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_R\OneDrive - US Department of Labor - BLS\Desktop\"/>
    </mc:Choice>
  </mc:AlternateContent>
  <bookViews>
    <workbookView xWindow="0" yWindow="0" windowWidth="28800" windowHeight="12045" activeTab="1"/>
  </bookViews>
  <sheets>
    <sheet name="Target Amounts" sheetId="2" r:id="rId1"/>
    <sheet name="Protected Sheet" sheetId="1" r:id="rId2"/>
    <sheet name="Unprotected Sheet" sheetId="5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5" l="1"/>
  <c r="C44" i="5"/>
  <c r="AP43" i="5"/>
  <c r="C43" i="5"/>
  <c r="AP42" i="5"/>
  <c r="C42" i="5"/>
  <c r="C41" i="5"/>
  <c r="C40" i="5"/>
  <c r="AP39" i="5"/>
  <c r="C39" i="5"/>
  <c r="C38" i="5"/>
  <c r="C37" i="5"/>
  <c r="C36" i="5"/>
  <c r="C35" i="5"/>
  <c r="AW34" i="5"/>
  <c r="AM34" i="5"/>
  <c r="AC34" i="5"/>
  <c r="S34" i="5"/>
  <c r="I34" i="5"/>
  <c r="E34" i="5"/>
  <c r="F34" i="5" s="1"/>
  <c r="C34" i="5"/>
  <c r="AW33" i="5"/>
  <c r="AM33" i="5"/>
  <c r="AC33" i="5"/>
  <c r="S33" i="5"/>
  <c r="I33" i="5"/>
  <c r="F33" i="5"/>
  <c r="E33" i="5"/>
  <c r="C33" i="5"/>
  <c r="AW32" i="5"/>
  <c r="AM32" i="5"/>
  <c r="AC32" i="5"/>
  <c r="S32" i="5"/>
  <c r="I32" i="5"/>
  <c r="E32" i="5"/>
  <c r="F32" i="5" s="1"/>
  <c r="C32" i="5"/>
  <c r="AW31" i="5"/>
  <c r="AM31" i="5"/>
  <c r="AC31" i="5"/>
  <c r="S31" i="5"/>
  <c r="I31" i="5"/>
  <c r="F31" i="5"/>
  <c r="E31" i="5"/>
  <c r="C31" i="5"/>
  <c r="AW30" i="5"/>
  <c r="AM30" i="5"/>
  <c r="AC30" i="5"/>
  <c r="S30" i="5"/>
  <c r="I30" i="5"/>
  <c r="E30" i="5"/>
  <c r="F30" i="5" s="1"/>
  <c r="C30" i="5"/>
  <c r="AW29" i="5"/>
  <c r="AM29" i="5"/>
  <c r="AC29" i="5"/>
  <c r="S29" i="5"/>
  <c r="I29" i="5"/>
  <c r="F29" i="5"/>
  <c r="E29" i="5"/>
  <c r="C29" i="5"/>
  <c r="AW28" i="5"/>
  <c r="AM28" i="5"/>
  <c r="AC28" i="5"/>
  <c r="S28" i="5"/>
  <c r="I28" i="5"/>
  <c r="E28" i="5"/>
  <c r="F28" i="5" s="1"/>
  <c r="C28" i="5"/>
  <c r="AW27" i="5"/>
  <c r="AM27" i="5"/>
  <c r="AC27" i="5"/>
  <c r="S27" i="5"/>
  <c r="I27" i="5"/>
  <c r="F27" i="5"/>
  <c r="E27" i="5"/>
  <c r="C27" i="5"/>
  <c r="AW26" i="5"/>
  <c r="AM26" i="5"/>
  <c r="AC26" i="5"/>
  <c r="S26" i="5"/>
  <c r="I26" i="5"/>
  <c r="E26" i="5"/>
  <c r="F26" i="5" s="1"/>
  <c r="C26" i="5"/>
  <c r="AW25" i="5"/>
  <c r="AM25" i="5"/>
  <c r="AC25" i="5"/>
  <c r="S25" i="5"/>
  <c r="I25" i="5"/>
  <c r="F25" i="5"/>
  <c r="E25" i="5"/>
  <c r="C25" i="5"/>
  <c r="AW24" i="5"/>
  <c r="AM24" i="5"/>
  <c r="AC24" i="5"/>
  <c r="S24" i="5"/>
  <c r="I24" i="5"/>
  <c r="E24" i="5"/>
  <c r="F24" i="5" s="1"/>
  <c r="C24" i="5"/>
  <c r="AW23" i="5"/>
  <c r="AM23" i="5"/>
  <c r="AC23" i="5"/>
  <c r="S23" i="5"/>
  <c r="I23" i="5"/>
  <c r="F23" i="5"/>
  <c r="E23" i="5"/>
  <c r="C23" i="5"/>
  <c r="AW22" i="5"/>
  <c r="AM22" i="5"/>
  <c r="AC22" i="5"/>
  <c r="S22" i="5"/>
  <c r="I22" i="5"/>
  <c r="E22" i="5"/>
  <c r="F22" i="5" s="1"/>
  <c r="C22" i="5"/>
  <c r="AW21" i="5"/>
  <c r="AM21" i="5"/>
  <c r="AC21" i="5"/>
  <c r="S21" i="5"/>
  <c r="I21" i="5"/>
  <c r="F21" i="5"/>
  <c r="E21" i="5"/>
  <c r="C21" i="5"/>
  <c r="AW20" i="5"/>
  <c r="AM20" i="5"/>
  <c r="AC20" i="5"/>
  <c r="S20" i="5"/>
  <c r="I20" i="5"/>
  <c r="E20" i="5"/>
  <c r="F20" i="5" s="1"/>
  <c r="C20" i="5"/>
  <c r="AW19" i="5"/>
  <c r="AM19" i="5"/>
  <c r="AC19" i="5"/>
  <c r="S19" i="5"/>
  <c r="I19" i="5"/>
  <c r="F19" i="5"/>
  <c r="E19" i="5"/>
  <c r="C19" i="5"/>
  <c r="AW18" i="5"/>
  <c r="AM18" i="5"/>
  <c r="AC18" i="5"/>
  <c r="S18" i="5"/>
  <c r="I18" i="5"/>
  <c r="E18" i="5"/>
  <c r="F18" i="5" s="1"/>
  <c r="C18" i="5"/>
  <c r="AW17" i="5"/>
  <c r="AM17" i="5"/>
  <c r="AC17" i="5"/>
  <c r="S17" i="5"/>
  <c r="I17" i="5"/>
  <c r="G17" i="5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F17" i="5"/>
  <c r="E17" i="5"/>
  <c r="C17" i="5"/>
  <c r="AW16" i="5"/>
  <c r="AP16" i="5"/>
  <c r="AS16" i="5" s="1"/>
  <c r="AT16" i="5" s="1"/>
  <c r="AM16" i="5"/>
  <c r="AC16" i="5"/>
  <c r="S16" i="5"/>
  <c r="I16" i="5"/>
  <c r="E16" i="5"/>
  <c r="F16" i="5" s="1"/>
  <c r="AW15" i="5"/>
  <c r="AM15" i="5"/>
  <c r="AC15" i="5"/>
  <c r="S15" i="5"/>
  <c r="I15" i="5"/>
  <c r="F15" i="5"/>
  <c r="E15" i="5"/>
  <c r="AW14" i="5"/>
  <c r="AM14" i="5"/>
  <c r="AC14" i="5"/>
  <c r="S14" i="5"/>
  <c r="I14" i="5"/>
  <c r="G14" i="5"/>
  <c r="G15" i="5" s="1"/>
  <c r="G16" i="5" s="1"/>
  <c r="F14" i="5"/>
  <c r="E14" i="5"/>
  <c r="AW13" i="5"/>
  <c r="AM13" i="5"/>
  <c r="AC13" i="5"/>
  <c r="S13" i="5"/>
  <c r="I13" i="5"/>
  <c r="G13" i="5"/>
  <c r="E13" i="5"/>
  <c r="F13" i="5" s="1"/>
  <c r="AW12" i="5"/>
  <c r="AP12" i="5"/>
  <c r="AS12" i="5" s="1"/>
  <c r="AT12" i="5" s="1"/>
  <c r="AM12" i="5"/>
  <c r="AC12" i="5"/>
  <c r="S12" i="5"/>
  <c r="I12" i="5"/>
  <c r="G12" i="5"/>
  <c r="E12" i="5"/>
  <c r="F12" i="5" s="1"/>
  <c r="AW11" i="5"/>
  <c r="AM11" i="5"/>
  <c r="AC11" i="5"/>
  <c r="S11" i="5"/>
  <c r="I11" i="5"/>
  <c r="E11" i="5"/>
  <c r="F11" i="5" s="1"/>
  <c r="C6" i="5"/>
  <c r="AQ6" i="5" s="1"/>
  <c r="AQ5" i="5"/>
  <c r="AP38" i="5" s="1"/>
  <c r="AG5" i="5"/>
  <c r="AF43" i="5" s="1"/>
  <c r="W5" i="5"/>
  <c r="V43" i="5" s="1"/>
  <c r="M5" i="5"/>
  <c r="C5" i="5"/>
  <c r="B279" i="5" s="1"/>
  <c r="AW34" i="1"/>
  <c r="AM34" i="1"/>
  <c r="AW33" i="1"/>
  <c r="AM33" i="1"/>
  <c r="AW32" i="1"/>
  <c r="AM32" i="1"/>
  <c r="AW31" i="1"/>
  <c r="AM31" i="1"/>
  <c r="AW30" i="1"/>
  <c r="AM30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M18" i="1"/>
  <c r="AW17" i="1"/>
  <c r="AM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Q5" i="1"/>
  <c r="AG5" i="1"/>
  <c r="AF39" i="1" s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W5" i="1"/>
  <c r="V35" i="1" s="1"/>
  <c r="C5" i="1"/>
  <c r="B11" i="2"/>
  <c r="B10" i="2"/>
  <c r="B9" i="2"/>
  <c r="B8" i="2"/>
  <c r="B7" i="2"/>
  <c r="B6" i="2"/>
  <c r="B5" i="2"/>
  <c r="I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G12" i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M5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11" i="1"/>
  <c r="F11" i="1" s="1"/>
  <c r="B211" i="5" l="1"/>
  <c r="B227" i="5"/>
  <c r="B243" i="5"/>
  <c r="B275" i="5"/>
  <c r="M6" i="5"/>
  <c r="L281" i="5" s="1"/>
  <c r="L11" i="5"/>
  <c r="AP11" i="5"/>
  <c r="AS11" i="5" s="1"/>
  <c r="AT11" i="5" s="1"/>
  <c r="AP19" i="5"/>
  <c r="AP23" i="5"/>
  <c r="L35" i="5"/>
  <c r="L39" i="5"/>
  <c r="B213" i="5"/>
  <c r="B221" i="5"/>
  <c r="B229" i="5"/>
  <c r="B237" i="5"/>
  <c r="B245" i="5"/>
  <c r="B253" i="5"/>
  <c r="B261" i="5"/>
  <c r="B269" i="5"/>
  <c r="B277" i="5"/>
  <c r="L15" i="5"/>
  <c r="B267" i="5"/>
  <c r="W6" i="5"/>
  <c r="AP13" i="5"/>
  <c r="L20" i="5"/>
  <c r="O20" i="5" s="1"/>
  <c r="P20" i="5" s="1"/>
  <c r="AP21" i="5"/>
  <c r="V22" i="5"/>
  <c r="Y22" i="5" s="1"/>
  <c r="Z22" i="5" s="1"/>
  <c r="L24" i="5"/>
  <c r="O24" i="5" s="1"/>
  <c r="P24" i="5" s="1"/>
  <c r="AF35" i="5"/>
  <c r="V39" i="5"/>
  <c r="L43" i="5"/>
  <c r="B215" i="5"/>
  <c r="B223" i="5"/>
  <c r="B231" i="5"/>
  <c r="B239" i="5"/>
  <c r="B247" i="5"/>
  <c r="B255" i="5"/>
  <c r="B263" i="5"/>
  <c r="B271" i="5"/>
  <c r="L16" i="5"/>
  <c r="L18" i="5"/>
  <c r="O18" i="5" s="1"/>
  <c r="P18" i="5" s="1"/>
  <c r="B219" i="5"/>
  <c r="B235" i="5"/>
  <c r="B251" i="5"/>
  <c r="B259" i="5"/>
  <c r="B207" i="5"/>
  <c r="L12" i="5"/>
  <c r="V13" i="5"/>
  <c r="AP14" i="5"/>
  <c r="AF15" i="5"/>
  <c r="AP17" i="5"/>
  <c r="L22" i="5"/>
  <c r="O22" i="5" s="1"/>
  <c r="P22" i="5" s="1"/>
  <c r="AP25" i="5"/>
  <c r="AP27" i="5"/>
  <c r="AP29" i="5"/>
  <c r="AP31" i="5"/>
  <c r="AP33" i="5"/>
  <c r="AP35" i="5"/>
  <c r="AF39" i="5"/>
  <c r="B209" i="5"/>
  <c r="B217" i="5"/>
  <c r="B225" i="5"/>
  <c r="B233" i="5"/>
  <c r="B241" i="5"/>
  <c r="B249" i="5"/>
  <c r="B257" i="5"/>
  <c r="B265" i="5"/>
  <c r="B273" i="5"/>
  <c r="B281" i="5"/>
  <c r="AI15" i="5"/>
  <c r="AJ15" i="5" s="1"/>
  <c r="AP281" i="5"/>
  <c r="AP277" i="5"/>
  <c r="AP275" i="5"/>
  <c r="AP273" i="5"/>
  <c r="AP271" i="5"/>
  <c r="AP263" i="5"/>
  <c r="AP257" i="5"/>
  <c r="AP253" i="5"/>
  <c r="AP247" i="5"/>
  <c r="AP241" i="5"/>
  <c r="AP235" i="5"/>
  <c r="AP231" i="5"/>
  <c r="AP227" i="5"/>
  <c r="AP223" i="5"/>
  <c r="AP217" i="5"/>
  <c r="AP211" i="5"/>
  <c r="AP207" i="5"/>
  <c r="AP267" i="5"/>
  <c r="AP265" i="5"/>
  <c r="AP259" i="5"/>
  <c r="AP251" i="5"/>
  <c r="AP239" i="5"/>
  <c r="AP237" i="5"/>
  <c r="AP213" i="5"/>
  <c r="AP279" i="5"/>
  <c r="AP269" i="5"/>
  <c r="AP261" i="5"/>
  <c r="AP255" i="5"/>
  <c r="AP249" i="5"/>
  <c r="AP245" i="5"/>
  <c r="AP243" i="5"/>
  <c r="AP233" i="5"/>
  <c r="AP229" i="5"/>
  <c r="AP225" i="5"/>
  <c r="AP221" i="5"/>
  <c r="AP219" i="5"/>
  <c r="AP215" i="5"/>
  <c r="AP209" i="5"/>
  <c r="AS13" i="5"/>
  <c r="AT13" i="5" s="1"/>
  <c r="O11" i="5"/>
  <c r="P11" i="5" s="1"/>
  <c r="AS23" i="5"/>
  <c r="AT23" i="5" s="1"/>
  <c r="Y13" i="5"/>
  <c r="Z13" i="5" s="1"/>
  <c r="O15" i="5"/>
  <c r="P15" i="5" s="1"/>
  <c r="H13" i="5"/>
  <c r="V18" i="5"/>
  <c r="AS19" i="5"/>
  <c r="AT19" i="5" s="1"/>
  <c r="V20" i="5"/>
  <c r="AS21" i="5"/>
  <c r="AT21" i="5" s="1"/>
  <c r="V751" i="5"/>
  <c r="V739" i="5"/>
  <c r="V735" i="5"/>
  <c r="V731" i="5"/>
  <c r="V723" i="5"/>
  <c r="V719" i="5"/>
  <c r="V715" i="5"/>
  <c r="V698" i="5"/>
  <c r="V694" i="5"/>
  <c r="V690" i="5"/>
  <c r="V711" i="5"/>
  <c r="V683" i="5"/>
  <c r="V675" i="5"/>
  <c r="V686" i="5"/>
  <c r="V678" i="5"/>
  <c r="V670" i="5"/>
  <c r="V633" i="5"/>
  <c r="V629" i="5"/>
  <c r="V625" i="5"/>
  <c r="V617" i="5"/>
  <c r="V613" i="5"/>
  <c r="V654" i="5"/>
  <c r="V646" i="5"/>
  <c r="V637" i="5"/>
  <c r="V643" i="5"/>
  <c r="V609" i="5"/>
  <c r="V605" i="5"/>
  <c r="V601" i="5"/>
  <c r="V597" i="5"/>
  <c r="V593" i="5"/>
  <c r="V589" i="5"/>
  <c r="V585" i="5"/>
  <c r="V581" i="5"/>
  <c r="V577" i="5"/>
  <c r="V573" i="5"/>
  <c r="V569" i="5"/>
  <c r="V565" i="5"/>
  <c r="V561" i="5"/>
  <c r="V657" i="5"/>
  <c r="V655" i="5"/>
  <c r="V653" i="5"/>
  <c r="V554" i="5"/>
  <c r="V550" i="5"/>
  <c r="V546" i="5"/>
  <c r="V542" i="5"/>
  <c r="V538" i="5"/>
  <c r="V534" i="5"/>
  <c r="V530" i="5"/>
  <c r="V526" i="5"/>
  <c r="V522" i="5"/>
  <c r="V518" i="5"/>
  <c r="V513" i="5"/>
  <c r="V505" i="5"/>
  <c r="V479" i="5"/>
  <c r="V471" i="5"/>
  <c r="V467" i="5"/>
  <c r="V463" i="5"/>
  <c r="V459" i="5"/>
  <c r="V455" i="5"/>
  <c r="V451" i="5"/>
  <c r="V447" i="5"/>
  <c r="V443" i="5"/>
  <c r="V439" i="5"/>
  <c r="V435" i="5"/>
  <c r="V431" i="5"/>
  <c r="V427" i="5"/>
  <c r="V423" i="5"/>
  <c r="V419" i="5"/>
  <c r="V415" i="5"/>
  <c r="V411" i="5"/>
  <c r="V407" i="5"/>
  <c r="V403" i="5"/>
  <c r="V399" i="5"/>
  <c r="V398" i="5"/>
  <c r="V397" i="5"/>
  <c r="V396" i="5"/>
  <c r="V395" i="5"/>
  <c r="V394" i="5"/>
  <c r="V393" i="5"/>
  <c r="V392" i="5"/>
  <c r="V391" i="5"/>
  <c r="V390" i="5"/>
  <c r="V389" i="5"/>
  <c r="V388" i="5"/>
  <c r="V387" i="5"/>
  <c r="V386" i="5"/>
  <c r="V385" i="5"/>
  <c r="V384" i="5"/>
  <c r="V383" i="5"/>
  <c r="V382" i="5"/>
  <c r="V381" i="5"/>
  <c r="V380" i="5"/>
  <c r="V379" i="5"/>
  <c r="V378" i="5"/>
  <c r="V377" i="5"/>
  <c r="V376" i="5"/>
  <c r="V375" i="5"/>
  <c r="V374" i="5"/>
  <c r="V373" i="5"/>
  <c r="V372" i="5"/>
  <c r="V371" i="5"/>
  <c r="V370" i="5"/>
  <c r="V369" i="5"/>
  <c r="V368" i="5"/>
  <c r="V367" i="5"/>
  <c r="V366" i="5"/>
  <c r="V365" i="5"/>
  <c r="V364" i="5"/>
  <c r="V363" i="5"/>
  <c r="V362" i="5"/>
  <c r="V500" i="5"/>
  <c r="V499" i="5"/>
  <c r="V498" i="5"/>
  <c r="V497" i="5"/>
  <c r="V496" i="5"/>
  <c r="V495" i="5"/>
  <c r="V494" i="5"/>
  <c r="V493" i="5"/>
  <c r="V492" i="5"/>
  <c r="V491" i="5"/>
  <c r="V490" i="5"/>
  <c r="V489" i="5"/>
  <c r="V488" i="5"/>
  <c r="V487" i="5"/>
  <c r="V486" i="5"/>
  <c r="V485" i="5"/>
  <c r="V484" i="5"/>
  <c r="V483" i="5"/>
  <c r="V512" i="5"/>
  <c r="V504" i="5"/>
  <c r="V478" i="5"/>
  <c r="V361" i="5"/>
  <c r="V360" i="5"/>
  <c r="V359" i="5"/>
  <c r="V358" i="5"/>
  <c r="V357" i="5"/>
  <c r="V356" i="5"/>
  <c r="V355" i="5"/>
  <c r="V354" i="5"/>
  <c r="V353" i="5"/>
  <c r="V352" i="5"/>
  <c r="V351" i="5"/>
  <c r="V350" i="5"/>
  <c r="V349" i="5"/>
  <c r="V348" i="5"/>
  <c r="V347" i="5"/>
  <c r="V346" i="5"/>
  <c r="V345" i="5"/>
  <c r="V344" i="5"/>
  <c r="V343" i="5"/>
  <c r="V342" i="5"/>
  <c r="V341" i="5"/>
  <c r="V340" i="5"/>
  <c r="V339" i="5"/>
  <c r="V338" i="5"/>
  <c r="V337" i="5"/>
  <c r="V336" i="5"/>
  <c r="V335" i="5"/>
  <c r="V334" i="5"/>
  <c r="V333" i="5"/>
  <c r="V332" i="5"/>
  <c r="V331" i="5"/>
  <c r="V330" i="5"/>
  <c r="V329" i="5"/>
  <c r="V328" i="5"/>
  <c r="V327" i="5"/>
  <c r="V326" i="5"/>
  <c r="V325" i="5"/>
  <c r="V324" i="5"/>
  <c r="V323" i="5"/>
  <c r="V322" i="5"/>
  <c r="V321" i="5"/>
  <c r="V320" i="5"/>
  <c r="V319" i="5"/>
  <c r="V318" i="5"/>
  <c r="V317" i="5"/>
  <c r="V316" i="5"/>
  <c r="V315" i="5"/>
  <c r="V314" i="5"/>
  <c r="V313" i="5"/>
  <c r="V312" i="5"/>
  <c r="V311" i="5"/>
  <c r="V310" i="5"/>
  <c r="V309" i="5"/>
  <c r="V308" i="5"/>
  <c r="V307" i="5"/>
  <c r="V306" i="5"/>
  <c r="V305" i="5"/>
  <c r="V304" i="5"/>
  <c r="V303" i="5"/>
  <c r="V302" i="5"/>
  <c r="V301" i="5"/>
  <c r="V300" i="5"/>
  <c r="V299" i="5"/>
  <c r="V298" i="5"/>
  <c r="V297" i="5"/>
  <c r="V296" i="5"/>
  <c r="V295" i="5"/>
  <c r="V294" i="5"/>
  <c r="V293" i="5"/>
  <c r="V292" i="5"/>
  <c r="V291" i="5"/>
  <c r="V290" i="5"/>
  <c r="V289" i="5"/>
  <c r="V288" i="5"/>
  <c r="V287" i="5"/>
  <c r="V286" i="5"/>
  <c r="V285" i="5"/>
  <c r="V284" i="5"/>
  <c r="V283" i="5"/>
  <c r="V510" i="5"/>
  <c r="V502" i="5"/>
  <c r="V480" i="5"/>
  <c r="V472" i="5"/>
  <c r="V516" i="5"/>
  <c r="V508" i="5"/>
  <c r="V482" i="5"/>
  <c r="V474" i="5"/>
  <c r="V506" i="5"/>
  <c r="V476" i="5"/>
  <c r="V204" i="5"/>
  <c r="V202" i="5"/>
  <c r="V200" i="5"/>
  <c r="V198" i="5"/>
  <c r="V44" i="5"/>
  <c r="V40" i="5"/>
  <c r="V36" i="5"/>
  <c r="V16" i="5"/>
  <c r="V12" i="5"/>
  <c r="V514" i="5"/>
  <c r="V279" i="5"/>
  <c r="V269" i="5"/>
  <c r="V261" i="5"/>
  <c r="V255" i="5"/>
  <c r="V249" i="5"/>
  <c r="V245" i="5"/>
  <c r="V233" i="5"/>
  <c r="V221" i="5"/>
  <c r="V219" i="5"/>
  <c r="V282" i="5"/>
  <c r="V280" i="5"/>
  <c r="V278" i="5"/>
  <c r="V276" i="5"/>
  <c r="V274" i="5"/>
  <c r="V272" i="5"/>
  <c r="V270" i="5"/>
  <c r="V268" i="5"/>
  <c r="V266" i="5"/>
  <c r="V264" i="5"/>
  <c r="V262" i="5"/>
  <c r="V260" i="5"/>
  <c r="V258" i="5"/>
  <c r="V256" i="5"/>
  <c r="V254" i="5"/>
  <c r="V252" i="5"/>
  <c r="V250" i="5"/>
  <c r="V248" i="5"/>
  <c r="V246" i="5"/>
  <c r="V244" i="5"/>
  <c r="V242" i="5"/>
  <c r="V240" i="5"/>
  <c r="V238" i="5"/>
  <c r="V236" i="5"/>
  <c r="V234" i="5"/>
  <c r="V232" i="5"/>
  <c r="V230" i="5"/>
  <c r="V228" i="5"/>
  <c r="V226" i="5"/>
  <c r="V224" i="5"/>
  <c r="V222" i="5"/>
  <c r="V220" i="5"/>
  <c r="V218" i="5"/>
  <c r="V216" i="5"/>
  <c r="V214" i="5"/>
  <c r="V212" i="5"/>
  <c r="V210" i="5"/>
  <c r="V208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1" i="5"/>
  <c r="V37" i="5"/>
  <c r="V33" i="5"/>
  <c r="V31" i="5"/>
  <c r="V29" i="5"/>
  <c r="V27" i="5"/>
  <c r="V25" i="5"/>
  <c r="V23" i="5"/>
  <c r="V21" i="5"/>
  <c r="V19" i="5"/>
  <c r="V17" i="5"/>
  <c r="V15" i="5"/>
  <c r="V14" i="5"/>
  <c r="V11" i="5"/>
  <c r="V275" i="5"/>
  <c r="V271" i="5"/>
  <c r="V247" i="5"/>
  <c r="V243" i="5"/>
  <c r="V241" i="5"/>
  <c r="V229" i="5"/>
  <c r="V225" i="5"/>
  <c r="V223" i="5"/>
  <c r="V217" i="5"/>
  <c r="V215" i="5"/>
  <c r="V209" i="5"/>
  <c r="V206" i="5"/>
  <c r="V205" i="5"/>
  <c r="V203" i="5"/>
  <c r="V201" i="5"/>
  <c r="V199" i="5"/>
  <c r="V197" i="5"/>
  <c r="V42" i="5"/>
  <c r="V38" i="5"/>
  <c r="V281" i="5"/>
  <c r="V277" i="5"/>
  <c r="V273" i="5"/>
  <c r="V267" i="5"/>
  <c r="V265" i="5"/>
  <c r="V263" i="5"/>
  <c r="V259" i="5"/>
  <c r="V257" i="5"/>
  <c r="V253" i="5"/>
  <c r="V251" i="5"/>
  <c r="V239" i="5"/>
  <c r="V237" i="5"/>
  <c r="V235" i="5"/>
  <c r="V231" i="5"/>
  <c r="V227" i="5"/>
  <c r="V213" i="5"/>
  <c r="V211" i="5"/>
  <c r="V207" i="5"/>
  <c r="AP206" i="5"/>
  <c r="L270" i="5"/>
  <c r="L266" i="5"/>
  <c r="L252" i="5"/>
  <c r="L244" i="5"/>
  <c r="L240" i="5"/>
  <c r="L238" i="5"/>
  <c r="L230" i="5"/>
  <c r="L226" i="5"/>
  <c r="L220" i="5"/>
  <c r="L216" i="5"/>
  <c r="L210" i="5"/>
  <c r="L282" i="5"/>
  <c r="L280" i="5"/>
  <c r="L274" i="5"/>
  <c r="L264" i="5"/>
  <c r="L262" i="5"/>
  <c r="L258" i="5"/>
  <c r="L256" i="5"/>
  <c r="L250" i="5"/>
  <c r="L246" i="5"/>
  <c r="L236" i="5"/>
  <c r="L234" i="5"/>
  <c r="L228" i="5"/>
  <c r="L222" i="5"/>
  <c r="L214" i="5"/>
  <c r="L212" i="5"/>
  <c r="L208" i="5"/>
  <c r="L278" i="5"/>
  <c r="L276" i="5"/>
  <c r="L272" i="5"/>
  <c r="L268" i="5"/>
  <c r="L260" i="5"/>
  <c r="L254" i="5"/>
  <c r="L248" i="5"/>
  <c r="L242" i="5"/>
  <c r="L232" i="5"/>
  <c r="L224" i="5"/>
  <c r="L218" i="5"/>
  <c r="H34" i="5"/>
  <c r="H32" i="5"/>
  <c r="H30" i="5"/>
  <c r="H28" i="5"/>
  <c r="H26" i="5"/>
  <c r="H24" i="5"/>
  <c r="H22" i="5"/>
  <c r="H20" i="5"/>
  <c r="H18" i="5"/>
  <c r="H16" i="5"/>
  <c r="H12" i="5"/>
  <c r="D35" i="5"/>
  <c r="H15" i="5"/>
  <c r="H11" i="5"/>
  <c r="H29" i="5"/>
  <c r="H25" i="5"/>
  <c r="H19" i="5"/>
  <c r="H17" i="5"/>
  <c r="H33" i="5"/>
  <c r="H31" i="5"/>
  <c r="H27" i="5"/>
  <c r="H23" i="5"/>
  <c r="H21" i="5"/>
  <c r="H14" i="5"/>
  <c r="AV13" i="5"/>
  <c r="AS17" i="5"/>
  <c r="AT17" i="5" s="1"/>
  <c r="V24" i="5"/>
  <c r="AS25" i="5"/>
  <c r="AT25" i="5" s="1"/>
  <c r="V26" i="5"/>
  <c r="AS27" i="5"/>
  <c r="AT27" i="5" s="1"/>
  <c r="V28" i="5"/>
  <c r="AS29" i="5"/>
  <c r="AT29" i="5" s="1"/>
  <c r="V30" i="5"/>
  <c r="AS31" i="5"/>
  <c r="AT31" i="5" s="1"/>
  <c r="V32" i="5"/>
  <c r="AS33" i="5"/>
  <c r="AT33" i="5" s="1"/>
  <c r="V34" i="5"/>
  <c r="V35" i="5"/>
  <c r="C241" i="5"/>
  <c r="AF12" i="5"/>
  <c r="AF23" i="5"/>
  <c r="AF25" i="5"/>
  <c r="L26" i="5"/>
  <c r="L30" i="5"/>
  <c r="AF31" i="5"/>
  <c r="L32" i="5"/>
  <c r="AF33" i="5"/>
  <c r="L34" i="5"/>
  <c r="L38" i="5"/>
  <c r="AF38" i="5"/>
  <c r="L42" i="5"/>
  <c r="AF42" i="5"/>
  <c r="B197" i="5"/>
  <c r="AP197" i="5"/>
  <c r="L198" i="5"/>
  <c r="AF198" i="5"/>
  <c r="B199" i="5"/>
  <c r="AP199" i="5"/>
  <c r="L200" i="5"/>
  <c r="AF200" i="5"/>
  <c r="B201" i="5"/>
  <c r="AP201" i="5"/>
  <c r="L202" i="5"/>
  <c r="AF202" i="5"/>
  <c r="B203" i="5"/>
  <c r="AP203" i="5"/>
  <c r="L204" i="5"/>
  <c r="AF204" i="5"/>
  <c r="B205" i="5"/>
  <c r="AP205" i="5"/>
  <c r="B206" i="5"/>
  <c r="L206" i="5"/>
  <c r="L207" i="5"/>
  <c r="C225" i="5"/>
  <c r="C267" i="5"/>
  <c r="AF17" i="5"/>
  <c r="AF19" i="5"/>
  <c r="AF21" i="5"/>
  <c r="AF27" i="5"/>
  <c r="L28" i="5"/>
  <c r="AF29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2" i="5"/>
  <c r="B710" i="5"/>
  <c r="B708" i="5"/>
  <c r="B706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711" i="5"/>
  <c r="B703" i="5"/>
  <c r="B709" i="5"/>
  <c r="B707" i="5"/>
  <c r="B702" i="5"/>
  <c r="B705" i="5"/>
  <c r="B689" i="5"/>
  <c r="B687" i="5"/>
  <c r="B685" i="5"/>
  <c r="B683" i="5"/>
  <c r="B681" i="5"/>
  <c r="B679" i="5"/>
  <c r="B677" i="5"/>
  <c r="B675" i="5"/>
  <c r="B673" i="5"/>
  <c r="B671" i="5"/>
  <c r="B669" i="5"/>
  <c r="B667" i="5"/>
  <c r="B665" i="5"/>
  <c r="B704" i="5"/>
  <c r="B662" i="5"/>
  <c r="B688" i="5"/>
  <c r="B686" i="5"/>
  <c r="B684" i="5"/>
  <c r="B682" i="5"/>
  <c r="B680" i="5"/>
  <c r="B678" i="5"/>
  <c r="B676" i="5"/>
  <c r="B674" i="5"/>
  <c r="B672" i="5"/>
  <c r="B670" i="5"/>
  <c r="B668" i="5"/>
  <c r="B666" i="5"/>
  <c r="B664" i="5"/>
  <c r="B713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60" i="5"/>
  <c r="B658" i="5"/>
  <c r="B656" i="5"/>
  <c r="B654" i="5"/>
  <c r="B652" i="5"/>
  <c r="B650" i="5"/>
  <c r="B648" i="5"/>
  <c r="B646" i="5"/>
  <c r="B644" i="5"/>
  <c r="B642" i="5"/>
  <c r="B640" i="5"/>
  <c r="B639" i="5"/>
  <c r="B637" i="5"/>
  <c r="B663" i="5"/>
  <c r="B661" i="5"/>
  <c r="B653" i="5"/>
  <c r="B645" i="5"/>
  <c r="B638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659" i="5"/>
  <c r="B651" i="5"/>
  <c r="B643" i="5"/>
  <c r="B657" i="5"/>
  <c r="B649" i="5"/>
  <c r="B641" i="5"/>
  <c r="B655" i="5"/>
  <c r="B647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5" i="5"/>
  <c r="B513" i="5"/>
  <c r="B511" i="5"/>
  <c r="B509" i="5"/>
  <c r="B507" i="5"/>
  <c r="B505" i="5"/>
  <c r="B503" i="5"/>
  <c r="B501" i="5"/>
  <c r="B481" i="5"/>
  <c r="B479" i="5"/>
  <c r="B477" i="5"/>
  <c r="B475" i="5"/>
  <c r="B473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514" i="5"/>
  <c r="B506" i="5"/>
  <c r="B480" i="5"/>
  <c r="B472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512" i="5"/>
  <c r="B504" i="5"/>
  <c r="B482" i="5"/>
  <c r="B474" i="5"/>
  <c r="B510" i="5"/>
  <c r="B502" i="5"/>
  <c r="B476" i="5"/>
  <c r="B516" i="5"/>
  <c r="AP754" i="5"/>
  <c r="AP753" i="5"/>
  <c r="AP752" i="5"/>
  <c r="AP751" i="5"/>
  <c r="AP750" i="5"/>
  <c r="AP749" i="5"/>
  <c r="AP748" i="5"/>
  <c r="AP747" i="5"/>
  <c r="AP746" i="5"/>
  <c r="AP745" i="5"/>
  <c r="AP744" i="5"/>
  <c r="AP743" i="5"/>
  <c r="AP742" i="5"/>
  <c r="AP741" i="5"/>
  <c r="AP740" i="5"/>
  <c r="AP739" i="5"/>
  <c r="AP738" i="5"/>
  <c r="AP737" i="5"/>
  <c r="AP736" i="5"/>
  <c r="AP735" i="5"/>
  <c r="AP734" i="5"/>
  <c r="AP733" i="5"/>
  <c r="AP732" i="5"/>
  <c r="AP731" i="5"/>
  <c r="AP730" i="5"/>
  <c r="AP729" i="5"/>
  <c r="AP728" i="5"/>
  <c r="AP727" i="5"/>
  <c r="AP726" i="5"/>
  <c r="AP725" i="5"/>
  <c r="AP724" i="5"/>
  <c r="AP723" i="5"/>
  <c r="AP722" i="5"/>
  <c r="AP721" i="5"/>
  <c r="AP720" i="5"/>
  <c r="AP719" i="5"/>
  <c r="AP718" i="5"/>
  <c r="AP717" i="5"/>
  <c r="AP716" i="5"/>
  <c r="AP715" i="5"/>
  <c r="AP714" i="5"/>
  <c r="AP712" i="5"/>
  <c r="AP710" i="5"/>
  <c r="AP708" i="5"/>
  <c r="AP706" i="5"/>
  <c r="AP704" i="5"/>
  <c r="AP701" i="5"/>
  <c r="AP699" i="5"/>
  <c r="AP698" i="5"/>
  <c r="AP697" i="5"/>
  <c r="AP696" i="5"/>
  <c r="AP695" i="5"/>
  <c r="AP694" i="5"/>
  <c r="AP693" i="5"/>
  <c r="AP692" i="5"/>
  <c r="AP691" i="5"/>
  <c r="AP690" i="5"/>
  <c r="AP689" i="5"/>
  <c r="AP707" i="5"/>
  <c r="AP703" i="5"/>
  <c r="AP713" i="5"/>
  <c r="AP705" i="5"/>
  <c r="AP702" i="5"/>
  <c r="AP711" i="5"/>
  <c r="AP687" i="5"/>
  <c r="AP685" i="5"/>
  <c r="AP683" i="5"/>
  <c r="AP681" i="5"/>
  <c r="AP679" i="5"/>
  <c r="AP677" i="5"/>
  <c r="AP675" i="5"/>
  <c r="AP673" i="5"/>
  <c r="AP671" i="5"/>
  <c r="AP669" i="5"/>
  <c r="AP667" i="5"/>
  <c r="AP665" i="5"/>
  <c r="AP663" i="5"/>
  <c r="AP709" i="5"/>
  <c r="AP662" i="5"/>
  <c r="AP700" i="5"/>
  <c r="AP688" i="5"/>
  <c r="AP686" i="5"/>
  <c r="AP684" i="5"/>
  <c r="AP682" i="5"/>
  <c r="AP680" i="5"/>
  <c r="AP678" i="5"/>
  <c r="AP676" i="5"/>
  <c r="AP674" i="5"/>
  <c r="AP672" i="5"/>
  <c r="AP670" i="5"/>
  <c r="AP668" i="5"/>
  <c r="AP666" i="5"/>
  <c r="AP664" i="5"/>
  <c r="AP661" i="5"/>
  <c r="AP636" i="5"/>
  <c r="AP635" i="5"/>
  <c r="AP634" i="5"/>
  <c r="AP633" i="5"/>
  <c r="AP632" i="5"/>
  <c r="AP631" i="5"/>
  <c r="AP630" i="5"/>
  <c r="AP629" i="5"/>
  <c r="AP628" i="5"/>
  <c r="AP627" i="5"/>
  <c r="AP626" i="5"/>
  <c r="AP625" i="5"/>
  <c r="AP624" i="5"/>
  <c r="AP623" i="5"/>
  <c r="AP622" i="5"/>
  <c r="AP621" i="5"/>
  <c r="AP620" i="5"/>
  <c r="AP619" i="5"/>
  <c r="AP618" i="5"/>
  <c r="AP617" i="5"/>
  <c r="AP616" i="5"/>
  <c r="AP615" i="5"/>
  <c r="AP614" i="5"/>
  <c r="AP613" i="5"/>
  <c r="AP612" i="5"/>
  <c r="AP660" i="5"/>
  <c r="AP658" i="5"/>
  <c r="AP656" i="5"/>
  <c r="AP654" i="5"/>
  <c r="AP652" i="5"/>
  <c r="AP650" i="5"/>
  <c r="AP648" i="5"/>
  <c r="AP646" i="5"/>
  <c r="AP644" i="5"/>
  <c r="AP642" i="5"/>
  <c r="AP640" i="5"/>
  <c r="AP637" i="5"/>
  <c r="AP657" i="5"/>
  <c r="AP649" i="5"/>
  <c r="AP641" i="5"/>
  <c r="AP611" i="5"/>
  <c r="AP610" i="5"/>
  <c r="AP609" i="5"/>
  <c r="AP608" i="5"/>
  <c r="AP607" i="5"/>
  <c r="AP606" i="5"/>
  <c r="AP605" i="5"/>
  <c r="AP604" i="5"/>
  <c r="AP603" i="5"/>
  <c r="AP602" i="5"/>
  <c r="AP601" i="5"/>
  <c r="AP600" i="5"/>
  <c r="AP599" i="5"/>
  <c r="AP598" i="5"/>
  <c r="AP597" i="5"/>
  <c r="AP596" i="5"/>
  <c r="AP595" i="5"/>
  <c r="AP594" i="5"/>
  <c r="AP593" i="5"/>
  <c r="AP592" i="5"/>
  <c r="AP591" i="5"/>
  <c r="AP590" i="5"/>
  <c r="AP589" i="5"/>
  <c r="AP588" i="5"/>
  <c r="AP587" i="5"/>
  <c r="AP586" i="5"/>
  <c r="AP585" i="5"/>
  <c r="AP584" i="5"/>
  <c r="AP583" i="5"/>
  <c r="AP582" i="5"/>
  <c r="AP581" i="5"/>
  <c r="AP580" i="5"/>
  <c r="AP579" i="5"/>
  <c r="AP578" i="5"/>
  <c r="AP577" i="5"/>
  <c r="AP576" i="5"/>
  <c r="AP575" i="5"/>
  <c r="AP574" i="5"/>
  <c r="AP573" i="5"/>
  <c r="AP572" i="5"/>
  <c r="AP571" i="5"/>
  <c r="AP570" i="5"/>
  <c r="AP569" i="5"/>
  <c r="AP568" i="5"/>
  <c r="AP567" i="5"/>
  <c r="AP566" i="5"/>
  <c r="AP565" i="5"/>
  <c r="AP564" i="5"/>
  <c r="AP563" i="5"/>
  <c r="AP562" i="5"/>
  <c r="AP561" i="5"/>
  <c r="AP560" i="5"/>
  <c r="AP559" i="5"/>
  <c r="AP558" i="5"/>
  <c r="AP557" i="5"/>
  <c r="AP655" i="5"/>
  <c r="AP647" i="5"/>
  <c r="AP639" i="5"/>
  <c r="AP653" i="5"/>
  <c r="AP645" i="5"/>
  <c r="AP638" i="5"/>
  <c r="AP643" i="5"/>
  <c r="AP659" i="5"/>
  <c r="AP556" i="5"/>
  <c r="AP555" i="5"/>
  <c r="AP554" i="5"/>
  <c r="AP553" i="5"/>
  <c r="AP552" i="5"/>
  <c r="AP551" i="5"/>
  <c r="AP550" i="5"/>
  <c r="AP549" i="5"/>
  <c r="AP548" i="5"/>
  <c r="AP547" i="5"/>
  <c r="AP546" i="5"/>
  <c r="AP545" i="5"/>
  <c r="AP544" i="5"/>
  <c r="AP543" i="5"/>
  <c r="AP542" i="5"/>
  <c r="AP541" i="5"/>
  <c r="AP540" i="5"/>
  <c r="AP539" i="5"/>
  <c r="AP538" i="5"/>
  <c r="AP537" i="5"/>
  <c r="AP536" i="5"/>
  <c r="AP535" i="5"/>
  <c r="AP534" i="5"/>
  <c r="AP533" i="5"/>
  <c r="AP532" i="5"/>
  <c r="AP531" i="5"/>
  <c r="AP530" i="5"/>
  <c r="AP529" i="5"/>
  <c r="AP528" i="5"/>
  <c r="AP527" i="5"/>
  <c r="AP526" i="5"/>
  <c r="AP525" i="5"/>
  <c r="AP524" i="5"/>
  <c r="AP523" i="5"/>
  <c r="AP522" i="5"/>
  <c r="AP521" i="5"/>
  <c r="AP520" i="5"/>
  <c r="AP519" i="5"/>
  <c r="AP518" i="5"/>
  <c r="AP517" i="5"/>
  <c r="AP516" i="5"/>
  <c r="AP651" i="5"/>
  <c r="AP515" i="5"/>
  <c r="AP513" i="5"/>
  <c r="AP511" i="5"/>
  <c r="AP509" i="5"/>
  <c r="AP507" i="5"/>
  <c r="AP505" i="5"/>
  <c r="AP503" i="5"/>
  <c r="AP501" i="5"/>
  <c r="AP481" i="5"/>
  <c r="AP479" i="5"/>
  <c r="AP477" i="5"/>
  <c r="AP475" i="5"/>
  <c r="AP473" i="5"/>
  <c r="AP471" i="5"/>
  <c r="AP470" i="5"/>
  <c r="AP469" i="5"/>
  <c r="AP468" i="5"/>
  <c r="AP467" i="5"/>
  <c r="AP466" i="5"/>
  <c r="AP465" i="5"/>
  <c r="AP464" i="5"/>
  <c r="AP463" i="5"/>
  <c r="AP462" i="5"/>
  <c r="AP461" i="5"/>
  <c r="AP460" i="5"/>
  <c r="AP459" i="5"/>
  <c r="AP458" i="5"/>
  <c r="AP457" i="5"/>
  <c r="AP456" i="5"/>
  <c r="AP455" i="5"/>
  <c r="AP454" i="5"/>
  <c r="AP453" i="5"/>
  <c r="AP452" i="5"/>
  <c r="AP451" i="5"/>
  <c r="AP450" i="5"/>
  <c r="AP449" i="5"/>
  <c r="AP448" i="5"/>
  <c r="AP447" i="5"/>
  <c r="AP446" i="5"/>
  <c r="AP445" i="5"/>
  <c r="AP444" i="5"/>
  <c r="AP443" i="5"/>
  <c r="AP442" i="5"/>
  <c r="AP441" i="5"/>
  <c r="AP440" i="5"/>
  <c r="AP439" i="5"/>
  <c r="AP438" i="5"/>
  <c r="AP437" i="5"/>
  <c r="AP436" i="5"/>
  <c r="AP435" i="5"/>
  <c r="AP434" i="5"/>
  <c r="AP433" i="5"/>
  <c r="AP432" i="5"/>
  <c r="AP431" i="5"/>
  <c r="AP430" i="5"/>
  <c r="AP429" i="5"/>
  <c r="AP428" i="5"/>
  <c r="AP427" i="5"/>
  <c r="AP426" i="5"/>
  <c r="AP425" i="5"/>
  <c r="AP424" i="5"/>
  <c r="AP423" i="5"/>
  <c r="AP422" i="5"/>
  <c r="AP421" i="5"/>
  <c r="AP420" i="5"/>
  <c r="AP419" i="5"/>
  <c r="AP418" i="5"/>
  <c r="AP417" i="5"/>
  <c r="AP416" i="5"/>
  <c r="AP415" i="5"/>
  <c r="AP414" i="5"/>
  <c r="AP413" i="5"/>
  <c r="AP412" i="5"/>
  <c r="AP411" i="5"/>
  <c r="AP410" i="5"/>
  <c r="AP409" i="5"/>
  <c r="AP408" i="5"/>
  <c r="AP407" i="5"/>
  <c r="AP406" i="5"/>
  <c r="AP405" i="5"/>
  <c r="AP404" i="5"/>
  <c r="AP403" i="5"/>
  <c r="AP402" i="5"/>
  <c r="AP401" i="5"/>
  <c r="AP400" i="5"/>
  <c r="AP399" i="5"/>
  <c r="AP398" i="5"/>
  <c r="AP397" i="5"/>
  <c r="AP396" i="5"/>
  <c r="AP395" i="5"/>
  <c r="AP394" i="5"/>
  <c r="AP393" i="5"/>
  <c r="AP392" i="5"/>
  <c r="AP391" i="5"/>
  <c r="AP390" i="5"/>
  <c r="AP389" i="5"/>
  <c r="AP388" i="5"/>
  <c r="AP387" i="5"/>
  <c r="AP386" i="5"/>
  <c r="AP385" i="5"/>
  <c r="AP384" i="5"/>
  <c r="AP383" i="5"/>
  <c r="AP382" i="5"/>
  <c r="AP381" i="5"/>
  <c r="AP380" i="5"/>
  <c r="AP379" i="5"/>
  <c r="AP378" i="5"/>
  <c r="AP377" i="5"/>
  <c r="AP376" i="5"/>
  <c r="AP375" i="5"/>
  <c r="AP374" i="5"/>
  <c r="AP373" i="5"/>
  <c r="AP372" i="5"/>
  <c r="AP371" i="5"/>
  <c r="AP370" i="5"/>
  <c r="AP369" i="5"/>
  <c r="AP368" i="5"/>
  <c r="AP367" i="5"/>
  <c r="AP366" i="5"/>
  <c r="AP365" i="5"/>
  <c r="AP364" i="5"/>
  <c r="AP363" i="5"/>
  <c r="AP362" i="5"/>
  <c r="AP499" i="5"/>
  <c r="AP498" i="5"/>
  <c r="AP497" i="5"/>
  <c r="AP496" i="5"/>
  <c r="AP495" i="5"/>
  <c r="AP494" i="5"/>
  <c r="AP493" i="5"/>
  <c r="AP492" i="5"/>
  <c r="AP491" i="5"/>
  <c r="AP490" i="5"/>
  <c r="AP489" i="5"/>
  <c r="AP488" i="5"/>
  <c r="AP487" i="5"/>
  <c r="AP486" i="5"/>
  <c r="AP485" i="5"/>
  <c r="AP484" i="5"/>
  <c r="AP483" i="5"/>
  <c r="AP510" i="5"/>
  <c r="AP502" i="5"/>
  <c r="AP476" i="5"/>
  <c r="AP361" i="5"/>
  <c r="AP360" i="5"/>
  <c r="AP359" i="5"/>
  <c r="AP358" i="5"/>
  <c r="AP357" i="5"/>
  <c r="AP356" i="5"/>
  <c r="AP355" i="5"/>
  <c r="AP354" i="5"/>
  <c r="AP353" i="5"/>
  <c r="AP352" i="5"/>
  <c r="AP351" i="5"/>
  <c r="AP350" i="5"/>
  <c r="AP349" i="5"/>
  <c r="AP348" i="5"/>
  <c r="AP347" i="5"/>
  <c r="AP346" i="5"/>
  <c r="AP345" i="5"/>
  <c r="AP344" i="5"/>
  <c r="AP343" i="5"/>
  <c r="AP342" i="5"/>
  <c r="AP341" i="5"/>
  <c r="AP340" i="5"/>
  <c r="AP339" i="5"/>
  <c r="AP338" i="5"/>
  <c r="AP337" i="5"/>
  <c r="AP336" i="5"/>
  <c r="AP335" i="5"/>
  <c r="AP334" i="5"/>
  <c r="AP333" i="5"/>
  <c r="AP332" i="5"/>
  <c r="AP331" i="5"/>
  <c r="AP330" i="5"/>
  <c r="AP329" i="5"/>
  <c r="AP328" i="5"/>
  <c r="AP327" i="5"/>
  <c r="AP326" i="5"/>
  <c r="AP325" i="5"/>
  <c r="AP324" i="5"/>
  <c r="AP323" i="5"/>
  <c r="AP322" i="5"/>
  <c r="AP321" i="5"/>
  <c r="AP320" i="5"/>
  <c r="AP319" i="5"/>
  <c r="AP318" i="5"/>
  <c r="AP317" i="5"/>
  <c r="AP316" i="5"/>
  <c r="AP315" i="5"/>
  <c r="AP314" i="5"/>
  <c r="AP313" i="5"/>
  <c r="AP312" i="5"/>
  <c r="AP311" i="5"/>
  <c r="AP310" i="5"/>
  <c r="AP309" i="5"/>
  <c r="AP308" i="5"/>
  <c r="AP307" i="5"/>
  <c r="AP306" i="5"/>
  <c r="AP305" i="5"/>
  <c r="AP304" i="5"/>
  <c r="AP303" i="5"/>
  <c r="AP302" i="5"/>
  <c r="AP301" i="5"/>
  <c r="AP300" i="5"/>
  <c r="AP299" i="5"/>
  <c r="AP298" i="5"/>
  <c r="AP297" i="5"/>
  <c r="AP296" i="5"/>
  <c r="AP295" i="5"/>
  <c r="AP294" i="5"/>
  <c r="AP293" i="5"/>
  <c r="AP292" i="5"/>
  <c r="AP291" i="5"/>
  <c r="AP290" i="5"/>
  <c r="AP289" i="5"/>
  <c r="AP288" i="5"/>
  <c r="AP287" i="5"/>
  <c r="AP286" i="5"/>
  <c r="AP285" i="5"/>
  <c r="AP284" i="5"/>
  <c r="AP283" i="5"/>
  <c r="AP282" i="5"/>
  <c r="AP508" i="5"/>
  <c r="AP500" i="5"/>
  <c r="AP478" i="5"/>
  <c r="AP514" i="5"/>
  <c r="AP506" i="5"/>
  <c r="AP480" i="5"/>
  <c r="AP472" i="5"/>
  <c r="AP512" i="5"/>
  <c r="AP504" i="5"/>
  <c r="AP474" i="5"/>
  <c r="AP482" i="5"/>
  <c r="AG6" i="5"/>
  <c r="AF501" i="5" s="1"/>
  <c r="AF11" i="5"/>
  <c r="O12" i="5"/>
  <c r="P12" i="5" s="1"/>
  <c r="AU12" i="5"/>
  <c r="AU13" i="5" s="1"/>
  <c r="AU14" i="5" s="1"/>
  <c r="L13" i="5"/>
  <c r="AF13" i="5"/>
  <c r="AS14" i="5"/>
  <c r="AT14" i="5" s="1"/>
  <c r="AP15" i="5"/>
  <c r="AQ17" i="5" s="1"/>
  <c r="O16" i="5"/>
  <c r="P16" i="5" s="1"/>
  <c r="AP18" i="5"/>
  <c r="AP20" i="5"/>
  <c r="AP22" i="5"/>
  <c r="AQ27" i="5" s="1"/>
  <c r="AP24" i="5"/>
  <c r="AQ29" i="5" s="1"/>
  <c r="AP26" i="5"/>
  <c r="AP28" i="5"/>
  <c r="AP30" i="5"/>
  <c r="AP32" i="5"/>
  <c r="AP34" i="5"/>
  <c r="L37" i="5"/>
  <c r="AF37" i="5"/>
  <c r="AP37" i="5"/>
  <c r="L41" i="5"/>
  <c r="AF41" i="5"/>
  <c r="AP41" i="5"/>
  <c r="L45" i="5"/>
  <c r="AF45" i="5"/>
  <c r="AP45" i="5"/>
  <c r="B46" i="5"/>
  <c r="L46" i="5"/>
  <c r="AF46" i="5"/>
  <c r="AP46" i="5"/>
  <c r="B47" i="5"/>
  <c r="L47" i="5"/>
  <c r="AF47" i="5"/>
  <c r="AP47" i="5"/>
  <c r="B48" i="5"/>
  <c r="L48" i="5"/>
  <c r="AF48" i="5"/>
  <c r="AP48" i="5"/>
  <c r="B49" i="5"/>
  <c r="L49" i="5"/>
  <c r="AF49" i="5"/>
  <c r="AP49" i="5"/>
  <c r="B50" i="5"/>
  <c r="L50" i="5"/>
  <c r="AF50" i="5"/>
  <c r="AP50" i="5"/>
  <c r="B51" i="5"/>
  <c r="L51" i="5"/>
  <c r="AF51" i="5"/>
  <c r="AP51" i="5"/>
  <c r="B52" i="5"/>
  <c r="L52" i="5"/>
  <c r="AF52" i="5"/>
  <c r="AP52" i="5"/>
  <c r="B53" i="5"/>
  <c r="L53" i="5"/>
  <c r="AF53" i="5"/>
  <c r="AP53" i="5"/>
  <c r="B54" i="5"/>
  <c r="L54" i="5"/>
  <c r="AF54" i="5"/>
  <c r="AP54" i="5"/>
  <c r="B55" i="5"/>
  <c r="L55" i="5"/>
  <c r="AF55" i="5"/>
  <c r="AP55" i="5"/>
  <c r="B56" i="5"/>
  <c r="L56" i="5"/>
  <c r="AF56" i="5"/>
  <c r="AP56" i="5"/>
  <c r="B57" i="5"/>
  <c r="L57" i="5"/>
  <c r="AF57" i="5"/>
  <c r="AP57" i="5"/>
  <c r="B58" i="5"/>
  <c r="L58" i="5"/>
  <c r="AF58" i="5"/>
  <c r="AP58" i="5"/>
  <c r="B59" i="5"/>
  <c r="L59" i="5"/>
  <c r="AF59" i="5"/>
  <c r="AP59" i="5"/>
  <c r="B60" i="5"/>
  <c r="L60" i="5"/>
  <c r="AF60" i="5"/>
  <c r="AP60" i="5"/>
  <c r="B61" i="5"/>
  <c r="L61" i="5"/>
  <c r="AF61" i="5"/>
  <c r="AP61" i="5"/>
  <c r="B62" i="5"/>
  <c r="L62" i="5"/>
  <c r="AF62" i="5"/>
  <c r="AP62" i="5"/>
  <c r="B63" i="5"/>
  <c r="L63" i="5"/>
  <c r="AF63" i="5"/>
  <c r="AP63" i="5"/>
  <c r="B64" i="5"/>
  <c r="L64" i="5"/>
  <c r="AF64" i="5"/>
  <c r="AP64" i="5"/>
  <c r="B65" i="5"/>
  <c r="L65" i="5"/>
  <c r="AF65" i="5"/>
  <c r="AP65" i="5"/>
  <c r="B66" i="5"/>
  <c r="L66" i="5"/>
  <c r="AF66" i="5"/>
  <c r="AP66" i="5"/>
  <c r="B67" i="5"/>
  <c r="L67" i="5"/>
  <c r="AF67" i="5"/>
  <c r="AP67" i="5"/>
  <c r="B68" i="5"/>
  <c r="L68" i="5"/>
  <c r="AF68" i="5"/>
  <c r="AP68" i="5"/>
  <c r="B69" i="5"/>
  <c r="L69" i="5"/>
  <c r="AF69" i="5"/>
  <c r="AP69" i="5"/>
  <c r="B70" i="5"/>
  <c r="L70" i="5"/>
  <c r="AF70" i="5"/>
  <c r="AP70" i="5"/>
  <c r="B71" i="5"/>
  <c r="L71" i="5"/>
  <c r="AF71" i="5"/>
  <c r="AP71" i="5"/>
  <c r="B72" i="5"/>
  <c r="L72" i="5"/>
  <c r="AF72" i="5"/>
  <c r="AP72" i="5"/>
  <c r="B73" i="5"/>
  <c r="L73" i="5"/>
  <c r="AF73" i="5"/>
  <c r="AP73" i="5"/>
  <c r="B74" i="5"/>
  <c r="L74" i="5"/>
  <c r="AF74" i="5"/>
  <c r="AP74" i="5"/>
  <c r="B75" i="5"/>
  <c r="L75" i="5"/>
  <c r="AF75" i="5"/>
  <c r="AP75" i="5"/>
  <c r="B76" i="5"/>
  <c r="L76" i="5"/>
  <c r="AF76" i="5"/>
  <c r="AP76" i="5"/>
  <c r="B77" i="5"/>
  <c r="L77" i="5"/>
  <c r="AF77" i="5"/>
  <c r="AP77" i="5"/>
  <c r="B78" i="5"/>
  <c r="L78" i="5"/>
  <c r="AF78" i="5"/>
  <c r="AP78" i="5"/>
  <c r="B79" i="5"/>
  <c r="L79" i="5"/>
  <c r="AF79" i="5"/>
  <c r="AP79" i="5"/>
  <c r="B80" i="5"/>
  <c r="L80" i="5"/>
  <c r="AF80" i="5"/>
  <c r="AP80" i="5"/>
  <c r="B81" i="5"/>
  <c r="L81" i="5"/>
  <c r="AF81" i="5"/>
  <c r="AP81" i="5"/>
  <c r="B82" i="5"/>
  <c r="L82" i="5"/>
  <c r="AF82" i="5"/>
  <c r="AP82" i="5"/>
  <c r="B83" i="5"/>
  <c r="L83" i="5"/>
  <c r="AF83" i="5"/>
  <c r="AP83" i="5"/>
  <c r="B84" i="5"/>
  <c r="L84" i="5"/>
  <c r="AF84" i="5"/>
  <c r="AP84" i="5"/>
  <c r="B85" i="5"/>
  <c r="L85" i="5"/>
  <c r="AF85" i="5"/>
  <c r="AP85" i="5"/>
  <c r="B86" i="5"/>
  <c r="L86" i="5"/>
  <c r="AF86" i="5"/>
  <c r="AP86" i="5"/>
  <c r="B87" i="5"/>
  <c r="L87" i="5"/>
  <c r="AF87" i="5"/>
  <c r="AP87" i="5"/>
  <c r="B88" i="5"/>
  <c r="L88" i="5"/>
  <c r="AF88" i="5"/>
  <c r="AP88" i="5"/>
  <c r="B89" i="5"/>
  <c r="L89" i="5"/>
  <c r="AF89" i="5"/>
  <c r="AP89" i="5"/>
  <c r="B90" i="5"/>
  <c r="L90" i="5"/>
  <c r="AF90" i="5"/>
  <c r="AP90" i="5"/>
  <c r="B91" i="5"/>
  <c r="L91" i="5"/>
  <c r="AF91" i="5"/>
  <c r="AP91" i="5"/>
  <c r="B92" i="5"/>
  <c r="L92" i="5"/>
  <c r="AF92" i="5"/>
  <c r="AP92" i="5"/>
  <c r="B93" i="5"/>
  <c r="L93" i="5"/>
  <c r="AF93" i="5"/>
  <c r="AP93" i="5"/>
  <c r="B94" i="5"/>
  <c r="L94" i="5"/>
  <c r="AF94" i="5"/>
  <c r="AP94" i="5"/>
  <c r="B95" i="5"/>
  <c r="L95" i="5"/>
  <c r="AF95" i="5"/>
  <c r="AP95" i="5"/>
  <c r="B96" i="5"/>
  <c r="L96" i="5"/>
  <c r="AF96" i="5"/>
  <c r="AP96" i="5"/>
  <c r="B97" i="5"/>
  <c r="L97" i="5"/>
  <c r="AF97" i="5"/>
  <c r="AP97" i="5"/>
  <c r="B98" i="5"/>
  <c r="L98" i="5"/>
  <c r="AF98" i="5"/>
  <c r="AP98" i="5"/>
  <c r="B99" i="5"/>
  <c r="L99" i="5"/>
  <c r="AF99" i="5"/>
  <c r="AP99" i="5"/>
  <c r="B100" i="5"/>
  <c r="L100" i="5"/>
  <c r="AF100" i="5"/>
  <c r="AP100" i="5"/>
  <c r="B101" i="5"/>
  <c r="L101" i="5"/>
  <c r="AF101" i="5"/>
  <c r="AP101" i="5"/>
  <c r="B102" i="5"/>
  <c r="L102" i="5"/>
  <c r="AF102" i="5"/>
  <c r="AP102" i="5"/>
  <c r="B103" i="5"/>
  <c r="L103" i="5"/>
  <c r="AF103" i="5"/>
  <c r="AP103" i="5"/>
  <c r="B104" i="5"/>
  <c r="L104" i="5"/>
  <c r="AF104" i="5"/>
  <c r="AP104" i="5"/>
  <c r="B105" i="5"/>
  <c r="L105" i="5"/>
  <c r="AF105" i="5"/>
  <c r="AP105" i="5"/>
  <c r="B106" i="5"/>
  <c r="L106" i="5"/>
  <c r="AF106" i="5"/>
  <c r="AP106" i="5"/>
  <c r="B107" i="5"/>
  <c r="L107" i="5"/>
  <c r="AF107" i="5"/>
  <c r="AP107" i="5"/>
  <c r="B108" i="5"/>
  <c r="L108" i="5"/>
  <c r="AF108" i="5"/>
  <c r="AP108" i="5"/>
  <c r="B109" i="5"/>
  <c r="L109" i="5"/>
  <c r="AF109" i="5"/>
  <c r="AP109" i="5"/>
  <c r="B110" i="5"/>
  <c r="L110" i="5"/>
  <c r="AF110" i="5"/>
  <c r="AP110" i="5"/>
  <c r="B111" i="5"/>
  <c r="L111" i="5"/>
  <c r="AF111" i="5"/>
  <c r="AP111" i="5"/>
  <c r="B112" i="5"/>
  <c r="L112" i="5"/>
  <c r="AF112" i="5"/>
  <c r="AP112" i="5"/>
  <c r="B113" i="5"/>
  <c r="L113" i="5"/>
  <c r="AF113" i="5"/>
  <c r="AP113" i="5"/>
  <c r="B114" i="5"/>
  <c r="L114" i="5"/>
  <c r="AF114" i="5"/>
  <c r="AP114" i="5"/>
  <c r="B115" i="5"/>
  <c r="L115" i="5"/>
  <c r="AF115" i="5"/>
  <c r="AP115" i="5"/>
  <c r="B116" i="5"/>
  <c r="L116" i="5"/>
  <c r="AF116" i="5"/>
  <c r="AP116" i="5"/>
  <c r="B117" i="5"/>
  <c r="L117" i="5"/>
  <c r="AF117" i="5"/>
  <c r="AP117" i="5"/>
  <c r="B118" i="5"/>
  <c r="L118" i="5"/>
  <c r="AF118" i="5"/>
  <c r="AP118" i="5"/>
  <c r="B119" i="5"/>
  <c r="L119" i="5"/>
  <c r="AF119" i="5"/>
  <c r="AP119" i="5"/>
  <c r="B120" i="5"/>
  <c r="L120" i="5"/>
  <c r="AF120" i="5"/>
  <c r="AP120" i="5"/>
  <c r="B121" i="5"/>
  <c r="L121" i="5"/>
  <c r="AF121" i="5"/>
  <c r="AP121" i="5"/>
  <c r="B122" i="5"/>
  <c r="L122" i="5"/>
  <c r="AF122" i="5"/>
  <c r="AP122" i="5"/>
  <c r="B123" i="5"/>
  <c r="L123" i="5"/>
  <c r="AF123" i="5"/>
  <c r="AP123" i="5"/>
  <c r="B124" i="5"/>
  <c r="L124" i="5"/>
  <c r="AF124" i="5"/>
  <c r="AP124" i="5"/>
  <c r="B125" i="5"/>
  <c r="L125" i="5"/>
  <c r="AF125" i="5"/>
  <c r="AP125" i="5"/>
  <c r="B126" i="5"/>
  <c r="L126" i="5"/>
  <c r="AF126" i="5"/>
  <c r="AP126" i="5"/>
  <c r="B127" i="5"/>
  <c r="L127" i="5"/>
  <c r="AF127" i="5"/>
  <c r="AP127" i="5"/>
  <c r="B128" i="5"/>
  <c r="L128" i="5"/>
  <c r="AF128" i="5"/>
  <c r="AP128" i="5"/>
  <c r="B129" i="5"/>
  <c r="L129" i="5"/>
  <c r="AF129" i="5"/>
  <c r="AP129" i="5"/>
  <c r="B130" i="5"/>
  <c r="L130" i="5"/>
  <c r="AF130" i="5"/>
  <c r="AP130" i="5"/>
  <c r="B131" i="5"/>
  <c r="L131" i="5"/>
  <c r="AF131" i="5"/>
  <c r="AP131" i="5"/>
  <c r="B132" i="5"/>
  <c r="L132" i="5"/>
  <c r="AF132" i="5"/>
  <c r="AP132" i="5"/>
  <c r="B133" i="5"/>
  <c r="L133" i="5"/>
  <c r="AF133" i="5"/>
  <c r="AP133" i="5"/>
  <c r="B134" i="5"/>
  <c r="L134" i="5"/>
  <c r="AF134" i="5"/>
  <c r="AP134" i="5"/>
  <c r="B135" i="5"/>
  <c r="L135" i="5"/>
  <c r="AF135" i="5"/>
  <c r="AP135" i="5"/>
  <c r="B136" i="5"/>
  <c r="L136" i="5"/>
  <c r="AF136" i="5"/>
  <c r="AP136" i="5"/>
  <c r="B137" i="5"/>
  <c r="L137" i="5"/>
  <c r="AF137" i="5"/>
  <c r="AP137" i="5"/>
  <c r="B138" i="5"/>
  <c r="L138" i="5"/>
  <c r="AF138" i="5"/>
  <c r="AP138" i="5"/>
  <c r="B139" i="5"/>
  <c r="L139" i="5"/>
  <c r="AF139" i="5"/>
  <c r="AP139" i="5"/>
  <c r="B140" i="5"/>
  <c r="L140" i="5"/>
  <c r="AF140" i="5"/>
  <c r="AP140" i="5"/>
  <c r="B141" i="5"/>
  <c r="L141" i="5"/>
  <c r="AF141" i="5"/>
  <c r="AP141" i="5"/>
  <c r="B142" i="5"/>
  <c r="L142" i="5"/>
  <c r="AF142" i="5"/>
  <c r="AP142" i="5"/>
  <c r="B143" i="5"/>
  <c r="L143" i="5"/>
  <c r="AF143" i="5"/>
  <c r="AP143" i="5"/>
  <c r="B144" i="5"/>
  <c r="L144" i="5"/>
  <c r="AF144" i="5"/>
  <c r="AP144" i="5"/>
  <c r="B145" i="5"/>
  <c r="L145" i="5"/>
  <c r="AF145" i="5"/>
  <c r="AP145" i="5"/>
  <c r="B146" i="5"/>
  <c r="L146" i="5"/>
  <c r="AF146" i="5"/>
  <c r="AP146" i="5"/>
  <c r="B147" i="5"/>
  <c r="L147" i="5"/>
  <c r="AF147" i="5"/>
  <c r="AP147" i="5"/>
  <c r="B148" i="5"/>
  <c r="L148" i="5"/>
  <c r="AF148" i="5"/>
  <c r="AP148" i="5"/>
  <c r="B149" i="5"/>
  <c r="L149" i="5"/>
  <c r="AF149" i="5"/>
  <c r="AP149" i="5"/>
  <c r="B150" i="5"/>
  <c r="L150" i="5"/>
  <c r="AF150" i="5"/>
  <c r="AP150" i="5"/>
  <c r="B151" i="5"/>
  <c r="L151" i="5"/>
  <c r="AF151" i="5"/>
  <c r="AP151" i="5"/>
  <c r="B152" i="5"/>
  <c r="L152" i="5"/>
  <c r="AF152" i="5"/>
  <c r="AP152" i="5"/>
  <c r="B153" i="5"/>
  <c r="L153" i="5"/>
  <c r="AF153" i="5"/>
  <c r="AP153" i="5"/>
  <c r="B154" i="5"/>
  <c r="L154" i="5"/>
  <c r="AF154" i="5"/>
  <c r="AP154" i="5"/>
  <c r="B155" i="5"/>
  <c r="L155" i="5"/>
  <c r="AF155" i="5"/>
  <c r="AP155" i="5"/>
  <c r="B156" i="5"/>
  <c r="L156" i="5"/>
  <c r="AF156" i="5"/>
  <c r="AP156" i="5"/>
  <c r="B157" i="5"/>
  <c r="L157" i="5"/>
  <c r="AF157" i="5"/>
  <c r="AP157" i="5"/>
  <c r="B158" i="5"/>
  <c r="L158" i="5"/>
  <c r="AF158" i="5"/>
  <c r="AP158" i="5"/>
  <c r="B159" i="5"/>
  <c r="L159" i="5"/>
  <c r="AF159" i="5"/>
  <c r="AP159" i="5"/>
  <c r="B160" i="5"/>
  <c r="L160" i="5"/>
  <c r="AF160" i="5"/>
  <c r="AP160" i="5"/>
  <c r="B161" i="5"/>
  <c r="L161" i="5"/>
  <c r="AF161" i="5"/>
  <c r="AP161" i="5"/>
  <c r="B162" i="5"/>
  <c r="L162" i="5"/>
  <c r="AF162" i="5"/>
  <c r="AP162" i="5"/>
  <c r="B163" i="5"/>
  <c r="L163" i="5"/>
  <c r="AF163" i="5"/>
  <c r="AP163" i="5"/>
  <c r="B164" i="5"/>
  <c r="L164" i="5"/>
  <c r="AF164" i="5"/>
  <c r="AP164" i="5"/>
  <c r="B165" i="5"/>
  <c r="L165" i="5"/>
  <c r="AF165" i="5"/>
  <c r="AP165" i="5"/>
  <c r="B166" i="5"/>
  <c r="L166" i="5"/>
  <c r="AF166" i="5"/>
  <c r="AP166" i="5"/>
  <c r="B167" i="5"/>
  <c r="L167" i="5"/>
  <c r="AF167" i="5"/>
  <c r="AP167" i="5"/>
  <c r="B168" i="5"/>
  <c r="L168" i="5"/>
  <c r="AF168" i="5"/>
  <c r="AP168" i="5"/>
  <c r="B169" i="5"/>
  <c r="L169" i="5"/>
  <c r="AF169" i="5"/>
  <c r="AP169" i="5"/>
  <c r="B170" i="5"/>
  <c r="L170" i="5"/>
  <c r="AF170" i="5"/>
  <c r="AP170" i="5"/>
  <c r="B171" i="5"/>
  <c r="L171" i="5"/>
  <c r="AF171" i="5"/>
  <c r="AP171" i="5"/>
  <c r="B172" i="5"/>
  <c r="L172" i="5"/>
  <c r="AF172" i="5"/>
  <c r="AP172" i="5"/>
  <c r="B173" i="5"/>
  <c r="L173" i="5"/>
  <c r="AF173" i="5"/>
  <c r="AP173" i="5"/>
  <c r="B174" i="5"/>
  <c r="L174" i="5"/>
  <c r="AF174" i="5"/>
  <c r="AP174" i="5"/>
  <c r="B175" i="5"/>
  <c r="L175" i="5"/>
  <c r="AF175" i="5"/>
  <c r="AP175" i="5"/>
  <c r="B176" i="5"/>
  <c r="L176" i="5"/>
  <c r="AF176" i="5"/>
  <c r="AP176" i="5"/>
  <c r="B177" i="5"/>
  <c r="L177" i="5"/>
  <c r="AF177" i="5"/>
  <c r="AP177" i="5"/>
  <c r="B178" i="5"/>
  <c r="L178" i="5"/>
  <c r="AF178" i="5"/>
  <c r="AP178" i="5"/>
  <c r="B179" i="5"/>
  <c r="L179" i="5"/>
  <c r="AF179" i="5"/>
  <c r="AP179" i="5"/>
  <c r="B180" i="5"/>
  <c r="L180" i="5"/>
  <c r="AF180" i="5"/>
  <c r="AP180" i="5"/>
  <c r="B181" i="5"/>
  <c r="L181" i="5"/>
  <c r="AF181" i="5"/>
  <c r="AP181" i="5"/>
  <c r="B182" i="5"/>
  <c r="L182" i="5"/>
  <c r="AF182" i="5"/>
  <c r="AP182" i="5"/>
  <c r="B183" i="5"/>
  <c r="L183" i="5"/>
  <c r="AF183" i="5"/>
  <c r="AP183" i="5"/>
  <c r="B184" i="5"/>
  <c r="L184" i="5"/>
  <c r="AF184" i="5"/>
  <c r="AP184" i="5"/>
  <c r="B185" i="5"/>
  <c r="L185" i="5"/>
  <c r="AF185" i="5"/>
  <c r="AP185" i="5"/>
  <c r="B186" i="5"/>
  <c r="L186" i="5"/>
  <c r="AF186" i="5"/>
  <c r="AP186" i="5"/>
  <c r="B187" i="5"/>
  <c r="L187" i="5"/>
  <c r="AF187" i="5"/>
  <c r="AP187" i="5"/>
  <c r="B188" i="5"/>
  <c r="L188" i="5"/>
  <c r="AF188" i="5"/>
  <c r="AP188" i="5"/>
  <c r="B189" i="5"/>
  <c r="L189" i="5"/>
  <c r="AF189" i="5"/>
  <c r="AP189" i="5"/>
  <c r="B190" i="5"/>
  <c r="L190" i="5"/>
  <c r="AF190" i="5"/>
  <c r="AP190" i="5"/>
  <c r="B191" i="5"/>
  <c r="L191" i="5"/>
  <c r="AF191" i="5"/>
  <c r="AP191" i="5"/>
  <c r="B192" i="5"/>
  <c r="L192" i="5"/>
  <c r="AF192" i="5"/>
  <c r="AP192" i="5"/>
  <c r="B193" i="5"/>
  <c r="L193" i="5"/>
  <c r="AF193" i="5"/>
  <c r="AP193" i="5"/>
  <c r="B194" i="5"/>
  <c r="L194" i="5"/>
  <c r="AF194" i="5"/>
  <c r="AP194" i="5"/>
  <c r="B195" i="5"/>
  <c r="L195" i="5"/>
  <c r="AF195" i="5"/>
  <c r="AP195" i="5"/>
  <c r="B196" i="5"/>
  <c r="L196" i="5"/>
  <c r="AF196" i="5"/>
  <c r="AP196" i="5"/>
  <c r="AF207" i="5"/>
  <c r="B208" i="5"/>
  <c r="AP208" i="5"/>
  <c r="L209" i="5"/>
  <c r="AF209" i="5"/>
  <c r="B210" i="5"/>
  <c r="AP210" i="5"/>
  <c r="L211" i="5"/>
  <c r="AF211" i="5"/>
  <c r="B212" i="5"/>
  <c r="AP212" i="5"/>
  <c r="L213" i="5"/>
  <c r="AF213" i="5"/>
  <c r="B214" i="5"/>
  <c r="AP214" i="5"/>
  <c r="L215" i="5"/>
  <c r="AF215" i="5"/>
  <c r="B216" i="5"/>
  <c r="C221" i="5" s="1"/>
  <c r="AP216" i="5"/>
  <c r="L217" i="5"/>
  <c r="AF217" i="5"/>
  <c r="B218" i="5"/>
  <c r="AP218" i="5"/>
  <c r="L219" i="5"/>
  <c r="AF219" i="5"/>
  <c r="B220" i="5"/>
  <c r="AP220" i="5"/>
  <c r="L221" i="5"/>
  <c r="AF221" i="5"/>
  <c r="B222" i="5"/>
  <c r="C227" i="5" s="1"/>
  <c r="AP222" i="5"/>
  <c r="L223" i="5"/>
  <c r="AF223" i="5"/>
  <c r="B224" i="5"/>
  <c r="AP224" i="5"/>
  <c r="L225" i="5"/>
  <c r="AF225" i="5"/>
  <c r="B226" i="5"/>
  <c r="AP226" i="5"/>
  <c r="L227" i="5"/>
  <c r="AF227" i="5"/>
  <c r="B228" i="5"/>
  <c r="AP228" i="5"/>
  <c r="L229" i="5"/>
  <c r="AF229" i="5"/>
  <c r="B230" i="5"/>
  <c r="AP230" i="5"/>
  <c r="L231" i="5"/>
  <c r="AF231" i="5"/>
  <c r="B232" i="5"/>
  <c r="C237" i="5" s="1"/>
  <c r="AP232" i="5"/>
  <c r="L233" i="5"/>
  <c r="AF233" i="5"/>
  <c r="B234" i="5"/>
  <c r="AP234" i="5"/>
  <c r="L235" i="5"/>
  <c r="AF235" i="5"/>
  <c r="B236" i="5"/>
  <c r="AP236" i="5"/>
  <c r="L237" i="5"/>
  <c r="AF237" i="5"/>
  <c r="B238" i="5"/>
  <c r="AP238" i="5"/>
  <c r="L239" i="5"/>
  <c r="AF239" i="5"/>
  <c r="B240" i="5"/>
  <c r="AP240" i="5"/>
  <c r="L241" i="5"/>
  <c r="AF241" i="5"/>
  <c r="B242" i="5"/>
  <c r="C247" i="5" s="1"/>
  <c r="AP242" i="5"/>
  <c r="L243" i="5"/>
  <c r="AF243" i="5"/>
  <c r="B244" i="5"/>
  <c r="AP244" i="5"/>
  <c r="L245" i="5"/>
  <c r="AF245" i="5"/>
  <c r="B246" i="5"/>
  <c r="AP246" i="5"/>
  <c r="L247" i="5"/>
  <c r="AF247" i="5"/>
  <c r="B248" i="5"/>
  <c r="AP248" i="5"/>
  <c r="L249" i="5"/>
  <c r="AF249" i="5"/>
  <c r="B250" i="5"/>
  <c r="C255" i="5" s="1"/>
  <c r="AP250" i="5"/>
  <c r="L251" i="5"/>
  <c r="AF251" i="5"/>
  <c r="B252" i="5"/>
  <c r="AP252" i="5"/>
  <c r="L253" i="5"/>
  <c r="AF253" i="5"/>
  <c r="B254" i="5"/>
  <c r="AP254" i="5"/>
  <c r="L255" i="5"/>
  <c r="AF255" i="5"/>
  <c r="B256" i="5"/>
  <c r="AP256" i="5"/>
  <c r="L257" i="5"/>
  <c r="AF257" i="5"/>
  <c r="B258" i="5"/>
  <c r="C263" i="5" s="1"/>
  <c r="AP258" i="5"/>
  <c r="L259" i="5"/>
  <c r="AF259" i="5"/>
  <c r="B260" i="5"/>
  <c r="AP260" i="5"/>
  <c r="L261" i="5"/>
  <c r="AF261" i="5"/>
  <c r="B262" i="5"/>
  <c r="AP262" i="5"/>
  <c r="L263" i="5"/>
  <c r="AF263" i="5"/>
  <c r="B264" i="5"/>
  <c r="AP264" i="5"/>
  <c r="L265" i="5"/>
  <c r="AF265" i="5"/>
  <c r="B266" i="5"/>
  <c r="C271" i="5" s="1"/>
  <c r="AP266" i="5"/>
  <c r="L267" i="5"/>
  <c r="AF267" i="5"/>
  <c r="B268" i="5"/>
  <c r="AP268" i="5"/>
  <c r="L269" i="5"/>
  <c r="AF269" i="5"/>
  <c r="B270" i="5"/>
  <c r="AP270" i="5"/>
  <c r="L271" i="5"/>
  <c r="AF271" i="5"/>
  <c r="B272" i="5"/>
  <c r="AP272" i="5"/>
  <c r="L273" i="5"/>
  <c r="AF273" i="5"/>
  <c r="B274" i="5"/>
  <c r="C279" i="5" s="1"/>
  <c r="AP274" i="5"/>
  <c r="L275" i="5"/>
  <c r="AF275" i="5"/>
  <c r="B276" i="5"/>
  <c r="C281" i="5" s="1"/>
  <c r="AP276" i="5"/>
  <c r="L277" i="5"/>
  <c r="AF277" i="5"/>
  <c r="B278" i="5"/>
  <c r="AP278" i="5"/>
  <c r="L279" i="5"/>
  <c r="AF279" i="5"/>
  <c r="B280" i="5"/>
  <c r="AP280" i="5"/>
  <c r="AF281" i="5"/>
  <c r="B282" i="5"/>
  <c r="B478" i="5"/>
  <c r="C215" i="5"/>
  <c r="C231" i="5"/>
  <c r="C235" i="5"/>
  <c r="C243" i="5"/>
  <c r="C249" i="5"/>
  <c r="C257" i="5"/>
  <c r="C261" i="5"/>
  <c r="C273" i="5"/>
  <c r="AF754" i="5"/>
  <c r="AF753" i="5"/>
  <c r="AF752" i="5"/>
  <c r="AF751" i="5"/>
  <c r="AF750" i="5"/>
  <c r="AF749" i="5"/>
  <c r="AF748" i="5"/>
  <c r="AF747" i="5"/>
  <c r="AF746" i="5"/>
  <c r="AF745" i="5"/>
  <c r="AF744" i="5"/>
  <c r="AF743" i="5"/>
  <c r="AF742" i="5"/>
  <c r="AF741" i="5"/>
  <c r="AF740" i="5"/>
  <c r="AF739" i="5"/>
  <c r="AF738" i="5"/>
  <c r="AF737" i="5"/>
  <c r="AF736" i="5"/>
  <c r="AF735" i="5"/>
  <c r="AF734" i="5"/>
  <c r="AF733" i="5"/>
  <c r="AF732" i="5"/>
  <c r="AF731" i="5"/>
  <c r="AF730" i="5"/>
  <c r="AF729" i="5"/>
  <c r="AF728" i="5"/>
  <c r="AF727" i="5"/>
  <c r="AF726" i="5"/>
  <c r="AF725" i="5"/>
  <c r="AF724" i="5"/>
  <c r="AF723" i="5"/>
  <c r="AF722" i="5"/>
  <c r="AF721" i="5"/>
  <c r="AF720" i="5"/>
  <c r="AF719" i="5"/>
  <c r="AF718" i="5"/>
  <c r="AF717" i="5"/>
  <c r="AF716" i="5"/>
  <c r="AF715" i="5"/>
  <c r="AF714" i="5"/>
  <c r="AF713" i="5"/>
  <c r="AF711" i="5"/>
  <c r="AF709" i="5"/>
  <c r="AF707" i="5"/>
  <c r="AF705" i="5"/>
  <c r="AF700" i="5"/>
  <c r="AF699" i="5"/>
  <c r="AF698" i="5"/>
  <c r="AF697" i="5"/>
  <c r="AF696" i="5"/>
  <c r="AF695" i="5"/>
  <c r="AF694" i="5"/>
  <c r="AF693" i="5"/>
  <c r="AF692" i="5"/>
  <c r="AF691" i="5"/>
  <c r="AF690" i="5"/>
  <c r="AF712" i="5"/>
  <c r="AF704" i="5"/>
  <c r="AF710" i="5"/>
  <c r="AF703" i="5"/>
  <c r="AF701" i="5"/>
  <c r="AF708" i="5"/>
  <c r="AF702" i="5"/>
  <c r="AF688" i="5"/>
  <c r="AF686" i="5"/>
  <c r="AF684" i="5"/>
  <c r="AF682" i="5"/>
  <c r="AF680" i="5"/>
  <c r="AF678" i="5"/>
  <c r="AF676" i="5"/>
  <c r="AF674" i="5"/>
  <c r="AF672" i="5"/>
  <c r="AF670" i="5"/>
  <c r="AF668" i="5"/>
  <c r="AF666" i="5"/>
  <c r="AF664" i="5"/>
  <c r="AF661" i="5"/>
  <c r="AF689" i="5"/>
  <c r="AF687" i="5"/>
  <c r="AF685" i="5"/>
  <c r="AF683" i="5"/>
  <c r="AF681" i="5"/>
  <c r="AF679" i="5"/>
  <c r="AF677" i="5"/>
  <c r="AF675" i="5"/>
  <c r="AF673" i="5"/>
  <c r="AF671" i="5"/>
  <c r="AF669" i="5"/>
  <c r="AF667" i="5"/>
  <c r="AF665" i="5"/>
  <c r="AF636" i="5"/>
  <c r="AF635" i="5"/>
  <c r="AF634" i="5"/>
  <c r="AF633" i="5"/>
  <c r="AF632" i="5"/>
  <c r="AF631" i="5"/>
  <c r="AF630" i="5"/>
  <c r="AF629" i="5"/>
  <c r="AF628" i="5"/>
  <c r="AF627" i="5"/>
  <c r="AF626" i="5"/>
  <c r="AF625" i="5"/>
  <c r="AF624" i="5"/>
  <c r="AF623" i="5"/>
  <c r="AF622" i="5"/>
  <c r="AF621" i="5"/>
  <c r="AF620" i="5"/>
  <c r="AF619" i="5"/>
  <c r="AF618" i="5"/>
  <c r="AF617" i="5"/>
  <c r="AF616" i="5"/>
  <c r="AF615" i="5"/>
  <c r="AF614" i="5"/>
  <c r="AF613" i="5"/>
  <c r="AF612" i="5"/>
  <c r="AF706" i="5"/>
  <c r="AF659" i="5"/>
  <c r="AF657" i="5"/>
  <c r="AF655" i="5"/>
  <c r="AF653" i="5"/>
  <c r="AF651" i="5"/>
  <c r="AF649" i="5"/>
  <c r="AF647" i="5"/>
  <c r="AF645" i="5"/>
  <c r="AF643" i="5"/>
  <c r="AF641" i="5"/>
  <c r="AF639" i="5"/>
  <c r="AF638" i="5"/>
  <c r="AF662" i="5"/>
  <c r="AF654" i="5"/>
  <c r="AF646" i="5"/>
  <c r="AF611" i="5"/>
  <c r="AF610" i="5"/>
  <c r="AF609" i="5"/>
  <c r="AF608" i="5"/>
  <c r="AF607" i="5"/>
  <c r="AF606" i="5"/>
  <c r="AF605" i="5"/>
  <c r="AF604" i="5"/>
  <c r="AF603" i="5"/>
  <c r="AF602" i="5"/>
  <c r="AF601" i="5"/>
  <c r="AF600" i="5"/>
  <c r="AF599" i="5"/>
  <c r="AF598" i="5"/>
  <c r="AF597" i="5"/>
  <c r="AF596" i="5"/>
  <c r="AF595" i="5"/>
  <c r="AF594" i="5"/>
  <c r="AF593" i="5"/>
  <c r="AF592" i="5"/>
  <c r="AF591" i="5"/>
  <c r="AF590" i="5"/>
  <c r="AF589" i="5"/>
  <c r="AF588" i="5"/>
  <c r="AF587" i="5"/>
  <c r="AF586" i="5"/>
  <c r="AF585" i="5"/>
  <c r="AF584" i="5"/>
  <c r="AF583" i="5"/>
  <c r="AF582" i="5"/>
  <c r="AF581" i="5"/>
  <c r="AF580" i="5"/>
  <c r="AF579" i="5"/>
  <c r="AF578" i="5"/>
  <c r="AF577" i="5"/>
  <c r="AF576" i="5"/>
  <c r="AF575" i="5"/>
  <c r="AF574" i="5"/>
  <c r="AF573" i="5"/>
  <c r="AF572" i="5"/>
  <c r="AF571" i="5"/>
  <c r="AF570" i="5"/>
  <c r="AF569" i="5"/>
  <c r="AF568" i="5"/>
  <c r="AF567" i="5"/>
  <c r="AF566" i="5"/>
  <c r="AF565" i="5"/>
  <c r="AF564" i="5"/>
  <c r="AF563" i="5"/>
  <c r="AF562" i="5"/>
  <c r="AF561" i="5"/>
  <c r="AF560" i="5"/>
  <c r="AF559" i="5"/>
  <c r="AF558" i="5"/>
  <c r="AF557" i="5"/>
  <c r="AF660" i="5"/>
  <c r="AF652" i="5"/>
  <c r="AF644" i="5"/>
  <c r="AF658" i="5"/>
  <c r="AF650" i="5"/>
  <c r="AF642" i="5"/>
  <c r="AF663" i="5"/>
  <c r="AF656" i="5"/>
  <c r="AF648" i="5"/>
  <c r="AF640" i="5"/>
  <c r="AF637" i="5"/>
  <c r="AF556" i="5"/>
  <c r="AF555" i="5"/>
  <c r="AF554" i="5"/>
  <c r="AF553" i="5"/>
  <c r="AF552" i="5"/>
  <c r="AF551" i="5"/>
  <c r="AF550" i="5"/>
  <c r="AF549" i="5"/>
  <c r="AF548" i="5"/>
  <c r="AF547" i="5"/>
  <c r="AF546" i="5"/>
  <c r="AF545" i="5"/>
  <c r="AF544" i="5"/>
  <c r="AF543" i="5"/>
  <c r="AF542" i="5"/>
  <c r="AF541" i="5"/>
  <c r="AF540" i="5"/>
  <c r="AF539" i="5"/>
  <c r="AF538" i="5"/>
  <c r="AF537" i="5"/>
  <c r="AF536" i="5"/>
  <c r="AF535" i="5"/>
  <c r="AF534" i="5"/>
  <c r="AF533" i="5"/>
  <c r="AF532" i="5"/>
  <c r="AF531" i="5"/>
  <c r="AF530" i="5"/>
  <c r="AF529" i="5"/>
  <c r="AF528" i="5"/>
  <c r="AF527" i="5"/>
  <c r="AF526" i="5"/>
  <c r="AF525" i="5"/>
  <c r="AF524" i="5"/>
  <c r="AF523" i="5"/>
  <c r="AF522" i="5"/>
  <c r="AF521" i="5"/>
  <c r="AF520" i="5"/>
  <c r="AF519" i="5"/>
  <c r="AF518" i="5"/>
  <c r="AF517" i="5"/>
  <c r="AF516" i="5"/>
  <c r="AF514" i="5"/>
  <c r="AF512" i="5"/>
  <c r="AF510" i="5"/>
  <c r="AF508" i="5"/>
  <c r="AF506" i="5"/>
  <c r="AF504" i="5"/>
  <c r="AF502" i="5"/>
  <c r="AF482" i="5"/>
  <c r="AF480" i="5"/>
  <c r="AF478" i="5"/>
  <c r="AF476" i="5"/>
  <c r="AF474" i="5"/>
  <c r="AF472" i="5"/>
  <c r="AF471" i="5"/>
  <c r="AF470" i="5"/>
  <c r="AF469" i="5"/>
  <c r="AF468" i="5"/>
  <c r="AF467" i="5"/>
  <c r="AF466" i="5"/>
  <c r="AF465" i="5"/>
  <c r="AF464" i="5"/>
  <c r="AF463" i="5"/>
  <c r="AF462" i="5"/>
  <c r="AF461" i="5"/>
  <c r="AF460" i="5"/>
  <c r="AF459" i="5"/>
  <c r="AF458" i="5"/>
  <c r="AF457" i="5"/>
  <c r="AF456" i="5"/>
  <c r="AF455" i="5"/>
  <c r="AF454" i="5"/>
  <c r="AF453" i="5"/>
  <c r="AF452" i="5"/>
  <c r="AF451" i="5"/>
  <c r="AF450" i="5"/>
  <c r="AF449" i="5"/>
  <c r="AF448" i="5"/>
  <c r="AF447" i="5"/>
  <c r="AF446" i="5"/>
  <c r="AF445" i="5"/>
  <c r="AF444" i="5"/>
  <c r="AF443" i="5"/>
  <c r="AF442" i="5"/>
  <c r="AF441" i="5"/>
  <c r="AF440" i="5"/>
  <c r="AF439" i="5"/>
  <c r="AF438" i="5"/>
  <c r="AF437" i="5"/>
  <c r="AF436" i="5"/>
  <c r="AF435" i="5"/>
  <c r="AF434" i="5"/>
  <c r="AF433" i="5"/>
  <c r="AF432" i="5"/>
  <c r="AF431" i="5"/>
  <c r="AF430" i="5"/>
  <c r="AF429" i="5"/>
  <c r="AF428" i="5"/>
  <c r="AF427" i="5"/>
  <c r="AF426" i="5"/>
  <c r="AF425" i="5"/>
  <c r="AF424" i="5"/>
  <c r="AF423" i="5"/>
  <c r="AF422" i="5"/>
  <c r="AF421" i="5"/>
  <c r="AF420" i="5"/>
  <c r="AF419" i="5"/>
  <c r="AF418" i="5"/>
  <c r="AF417" i="5"/>
  <c r="AF416" i="5"/>
  <c r="AF415" i="5"/>
  <c r="AF414" i="5"/>
  <c r="AF413" i="5"/>
  <c r="AF412" i="5"/>
  <c r="AF411" i="5"/>
  <c r="AF410" i="5"/>
  <c r="AF409" i="5"/>
  <c r="AF408" i="5"/>
  <c r="AF407" i="5"/>
  <c r="AF406" i="5"/>
  <c r="AF405" i="5"/>
  <c r="AF404" i="5"/>
  <c r="AF403" i="5"/>
  <c r="AF402" i="5"/>
  <c r="AF401" i="5"/>
  <c r="AF400" i="5"/>
  <c r="AF399" i="5"/>
  <c r="AF398" i="5"/>
  <c r="AF397" i="5"/>
  <c r="AF396" i="5"/>
  <c r="AF395" i="5"/>
  <c r="AF394" i="5"/>
  <c r="AF393" i="5"/>
  <c r="AF392" i="5"/>
  <c r="AF391" i="5"/>
  <c r="AF390" i="5"/>
  <c r="AF389" i="5"/>
  <c r="AF388" i="5"/>
  <c r="AF387" i="5"/>
  <c r="AF386" i="5"/>
  <c r="AF385" i="5"/>
  <c r="AF384" i="5"/>
  <c r="AF383" i="5"/>
  <c r="AF382" i="5"/>
  <c r="AF381" i="5"/>
  <c r="AF380" i="5"/>
  <c r="AF379" i="5"/>
  <c r="AF378" i="5"/>
  <c r="AF377" i="5"/>
  <c r="AF376" i="5"/>
  <c r="AF375" i="5"/>
  <c r="AF374" i="5"/>
  <c r="AF373" i="5"/>
  <c r="AF372" i="5"/>
  <c r="AF371" i="5"/>
  <c r="AF370" i="5"/>
  <c r="AF369" i="5"/>
  <c r="AF368" i="5"/>
  <c r="AF367" i="5"/>
  <c r="AF366" i="5"/>
  <c r="AF365" i="5"/>
  <c r="AF364" i="5"/>
  <c r="AF363" i="5"/>
  <c r="AF362" i="5"/>
  <c r="AF500" i="5"/>
  <c r="AF499" i="5"/>
  <c r="AF498" i="5"/>
  <c r="AF497" i="5"/>
  <c r="AF496" i="5"/>
  <c r="AF495" i="5"/>
  <c r="AF494" i="5"/>
  <c r="AF493" i="5"/>
  <c r="AF492" i="5"/>
  <c r="AF491" i="5"/>
  <c r="AF490" i="5"/>
  <c r="AF489" i="5"/>
  <c r="AF488" i="5"/>
  <c r="AF487" i="5"/>
  <c r="AF486" i="5"/>
  <c r="AF485" i="5"/>
  <c r="AF484" i="5"/>
  <c r="AF483" i="5"/>
  <c r="AF515" i="5"/>
  <c r="AF507" i="5"/>
  <c r="AF481" i="5"/>
  <c r="AF473" i="5"/>
  <c r="AF361" i="5"/>
  <c r="AF360" i="5"/>
  <c r="AF359" i="5"/>
  <c r="AF358" i="5"/>
  <c r="AF357" i="5"/>
  <c r="AF356" i="5"/>
  <c r="AF355" i="5"/>
  <c r="AF354" i="5"/>
  <c r="AF353" i="5"/>
  <c r="AF352" i="5"/>
  <c r="AF351" i="5"/>
  <c r="AF350" i="5"/>
  <c r="AF349" i="5"/>
  <c r="AF348" i="5"/>
  <c r="AF347" i="5"/>
  <c r="AF346" i="5"/>
  <c r="AF345" i="5"/>
  <c r="AF344" i="5"/>
  <c r="AF343" i="5"/>
  <c r="AF342" i="5"/>
  <c r="AF341" i="5"/>
  <c r="AF340" i="5"/>
  <c r="AF339" i="5"/>
  <c r="AF338" i="5"/>
  <c r="AF337" i="5"/>
  <c r="AF336" i="5"/>
  <c r="AF335" i="5"/>
  <c r="AF334" i="5"/>
  <c r="AF333" i="5"/>
  <c r="AF332" i="5"/>
  <c r="AF331" i="5"/>
  <c r="AF330" i="5"/>
  <c r="AF329" i="5"/>
  <c r="AF328" i="5"/>
  <c r="AF327" i="5"/>
  <c r="AF326" i="5"/>
  <c r="AF325" i="5"/>
  <c r="AF324" i="5"/>
  <c r="AF323" i="5"/>
  <c r="AF322" i="5"/>
  <c r="AF321" i="5"/>
  <c r="AF320" i="5"/>
  <c r="AF319" i="5"/>
  <c r="AF318" i="5"/>
  <c r="AF317" i="5"/>
  <c r="AF316" i="5"/>
  <c r="AF315" i="5"/>
  <c r="AF314" i="5"/>
  <c r="AF313" i="5"/>
  <c r="AF312" i="5"/>
  <c r="AF311" i="5"/>
  <c r="AF310" i="5"/>
  <c r="AF309" i="5"/>
  <c r="AF308" i="5"/>
  <c r="AF307" i="5"/>
  <c r="AF306" i="5"/>
  <c r="AF305" i="5"/>
  <c r="AF304" i="5"/>
  <c r="AF303" i="5"/>
  <c r="AF302" i="5"/>
  <c r="AF301" i="5"/>
  <c r="AF300" i="5"/>
  <c r="AF299" i="5"/>
  <c r="AF298" i="5"/>
  <c r="AF297" i="5"/>
  <c r="AF296" i="5"/>
  <c r="AF295" i="5"/>
  <c r="AF294" i="5"/>
  <c r="AF293" i="5"/>
  <c r="AF292" i="5"/>
  <c r="AF291" i="5"/>
  <c r="AF290" i="5"/>
  <c r="AF289" i="5"/>
  <c r="AF288" i="5"/>
  <c r="AF287" i="5"/>
  <c r="AF286" i="5"/>
  <c r="AF285" i="5"/>
  <c r="AF284" i="5"/>
  <c r="AF283" i="5"/>
  <c r="AF282" i="5"/>
  <c r="AF513" i="5"/>
  <c r="AF505" i="5"/>
  <c r="AF475" i="5"/>
  <c r="AF511" i="5"/>
  <c r="AF503" i="5"/>
  <c r="AF477" i="5"/>
  <c r="AF479" i="5"/>
  <c r="AF509" i="5"/>
  <c r="AF16" i="5"/>
  <c r="L754" i="5"/>
  <c r="L753" i="5"/>
  <c r="L752" i="5"/>
  <c r="L751" i="5"/>
  <c r="L750" i="5"/>
  <c r="L749" i="5"/>
  <c r="L748" i="5"/>
  <c r="L747" i="5"/>
  <c r="L746" i="5"/>
  <c r="L745" i="5"/>
  <c r="L744" i="5"/>
  <c r="L743" i="5"/>
  <c r="L742" i="5"/>
  <c r="L741" i="5"/>
  <c r="L740" i="5"/>
  <c r="L739" i="5"/>
  <c r="L738" i="5"/>
  <c r="L737" i="5"/>
  <c r="L736" i="5"/>
  <c r="L735" i="5"/>
  <c r="L734" i="5"/>
  <c r="L733" i="5"/>
  <c r="L732" i="5"/>
  <c r="L731" i="5"/>
  <c r="L730" i="5"/>
  <c r="L729" i="5"/>
  <c r="L728" i="5"/>
  <c r="L727" i="5"/>
  <c r="L726" i="5"/>
  <c r="L725" i="5"/>
  <c r="L724" i="5"/>
  <c r="L723" i="5"/>
  <c r="L722" i="5"/>
  <c r="L721" i="5"/>
  <c r="L720" i="5"/>
  <c r="L719" i="5"/>
  <c r="L718" i="5"/>
  <c r="L717" i="5"/>
  <c r="L716" i="5"/>
  <c r="L715" i="5"/>
  <c r="L714" i="5"/>
  <c r="L713" i="5"/>
  <c r="L711" i="5"/>
  <c r="L709" i="5"/>
  <c r="L707" i="5"/>
  <c r="L705" i="5"/>
  <c r="L702" i="5"/>
  <c r="L700" i="5"/>
  <c r="L699" i="5"/>
  <c r="L698" i="5"/>
  <c r="L697" i="5"/>
  <c r="L696" i="5"/>
  <c r="L695" i="5"/>
  <c r="L694" i="5"/>
  <c r="L693" i="5"/>
  <c r="L692" i="5"/>
  <c r="L691" i="5"/>
  <c r="L690" i="5"/>
  <c r="L706" i="5"/>
  <c r="L701" i="5"/>
  <c r="L712" i="5"/>
  <c r="L710" i="5"/>
  <c r="L704" i="5"/>
  <c r="L688" i="5"/>
  <c r="L686" i="5"/>
  <c r="L684" i="5"/>
  <c r="L682" i="5"/>
  <c r="L680" i="5"/>
  <c r="L678" i="5"/>
  <c r="L676" i="5"/>
  <c r="L674" i="5"/>
  <c r="L672" i="5"/>
  <c r="L670" i="5"/>
  <c r="L668" i="5"/>
  <c r="L666" i="5"/>
  <c r="L664" i="5"/>
  <c r="L663" i="5"/>
  <c r="L708" i="5"/>
  <c r="L703" i="5"/>
  <c r="L689" i="5"/>
  <c r="L687" i="5"/>
  <c r="L685" i="5"/>
  <c r="L683" i="5"/>
  <c r="L681" i="5"/>
  <c r="L679" i="5"/>
  <c r="L677" i="5"/>
  <c r="L675" i="5"/>
  <c r="L673" i="5"/>
  <c r="L671" i="5"/>
  <c r="L669" i="5"/>
  <c r="L667" i="5"/>
  <c r="L665" i="5"/>
  <c r="L636" i="5"/>
  <c r="L635" i="5"/>
  <c r="L634" i="5"/>
  <c r="L633" i="5"/>
  <c r="L632" i="5"/>
  <c r="L631" i="5"/>
  <c r="L630" i="5"/>
  <c r="L629" i="5"/>
  <c r="L628" i="5"/>
  <c r="L627" i="5"/>
  <c r="L626" i="5"/>
  <c r="L625" i="5"/>
  <c r="L624" i="5"/>
  <c r="L623" i="5"/>
  <c r="L622" i="5"/>
  <c r="L621" i="5"/>
  <c r="L620" i="5"/>
  <c r="L619" i="5"/>
  <c r="L618" i="5"/>
  <c r="L617" i="5"/>
  <c r="L616" i="5"/>
  <c r="L615" i="5"/>
  <c r="L614" i="5"/>
  <c r="L613" i="5"/>
  <c r="L662" i="5"/>
  <c r="L661" i="5"/>
  <c r="L659" i="5"/>
  <c r="L657" i="5"/>
  <c r="L655" i="5"/>
  <c r="L653" i="5"/>
  <c r="L651" i="5"/>
  <c r="L649" i="5"/>
  <c r="L647" i="5"/>
  <c r="L645" i="5"/>
  <c r="L643" i="5"/>
  <c r="L641" i="5"/>
  <c r="L638" i="5"/>
  <c r="L656" i="5"/>
  <c r="L648" i="5"/>
  <c r="L640" i="5"/>
  <c r="L612" i="5"/>
  <c r="L611" i="5"/>
  <c r="L610" i="5"/>
  <c r="L609" i="5"/>
  <c r="L608" i="5"/>
  <c r="L607" i="5"/>
  <c r="L606" i="5"/>
  <c r="L605" i="5"/>
  <c r="L604" i="5"/>
  <c r="L603" i="5"/>
  <c r="L602" i="5"/>
  <c r="L601" i="5"/>
  <c r="L600" i="5"/>
  <c r="L599" i="5"/>
  <c r="L598" i="5"/>
  <c r="L597" i="5"/>
  <c r="L596" i="5"/>
  <c r="L595" i="5"/>
  <c r="L594" i="5"/>
  <c r="L593" i="5"/>
  <c r="L592" i="5"/>
  <c r="L591" i="5"/>
  <c r="L590" i="5"/>
  <c r="L589" i="5"/>
  <c r="L588" i="5"/>
  <c r="L587" i="5"/>
  <c r="L586" i="5"/>
  <c r="L585" i="5"/>
  <c r="L584" i="5"/>
  <c r="L583" i="5"/>
  <c r="L582" i="5"/>
  <c r="L581" i="5"/>
  <c r="L580" i="5"/>
  <c r="L579" i="5"/>
  <c r="L578" i="5"/>
  <c r="L577" i="5"/>
  <c r="L576" i="5"/>
  <c r="L575" i="5"/>
  <c r="L574" i="5"/>
  <c r="L573" i="5"/>
  <c r="L572" i="5"/>
  <c r="L571" i="5"/>
  <c r="L570" i="5"/>
  <c r="L569" i="5"/>
  <c r="L568" i="5"/>
  <c r="L567" i="5"/>
  <c r="L566" i="5"/>
  <c r="L565" i="5"/>
  <c r="L564" i="5"/>
  <c r="L563" i="5"/>
  <c r="L562" i="5"/>
  <c r="L561" i="5"/>
  <c r="L560" i="5"/>
  <c r="L559" i="5"/>
  <c r="L558" i="5"/>
  <c r="L654" i="5"/>
  <c r="L646" i="5"/>
  <c r="L660" i="5"/>
  <c r="L652" i="5"/>
  <c r="L644" i="5"/>
  <c r="L637" i="5"/>
  <c r="L650" i="5"/>
  <c r="L642" i="5"/>
  <c r="L557" i="5"/>
  <c r="L556" i="5"/>
  <c r="L555" i="5"/>
  <c r="L554" i="5"/>
  <c r="L553" i="5"/>
  <c r="L552" i="5"/>
  <c r="L551" i="5"/>
  <c r="L550" i="5"/>
  <c r="L549" i="5"/>
  <c r="L548" i="5"/>
  <c r="L547" i="5"/>
  <c r="L546" i="5"/>
  <c r="L545" i="5"/>
  <c r="L544" i="5"/>
  <c r="L543" i="5"/>
  <c r="L542" i="5"/>
  <c r="L541" i="5"/>
  <c r="L540" i="5"/>
  <c r="L539" i="5"/>
  <c r="L538" i="5"/>
  <c r="L537" i="5"/>
  <c r="L536" i="5"/>
  <c r="L535" i="5"/>
  <c r="L534" i="5"/>
  <c r="L533" i="5"/>
  <c r="L532" i="5"/>
  <c r="L531" i="5"/>
  <c r="L530" i="5"/>
  <c r="L529" i="5"/>
  <c r="L528" i="5"/>
  <c r="L527" i="5"/>
  <c r="L526" i="5"/>
  <c r="L525" i="5"/>
  <c r="L524" i="5"/>
  <c r="L523" i="5"/>
  <c r="L522" i="5"/>
  <c r="L521" i="5"/>
  <c r="L520" i="5"/>
  <c r="L519" i="5"/>
  <c r="L518" i="5"/>
  <c r="L517" i="5"/>
  <c r="L639" i="5"/>
  <c r="L658" i="5"/>
  <c r="L516" i="5"/>
  <c r="L514" i="5"/>
  <c r="L512" i="5"/>
  <c r="L510" i="5"/>
  <c r="L508" i="5"/>
  <c r="L506" i="5"/>
  <c r="L504" i="5"/>
  <c r="L502" i="5"/>
  <c r="L482" i="5"/>
  <c r="L480" i="5"/>
  <c r="L478" i="5"/>
  <c r="L476" i="5"/>
  <c r="L474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509" i="5"/>
  <c r="L501" i="5"/>
  <c r="L475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515" i="5"/>
  <c r="L507" i="5"/>
  <c r="L477" i="5"/>
  <c r="L513" i="5"/>
  <c r="L505" i="5"/>
  <c r="L479" i="5"/>
  <c r="L473" i="5"/>
  <c r="L511" i="5"/>
  <c r="L481" i="5"/>
  <c r="L503" i="5"/>
  <c r="L14" i="5"/>
  <c r="AF14" i="5"/>
  <c r="L17" i="5"/>
  <c r="AF18" i="5"/>
  <c r="L19" i="5"/>
  <c r="M24" i="5" s="1"/>
  <c r="AF20" i="5"/>
  <c r="L21" i="5"/>
  <c r="M26" i="5" s="1"/>
  <c r="AF22" i="5"/>
  <c r="L23" i="5"/>
  <c r="AF24" i="5"/>
  <c r="L25" i="5"/>
  <c r="AF26" i="5"/>
  <c r="L27" i="5"/>
  <c r="M30" i="5" s="1"/>
  <c r="AF28" i="5"/>
  <c r="L29" i="5"/>
  <c r="AF30" i="5"/>
  <c r="L31" i="5"/>
  <c r="AF32" i="5"/>
  <c r="L33" i="5"/>
  <c r="AF34" i="5"/>
  <c r="L36" i="5"/>
  <c r="AF36" i="5"/>
  <c r="AP36" i="5"/>
  <c r="L40" i="5"/>
  <c r="AF40" i="5"/>
  <c r="AP40" i="5"/>
  <c r="L44" i="5"/>
  <c r="M49" i="5" s="1"/>
  <c r="AF44" i="5"/>
  <c r="AP44" i="5"/>
  <c r="AQ48" i="5" s="1"/>
  <c r="L197" i="5"/>
  <c r="AF197" i="5"/>
  <c r="B198" i="5"/>
  <c r="AP198" i="5"/>
  <c r="L199" i="5"/>
  <c r="AF199" i="5"/>
  <c r="B200" i="5"/>
  <c r="AP200" i="5"/>
  <c r="L201" i="5"/>
  <c r="AF201" i="5"/>
  <c r="B202" i="5"/>
  <c r="AP202" i="5"/>
  <c r="L203" i="5"/>
  <c r="AF203" i="5"/>
  <c r="B204" i="5"/>
  <c r="AP204" i="5"/>
  <c r="L205" i="5"/>
  <c r="B508" i="5"/>
  <c r="AP45" i="1"/>
  <c r="AP44" i="1"/>
  <c r="AP43" i="1"/>
  <c r="AP42" i="1"/>
  <c r="AP41" i="1"/>
  <c r="AP40" i="1"/>
  <c r="AP23" i="1"/>
  <c r="AP27" i="1"/>
  <c r="AP33" i="1"/>
  <c r="AF12" i="1"/>
  <c r="AF13" i="1"/>
  <c r="AF14" i="1"/>
  <c r="AF15" i="1"/>
  <c r="AF16" i="1"/>
  <c r="AF17" i="1"/>
  <c r="AF19" i="1"/>
  <c r="AF21" i="1"/>
  <c r="AF23" i="1"/>
  <c r="AF25" i="1"/>
  <c r="AF27" i="1"/>
  <c r="AF29" i="1"/>
  <c r="AF31" i="1"/>
  <c r="AF33" i="1"/>
  <c r="AF35" i="1"/>
  <c r="AP35" i="1"/>
  <c r="AF36" i="1"/>
  <c r="AP36" i="1"/>
  <c r="AF37" i="1"/>
  <c r="AP37" i="1"/>
  <c r="AF38" i="1"/>
  <c r="AP38" i="1"/>
  <c r="AP39" i="1"/>
  <c r="AP19" i="1"/>
  <c r="AP29" i="1"/>
  <c r="AP31" i="1"/>
  <c r="AP26" i="1"/>
  <c r="AP32" i="1"/>
  <c r="AP34" i="1"/>
  <c r="AP11" i="1"/>
  <c r="AP17" i="1"/>
  <c r="AP21" i="1"/>
  <c r="AP25" i="1"/>
  <c r="AP18" i="1"/>
  <c r="AP20" i="1"/>
  <c r="AP22" i="1"/>
  <c r="AP24" i="1"/>
  <c r="AP28" i="1"/>
  <c r="AP30" i="1"/>
  <c r="AF45" i="1"/>
  <c r="AF44" i="1"/>
  <c r="AF43" i="1"/>
  <c r="AF42" i="1"/>
  <c r="AF41" i="1"/>
  <c r="AF40" i="1"/>
  <c r="AF11" i="1"/>
  <c r="AP12" i="1"/>
  <c r="AP13" i="1"/>
  <c r="AP14" i="1"/>
  <c r="AP15" i="1"/>
  <c r="AP16" i="1"/>
  <c r="AF18" i="1"/>
  <c r="AF20" i="1"/>
  <c r="AF22" i="1"/>
  <c r="AF24" i="1"/>
  <c r="AF26" i="1"/>
  <c r="AF28" i="1"/>
  <c r="AF30" i="1"/>
  <c r="AF32" i="1"/>
  <c r="AF34" i="1"/>
  <c r="V14" i="1"/>
  <c r="Y14" i="1" s="1"/>
  <c r="Z14" i="1" s="1"/>
  <c r="V12" i="1"/>
  <c r="AA12" i="1" s="1"/>
  <c r="V20" i="1"/>
  <c r="Y20" i="1" s="1"/>
  <c r="Z20" i="1" s="1"/>
  <c r="V23" i="1"/>
  <c r="Y23" i="1" s="1"/>
  <c r="Z23" i="1" s="1"/>
  <c r="V28" i="1"/>
  <c r="Y28" i="1" s="1"/>
  <c r="Z28" i="1" s="1"/>
  <c r="V31" i="1"/>
  <c r="Y31" i="1" s="1"/>
  <c r="Z31" i="1" s="1"/>
  <c r="V11" i="1"/>
  <c r="Y11" i="1" s="1"/>
  <c r="Z11" i="1" s="1"/>
  <c r="V16" i="1"/>
  <c r="Y16" i="1" s="1"/>
  <c r="Z16" i="1" s="1"/>
  <c r="V19" i="1"/>
  <c r="Y19" i="1" s="1"/>
  <c r="Z19" i="1" s="1"/>
  <c r="V24" i="1"/>
  <c r="Y24" i="1" s="1"/>
  <c r="Z24" i="1" s="1"/>
  <c r="V27" i="1"/>
  <c r="Y27" i="1" s="1"/>
  <c r="Z27" i="1" s="1"/>
  <c r="V32" i="1"/>
  <c r="Y32" i="1" s="1"/>
  <c r="Z32" i="1" s="1"/>
  <c r="V18" i="1"/>
  <c r="V22" i="1"/>
  <c r="V26" i="1"/>
  <c r="V30" i="1"/>
  <c r="V34" i="1"/>
  <c r="V36" i="1"/>
  <c r="V37" i="1"/>
  <c r="V38" i="1"/>
  <c r="V39" i="1"/>
  <c r="V40" i="1"/>
  <c r="V41" i="1"/>
  <c r="V42" i="1"/>
  <c r="V43" i="1"/>
  <c r="V44" i="1"/>
  <c r="V45" i="1"/>
  <c r="V13" i="1"/>
  <c r="V15" i="1"/>
  <c r="V17" i="1"/>
  <c r="V21" i="1"/>
  <c r="V25" i="1"/>
  <c r="V29" i="1"/>
  <c r="V33" i="1"/>
  <c r="C6" i="1"/>
  <c r="L45" i="1"/>
  <c r="L14" i="1"/>
  <c r="L18" i="1"/>
  <c r="L26" i="1"/>
  <c r="L34" i="1"/>
  <c r="L38" i="1"/>
  <c r="L15" i="1"/>
  <c r="L19" i="1"/>
  <c r="L23" i="1"/>
  <c r="L27" i="1"/>
  <c r="L31" i="1"/>
  <c r="L35" i="1"/>
  <c r="L39" i="1"/>
  <c r="L43" i="1"/>
  <c r="L22" i="1"/>
  <c r="L30" i="1"/>
  <c r="L42" i="1"/>
  <c r="L12" i="1"/>
  <c r="Q12" i="1" s="1"/>
  <c r="L16" i="1"/>
  <c r="L20" i="1"/>
  <c r="L24" i="1"/>
  <c r="L28" i="1"/>
  <c r="L32" i="1"/>
  <c r="L36" i="1"/>
  <c r="L40" i="1"/>
  <c r="L44" i="1"/>
  <c r="L13" i="1"/>
  <c r="L17" i="1"/>
  <c r="L21" i="1"/>
  <c r="L25" i="1"/>
  <c r="L29" i="1"/>
  <c r="L33" i="1"/>
  <c r="L37" i="1"/>
  <c r="L41" i="1"/>
  <c r="L11" i="1"/>
  <c r="O11" i="1" s="1"/>
  <c r="P11" i="1" s="1"/>
  <c r="D35" i="1"/>
  <c r="E35" i="1" s="1"/>
  <c r="D36" i="1" s="1"/>
  <c r="Q12" i="5" l="1"/>
  <c r="M18" i="5"/>
  <c r="M17" i="5"/>
  <c r="V754" i="5"/>
  <c r="W754" i="5" s="1"/>
  <c r="V750" i="5"/>
  <c r="V746" i="5"/>
  <c r="V742" i="5"/>
  <c r="V738" i="5"/>
  <c r="V734" i="5"/>
  <c r="V730" i="5"/>
  <c r="V726" i="5"/>
  <c r="V722" i="5"/>
  <c r="V718" i="5"/>
  <c r="V714" i="5"/>
  <c r="V706" i="5"/>
  <c r="V697" i="5"/>
  <c r="V693" i="5"/>
  <c r="V709" i="5"/>
  <c r="V705" i="5"/>
  <c r="V689" i="5"/>
  <c r="V681" i="5"/>
  <c r="V673" i="5"/>
  <c r="V665" i="5"/>
  <c r="V684" i="5"/>
  <c r="V676" i="5"/>
  <c r="V668" i="5"/>
  <c r="V636" i="5"/>
  <c r="V632" i="5"/>
  <c r="V628" i="5"/>
  <c r="V624" i="5"/>
  <c r="V620" i="5"/>
  <c r="V616" i="5"/>
  <c r="W620" i="5" s="1"/>
  <c r="V660" i="5"/>
  <c r="V652" i="5"/>
  <c r="V644" i="5"/>
  <c r="V702" i="5"/>
  <c r="V612" i="5"/>
  <c r="V608" i="5"/>
  <c r="V604" i="5"/>
  <c r="V600" i="5"/>
  <c r="V596" i="5"/>
  <c r="V592" i="5"/>
  <c r="V588" i="5"/>
  <c r="V584" i="5"/>
  <c r="V580" i="5"/>
  <c r="V576" i="5"/>
  <c r="V572" i="5"/>
  <c r="V568" i="5"/>
  <c r="W572" i="5" s="1"/>
  <c r="V564" i="5"/>
  <c r="V560" i="5"/>
  <c r="V649" i="5"/>
  <c r="V647" i="5"/>
  <c r="V557" i="5"/>
  <c r="V553" i="5"/>
  <c r="V549" i="5"/>
  <c r="V545" i="5"/>
  <c r="V541" i="5"/>
  <c r="V537" i="5"/>
  <c r="V533" i="5"/>
  <c r="V529" i="5"/>
  <c r="V525" i="5"/>
  <c r="V521" i="5"/>
  <c r="V517" i="5"/>
  <c r="V511" i="5"/>
  <c r="V503" i="5"/>
  <c r="V477" i="5"/>
  <c r="V470" i="5"/>
  <c r="V466" i="5"/>
  <c r="V462" i="5"/>
  <c r="V458" i="5"/>
  <c r="V454" i="5"/>
  <c r="V450" i="5"/>
  <c r="V446" i="5"/>
  <c r="V442" i="5"/>
  <c r="V438" i="5"/>
  <c r="V434" i="5"/>
  <c r="V430" i="5"/>
  <c r="V426" i="5"/>
  <c r="V422" i="5"/>
  <c r="V418" i="5"/>
  <c r="V414" i="5"/>
  <c r="V410" i="5"/>
  <c r="V406" i="5"/>
  <c r="V402" i="5"/>
  <c r="V753" i="5"/>
  <c r="V749" i="5"/>
  <c r="V745" i="5"/>
  <c r="V741" i="5"/>
  <c r="V737" i="5"/>
  <c r="V733" i="5"/>
  <c r="V729" i="5"/>
  <c r="V725" i="5"/>
  <c r="V721" i="5"/>
  <c r="V717" i="5"/>
  <c r="V712" i="5"/>
  <c r="V701" i="5"/>
  <c r="V696" i="5"/>
  <c r="V692" i="5"/>
  <c r="V707" i="5"/>
  <c r="V703" i="5"/>
  <c r="W709" i="5" s="1"/>
  <c r="V687" i="5"/>
  <c r="V679" i="5"/>
  <c r="V671" i="5"/>
  <c r="V662" i="5"/>
  <c r="V682" i="5"/>
  <c r="V674" i="5"/>
  <c r="V666" i="5"/>
  <c r="V635" i="5"/>
  <c r="W640" i="5" s="1"/>
  <c r="V631" i="5"/>
  <c r="V627" i="5"/>
  <c r="V623" i="5"/>
  <c r="V619" i="5"/>
  <c r="V615" i="5"/>
  <c r="V658" i="5"/>
  <c r="V650" i="5"/>
  <c r="V642" i="5"/>
  <c r="W648" i="5" s="1"/>
  <c r="V659" i="5"/>
  <c r="V611" i="5"/>
  <c r="V607" i="5"/>
  <c r="V603" i="5"/>
  <c r="W607" i="5" s="1"/>
  <c r="V599" i="5"/>
  <c r="V595" i="5"/>
  <c r="V591" i="5"/>
  <c r="V587" i="5"/>
  <c r="V583" i="5"/>
  <c r="V579" i="5"/>
  <c r="V575" i="5"/>
  <c r="V571" i="5"/>
  <c r="V567" i="5"/>
  <c r="V563" i="5"/>
  <c r="V559" i="5"/>
  <c r="V641" i="5"/>
  <c r="V639" i="5"/>
  <c r="V556" i="5"/>
  <c r="V552" i="5"/>
  <c r="V548" i="5"/>
  <c r="V544" i="5"/>
  <c r="V540" i="5"/>
  <c r="V536" i="5"/>
  <c r="V532" i="5"/>
  <c r="W536" i="5" s="1"/>
  <c r="V528" i="5"/>
  <c r="V524" i="5"/>
  <c r="V520" i="5"/>
  <c r="V645" i="5"/>
  <c r="V509" i="5"/>
  <c r="V501" i="5"/>
  <c r="V475" i="5"/>
  <c r="V469" i="5"/>
  <c r="W475" i="5" s="1"/>
  <c r="V465" i="5"/>
  <c r="V461" i="5"/>
  <c r="V457" i="5"/>
  <c r="V453" i="5"/>
  <c r="V449" i="5"/>
  <c r="V445" i="5"/>
  <c r="V441" i="5"/>
  <c r="V437" i="5"/>
  <c r="W443" i="5" s="1"/>
  <c r="V433" i="5"/>
  <c r="V429" i="5"/>
  <c r="V425" i="5"/>
  <c r="V421" i="5"/>
  <c r="V417" i="5"/>
  <c r="V413" i="5"/>
  <c r="V409" i="5"/>
  <c r="V405" i="5"/>
  <c r="W411" i="5" s="1"/>
  <c r="V401" i="5"/>
  <c r="V752" i="5"/>
  <c r="V748" i="5"/>
  <c r="V744" i="5"/>
  <c r="V740" i="5"/>
  <c r="V736" i="5"/>
  <c r="V732" i="5"/>
  <c r="V728" i="5"/>
  <c r="V724" i="5"/>
  <c r="V720" i="5"/>
  <c r="V716" i="5"/>
  <c r="V710" i="5"/>
  <c r="V699" i="5"/>
  <c r="V695" i="5"/>
  <c r="V691" i="5"/>
  <c r="V704" i="5"/>
  <c r="W710" i="5" s="1"/>
  <c r="V700" i="5"/>
  <c r="V685" i="5"/>
  <c r="V677" i="5"/>
  <c r="V669" i="5"/>
  <c r="V688" i="5"/>
  <c r="V680" i="5"/>
  <c r="V672" i="5"/>
  <c r="V664" i="5"/>
  <c r="V634" i="5"/>
  <c r="V630" i="5"/>
  <c r="V626" i="5"/>
  <c r="V622" i="5"/>
  <c r="V618" i="5"/>
  <c r="V614" i="5"/>
  <c r="V656" i="5"/>
  <c r="V648" i="5"/>
  <c r="W654" i="5" s="1"/>
  <c r="V640" i="5"/>
  <c r="V651" i="5"/>
  <c r="V610" i="5"/>
  <c r="V606" i="5"/>
  <c r="V602" i="5"/>
  <c r="V598" i="5"/>
  <c r="V594" i="5"/>
  <c r="V590" i="5"/>
  <c r="V586" i="5"/>
  <c r="V582" i="5"/>
  <c r="V578" i="5"/>
  <c r="V574" i="5"/>
  <c r="V570" i="5"/>
  <c r="V566" i="5"/>
  <c r="V562" i="5"/>
  <c r="V558" i="5"/>
  <c r="V638" i="5"/>
  <c r="V661" i="5"/>
  <c r="V555" i="5"/>
  <c r="V551" i="5"/>
  <c r="W556" i="5" s="1"/>
  <c r="V547" i="5"/>
  <c r="V543" i="5"/>
  <c r="V539" i="5"/>
  <c r="V535" i="5"/>
  <c r="V531" i="5"/>
  <c r="V527" i="5"/>
  <c r="V523" i="5"/>
  <c r="V519" i="5"/>
  <c r="V515" i="5"/>
  <c r="V507" i="5"/>
  <c r="V481" i="5"/>
  <c r="V473" i="5"/>
  <c r="V468" i="5"/>
  <c r="V464" i="5"/>
  <c r="V460" i="5"/>
  <c r="V456" i="5"/>
  <c r="V452" i="5"/>
  <c r="V448" i="5"/>
  <c r="V444" i="5"/>
  <c r="V440" i="5"/>
  <c r="V436" i="5"/>
  <c r="V432" i="5"/>
  <c r="V428" i="5"/>
  <c r="V424" i="5"/>
  <c r="V420" i="5"/>
  <c r="V416" i="5"/>
  <c r="V412" i="5"/>
  <c r="V408" i="5"/>
  <c r="V404" i="5"/>
  <c r="V400" i="5"/>
  <c r="AV12" i="5"/>
  <c r="AV14" i="5"/>
  <c r="AV11" i="5"/>
  <c r="M22" i="5"/>
  <c r="AQ41" i="5"/>
  <c r="AF206" i="5"/>
  <c r="AF205" i="5"/>
  <c r="V621" i="5"/>
  <c r="V663" i="5"/>
  <c r="V667" i="5"/>
  <c r="V713" i="5"/>
  <c r="V708" i="5"/>
  <c r="V727" i="5"/>
  <c r="V743" i="5"/>
  <c r="C287" i="5"/>
  <c r="AQ35" i="5"/>
  <c r="AQ25" i="5"/>
  <c r="V747" i="5"/>
  <c r="M211" i="5"/>
  <c r="M207" i="5"/>
  <c r="AQ46" i="5"/>
  <c r="AQ45" i="5"/>
  <c r="AI28" i="5"/>
  <c r="AJ28" i="5" s="1"/>
  <c r="AG34" i="5"/>
  <c r="M517" i="5"/>
  <c r="M293" i="5"/>
  <c r="M305" i="5"/>
  <c r="M317" i="5"/>
  <c r="M329" i="5"/>
  <c r="M337" i="5"/>
  <c r="M349" i="5"/>
  <c r="M361" i="5"/>
  <c r="M490" i="5"/>
  <c r="M502" i="5"/>
  <c r="M372" i="5"/>
  <c r="M384" i="5"/>
  <c r="M396" i="5"/>
  <c r="M408" i="5"/>
  <c r="M420" i="5"/>
  <c r="M432" i="5"/>
  <c r="M444" i="5"/>
  <c r="M452" i="5"/>
  <c r="M464" i="5"/>
  <c r="M476" i="5"/>
  <c r="M516" i="5"/>
  <c r="M529" i="5"/>
  <c r="M541" i="5"/>
  <c r="M553" i="5"/>
  <c r="M557" i="5"/>
  <c r="M666" i="5"/>
  <c r="M573" i="5"/>
  <c r="M585" i="5"/>
  <c r="M597" i="5"/>
  <c r="M609" i="5"/>
  <c r="M662" i="5"/>
  <c r="M667" i="5"/>
  <c r="M629" i="5"/>
  <c r="M641" i="5"/>
  <c r="M691" i="5"/>
  <c r="M682" i="5"/>
  <c r="M700" i="5"/>
  <c r="M711" i="5"/>
  <c r="M727" i="5"/>
  <c r="M731" i="5"/>
  <c r="M743" i="5"/>
  <c r="AG289" i="5"/>
  <c r="AG301" i="5"/>
  <c r="AG313" i="5"/>
  <c r="AG325" i="5"/>
  <c r="AG337" i="5"/>
  <c r="AG349" i="5"/>
  <c r="AG361" i="5"/>
  <c r="AG487" i="5"/>
  <c r="AG498" i="5"/>
  <c r="AG371" i="5"/>
  <c r="AG383" i="5"/>
  <c r="AG395" i="5"/>
  <c r="AG411" i="5"/>
  <c r="AG423" i="5"/>
  <c r="AG435" i="5"/>
  <c r="AG447" i="5"/>
  <c r="AG455" i="5"/>
  <c r="AG467" i="5"/>
  <c r="AG488" i="5"/>
  <c r="AG522" i="5"/>
  <c r="AG534" i="5"/>
  <c r="AG546" i="5"/>
  <c r="AG558" i="5"/>
  <c r="AG664" i="5"/>
  <c r="AG571" i="5"/>
  <c r="AG583" i="5"/>
  <c r="AG595" i="5"/>
  <c r="AG599" i="5"/>
  <c r="AG611" i="5"/>
  <c r="AG647" i="5"/>
  <c r="AG663" i="5"/>
  <c r="AG627" i="5"/>
  <c r="AG639" i="5"/>
  <c r="AG687" i="5"/>
  <c r="AG682" i="5"/>
  <c r="AG710" i="5"/>
  <c r="AG702" i="5"/>
  <c r="AG722" i="5"/>
  <c r="AG734" i="5"/>
  <c r="AG746" i="5"/>
  <c r="AQ286" i="5"/>
  <c r="AQ282" i="5"/>
  <c r="AQ276" i="5"/>
  <c r="AQ270" i="5"/>
  <c r="AQ264" i="5"/>
  <c r="AQ256" i="5"/>
  <c r="AQ250" i="5"/>
  <c r="AQ244" i="5"/>
  <c r="AQ238" i="5"/>
  <c r="AQ232" i="5"/>
  <c r="AQ228" i="5"/>
  <c r="AQ222" i="5"/>
  <c r="AQ214" i="5"/>
  <c r="AG202" i="5"/>
  <c r="AG199" i="5"/>
  <c r="AG196" i="5"/>
  <c r="AG194" i="5"/>
  <c r="AG192" i="5"/>
  <c r="AG189" i="5"/>
  <c r="AG186" i="5"/>
  <c r="AG184" i="5"/>
  <c r="AG181" i="5"/>
  <c r="AG178" i="5"/>
  <c r="AG175" i="5"/>
  <c r="AG172" i="5"/>
  <c r="AG170" i="5"/>
  <c r="AG167" i="5"/>
  <c r="AG164" i="5"/>
  <c r="AG161" i="5"/>
  <c r="AG158" i="5"/>
  <c r="AG155" i="5"/>
  <c r="AG152" i="5"/>
  <c r="AG151" i="5"/>
  <c r="AG148" i="5"/>
  <c r="AG145" i="5"/>
  <c r="AG142" i="5"/>
  <c r="AG139" i="5"/>
  <c r="AG135" i="5"/>
  <c r="AG133" i="5"/>
  <c r="AG130" i="5"/>
  <c r="AG128" i="5"/>
  <c r="AG125" i="5"/>
  <c r="AG122" i="5"/>
  <c r="AG118" i="5"/>
  <c r="AG115" i="5"/>
  <c r="AG112" i="5"/>
  <c r="AG109" i="5"/>
  <c r="AG106" i="5"/>
  <c r="AG103" i="5"/>
  <c r="AG100" i="5"/>
  <c r="AG97" i="5"/>
  <c r="AG94" i="5"/>
  <c r="AG91" i="5"/>
  <c r="AG89" i="5"/>
  <c r="AG86" i="5"/>
  <c r="AG83" i="5"/>
  <c r="AG81" i="5"/>
  <c r="AG78" i="5"/>
  <c r="AG75" i="5"/>
  <c r="AG71" i="5"/>
  <c r="AG68" i="5"/>
  <c r="AG65" i="5"/>
  <c r="AG64" i="5"/>
  <c r="AG61" i="5"/>
  <c r="AG58" i="5"/>
  <c r="AG55" i="5"/>
  <c r="AG52" i="5"/>
  <c r="M43" i="5"/>
  <c r="AQ478" i="5"/>
  <c r="AQ293" i="5"/>
  <c r="AQ301" i="5"/>
  <c r="AQ305" i="5"/>
  <c r="AQ313" i="5"/>
  <c r="AQ317" i="5"/>
  <c r="AQ325" i="5"/>
  <c r="AQ329" i="5"/>
  <c r="AQ333" i="5"/>
  <c r="AQ337" i="5"/>
  <c r="AQ341" i="5"/>
  <c r="AQ345" i="5"/>
  <c r="AQ349" i="5"/>
  <c r="AQ353" i="5"/>
  <c r="AQ357" i="5"/>
  <c r="AQ361" i="5"/>
  <c r="AQ365" i="5"/>
  <c r="AQ508" i="5"/>
  <c r="AQ491" i="5"/>
  <c r="AQ495" i="5"/>
  <c r="AQ499" i="5"/>
  <c r="AQ503" i="5"/>
  <c r="AQ369" i="5"/>
  <c r="AQ373" i="5"/>
  <c r="AQ377" i="5"/>
  <c r="AQ381" i="5"/>
  <c r="AQ385" i="5"/>
  <c r="AQ389" i="5"/>
  <c r="AQ393" i="5"/>
  <c r="AQ397" i="5"/>
  <c r="AQ401" i="5"/>
  <c r="AQ405" i="5"/>
  <c r="AQ409" i="5"/>
  <c r="AQ413" i="5"/>
  <c r="AQ417" i="5"/>
  <c r="AQ421" i="5"/>
  <c r="AQ429" i="5"/>
  <c r="AQ437" i="5"/>
  <c r="AQ441" i="5"/>
  <c r="AQ445" i="5"/>
  <c r="AQ449" i="5"/>
  <c r="AQ453" i="5"/>
  <c r="AQ457" i="5"/>
  <c r="AQ461" i="5"/>
  <c r="AQ465" i="5"/>
  <c r="AQ469" i="5"/>
  <c r="AQ473" i="5"/>
  <c r="AQ477" i="5"/>
  <c r="AQ485" i="5"/>
  <c r="AQ511" i="5"/>
  <c r="AQ519" i="5"/>
  <c r="AQ523" i="5"/>
  <c r="AQ527" i="5"/>
  <c r="AQ531" i="5"/>
  <c r="AQ535" i="5"/>
  <c r="AQ539" i="5"/>
  <c r="AQ543" i="5"/>
  <c r="AQ547" i="5"/>
  <c r="AQ551" i="5"/>
  <c r="AQ555" i="5"/>
  <c r="AQ559" i="5"/>
  <c r="AQ665" i="5"/>
  <c r="AQ659" i="5"/>
  <c r="AQ563" i="5"/>
  <c r="AQ567" i="5"/>
  <c r="AQ571" i="5"/>
  <c r="AQ575" i="5"/>
  <c r="AQ579" i="5"/>
  <c r="AQ583" i="5"/>
  <c r="AQ587" i="5"/>
  <c r="AQ591" i="5"/>
  <c r="AQ595" i="5"/>
  <c r="AQ599" i="5"/>
  <c r="AQ603" i="5"/>
  <c r="AQ607" i="5"/>
  <c r="AQ611" i="5"/>
  <c r="AQ615" i="5"/>
  <c r="AQ655" i="5"/>
  <c r="AQ648" i="5"/>
  <c r="AQ656" i="5"/>
  <c r="AQ664" i="5"/>
  <c r="AQ620" i="5"/>
  <c r="AQ624" i="5"/>
  <c r="AQ628" i="5"/>
  <c r="AQ632" i="5"/>
  <c r="AQ636" i="5"/>
  <c r="AQ640" i="5"/>
  <c r="AQ670" i="5"/>
  <c r="AQ678" i="5"/>
  <c r="AQ686" i="5"/>
  <c r="AQ694" i="5"/>
  <c r="AQ669" i="5"/>
  <c r="AQ677" i="5"/>
  <c r="AQ685" i="5"/>
  <c r="AQ693" i="5"/>
  <c r="AQ719" i="5"/>
  <c r="AQ696" i="5"/>
  <c r="AQ700" i="5"/>
  <c r="AQ704" i="5"/>
  <c r="AQ712" i="5"/>
  <c r="AQ720" i="5"/>
  <c r="AQ724" i="5"/>
  <c r="AQ728" i="5"/>
  <c r="AQ732" i="5"/>
  <c r="AQ736" i="5"/>
  <c r="AQ740" i="5"/>
  <c r="AQ744" i="5"/>
  <c r="AQ748" i="5"/>
  <c r="AQ752" i="5"/>
  <c r="C516" i="5"/>
  <c r="C518" i="5"/>
  <c r="C292" i="5"/>
  <c r="C296" i="5"/>
  <c r="C300" i="5"/>
  <c r="C304" i="5"/>
  <c r="C308" i="5"/>
  <c r="C312" i="5"/>
  <c r="C316" i="5"/>
  <c r="C320" i="5"/>
  <c r="C324" i="5"/>
  <c r="C328" i="5"/>
  <c r="C332" i="5"/>
  <c r="C336" i="5"/>
  <c r="C340" i="5"/>
  <c r="C344" i="5"/>
  <c r="C348" i="5"/>
  <c r="C352" i="5"/>
  <c r="C356" i="5"/>
  <c r="C360" i="5"/>
  <c r="C364" i="5"/>
  <c r="C368" i="5"/>
  <c r="C520" i="5"/>
  <c r="C492" i="5"/>
  <c r="C496" i="5"/>
  <c r="C500" i="5"/>
  <c r="C504" i="5"/>
  <c r="C370" i="5"/>
  <c r="C374" i="5"/>
  <c r="C378" i="5"/>
  <c r="C382" i="5"/>
  <c r="C386" i="5"/>
  <c r="C390" i="5"/>
  <c r="C394" i="5"/>
  <c r="C398" i="5"/>
  <c r="C402" i="5"/>
  <c r="C406" i="5"/>
  <c r="C410" i="5"/>
  <c r="C414" i="5"/>
  <c r="C418" i="5"/>
  <c r="C422" i="5"/>
  <c r="C426" i="5"/>
  <c r="C430" i="5"/>
  <c r="C434" i="5"/>
  <c r="C438" i="5"/>
  <c r="C442" i="5"/>
  <c r="C446" i="5"/>
  <c r="C450" i="5"/>
  <c r="C454" i="5"/>
  <c r="C458" i="5"/>
  <c r="C462" i="5"/>
  <c r="C466" i="5"/>
  <c r="C470" i="5"/>
  <c r="C474" i="5"/>
  <c r="C479" i="5"/>
  <c r="C487" i="5"/>
  <c r="C513" i="5"/>
  <c r="C521" i="5"/>
  <c r="C526" i="5"/>
  <c r="C530" i="5"/>
  <c r="C534" i="5"/>
  <c r="C538" i="5"/>
  <c r="C542" i="5"/>
  <c r="C546" i="5"/>
  <c r="C550" i="5"/>
  <c r="C554" i="5"/>
  <c r="C558" i="5"/>
  <c r="C562" i="5"/>
  <c r="C647" i="5"/>
  <c r="C657" i="5"/>
  <c r="C566" i="5"/>
  <c r="C570" i="5"/>
  <c r="C574" i="5"/>
  <c r="C578" i="5"/>
  <c r="C582" i="5"/>
  <c r="C586" i="5"/>
  <c r="C590" i="5"/>
  <c r="C594" i="5"/>
  <c r="C598" i="5"/>
  <c r="C602" i="5"/>
  <c r="C606" i="5"/>
  <c r="C610" i="5"/>
  <c r="C614" i="5"/>
  <c r="C618" i="5"/>
  <c r="C667" i="5"/>
  <c r="C646" i="5"/>
  <c r="C654" i="5"/>
  <c r="C662" i="5"/>
  <c r="C620" i="5"/>
  <c r="C624" i="5"/>
  <c r="C628" i="5"/>
  <c r="C632" i="5"/>
  <c r="C636" i="5"/>
  <c r="C640" i="5"/>
  <c r="C670" i="5"/>
  <c r="C678" i="5"/>
  <c r="C686" i="5"/>
  <c r="C694" i="5"/>
  <c r="C673" i="5"/>
  <c r="C681" i="5"/>
  <c r="C689" i="5"/>
  <c r="C711" i="5"/>
  <c r="C709" i="5"/>
  <c r="C698" i="5"/>
  <c r="C702" i="5"/>
  <c r="C706" i="5"/>
  <c r="C716" i="5"/>
  <c r="C722" i="5"/>
  <c r="C726" i="5"/>
  <c r="C730" i="5"/>
  <c r="C734" i="5"/>
  <c r="C738" i="5"/>
  <c r="C742" i="5"/>
  <c r="C746" i="5"/>
  <c r="C750" i="5"/>
  <c r="C754" i="5"/>
  <c r="O28" i="5"/>
  <c r="P28" i="5" s="1"/>
  <c r="M34" i="5"/>
  <c r="AI19" i="5"/>
  <c r="AJ19" i="5" s="1"/>
  <c r="AG25" i="5"/>
  <c r="C212" i="5"/>
  <c r="AG204" i="5"/>
  <c r="AG48" i="5"/>
  <c r="O34" i="5"/>
  <c r="P34" i="5" s="1"/>
  <c r="M40" i="5"/>
  <c r="O30" i="5"/>
  <c r="P30" i="5" s="1"/>
  <c r="M36" i="5"/>
  <c r="AI12" i="5"/>
  <c r="AJ12" i="5" s="1"/>
  <c r="AG18" i="5"/>
  <c r="AK12" i="5"/>
  <c r="Y26" i="5"/>
  <c r="Z26" i="5" s="1"/>
  <c r="W32" i="5"/>
  <c r="AQ18" i="5"/>
  <c r="C484" i="5"/>
  <c r="AI17" i="5"/>
  <c r="AJ17" i="5" s="1"/>
  <c r="AG23" i="5"/>
  <c r="M205" i="5"/>
  <c r="AG42" i="5"/>
  <c r="AI24" i="5"/>
  <c r="AJ24" i="5" s="1"/>
  <c r="AG30" i="5"/>
  <c r="AG20" i="5"/>
  <c r="AI14" i="5"/>
  <c r="AJ14" i="5" s="1"/>
  <c r="M289" i="5"/>
  <c r="M297" i="5"/>
  <c r="M309" i="5"/>
  <c r="M321" i="5"/>
  <c r="M333" i="5"/>
  <c r="M345" i="5"/>
  <c r="M357" i="5"/>
  <c r="M365" i="5"/>
  <c r="M494" i="5"/>
  <c r="M506" i="5"/>
  <c r="M380" i="5"/>
  <c r="M392" i="5"/>
  <c r="M404" i="5"/>
  <c r="M416" i="5"/>
  <c r="M428" i="5"/>
  <c r="M436" i="5"/>
  <c r="M448" i="5"/>
  <c r="M460" i="5"/>
  <c r="M472" i="5"/>
  <c r="M508" i="5"/>
  <c r="M525" i="5"/>
  <c r="M537" i="5"/>
  <c r="M549" i="5"/>
  <c r="M561" i="5"/>
  <c r="M565" i="5"/>
  <c r="M577" i="5"/>
  <c r="M589" i="5"/>
  <c r="M601" i="5"/>
  <c r="M613" i="5"/>
  <c r="M651" i="5"/>
  <c r="M621" i="5"/>
  <c r="M633" i="5"/>
  <c r="M675" i="5"/>
  <c r="M714" i="5"/>
  <c r="M690" i="5"/>
  <c r="M716" i="5"/>
  <c r="M704" i="5"/>
  <c r="M723" i="5"/>
  <c r="M735" i="5"/>
  <c r="M751" i="5"/>
  <c r="AG485" i="5"/>
  <c r="AG297" i="5"/>
  <c r="AG309" i="5"/>
  <c r="AG317" i="5"/>
  <c r="AG329" i="5"/>
  <c r="AG341" i="5"/>
  <c r="AG345" i="5"/>
  <c r="AG357" i="5"/>
  <c r="AG490" i="5"/>
  <c r="AG502" i="5"/>
  <c r="AG375" i="5"/>
  <c r="AG387" i="5"/>
  <c r="AG399" i="5"/>
  <c r="AG407" i="5"/>
  <c r="AG419" i="5"/>
  <c r="AG431" i="5"/>
  <c r="AG443" i="5"/>
  <c r="AG459" i="5"/>
  <c r="AG471" i="5"/>
  <c r="AG480" i="5"/>
  <c r="AG514" i="5"/>
  <c r="AG530" i="5"/>
  <c r="AG542" i="5"/>
  <c r="AG554" i="5"/>
  <c r="AG662" i="5"/>
  <c r="AG567" i="5"/>
  <c r="AG579" i="5"/>
  <c r="AG591" i="5"/>
  <c r="AG603" i="5"/>
  <c r="AG615" i="5"/>
  <c r="AG655" i="5"/>
  <c r="AG623" i="5"/>
  <c r="AG635" i="5"/>
  <c r="AG679" i="5"/>
  <c r="AG674" i="5"/>
  <c r="AG690" i="5"/>
  <c r="AG698" i="5"/>
  <c r="AG717" i="5"/>
  <c r="AG730" i="5"/>
  <c r="AG738" i="5"/>
  <c r="AG750" i="5"/>
  <c r="AQ284" i="5"/>
  <c r="AQ278" i="5"/>
  <c r="AQ272" i="5"/>
  <c r="AQ268" i="5"/>
  <c r="AQ262" i="5"/>
  <c r="AQ258" i="5"/>
  <c r="AQ252" i="5"/>
  <c r="AQ246" i="5"/>
  <c r="AQ240" i="5"/>
  <c r="AQ234" i="5"/>
  <c r="AQ230" i="5"/>
  <c r="AQ224" i="5"/>
  <c r="AQ218" i="5"/>
  <c r="AG200" i="5"/>
  <c r="AG198" i="5"/>
  <c r="AG195" i="5"/>
  <c r="AG193" i="5"/>
  <c r="AG190" i="5"/>
  <c r="AG187" i="5"/>
  <c r="AG183" i="5"/>
  <c r="AG180" i="5"/>
  <c r="AG177" i="5"/>
  <c r="AG174" i="5"/>
  <c r="AG171" i="5"/>
  <c r="AG168" i="5"/>
  <c r="AG165" i="5"/>
  <c r="AG162" i="5"/>
  <c r="AG160" i="5"/>
  <c r="AG157" i="5"/>
  <c r="AG154" i="5"/>
  <c r="AG149" i="5"/>
  <c r="AG147" i="5"/>
  <c r="AG144" i="5"/>
  <c r="AG141" i="5"/>
  <c r="AG138" i="5"/>
  <c r="AG136" i="5"/>
  <c r="AG132" i="5"/>
  <c r="AG129" i="5"/>
  <c r="AG126" i="5"/>
  <c r="AG124" i="5"/>
  <c r="AG121" i="5"/>
  <c r="AG119" i="5"/>
  <c r="AG116" i="5"/>
  <c r="AG113" i="5"/>
  <c r="AG110" i="5"/>
  <c r="AG107" i="5"/>
  <c r="AG104" i="5"/>
  <c r="AG102" i="5"/>
  <c r="AG99" i="5"/>
  <c r="AG96" i="5"/>
  <c r="AG93" i="5"/>
  <c r="AG90" i="5"/>
  <c r="AG87" i="5"/>
  <c r="AG84" i="5"/>
  <c r="AG80" i="5"/>
  <c r="AG77" i="5"/>
  <c r="AG74" i="5"/>
  <c r="AG72" i="5"/>
  <c r="AG69" i="5"/>
  <c r="AG66" i="5"/>
  <c r="AG63" i="5"/>
  <c r="AG59" i="5"/>
  <c r="AG57" i="5"/>
  <c r="AG54" i="5"/>
  <c r="AG51" i="5"/>
  <c r="AQ26" i="5"/>
  <c r="AS20" i="5"/>
  <c r="AT20" i="5" s="1"/>
  <c r="AQ484" i="5"/>
  <c r="AQ425" i="5"/>
  <c r="C210" i="5"/>
  <c r="C206" i="5"/>
  <c r="AG50" i="5"/>
  <c r="AG49" i="5"/>
  <c r="AI34" i="5"/>
  <c r="AJ34" i="5" s="1"/>
  <c r="AG40" i="5"/>
  <c r="AI22" i="5"/>
  <c r="AJ22" i="5" s="1"/>
  <c r="AG28" i="5"/>
  <c r="M509" i="5"/>
  <c r="M485" i="5"/>
  <c r="M291" i="5"/>
  <c r="M299" i="5"/>
  <c r="M307" i="5"/>
  <c r="M315" i="5"/>
  <c r="M323" i="5"/>
  <c r="M331" i="5"/>
  <c r="M339" i="5"/>
  <c r="M347" i="5"/>
  <c r="M355" i="5"/>
  <c r="M363" i="5"/>
  <c r="M515" i="5"/>
  <c r="M496" i="5"/>
  <c r="M504" i="5"/>
  <c r="M374" i="5"/>
  <c r="M382" i="5"/>
  <c r="M390" i="5"/>
  <c r="M398" i="5"/>
  <c r="M406" i="5"/>
  <c r="M414" i="5"/>
  <c r="M422" i="5"/>
  <c r="M430" i="5"/>
  <c r="M438" i="5"/>
  <c r="M446" i="5"/>
  <c r="M454" i="5"/>
  <c r="M462" i="5"/>
  <c r="M470" i="5"/>
  <c r="M474" i="5"/>
  <c r="M486" i="5"/>
  <c r="M520" i="5"/>
  <c r="M527" i="5"/>
  <c r="M535" i="5"/>
  <c r="M543" i="5"/>
  <c r="M551" i="5"/>
  <c r="M559" i="5"/>
  <c r="M650" i="5"/>
  <c r="M567" i="5"/>
  <c r="M575" i="5"/>
  <c r="M583" i="5"/>
  <c r="M591" i="5"/>
  <c r="M599" i="5"/>
  <c r="M607" i="5"/>
  <c r="M615" i="5"/>
  <c r="M647" i="5"/>
  <c r="M663" i="5"/>
  <c r="M623" i="5"/>
  <c r="M631" i="5"/>
  <c r="M639" i="5"/>
  <c r="M679" i="5"/>
  <c r="M695" i="5"/>
  <c r="M678" i="5"/>
  <c r="M694" i="5"/>
  <c r="M698" i="5"/>
  <c r="M706" i="5"/>
  <c r="M721" i="5"/>
  <c r="M729" i="5"/>
  <c r="M737" i="5"/>
  <c r="M745" i="5"/>
  <c r="M753" i="5"/>
  <c r="AI16" i="5"/>
  <c r="AJ16" i="5" s="1"/>
  <c r="AG22" i="5"/>
  <c r="AG519" i="5"/>
  <c r="AG295" i="5"/>
  <c r="AG303" i="5"/>
  <c r="AG311" i="5"/>
  <c r="AG319" i="5"/>
  <c r="AG327" i="5"/>
  <c r="AG335" i="5"/>
  <c r="AG343" i="5"/>
  <c r="AG347" i="5"/>
  <c r="AG355" i="5"/>
  <c r="AG363" i="5"/>
  <c r="AG521" i="5"/>
  <c r="AG496" i="5"/>
  <c r="AG369" i="5"/>
  <c r="AG377" i="5"/>
  <c r="AG385" i="5"/>
  <c r="AG389" i="5"/>
  <c r="AG397" i="5"/>
  <c r="AG405" i="5"/>
  <c r="AG413" i="5"/>
  <c r="AG421" i="5"/>
  <c r="AG429" i="5"/>
  <c r="AG437" i="5"/>
  <c r="AG445" i="5"/>
  <c r="AG453" i="5"/>
  <c r="AG461" i="5"/>
  <c r="AG469" i="5"/>
  <c r="AG473" i="5"/>
  <c r="AG484" i="5"/>
  <c r="AG518" i="5"/>
  <c r="AG532" i="5"/>
  <c r="AG540" i="5"/>
  <c r="AG548" i="5"/>
  <c r="AG556" i="5"/>
  <c r="AG646" i="5"/>
  <c r="AG648" i="5"/>
  <c r="AG565" i="5"/>
  <c r="AG573" i="5"/>
  <c r="AG581" i="5"/>
  <c r="AG589" i="5"/>
  <c r="AG601" i="5"/>
  <c r="AG609" i="5"/>
  <c r="AG617" i="5"/>
  <c r="AG651" i="5"/>
  <c r="AG712" i="5"/>
  <c r="AG625" i="5"/>
  <c r="AG637" i="5"/>
  <c r="AG675" i="5"/>
  <c r="AG691" i="5"/>
  <c r="AG678" i="5"/>
  <c r="AG694" i="5"/>
  <c r="AG700" i="5"/>
  <c r="AG713" i="5"/>
  <c r="AG724" i="5"/>
  <c r="AG732" i="5"/>
  <c r="AG740" i="5"/>
  <c r="AG748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G46" i="5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C46" i="5"/>
  <c r="AQ43" i="5"/>
  <c r="AQ38" i="5"/>
  <c r="AS32" i="5"/>
  <c r="AT32" i="5" s="1"/>
  <c r="AQ37" i="5"/>
  <c r="M28" i="5"/>
  <c r="AI13" i="5"/>
  <c r="AJ13" i="5" s="1"/>
  <c r="AG19" i="5"/>
  <c r="AK13" i="5"/>
  <c r="AK14" i="5" s="1"/>
  <c r="AK15" i="5" s="1"/>
  <c r="AK16" i="5" s="1"/>
  <c r="AK17" i="5" s="1"/>
  <c r="AK18" i="5" s="1"/>
  <c r="AK19" i="5" s="1"/>
  <c r="AK20" i="5" s="1"/>
  <c r="AK21" i="5" s="1"/>
  <c r="AK22" i="5" s="1"/>
  <c r="AK23" i="5" s="1"/>
  <c r="AK24" i="5" s="1"/>
  <c r="AK25" i="5" s="1"/>
  <c r="AK26" i="5" s="1"/>
  <c r="AK27" i="5" s="1"/>
  <c r="AK28" i="5" s="1"/>
  <c r="AK29" i="5" s="1"/>
  <c r="AK30" i="5" s="1"/>
  <c r="AK31" i="5" s="1"/>
  <c r="AK32" i="5" s="1"/>
  <c r="AK33" i="5" s="1"/>
  <c r="AK34" i="5" s="1"/>
  <c r="AK35" i="5" s="1"/>
  <c r="AK36" i="5" s="1"/>
  <c r="AK37" i="5" s="1"/>
  <c r="AK38" i="5" s="1"/>
  <c r="AK39" i="5" s="1"/>
  <c r="AK40" i="5" s="1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60" i="5" s="1"/>
  <c r="AK61" i="5" s="1"/>
  <c r="AK62" i="5" s="1"/>
  <c r="AK63" i="5" s="1"/>
  <c r="AK64" i="5" s="1"/>
  <c r="AK65" i="5" s="1"/>
  <c r="AK66" i="5" s="1"/>
  <c r="AK67" i="5" s="1"/>
  <c r="AK68" i="5" s="1"/>
  <c r="AK69" i="5" s="1"/>
  <c r="AK70" i="5" s="1"/>
  <c r="AK71" i="5" s="1"/>
  <c r="AK72" i="5" s="1"/>
  <c r="AK73" i="5" s="1"/>
  <c r="AK74" i="5" s="1"/>
  <c r="AK75" i="5" s="1"/>
  <c r="AK76" i="5" s="1"/>
  <c r="AK77" i="5" s="1"/>
  <c r="AK78" i="5" s="1"/>
  <c r="AK79" i="5" s="1"/>
  <c r="AK80" i="5" s="1"/>
  <c r="AK81" i="5" s="1"/>
  <c r="AK82" i="5" s="1"/>
  <c r="AK83" i="5" s="1"/>
  <c r="AK84" i="5" s="1"/>
  <c r="AK85" i="5" s="1"/>
  <c r="AK86" i="5" s="1"/>
  <c r="AK87" i="5" s="1"/>
  <c r="AK88" i="5" s="1"/>
  <c r="AK89" i="5" s="1"/>
  <c r="AK90" i="5" s="1"/>
  <c r="AK91" i="5" s="1"/>
  <c r="AK92" i="5" s="1"/>
  <c r="AK93" i="5" s="1"/>
  <c r="AK94" i="5" s="1"/>
  <c r="AK95" i="5" s="1"/>
  <c r="AK96" i="5" s="1"/>
  <c r="AK97" i="5" s="1"/>
  <c r="AK98" i="5" s="1"/>
  <c r="AK99" i="5" s="1"/>
  <c r="AK100" i="5" s="1"/>
  <c r="AK101" i="5" s="1"/>
  <c r="AK102" i="5" s="1"/>
  <c r="AK103" i="5" s="1"/>
  <c r="AK104" i="5" s="1"/>
  <c r="AK105" i="5" s="1"/>
  <c r="AK106" i="5" s="1"/>
  <c r="AK107" i="5" s="1"/>
  <c r="AK108" i="5" s="1"/>
  <c r="AK109" i="5" s="1"/>
  <c r="AK110" i="5" s="1"/>
  <c r="AK111" i="5" s="1"/>
  <c r="AK112" i="5" s="1"/>
  <c r="AK113" i="5" s="1"/>
  <c r="AK114" i="5" s="1"/>
  <c r="AK115" i="5" s="1"/>
  <c r="AK116" i="5" s="1"/>
  <c r="AK117" i="5" s="1"/>
  <c r="AK118" i="5" s="1"/>
  <c r="AK119" i="5" s="1"/>
  <c r="AK120" i="5" s="1"/>
  <c r="AK121" i="5" s="1"/>
  <c r="AK122" i="5" s="1"/>
  <c r="AK123" i="5" s="1"/>
  <c r="AK124" i="5" s="1"/>
  <c r="AK125" i="5" s="1"/>
  <c r="AK126" i="5" s="1"/>
  <c r="AK127" i="5" s="1"/>
  <c r="AK128" i="5" s="1"/>
  <c r="AK129" i="5" s="1"/>
  <c r="AK130" i="5" s="1"/>
  <c r="AK131" i="5" s="1"/>
  <c r="AK132" i="5" s="1"/>
  <c r="AK133" i="5" s="1"/>
  <c r="AK134" i="5" s="1"/>
  <c r="AK135" i="5" s="1"/>
  <c r="AK136" i="5" s="1"/>
  <c r="AK137" i="5" s="1"/>
  <c r="AK138" i="5" s="1"/>
  <c r="AK139" i="5" s="1"/>
  <c r="AK140" i="5" s="1"/>
  <c r="AK141" i="5" s="1"/>
  <c r="AK142" i="5" s="1"/>
  <c r="AK143" i="5" s="1"/>
  <c r="AK144" i="5" s="1"/>
  <c r="AK145" i="5" s="1"/>
  <c r="AK146" i="5" s="1"/>
  <c r="AK147" i="5" s="1"/>
  <c r="AK148" i="5" s="1"/>
  <c r="AK149" i="5" s="1"/>
  <c r="AK150" i="5" s="1"/>
  <c r="AK151" i="5" s="1"/>
  <c r="AK152" i="5" s="1"/>
  <c r="AK153" i="5" s="1"/>
  <c r="AK154" i="5" s="1"/>
  <c r="AK155" i="5" s="1"/>
  <c r="AK156" i="5" s="1"/>
  <c r="AK157" i="5" s="1"/>
  <c r="AK158" i="5" s="1"/>
  <c r="AK159" i="5" s="1"/>
  <c r="AK160" i="5" s="1"/>
  <c r="AK161" i="5" s="1"/>
  <c r="AK162" i="5" s="1"/>
  <c r="AK163" i="5" s="1"/>
  <c r="AK164" i="5" s="1"/>
  <c r="AK165" i="5" s="1"/>
  <c r="AK166" i="5" s="1"/>
  <c r="AK167" i="5" s="1"/>
  <c r="AK168" i="5" s="1"/>
  <c r="AK169" i="5" s="1"/>
  <c r="AK170" i="5" s="1"/>
  <c r="AK171" i="5" s="1"/>
  <c r="AK172" i="5" s="1"/>
  <c r="AK173" i="5" s="1"/>
  <c r="AK174" i="5" s="1"/>
  <c r="AK175" i="5" s="1"/>
  <c r="AK176" i="5" s="1"/>
  <c r="AK177" i="5" s="1"/>
  <c r="AK178" i="5" s="1"/>
  <c r="AK179" i="5" s="1"/>
  <c r="AK180" i="5" s="1"/>
  <c r="AK181" i="5" s="1"/>
  <c r="AK182" i="5" s="1"/>
  <c r="AK183" i="5" s="1"/>
  <c r="AK184" i="5" s="1"/>
  <c r="AK185" i="5" s="1"/>
  <c r="AK186" i="5" s="1"/>
  <c r="AK187" i="5" s="1"/>
  <c r="AK188" i="5" s="1"/>
  <c r="AK189" i="5" s="1"/>
  <c r="AK190" i="5" s="1"/>
  <c r="AK191" i="5" s="1"/>
  <c r="AK192" i="5" s="1"/>
  <c r="AK193" i="5" s="1"/>
  <c r="AK194" i="5" s="1"/>
  <c r="AK195" i="5" s="1"/>
  <c r="AK196" i="5" s="1"/>
  <c r="AI11" i="5"/>
  <c r="AJ11" i="5" s="1"/>
  <c r="AG17" i="5"/>
  <c r="AQ510" i="5"/>
  <c r="AQ512" i="5"/>
  <c r="AQ514" i="5"/>
  <c r="AQ291" i="5"/>
  <c r="AQ295" i="5"/>
  <c r="AQ299" i="5"/>
  <c r="AQ303" i="5"/>
  <c r="AQ307" i="5"/>
  <c r="AQ311" i="5"/>
  <c r="AQ315" i="5"/>
  <c r="AQ319" i="5"/>
  <c r="AQ323" i="5"/>
  <c r="AQ327" i="5"/>
  <c r="AQ331" i="5"/>
  <c r="AQ335" i="5"/>
  <c r="AQ339" i="5"/>
  <c r="AQ343" i="5"/>
  <c r="AQ347" i="5"/>
  <c r="AQ351" i="5"/>
  <c r="AQ355" i="5"/>
  <c r="AQ359" i="5"/>
  <c r="AQ363" i="5"/>
  <c r="AQ367" i="5"/>
  <c r="AQ489" i="5"/>
  <c r="AQ493" i="5"/>
  <c r="AQ497" i="5"/>
  <c r="AQ501" i="5"/>
  <c r="AQ505" i="5"/>
  <c r="AQ371" i="5"/>
  <c r="AQ375" i="5"/>
  <c r="AQ379" i="5"/>
  <c r="AQ383" i="5"/>
  <c r="AQ387" i="5"/>
  <c r="AQ391" i="5"/>
  <c r="AQ395" i="5"/>
  <c r="AQ399" i="5"/>
  <c r="AQ403" i="5"/>
  <c r="AQ407" i="5"/>
  <c r="AQ411" i="5"/>
  <c r="AQ415" i="5"/>
  <c r="AQ419" i="5"/>
  <c r="AQ423" i="5"/>
  <c r="AQ427" i="5"/>
  <c r="AQ431" i="5"/>
  <c r="AQ435" i="5"/>
  <c r="AQ439" i="5"/>
  <c r="AQ443" i="5"/>
  <c r="AQ447" i="5"/>
  <c r="AQ451" i="5"/>
  <c r="AQ455" i="5"/>
  <c r="AQ459" i="5"/>
  <c r="AQ463" i="5"/>
  <c r="AQ467" i="5"/>
  <c r="AQ471" i="5"/>
  <c r="AQ475" i="5"/>
  <c r="AQ481" i="5"/>
  <c r="AQ507" i="5"/>
  <c r="AQ515" i="5"/>
  <c r="AQ657" i="5"/>
  <c r="AQ525" i="5"/>
  <c r="AQ529" i="5"/>
  <c r="AQ533" i="5"/>
  <c r="AQ537" i="5"/>
  <c r="AQ541" i="5"/>
  <c r="AQ545" i="5"/>
  <c r="AQ549" i="5"/>
  <c r="AQ553" i="5"/>
  <c r="AQ557" i="5"/>
  <c r="AQ561" i="5"/>
  <c r="AQ644" i="5"/>
  <c r="AQ653" i="5"/>
  <c r="AQ565" i="5"/>
  <c r="AQ569" i="5"/>
  <c r="AQ573" i="5"/>
  <c r="AQ577" i="5"/>
  <c r="AQ581" i="5"/>
  <c r="AQ585" i="5"/>
  <c r="AQ589" i="5"/>
  <c r="AQ593" i="5"/>
  <c r="AQ597" i="5"/>
  <c r="AQ601" i="5"/>
  <c r="AQ605" i="5"/>
  <c r="AQ609" i="5"/>
  <c r="AQ613" i="5"/>
  <c r="AQ617" i="5"/>
  <c r="AQ643" i="5"/>
  <c r="AQ652" i="5"/>
  <c r="AQ660" i="5"/>
  <c r="AQ618" i="5"/>
  <c r="AQ622" i="5"/>
  <c r="AQ626" i="5"/>
  <c r="AQ630" i="5"/>
  <c r="AQ634" i="5"/>
  <c r="AQ638" i="5"/>
  <c r="AQ642" i="5"/>
  <c r="AQ674" i="5"/>
  <c r="AQ682" i="5"/>
  <c r="AQ690" i="5"/>
  <c r="AQ668" i="5"/>
  <c r="AQ673" i="5"/>
  <c r="AQ681" i="5"/>
  <c r="AQ689" i="5"/>
  <c r="AQ708" i="5"/>
  <c r="AQ713" i="5"/>
  <c r="AQ698" i="5"/>
  <c r="AQ702" i="5"/>
  <c r="AQ707" i="5"/>
  <c r="AQ716" i="5"/>
  <c r="AQ722" i="5"/>
  <c r="AQ726" i="5"/>
  <c r="AQ730" i="5"/>
  <c r="AQ734" i="5"/>
  <c r="AQ738" i="5"/>
  <c r="AQ742" i="5"/>
  <c r="AQ746" i="5"/>
  <c r="AQ750" i="5"/>
  <c r="AQ754" i="5"/>
  <c r="C482" i="5"/>
  <c r="C488" i="5"/>
  <c r="C290" i="5"/>
  <c r="C294" i="5"/>
  <c r="C298" i="5"/>
  <c r="C302" i="5"/>
  <c r="C306" i="5"/>
  <c r="C310" i="5"/>
  <c r="C314" i="5"/>
  <c r="C318" i="5"/>
  <c r="C322" i="5"/>
  <c r="C326" i="5"/>
  <c r="C330" i="5"/>
  <c r="C334" i="5"/>
  <c r="C338" i="5"/>
  <c r="C342" i="5"/>
  <c r="C346" i="5"/>
  <c r="C350" i="5"/>
  <c r="C354" i="5"/>
  <c r="C358" i="5"/>
  <c r="C362" i="5"/>
  <c r="C366" i="5"/>
  <c r="C486" i="5"/>
  <c r="C490" i="5"/>
  <c r="C494" i="5"/>
  <c r="C498" i="5"/>
  <c r="C502" i="5"/>
  <c r="C506" i="5"/>
  <c r="C372" i="5"/>
  <c r="C376" i="5"/>
  <c r="C380" i="5"/>
  <c r="C384" i="5"/>
  <c r="C388" i="5"/>
  <c r="C392" i="5"/>
  <c r="C396" i="5"/>
  <c r="C400" i="5"/>
  <c r="C404" i="5"/>
  <c r="C408" i="5"/>
  <c r="C412" i="5"/>
  <c r="C416" i="5"/>
  <c r="C420" i="5"/>
  <c r="C424" i="5"/>
  <c r="C428" i="5"/>
  <c r="C432" i="5"/>
  <c r="C436" i="5"/>
  <c r="C440" i="5"/>
  <c r="C444" i="5"/>
  <c r="C448" i="5"/>
  <c r="C452" i="5"/>
  <c r="C456" i="5"/>
  <c r="C460" i="5"/>
  <c r="C464" i="5"/>
  <c r="C468" i="5"/>
  <c r="C472" i="5"/>
  <c r="C476" i="5"/>
  <c r="C483" i="5"/>
  <c r="C509" i="5"/>
  <c r="C517" i="5"/>
  <c r="C524" i="5"/>
  <c r="C528" i="5"/>
  <c r="C532" i="5"/>
  <c r="C536" i="5"/>
  <c r="C540" i="5"/>
  <c r="C544" i="5"/>
  <c r="C548" i="5"/>
  <c r="C552" i="5"/>
  <c r="C556" i="5"/>
  <c r="C560" i="5"/>
  <c r="C653" i="5"/>
  <c r="C663" i="5"/>
  <c r="C564" i="5"/>
  <c r="C568" i="5"/>
  <c r="C572" i="5"/>
  <c r="C576" i="5"/>
  <c r="C580" i="5"/>
  <c r="C584" i="5"/>
  <c r="C588" i="5"/>
  <c r="C592" i="5"/>
  <c r="C596" i="5"/>
  <c r="C600" i="5"/>
  <c r="C604" i="5"/>
  <c r="C608" i="5"/>
  <c r="C612" i="5"/>
  <c r="C616" i="5"/>
  <c r="C651" i="5"/>
  <c r="C643" i="5"/>
  <c r="C650" i="5"/>
  <c r="C658" i="5"/>
  <c r="C666" i="5"/>
  <c r="C622" i="5"/>
  <c r="C626" i="5"/>
  <c r="C630" i="5"/>
  <c r="C634" i="5"/>
  <c r="C638" i="5"/>
  <c r="C642" i="5"/>
  <c r="C674" i="5"/>
  <c r="C682" i="5"/>
  <c r="C690" i="5"/>
  <c r="C710" i="5"/>
  <c r="C677" i="5"/>
  <c r="C685" i="5"/>
  <c r="C693" i="5"/>
  <c r="C713" i="5"/>
  <c r="C696" i="5"/>
  <c r="C700" i="5"/>
  <c r="C704" i="5"/>
  <c r="C712" i="5"/>
  <c r="C720" i="5"/>
  <c r="C724" i="5"/>
  <c r="C728" i="5"/>
  <c r="C732" i="5"/>
  <c r="C736" i="5"/>
  <c r="C740" i="5"/>
  <c r="C744" i="5"/>
  <c r="C748" i="5"/>
  <c r="C752" i="5"/>
  <c r="AQ209" i="5"/>
  <c r="AQ207" i="5"/>
  <c r="AQ205" i="5"/>
  <c r="AQ203" i="5"/>
  <c r="AG44" i="5"/>
  <c r="O32" i="5"/>
  <c r="P32" i="5" s="1"/>
  <c r="M38" i="5"/>
  <c r="AI25" i="5"/>
  <c r="AJ25" i="5" s="1"/>
  <c r="AG31" i="5"/>
  <c r="AQ33" i="5"/>
  <c r="I35" i="5"/>
  <c r="E35" i="5"/>
  <c r="AQ44" i="5"/>
  <c r="AQ227" i="5"/>
  <c r="AQ249" i="5"/>
  <c r="AQ267" i="5"/>
  <c r="AQ243" i="5"/>
  <c r="AQ271" i="5"/>
  <c r="AQ223" i="5"/>
  <c r="AQ241" i="5"/>
  <c r="AQ263" i="5"/>
  <c r="AQ281" i="5"/>
  <c r="M209" i="5"/>
  <c r="M203" i="5"/>
  <c r="AG38" i="5"/>
  <c r="AI32" i="5"/>
  <c r="AJ32" i="5" s="1"/>
  <c r="AI20" i="5"/>
  <c r="AJ20" i="5" s="1"/>
  <c r="AG26" i="5"/>
  <c r="M519" i="5"/>
  <c r="M301" i="5"/>
  <c r="M313" i="5"/>
  <c r="M325" i="5"/>
  <c r="M341" i="5"/>
  <c r="M353" i="5"/>
  <c r="M481" i="5"/>
  <c r="M498" i="5"/>
  <c r="M376" i="5"/>
  <c r="M388" i="5"/>
  <c r="M400" i="5"/>
  <c r="M412" i="5"/>
  <c r="M424" i="5"/>
  <c r="M440" i="5"/>
  <c r="M456" i="5"/>
  <c r="M468" i="5"/>
  <c r="M482" i="5"/>
  <c r="M664" i="5"/>
  <c r="M533" i="5"/>
  <c r="M545" i="5"/>
  <c r="M656" i="5"/>
  <c r="M569" i="5"/>
  <c r="M581" i="5"/>
  <c r="M593" i="5"/>
  <c r="M605" i="5"/>
  <c r="M617" i="5"/>
  <c r="M659" i="5"/>
  <c r="M625" i="5"/>
  <c r="M637" i="5"/>
  <c r="M683" i="5"/>
  <c r="M674" i="5"/>
  <c r="M696" i="5"/>
  <c r="M719" i="5"/>
  <c r="M739" i="5"/>
  <c r="M747" i="5"/>
  <c r="AG481" i="5"/>
  <c r="AG293" i="5"/>
  <c r="AG305" i="5"/>
  <c r="AG321" i="5"/>
  <c r="AG333" i="5"/>
  <c r="AG353" i="5"/>
  <c r="AG365" i="5"/>
  <c r="AG494" i="5"/>
  <c r="AG506" i="5"/>
  <c r="AG379" i="5"/>
  <c r="AG391" i="5"/>
  <c r="AG403" i="5"/>
  <c r="AG415" i="5"/>
  <c r="AG427" i="5"/>
  <c r="AG439" i="5"/>
  <c r="AG451" i="5"/>
  <c r="AG463" i="5"/>
  <c r="AG475" i="5"/>
  <c r="AG526" i="5"/>
  <c r="AG538" i="5"/>
  <c r="AG550" i="5"/>
  <c r="AG562" i="5"/>
  <c r="AG563" i="5"/>
  <c r="AG575" i="5"/>
  <c r="AG587" i="5"/>
  <c r="AG607" i="5"/>
  <c r="AG660" i="5"/>
  <c r="AG619" i="5"/>
  <c r="AG631" i="5"/>
  <c r="AG671" i="5"/>
  <c r="AG695" i="5"/>
  <c r="AG714" i="5"/>
  <c r="AG706" i="5"/>
  <c r="AG726" i="5"/>
  <c r="AG742" i="5"/>
  <c r="AG754" i="5"/>
  <c r="AQ280" i="5"/>
  <c r="AQ274" i="5"/>
  <c r="AQ266" i="5"/>
  <c r="AQ260" i="5"/>
  <c r="AQ254" i="5"/>
  <c r="AQ248" i="5"/>
  <c r="AQ242" i="5"/>
  <c r="AQ236" i="5"/>
  <c r="AQ226" i="5"/>
  <c r="AQ220" i="5"/>
  <c r="AQ216" i="5"/>
  <c r="AG201" i="5"/>
  <c r="AG197" i="5"/>
  <c r="AG191" i="5"/>
  <c r="AG188" i="5"/>
  <c r="AG185" i="5"/>
  <c r="AG182" i="5"/>
  <c r="AG179" i="5"/>
  <c r="AG176" i="5"/>
  <c r="AG173" i="5"/>
  <c r="AG169" i="5"/>
  <c r="AG166" i="5"/>
  <c r="AG163" i="5"/>
  <c r="AG159" i="5"/>
  <c r="AG156" i="5"/>
  <c r="AG153" i="5"/>
  <c r="AG150" i="5"/>
  <c r="AG146" i="5"/>
  <c r="AG143" i="5"/>
  <c r="AG140" i="5"/>
  <c r="AG137" i="5"/>
  <c r="AG134" i="5"/>
  <c r="AG131" i="5"/>
  <c r="AG127" i="5"/>
  <c r="AG123" i="5"/>
  <c r="AG120" i="5"/>
  <c r="AG117" i="5"/>
  <c r="AG114" i="5"/>
  <c r="AG111" i="5"/>
  <c r="AG108" i="5"/>
  <c r="AG105" i="5"/>
  <c r="AG101" i="5"/>
  <c r="AG98" i="5"/>
  <c r="AG95" i="5"/>
  <c r="AG92" i="5"/>
  <c r="AG88" i="5"/>
  <c r="AG85" i="5"/>
  <c r="AG82" i="5"/>
  <c r="AG79" i="5"/>
  <c r="AG76" i="5"/>
  <c r="AG73" i="5"/>
  <c r="AG70" i="5"/>
  <c r="AG67" i="5"/>
  <c r="AG62" i="5"/>
  <c r="AG60" i="5"/>
  <c r="AG56" i="5"/>
  <c r="AG53" i="5"/>
  <c r="AG47" i="5"/>
  <c r="AS15" i="5"/>
  <c r="AT15" i="5" s="1"/>
  <c r="AV21" i="5" s="1"/>
  <c r="AQ21" i="5"/>
  <c r="AU15" i="5"/>
  <c r="AU16" i="5" s="1"/>
  <c r="AU17" i="5" s="1"/>
  <c r="AQ20" i="5"/>
  <c r="AQ19" i="5"/>
  <c r="AQ488" i="5"/>
  <c r="AQ289" i="5"/>
  <c r="AQ297" i="5"/>
  <c r="AQ309" i="5"/>
  <c r="AQ321" i="5"/>
  <c r="AQ433" i="5"/>
  <c r="C208" i="5"/>
  <c r="C204" i="5"/>
  <c r="M46" i="5"/>
  <c r="M45" i="5"/>
  <c r="AI30" i="5"/>
  <c r="AJ30" i="5" s="1"/>
  <c r="AG36" i="5"/>
  <c r="AI26" i="5"/>
  <c r="AJ26" i="5" s="1"/>
  <c r="AG32" i="5"/>
  <c r="AI18" i="5"/>
  <c r="AJ18" i="5" s="1"/>
  <c r="AG24" i="5"/>
  <c r="M513" i="5"/>
  <c r="M295" i="5"/>
  <c r="M303" i="5"/>
  <c r="M311" i="5"/>
  <c r="M319" i="5"/>
  <c r="M327" i="5"/>
  <c r="M335" i="5"/>
  <c r="M343" i="5"/>
  <c r="M351" i="5"/>
  <c r="M359" i="5"/>
  <c r="M367" i="5"/>
  <c r="M492" i="5"/>
  <c r="M500" i="5"/>
  <c r="M370" i="5"/>
  <c r="M378" i="5"/>
  <c r="M386" i="5"/>
  <c r="M394" i="5"/>
  <c r="M402" i="5"/>
  <c r="M410" i="5"/>
  <c r="M418" i="5"/>
  <c r="M426" i="5"/>
  <c r="M434" i="5"/>
  <c r="M442" i="5"/>
  <c r="M450" i="5"/>
  <c r="M458" i="5"/>
  <c r="M466" i="5"/>
  <c r="M478" i="5"/>
  <c r="M512" i="5"/>
  <c r="M523" i="5"/>
  <c r="M531" i="5"/>
  <c r="M539" i="5"/>
  <c r="M547" i="5"/>
  <c r="M555" i="5"/>
  <c r="M563" i="5"/>
  <c r="M660" i="5"/>
  <c r="M571" i="5"/>
  <c r="M579" i="5"/>
  <c r="M587" i="5"/>
  <c r="M595" i="5"/>
  <c r="M603" i="5"/>
  <c r="M611" i="5"/>
  <c r="M646" i="5"/>
  <c r="M655" i="5"/>
  <c r="M619" i="5"/>
  <c r="M627" i="5"/>
  <c r="M635" i="5"/>
  <c r="M671" i="5"/>
  <c r="M687" i="5"/>
  <c r="M670" i="5"/>
  <c r="M686" i="5"/>
  <c r="M707" i="5"/>
  <c r="M702" i="5"/>
  <c r="M715" i="5"/>
  <c r="M725" i="5"/>
  <c r="M733" i="5"/>
  <c r="M741" i="5"/>
  <c r="M749" i="5"/>
  <c r="AG509" i="5"/>
  <c r="AG291" i="5"/>
  <c r="AG299" i="5"/>
  <c r="AG307" i="5"/>
  <c r="AG315" i="5"/>
  <c r="AG323" i="5"/>
  <c r="AG331" i="5"/>
  <c r="AG339" i="5"/>
  <c r="AG351" i="5"/>
  <c r="AG359" i="5"/>
  <c r="AG367" i="5"/>
  <c r="AG492" i="5"/>
  <c r="AG500" i="5"/>
  <c r="AG504" i="5"/>
  <c r="AG373" i="5"/>
  <c r="AG381" i="5"/>
  <c r="AG393" i="5"/>
  <c r="AG401" i="5"/>
  <c r="AG409" i="5"/>
  <c r="AG417" i="5"/>
  <c r="AG425" i="5"/>
  <c r="AG433" i="5"/>
  <c r="AG441" i="5"/>
  <c r="AG449" i="5"/>
  <c r="AG457" i="5"/>
  <c r="AG465" i="5"/>
  <c r="AG477" i="5"/>
  <c r="AG510" i="5"/>
  <c r="AG524" i="5"/>
  <c r="AG528" i="5"/>
  <c r="AG536" i="5"/>
  <c r="AG544" i="5"/>
  <c r="AG552" i="5"/>
  <c r="AG560" i="5"/>
  <c r="AG658" i="5"/>
  <c r="AG569" i="5"/>
  <c r="AG577" i="5"/>
  <c r="AG585" i="5"/>
  <c r="AG593" i="5"/>
  <c r="AG597" i="5"/>
  <c r="AG605" i="5"/>
  <c r="AG613" i="5"/>
  <c r="AG644" i="5"/>
  <c r="AG659" i="5"/>
  <c r="AG621" i="5"/>
  <c r="AG629" i="5"/>
  <c r="AG633" i="5"/>
  <c r="AG641" i="5"/>
  <c r="AG683" i="5"/>
  <c r="AG670" i="5"/>
  <c r="AG686" i="5"/>
  <c r="AG709" i="5"/>
  <c r="AG696" i="5"/>
  <c r="AG704" i="5"/>
  <c r="AG720" i="5"/>
  <c r="AG728" i="5"/>
  <c r="AG736" i="5"/>
  <c r="AG744" i="5"/>
  <c r="AG752" i="5"/>
  <c r="C288" i="5"/>
  <c r="C283" i="5"/>
  <c r="C285" i="5"/>
  <c r="C514" i="5"/>
  <c r="AI23" i="5"/>
  <c r="AJ23" i="5" s="1"/>
  <c r="AG29" i="5"/>
  <c r="Y34" i="5"/>
  <c r="Z34" i="5" s="1"/>
  <c r="W40" i="5"/>
  <c r="Y30" i="5"/>
  <c r="Z30" i="5" s="1"/>
  <c r="W36" i="5"/>
  <c r="M230" i="5"/>
  <c r="M260" i="5"/>
  <c r="M282" i="5"/>
  <c r="M220" i="5"/>
  <c r="M242" i="5"/>
  <c r="M264" i="5"/>
  <c r="M286" i="5"/>
  <c r="M226" i="5"/>
  <c r="M246" i="5"/>
  <c r="M276" i="5"/>
  <c r="W219" i="5"/>
  <c r="W243" i="5"/>
  <c r="W263" i="5"/>
  <c r="W273" i="5"/>
  <c r="W44" i="5"/>
  <c r="W207" i="5"/>
  <c r="W215" i="5"/>
  <c r="W231" i="5"/>
  <c r="W253" i="5"/>
  <c r="Y14" i="5"/>
  <c r="Z14" i="5" s="1"/>
  <c r="W20" i="5"/>
  <c r="W19" i="5"/>
  <c r="W27" i="5"/>
  <c r="Y21" i="5"/>
  <c r="Z21" i="5" s="1"/>
  <c r="W35" i="5"/>
  <c r="Y29" i="5"/>
  <c r="Z29" i="5" s="1"/>
  <c r="W47" i="5"/>
  <c r="W54" i="5"/>
  <c r="W58" i="5"/>
  <c r="W62" i="5"/>
  <c r="W66" i="5"/>
  <c r="W70" i="5"/>
  <c r="W74" i="5"/>
  <c r="W78" i="5"/>
  <c r="W82" i="5"/>
  <c r="W86" i="5"/>
  <c r="W90" i="5"/>
  <c r="W94" i="5"/>
  <c r="W98" i="5"/>
  <c r="W102" i="5"/>
  <c r="W106" i="5"/>
  <c r="W110" i="5"/>
  <c r="W114" i="5"/>
  <c r="W118" i="5"/>
  <c r="W122" i="5"/>
  <c r="W126" i="5"/>
  <c r="W130" i="5"/>
  <c r="W134" i="5"/>
  <c r="W138" i="5"/>
  <c r="W142" i="5"/>
  <c r="W146" i="5"/>
  <c r="W150" i="5"/>
  <c r="W154" i="5"/>
  <c r="W158" i="5"/>
  <c r="W162" i="5"/>
  <c r="W166" i="5"/>
  <c r="W170" i="5"/>
  <c r="W174" i="5"/>
  <c r="W178" i="5"/>
  <c r="W182" i="5"/>
  <c r="W186" i="5"/>
  <c r="W190" i="5"/>
  <c r="W194" i="5"/>
  <c r="W198" i="5"/>
  <c r="W202" i="5"/>
  <c r="W220" i="5"/>
  <c r="W228" i="5"/>
  <c r="W236" i="5"/>
  <c r="W244" i="5"/>
  <c r="W252" i="5"/>
  <c r="W260" i="5"/>
  <c r="W268" i="5"/>
  <c r="W276" i="5"/>
  <c r="W284" i="5"/>
  <c r="W227" i="5"/>
  <c r="W261" i="5"/>
  <c r="W46" i="5"/>
  <c r="W45" i="5"/>
  <c r="W208" i="5"/>
  <c r="W480" i="5"/>
  <c r="W289" i="5"/>
  <c r="W293" i="5"/>
  <c r="W297" i="5"/>
  <c r="W301" i="5"/>
  <c r="W305" i="5"/>
  <c r="W309" i="5"/>
  <c r="W313" i="5"/>
  <c r="W317" i="5"/>
  <c r="W321" i="5"/>
  <c r="W325" i="5"/>
  <c r="W329" i="5"/>
  <c r="W333" i="5"/>
  <c r="W337" i="5"/>
  <c r="W341" i="5"/>
  <c r="W345" i="5"/>
  <c r="W349" i="5"/>
  <c r="W353" i="5"/>
  <c r="W357" i="5"/>
  <c r="W361" i="5"/>
  <c r="W365" i="5"/>
  <c r="W510" i="5"/>
  <c r="W491" i="5"/>
  <c r="W495" i="5"/>
  <c r="W499" i="5"/>
  <c r="W503" i="5"/>
  <c r="W368" i="5"/>
  <c r="W372" i="5"/>
  <c r="W376" i="5"/>
  <c r="W380" i="5"/>
  <c r="W384" i="5"/>
  <c r="W388" i="5"/>
  <c r="W392" i="5"/>
  <c r="W396" i="5"/>
  <c r="W400" i="5"/>
  <c r="W416" i="5"/>
  <c r="W420" i="5"/>
  <c r="W432" i="5"/>
  <c r="W448" i="5"/>
  <c r="W452" i="5"/>
  <c r="W464" i="5"/>
  <c r="W483" i="5"/>
  <c r="W509" i="5"/>
  <c r="W527" i="5"/>
  <c r="W543" i="5"/>
  <c r="W547" i="5"/>
  <c r="W655" i="5"/>
  <c r="W566" i="5"/>
  <c r="W570" i="5"/>
  <c r="W582" i="5"/>
  <c r="W598" i="5"/>
  <c r="W602" i="5"/>
  <c r="W614" i="5"/>
  <c r="W658" i="5"/>
  <c r="W666" i="5"/>
  <c r="W630" i="5"/>
  <c r="W682" i="5"/>
  <c r="W679" i="5"/>
  <c r="W720" i="5"/>
  <c r="W724" i="5"/>
  <c r="W736" i="5"/>
  <c r="W740" i="5"/>
  <c r="AG41" i="5"/>
  <c r="AG21" i="5"/>
  <c r="M248" i="5"/>
  <c r="M274" i="5"/>
  <c r="M214" i="5"/>
  <c r="M234" i="5"/>
  <c r="M256" i="5"/>
  <c r="M270" i="5"/>
  <c r="M216" i="5"/>
  <c r="M236" i="5"/>
  <c r="M258" i="5"/>
  <c r="W213" i="5"/>
  <c r="W237" i="5"/>
  <c r="W257" i="5"/>
  <c r="W269" i="5"/>
  <c r="W283" i="5"/>
  <c r="W203" i="5"/>
  <c r="W211" i="5"/>
  <c r="W223" i="5"/>
  <c r="W247" i="5"/>
  <c r="W281" i="5"/>
  <c r="W23" i="5"/>
  <c r="Y17" i="5"/>
  <c r="Z17" i="5" s="1"/>
  <c r="W31" i="5"/>
  <c r="Y25" i="5"/>
  <c r="Z25" i="5" s="1"/>
  <c r="W39" i="5"/>
  <c r="Y33" i="5"/>
  <c r="Z33" i="5" s="1"/>
  <c r="W52" i="5"/>
  <c r="W56" i="5"/>
  <c r="W60" i="5"/>
  <c r="W64" i="5"/>
  <c r="W68" i="5"/>
  <c r="W72" i="5"/>
  <c r="W76" i="5"/>
  <c r="W80" i="5"/>
  <c r="W84" i="5"/>
  <c r="W88" i="5"/>
  <c r="W92" i="5"/>
  <c r="W96" i="5"/>
  <c r="W100" i="5"/>
  <c r="W104" i="5"/>
  <c r="W108" i="5"/>
  <c r="W112" i="5"/>
  <c r="W116" i="5"/>
  <c r="W120" i="5"/>
  <c r="W124" i="5"/>
  <c r="W128" i="5"/>
  <c r="W132" i="5"/>
  <c r="W136" i="5"/>
  <c r="W140" i="5"/>
  <c r="W144" i="5"/>
  <c r="W148" i="5"/>
  <c r="W152" i="5"/>
  <c r="W156" i="5"/>
  <c r="W160" i="5"/>
  <c r="W164" i="5"/>
  <c r="W168" i="5"/>
  <c r="W172" i="5"/>
  <c r="W176" i="5"/>
  <c r="W180" i="5"/>
  <c r="W184" i="5"/>
  <c r="W188" i="5"/>
  <c r="W192" i="5"/>
  <c r="W196" i="5"/>
  <c r="W200" i="5"/>
  <c r="W216" i="5"/>
  <c r="W224" i="5"/>
  <c r="W232" i="5"/>
  <c r="W240" i="5"/>
  <c r="W248" i="5"/>
  <c r="W256" i="5"/>
  <c r="W264" i="5"/>
  <c r="W272" i="5"/>
  <c r="W280" i="5"/>
  <c r="W288" i="5"/>
  <c r="W251" i="5"/>
  <c r="W275" i="5"/>
  <c r="W22" i="5"/>
  <c r="Y16" i="5"/>
  <c r="Z16" i="5" s="1"/>
  <c r="W204" i="5"/>
  <c r="W482" i="5"/>
  <c r="W508" i="5"/>
  <c r="W291" i="5"/>
  <c r="W295" i="5"/>
  <c r="W299" i="5"/>
  <c r="W303" i="5"/>
  <c r="W307" i="5"/>
  <c r="W311" i="5"/>
  <c r="W315" i="5"/>
  <c r="W319" i="5"/>
  <c r="W323" i="5"/>
  <c r="W327" i="5"/>
  <c r="W331" i="5"/>
  <c r="W335" i="5"/>
  <c r="W339" i="5"/>
  <c r="W343" i="5"/>
  <c r="W347" i="5"/>
  <c r="W351" i="5"/>
  <c r="W355" i="5"/>
  <c r="W359" i="5"/>
  <c r="W363" i="5"/>
  <c r="W367" i="5"/>
  <c r="W489" i="5"/>
  <c r="W493" i="5"/>
  <c r="W497" i="5"/>
  <c r="W501" i="5"/>
  <c r="W505" i="5"/>
  <c r="W370" i="5"/>
  <c r="W374" i="5"/>
  <c r="W378" i="5"/>
  <c r="W382" i="5"/>
  <c r="W386" i="5"/>
  <c r="W390" i="5"/>
  <c r="W394" i="5"/>
  <c r="W398" i="5"/>
  <c r="W434" i="5"/>
  <c r="W487" i="5"/>
  <c r="W529" i="5"/>
  <c r="W588" i="5"/>
  <c r="W657" i="5"/>
  <c r="W636" i="5"/>
  <c r="W678" i="5"/>
  <c r="W683" i="5"/>
  <c r="W691" i="5"/>
  <c r="Y20" i="5"/>
  <c r="Z20" i="5" s="1"/>
  <c r="W26" i="5"/>
  <c r="Y18" i="5"/>
  <c r="Z18" i="5" s="1"/>
  <c r="W24" i="5"/>
  <c r="AG507" i="5"/>
  <c r="AQ221" i="5"/>
  <c r="AQ235" i="5"/>
  <c r="AQ255" i="5"/>
  <c r="AQ285" i="5"/>
  <c r="AQ257" i="5"/>
  <c r="AQ213" i="5"/>
  <c r="AQ233" i="5"/>
  <c r="AQ253" i="5"/>
  <c r="AQ277" i="5"/>
  <c r="AQ287" i="5"/>
  <c r="AQ210" i="5"/>
  <c r="AQ208" i="5"/>
  <c r="AQ206" i="5"/>
  <c r="AQ204" i="5"/>
  <c r="AQ50" i="5"/>
  <c r="AG46" i="5"/>
  <c r="M42" i="5"/>
  <c r="M37" i="5"/>
  <c r="O31" i="5"/>
  <c r="P31" i="5" s="1"/>
  <c r="O27" i="5"/>
  <c r="P27" i="5" s="1"/>
  <c r="M33" i="5"/>
  <c r="O23" i="5"/>
  <c r="P23" i="5" s="1"/>
  <c r="M29" i="5"/>
  <c r="O19" i="5"/>
  <c r="P19" i="5" s="1"/>
  <c r="M25" i="5"/>
  <c r="M20" i="5"/>
  <c r="O14" i="5"/>
  <c r="P14" i="5" s="1"/>
  <c r="M479" i="5"/>
  <c r="M483" i="5"/>
  <c r="M290" i="5"/>
  <c r="M294" i="5"/>
  <c r="M298" i="5"/>
  <c r="M302" i="5"/>
  <c r="M306" i="5"/>
  <c r="M310" i="5"/>
  <c r="M314" i="5"/>
  <c r="M318" i="5"/>
  <c r="M322" i="5"/>
  <c r="M326" i="5"/>
  <c r="M330" i="5"/>
  <c r="M334" i="5"/>
  <c r="M338" i="5"/>
  <c r="M342" i="5"/>
  <c r="M346" i="5"/>
  <c r="M350" i="5"/>
  <c r="M354" i="5"/>
  <c r="M358" i="5"/>
  <c r="M362" i="5"/>
  <c r="M366" i="5"/>
  <c r="M507" i="5"/>
  <c r="M491" i="5"/>
  <c r="M495" i="5"/>
  <c r="M499" i="5"/>
  <c r="M503" i="5"/>
  <c r="M369" i="5"/>
  <c r="M373" i="5"/>
  <c r="M377" i="5"/>
  <c r="M381" i="5"/>
  <c r="M385" i="5"/>
  <c r="M389" i="5"/>
  <c r="M393" i="5"/>
  <c r="M397" i="5"/>
  <c r="M401" i="5"/>
  <c r="M405" i="5"/>
  <c r="M409" i="5"/>
  <c r="M413" i="5"/>
  <c r="M417" i="5"/>
  <c r="M421" i="5"/>
  <c r="M425" i="5"/>
  <c r="M429" i="5"/>
  <c r="M433" i="5"/>
  <c r="M437" i="5"/>
  <c r="M441" i="5"/>
  <c r="M445" i="5"/>
  <c r="M449" i="5"/>
  <c r="M453" i="5"/>
  <c r="M457" i="5"/>
  <c r="M461" i="5"/>
  <c r="M465" i="5"/>
  <c r="M469" i="5"/>
  <c r="M473" i="5"/>
  <c r="M477" i="5"/>
  <c r="M484" i="5"/>
  <c r="M510" i="5"/>
  <c r="M518" i="5"/>
  <c r="M645" i="5"/>
  <c r="M526" i="5"/>
  <c r="M530" i="5"/>
  <c r="M534" i="5"/>
  <c r="M538" i="5"/>
  <c r="M542" i="5"/>
  <c r="M546" i="5"/>
  <c r="M550" i="5"/>
  <c r="M554" i="5"/>
  <c r="M558" i="5"/>
  <c r="M562" i="5"/>
  <c r="M643" i="5"/>
  <c r="M652" i="5"/>
  <c r="M566" i="5"/>
  <c r="M570" i="5"/>
  <c r="M574" i="5"/>
  <c r="M578" i="5"/>
  <c r="M582" i="5"/>
  <c r="M586" i="5"/>
  <c r="M590" i="5"/>
  <c r="M594" i="5"/>
  <c r="M598" i="5"/>
  <c r="M602" i="5"/>
  <c r="M606" i="5"/>
  <c r="M610" i="5"/>
  <c r="M614" i="5"/>
  <c r="M618" i="5"/>
  <c r="M644" i="5"/>
  <c r="M653" i="5"/>
  <c r="M661" i="5"/>
  <c r="M668" i="5"/>
  <c r="M622" i="5"/>
  <c r="M626" i="5"/>
  <c r="M630" i="5"/>
  <c r="M634" i="5"/>
  <c r="M638" i="5"/>
  <c r="M642" i="5"/>
  <c r="M677" i="5"/>
  <c r="M685" i="5"/>
  <c r="M693" i="5"/>
  <c r="M669" i="5"/>
  <c r="M676" i="5"/>
  <c r="M684" i="5"/>
  <c r="M692" i="5"/>
  <c r="M718" i="5"/>
  <c r="M697" i="5"/>
  <c r="M701" i="5"/>
  <c r="M705" i="5"/>
  <c r="M713" i="5"/>
  <c r="M720" i="5"/>
  <c r="M724" i="5"/>
  <c r="M728" i="5"/>
  <c r="M732" i="5"/>
  <c r="M736" i="5"/>
  <c r="M740" i="5"/>
  <c r="M744" i="5"/>
  <c r="M748" i="5"/>
  <c r="M752" i="5"/>
  <c r="AG483" i="5"/>
  <c r="AG511" i="5"/>
  <c r="AG290" i="5"/>
  <c r="AG294" i="5"/>
  <c r="AG298" i="5"/>
  <c r="AG302" i="5"/>
  <c r="AG306" i="5"/>
  <c r="AG310" i="5"/>
  <c r="AG314" i="5"/>
  <c r="AG318" i="5"/>
  <c r="AG322" i="5"/>
  <c r="AG326" i="5"/>
  <c r="AG330" i="5"/>
  <c r="AG334" i="5"/>
  <c r="AG338" i="5"/>
  <c r="AG342" i="5"/>
  <c r="AG346" i="5"/>
  <c r="AG350" i="5"/>
  <c r="AG354" i="5"/>
  <c r="AG358" i="5"/>
  <c r="AG362" i="5"/>
  <c r="AG366" i="5"/>
  <c r="AG513" i="5"/>
  <c r="AG491" i="5"/>
  <c r="AG495" i="5"/>
  <c r="AG499" i="5"/>
  <c r="AG503" i="5"/>
  <c r="AG368" i="5"/>
  <c r="AG372" i="5"/>
  <c r="AG376" i="5"/>
  <c r="AG380" i="5"/>
  <c r="AG384" i="5"/>
  <c r="AG388" i="5"/>
  <c r="AG392" i="5"/>
  <c r="AG396" i="5"/>
  <c r="AG400" i="5"/>
  <c r="AG404" i="5"/>
  <c r="AG408" i="5"/>
  <c r="AG412" i="5"/>
  <c r="AG416" i="5"/>
  <c r="AG420" i="5"/>
  <c r="AG424" i="5"/>
  <c r="AG428" i="5"/>
  <c r="AG432" i="5"/>
  <c r="AG436" i="5"/>
  <c r="AG440" i="5"/>
  <c r="AG444" i="5"/>
  <c r="AG448" i="5"/>
  <c r="AG452" i="5"/>
  <c r="AG456" i="5"/>
  <c r="AG460" i="5"/>
  <c r="AG464" i="5"/>
  <c r="AG468" i="5"/>
  <c r="AG472" i="5"/>
  <c r="AG476" i="5"/>
  <c r="AG482" i="5"/>
  <c r="AG508" i="5"/>
  <c r="AG516" i="5"/>
  <c r="AG523" i="5"/>
  <c r="AG527" i="5"/>
  <c r="AG531" i="5"/>
  <c r="AG535" i="5"/>
  <c r="AG539" i="5"/>
  <c r="AG543" i="5"/>
  <c r="AG547" i="5"/>
  <c r="AG551" i="5"/>
  <c r="AG555" i="5"/>
  <c r="AG559" i="5"/>
  <c r="AG643" i="5"/>
  <c r="AG669" i="5"/>
  <c r="AG650" i="5"/>
  <c r="AG564" i="5"/>
  <c r="AG568" i="5"/>
  <c r="AG572" i="5"/>
  <c r="AG576" i="5"/>
  <c r="AG580" i="5"/>
  <c r="AG584" i="5"/>
  <c r="AG588" i="5"/>
  <c r="AG592" i="5"/>
  <c r="AG596" i="5"/>
  <c r="AG600" i="5"/>
  <c r="AG604" i="5"/>
  <c r="AG608" i="5"/>
  <c r="AG612" i="5"/>
  <c r="AG616" i="5"/>
  <c r="AG668" i="5"/>
  <c r="AG649" i="5"/>
  <c r="AG657" i="5"/>
  <c r="AG665" i="5"/>
  <c r="AG620" i="5"/>
  <c r="AG624" i="5"/>
  <c r="AG628" i="5"/>
  <c r="AG632" i="5"/>
  <c r="AG636" i="5"/>
  <c r="AG640" i="5"/>
  <c r="AG673" i="5"/>
  <c r="AG681" i="5"/>
  <c r="AG689" i="5"/>
  <c r="AG667" i="5"/>
  <c r="AG676" i="5"/>
  <c r="AG684" i="5"/>
  <c r="AG692" i="5"/>
  <c r="AG707" i="5"/>
  <c r="AG718" i="5"/>
  <c r="AG699" i="5"/>
  <c r="AG703" i="5"/>
  <c r="AG711" i="5"/>
  <c r="AG719" i="5"/>
  <c r="AG723" i="5"/>
  <c r="AG727" i="5"/>
  <c r="AG731" i="5"/>
  <c r="AG735" i="5"/>
  <c r="AG739" i="5"/>
  <c r="AG743" i="5"/>
  <c r="AG747" i="5"/>
  <c r="AG751" i="5"/>
  <c r="C286" i="5"/>
  <c r="C284" i="5"/>
  <c r="C282" i="5"/>
  <c r="C280" i="5"/>
  <c r="C278" i="5"/>
  <c r="C276" i="5"/>
  <c r="C274" i="5"/>
  <c r="C272" i="5"/>
  <c r="C270" i="5"/>
  <c r="C268" i="5"/>
  <c r="C266" i="5"/>
  <c r="C264" i="5"/>
  <c r="C262" i="5"/>
  <c r="C260" i="5"/>
  <c r="C258" i="5"/>
  <c r="C256" i="5"/>
  <c r="C254" i="5"/>
  <c r="C252" i="5"/>
  <c r="C250" i="5"/>
  <c r="C248" i="5"/>
  <c r="C246" i="5"/>
  <c r="C244" i="5"/>
  <c r="C242" i="5"/>
  <c r="C240" i="5"/>
  <c r="C238" i="5"/>
  <c r="C236" i="5"/>
  <c r="C234" i="5"/>
  <c r="C232" i="5"/>
  <c r="C230" i="5"/>
  <c r="C228" i="5"/>
  <c r="C226" i="5"/>
  <c r="C224" i="5"/>
  <c r="C222" i="5"/>
  <c r="C220" i="5"/>
  <c r="C218" i="5"/>
  <c r="C216" i="5"/>
  <c r="C214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47" i="5"/>
  <c r="AS34" i="5"/>
  <c r="AQ40" i="5"/>
  <c r="AQ34" i="5"/>
  <c r="AS28" i="5"/>
  <c r="AT28" i="5" s="1"/>
  <c r="AQ30" i="5"/>
  <c r="AS24" i="5"/>
  <c r="AT24" i="5" s="1"/>
  <c r="AQ24" i="5"/>
  <c r="AU18" i="5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U104" i="5" s="1"/>
  <c r="AU105" i="5" s="1"/>
  <c r="AU106" i="5" s="1"/>
  <c r="AU107" i="5" s="1"/>
  <c r="AU108" i="5" s="1"/>
  <c r="AU109" i="5" s="1"/>
  <c r="AU110" i="5" s="1"/>
  <c r="AU111" i="5" s="1"/>
  <c r="AU112" i="5" s="1"/>
  <c r="AU113" i="5" s="1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U263" i="5" s="1"/>
  <c r="AU264" i="5" s="1"/>
  <c r="AU265" i="5" s="1"/>
  <c r="AU266" i="5" s="1"/>
  <c r="AU267" i="5" s="1"/>
  <c r="AU268" i="5" s="1"/>
  <c r="AU269" i="5" s="1"/>
  <c r="AU270" i="5" s="1"/>
  <c r="AU271" i="5" s="1"/>
  <c r="AU272" i="5" s="1"/>
  <c r="AU273" i="5" s="1"/>
  <c r="AU274" i="5" s="1"/>
  <c r="AU275" i="5" s="1"/>
  <c r="AU276" i="5" s="1"/>
  <c r="AU277" i="5" s="1"/>
  <c r="AU278" i="5" s="1"/>
  <c r="AU279" i="5" s="1"/>
  <c r="AU280" i="5" s="1"/>
  <c r="AU281" i="5" s="1"/>
  <c r="AU282" i="5" s="1"/>
  <c r="AU283" i="5" s="1"/>
  <c r="AU284" i="5" s="1"/>
  <c r="AU285" i="5" s="1"/>
  <c r="AU286" i="5" s="1"/>
  <c r="AU287" i="5" s="1"/>
  <c r="AU288" i="5" s="1"/>
  <c r="AU289" i="5" s="1"/>
  <c r="AU290" i="5" s="1"/>
  <c r="AU291" i="5" s="1"/>
  <c r="AU292" i="5" s="1"/>
  <c r="AU293" i="5" s="1"/>
  <c r="AU294" i="5" s="1"/>
  <c r="AU295" i="5" s="1"/>
  <c r="AU296" i="5" s="1"/>
  <c r="AU297" i="5" s="1"/>
  <c r="AU298" i="5" s="1"/>
  <c r="AU299" i="5" s="1"/>
  <c r="AU300" i="5" s="1"/>
  <c r="AU301" i="5" s="1"/>
  <c r="AU302" i="5" s="1"/>
  <c r="AU303" i="5" s="1"/>
  <c r="AU304" i="5" s="1"/>
  <c r="AU305" i="5" s="1"/>
  <c r="AU306" i="5" s="1"/>
  <c r="AU307" i="5" s="1"/>
  <c r="AU308" i="5" s="1"/>
  <c r="AU309" i="5" s="1"/>
  <c r="AU310" i="5" s="1"/>
  <c r="AU311" i="5" s="1"/>
  <c r="AU312" i="5" s="1"/>
  <c r="AU313" i="5" s="1"/>
  <c r="AU314" i="5" s="1"/>
  <c r="AU315" i="5" s="1"/>
  <c r="AU316" i="5" s="1"/>
  <c r="AU317" i="5" s="1"/>
  <c r="AU318" i="5" s="1"/>
  <c r="AU319" i="5" s="1"/>
  <c r="AU320" i="5" s="1"/>
  <c r="AU321" i="5" s="1"/>
  <c r="AU322" i="5" s="1"/>
  <c r="AU323" i="5" s="1"/>
  <c r="AU324" i="5" s="1"/>
  <c r="AU325" i="5" s="1"/>
  <c r="AU326" i="5" s="1"/>
  <c r="AU327" i="5" s="1"/>
  <c r="AU328" i="5" s="1"/>
  <c r="AU329" i="5" s="1"/>
  <c r="AU330" i="5" s="1"/>
  <c r="AU331" i="5" s="1"/>
  <c r="AU332" i="5" s="1"/>
  <c r="AU333" i="5" s="1"/>
  <c r="AU334" i="5" s="1"/>
  <c r="AU335" i="5" s="1"/>
  <c r="AU336" i="5" s="1"/>
  <c r="AU337" i="5" s="1"/>
  <c r="AU338" i="5" s="1"/>
  <c r="AU339" i="5" s="1"/>
  <c r="AU340" i="5" s="1"/>
  <c r="AU341" i="5" s="1"/>
  <c r="AU342" i="5" s="1"/>
  <c r="AU343" i="5" s="1"/>
  <c r="AU344" i="5" s="1"/>
  <c r="AU345" i="5" s="1"/>
  <c r="AU346" i="5" s="1"/>
  <c r="AU347" i="5" s="1"/>
  <c r="AU348" i="5" s="1"/>
  <c r="AU349" i="5" s="1"/>
  <c r="AU350" i="5" s="1"/>
  <c r="AU351" i="5" s="1"/>
  <c r="AU352" i="5" s="1"/>
  <c r="AU353" i="5" s="1"/>
  <c r="AU354" i="5" s="1"/>
  <c r="AU355" i="5" s="1"/>
  <c r="AU356" i="5" s="1"/>
  <c r="AU357" i="5" s="1"/>
  <c r="AU358" i="5" s="1"/>
  <c r="AU359" i="5" s="1"/>
  <c r="AU360" i="5" s="1"/>
  <c r="AU361" i="5" s="1"/>
  <c r="AU362" i="5" s="1"/>
  <c r="AU363" i="5" s="1"/>
  <c r="AU364" i="5" s="1"/>
  <c r="AU365" i="5" s="1"/>
  <c r="AU366" i="5" s="1"/>
  <c r="AU367" i="5" s="1"/>
  <c r="AU368" i="5" s="1"/>
  <c r="AU369" i="5" s="1"/>
  <c r="AU370" i="5" s="1"/>
  <c r="AU371" i="5" s="1"/>
  <c r="AU372" i="5" s="1"/>
  <c r="AU373" i="5" s="1"/>
  <c r="AU374" i="5" s="1"/>
  <c r="AU375" i="5" s="1"/>
  <c r="AU376" i="5" s="1"/>
  <c r="AU377" i="5" s="1"/>
  <c r="AU378" i="5" s="1"/>
  <c r="AU379" i="5" s="1"/>
  <c r="AU380" i="5" s="1"/>
  <c r="AU381" i="5" s="1"/>
  <c r="AU382" i="5" s="1"/>
  <c r="AS18" i="5"/>
  <c r="AT18" i="5" s="1"/>
  <c r="AQ480" i="5"/>
  <c r="AQ486" i="5"/>
  <c r="AQ506" i="5"/>
  <c r="AQ290" i="5"/>
  <c r="AQ294" i="5"/>
  <c r="AQ298" i="5"/>
  <c r="AQ302" i="5"/>
  <c r="AQ306" i="5"/>
  <c r="AQ310" i="5"/>
  <c r="AQ314" i="5"/>
  <c r="AQ318" i="5"/>
  <c r="AQ322" i="5"/>
  <c r="AQ326" i="5"/>
  <c r="AQ330" i="5"/>
  <c r="AQ334" i="5"/>
  <c r="AQ338" i="5"/>
  <c r="AQ342" i="5"/>
  <c r="AQ346" i="5"/>
  <c r="AQ350" i="5"/>
  <c r="AQ354" i="5"/>
  <c r="AQ358" i="5"/>
  <c r="AQ362" i="5"/>
  <c r="AQ366" i="5"/>
  <c r="AQ516" i="5"/>
  <c r="AQ492" i="5"/>
  <c r="AQ496" i="5"/>
  <c r="AQ500" i="5"/>
  <c r="AQ504" i="5"/>
  <c r="AQ370" i="5"/>
  <c r="AQ374" i="5"/>
  <c r="AQ378" i="5"/>
  <c r="AQ382" i="5"/>
  <c r="AQ386" i="5"/>
  <c r="AQ390" i="5"/>
  <c r="AQ394" i="5"/>
  <c r="AQ398" i="5"/>
  <c r="AQ402" i="5"/>
  <c r="AQ406" i="5"/>
  <c r="AQ410" i="5"/>
  <c r="AQ414" i="5"/>
  <c r="AQ418" i="5"/>
  <c r="AQ422" i="5"/>
  <c r="AQ426" i="5"/>
  <c r="AQ430" i="5"/>
  <c r="AQ434" i="5"/>
  <c r="AQ438" i="5"/>
  <c r="AQ442" i="5"/>
  <c r="AQ446" i="5"/>
  <c r="AQ450" i="5"/>
  <c r="AQ454" i="5"/>
  <c r="AQ458" i="5"/>
  <c r="AQ462" i="5"/>
  <c r="AQ466" i="5"/>
  <c r="AQ470" i="5"/>
  <c r="AQ474" i="5"/>
  <c r="AQ479" i="5"/>
  <c r="AQ487" i="5"/>
  <c r="AQ513" i="5"/>
  <c r="AQ521" i="5"/>
  <c r="AQ524" i="5"/>
  <c r="AQ528" i="5"/>
  <c r="AQ532" i="5"/>
  <c r="AQ536" i="5"/>
  <c r="AQ540" i="5"/>
  <c r="AQ544" i="5"/>
  <c r="AQ548" i="5"/>
  <c r="AQ552" i="5"/>
  <c r="AQ556" i="5"/>
  <c r="AQ560" i="5"/>
  <c r="AQ649" i="5"/>
  <c r="AQ645" i="5"/>
  <c r="AQ564" i="5"/>
  <c r="AQ568" i="5"/>
  <c r="AQ572" i="5"/>
  <c r="AQ576" i="5"/>
  <c r="AQ580" i="5"/>
  <c r="AQ584" i="5"/>
  <c r="AQ588" i="5"/>
  <c r="AQ592" i="5"/>
  <c r="AQ596" i="5"/>
  <c r="AQ600" i="5"/>
  <c r="AQ604" i="5"/>
  <c r="AQ608" i="5"/>
  <c r="AQ612" i="5"/>
  <c r="AQ616" i="5"/>
  <c r="AQ663" i="5"/>
  <c r="AQ650" i="5"/>
  <c r="AQ658" i="5"/>
  <c r="AQ666" i="5"/>
  <c r="AQ621" i="5"/>
  <c r="AQ625" i="5"/>
  <c r="AQ629" i="5"/>
  <c r="AQ633" i="5"/>
  <c r="AQ637" i="5"/>
  <c r="AQ641" i="5"/>
  <c r="AQ672" i="5"/>
  <c r="AQ680" i="5"/>
  <c r="AQ688" i="5"/>
  <c r="AQ706" i="5"/>
  <c r="AQ671" i="5"/>
  <c r="AQ679" i="5"/>
  <c r="AQ687" i="5"/>
  <c r="AQ717" i="5"/>
  <c r="AQ709" i="5"/>
  <c r="AQ697" i="5"/>
  <c r="AQ701" i="5"/>
  <c r="AQ705" i="5"/>
  <c r="AQ714" i="5"/>
  <c r="AQ721" i="5"/>
  <c r="AQ725" i="5"/>
  <c r="AQ729" i="5"/>
  <c r="AQ733" i="5"/>
  <c r="AQ737" i="5"/>
  <c r="AQ741" i="5"/>
  <c r="AQ745" i="5"/>
  <c r="AQ749" i="5"/>
  <c r="AQ753" i="5"/>
  <c r="C522" i="5"/>
  <c r="C480" i="5"/>
  <c r="C289" i="5"/>
  <c r="C293" i="5"/>
  <c r="C297" i="5"/>
  <c r="C301" i="5"/>
  <c r="C305" i="5"/>
  <c r="C309" i="5"/>
  <c r="C313" i="5"/>
  <c r="C317" i="5"/>
  <c r="C321" i="5"/>
  <c r="C325" i="5"/>
  <c r="C329" i="5"/>
  <c r="C333" i="5"/>
  <c r="C337" i="5"/>
  <c r="C341" i="5"/>
  <c r="C345" i="5"/>
  <c r="C349" i="5"/>
  <c r="C353" i="5"/>
  <c r="C357" i="5"/>
  <c r="C361" i="5"/>
  <c r="C365" i="5"/>
  <c r="C478" i="5"/>
  <c r="C489" i="5"/>
  <c r="C493" i="5"/>
  <c r="C497" i="5"/>
  <c r="C501" i="5"/>
  <c r="C505" i="5"/>
  <c r="C371" i="5"/>
  <c r="C375" i="5"/>
  <c r="C379" i="5"/>
  <c r="C383" i="5"/>
  <c r="C387" i="5"/>
  <c r="C391" i="5"/>
  <c r="C395" i="5"/>
  <c r="C399" i="5"/>
  <c r="C403" i="5"/>
  <c r="C407" i="5"/>
  <c r="C411" i="5"/>
  <c r="C415" i="5"/>
  <c r="C419" i="5"/>
  <c r="C423" i="5"/>
  <c r="C427" i="5"/>
  <c r="C431" i="5"/>
  <c r="C435" i="5"/>
  <c r="C439" i="5"/>
  <c r="C443" i="5"/>
  <c r="C447" i="5"/>
  <c r="C451" i="5"/>
  <c r="C455" i="5"/>
  <c r="C459" i="5"/>
  <c r="C463" i="5"/>
  <c r="C467" i="5"/>
  <c r="C471" i="5"/>
  <c r="C475" i="5"/>
  <c r="C481" i="5"/>
  <c r="C507" i="5"/>
  <c r="C515" i="5"/>
  <c r="C523" i="5"/>
  <c r="C527" i="5"/>
  <c r="C531" i="5"/>
  <c r="C535" i="5"/>
  <c r="C539" i="5"/>
  <c r="C543" i="5"/>
  <c r="C547" i="5"/>
  <c r="C551" i="5"/>
  <c r="C555" i="5"/>
  <c r="C559" i="5"/>
  <c r="C563" i="5"/>
  <c r="C655" i="5"/>
  <c r="C665" i="5"/>
  <c r="C567" i="5"/>
  <c r="C571" i="5"/>
  <c r="C575" i="5"/>
  <c r="C579" i="5"/>
  <c r="C583" i="5"/>
  <c r="C587" i="5"/>
  <c r="C591" i="5"/>
  <c r="C595" i="5"/>
  <c r="C599" i="5"/>
  <c r="C603" i="5"/>
  <c r="C607" i="5"/>
  <c r="C611" i="5"/>
  <c r="C615" i="5"/>
  <c r="C644" i="5"/>
  <c r="C669" i="5"/>
  <c r="C648" i="5"/>
  <c r="C656" i="5"/>
  <c r="C664" i="5"/>
  <c r="C621" i="5"/>
  <c r="C625" i="5"/>
  <c r="C629" i="5"/>
  <c r="C633" i="5"/>
  <c r="C637" i="5"/>
  <c r="C641" i="5"/>
  <c r="C672" i="5"/>
  <c r="C680" i="5"/>
  <c r="C688" i="5"/>
  <c r="C668" i="5"/>
  <c r="C675" i="5"/>
  <c r="C683" i="5"/>
  <c r="C691" i="5"/>
  <c r="C708" i="5"/>
  <c r="C717" i="5"/>
  <c r="C699" i="5"/>
  <c r="C703" i="5"/>
  <c r="C707" i="5"/>
  <c r="C718" i="5"/>
  <c r="C723" i="5"/>
  <c r="C727" i="5"/>
  <c r="C731" i="5"/>
  <c r="C735" i="5"/>
  <c r="C739" i="5"/>
  <c r="C743" i="5"/>
  <c r="C747" i="5"/>
  <c r="C751" i="5"/>
  <c r="AI27" i="5"/>
  <c r="AJ27" i="5" s="1"/>
  <c r="AG33" i="5"/>
  <c r="C259" i="5"/>
  <c r="C239" i="5"/>
  <c r="M213" i="5"/>
  <c r="AQ211" i="5"/>
  <c r="M210" i="5"/>
  <c r="M208" i="5"/>
  <c r="M206" i="5"/>
  <c r="M204" i="5"/>
  <c r="M48" i="5"/>
  <c r="AI33" i="5"/>
  <c r="AJ33" i="5" s="1"/>
  <c r="AG39" i="5"/>
  <c r="O26" i="5"/>
  <c r="P26" i="5" s="1"/>
  <c r="M32" i="5"/>
  <c r="C277" i="5"/>
  <c r="C253" i="5"/>
  <c r="C223" i="5"/>
  <c r="W41" i="5"/>
  <c r="W38" i="5"/>
  <c r="Y32" i="5"/>
  <c r="Z32" i="5" s="1"/>
  <c r="Y24" i="5"/>
  <c r="Z24" i="5" s="1"/>
  <c r="W30" i="5"/>
  <c r="M224" i="5"/>
  <c r="M254" i="5"/>
  <c r="M278" i="5"/>
  <c r="M218" i="5"/>
  <c r="M240" i="5"/>
  <c r="M262" i="5"/>
  <c r="M280" i="5"/>
  <c r="M222" i="5"/>
  <c r="M244" i="5"/>
  <c r="M272" i="5"/>
  <c r="W217" i="5"/>
  <c r="W241" i="5"/>
  <c r="W259" i="5"/>
  <c r="W271" i="5"/>
  <c r="W287" i="5"/>
  <c r="W205" i="5"/>
  <c r="W212" i="5"/>
  <c r="W229" i="5"/>
  <c r="W249" i="5"/>
  <c r="W17" i="5"/>
  <c r="Y11" i="5"/>
  <c r="Z11" i="5" s="1"/>
  <c r="W25" i="5"/>
  <c r="Y19" i="5"/>
  <c r="Z19" i="5" s="1"/>
  <c r="W33" i="5"/>
  <c r="Y27" i="5"/>
  <c r="Z27" i="5" s="1"/>
  <c r="W43" i="5"/>
  <c r="W53" i="5"/>
  <c r="W57" i="5"/>
  <c r="W61" i="5"/>
  <c r="W65" i="5"/>
  <c r="W69" i="5"/>
  <c r="W73" i="5"/>
  <c r="W77" i="5"/>
  <c r="W81" i="5"/>
  <c r="W85" i="5"/>
  <c r="W89" i="5"/>
  <c r="W93" i="5"/>
  <c r="W97" i="5"/>
  <c r="W101" i="5"/>
  <c r="W105" i="5"/>
  <c r="W109" i="5"/>
  <c r="W113" i="5"/>
  <c r="W117" i="5"/>
  <c r="W121" i="5"/>
  <c r="W125" i="5"/>
  <c r="W129" i="5"/>
  <c r="W133" i="5"/>
  <c r="W137" i="5"/>
  <c r="W141" i="5"/>
  <c r="W145" i="5"/>
  <c r="W149" i="5"/>
  <c r="W153" i="5"/>
  <c r="W157" i="5"/>
  <c r="W161" i="5"/>
  <c r="W165" i="5"/>
  <c r="W169" i="5"/>
  <c r="W173" i="5"/>
  <c r="W177" i="5"/>
  <c r="W181" i="5"/>
  <c r="W185" i="5"/>
  <c r="W189" i="5"/>
  <c r="W193" i="5"/>
  <c r="W197" i="5"/>
  <c r="W201" i="5"/>
  <c r="W218" i="5"/>
  <c r="W226" i="5"/>
  <c r="W234" i="5"/>
  <c r="W242" i="5"/>
  <c r="W250" i="5"/>
  <c r="W258" i="5"/>
  <c r="W266" i="5"/>
  <c r="W274" i="5"/>
  <c r="W282" i="5"/>
  <c r="W225" i="5"/>
  <c r="W255" i="5"/>
  <c r="W285" i="5"/>
  <c r="W42" i="5"/>
  <c r="W206" i="5"/>
  <c r="W292" i="5"/>
  <c r="W296" i="5"/>
  <c r="W300" i="5"/>
  <c r="W304" i="5"/>
  <c r="W308" i="5"/>
  <c r="W312" i="5"/>
  <c r="W316" i="5"/>
  <c r="W320" i="5"/>
  <c r="W324" i="5"/>
  <c r="W328" i="5"/>
  <c r="W332" i="5"/>
  <c r="W336" i="5"/>
  <c r="W340" i="5"/>
  <c r="W344" i="5"/>
  <c r="W348" i="5"/>
  <c r="W352" i="5"/>
  <c r="W356" i="5"/>
  <c r="W360" i="5"/>
  <c r="W364" i="5"/>
  <c r="W484" i="5"/>
  <c r="W490" i="5"/>
  <c r="W494" i="5"/>
  <c r="W498" i="5"/>
  <c r="W502" i="5"/>
  <c r="W506" i="5"/>
  <c r="W371" i="5"/>
  <c r="W375" i="5"/>
  <c r="W379" i="5"/>
  <c r="W383" i="5"/>
  <c r="W387" i="5"/>
  <c r="W391" i="5"/>
  <c r="W395" i="5"/>
  <c r="W399" i="5"/>
  <c r="W415" i="5"/>
  <c r="W431" i="5"/>
  <c r="W447" i="5"/>
  <c r="W463" i="5"/>
  <c r="W481" i="5"/>
  <c r="W507" i="5"/>
  <c r="W526" i="5"/>
  <c r="W538" i="5"/>
  <c r="W542" i="5"/>
  <c r="W565" i="5"/>
  <c r="W581" i="5"/>
  <c r="W597" i="5"/>
  <c r="W613" i="5"/>
  <c r="W656" i="5"/>
  <c r="W629" i="5"/>
  <c r="W680" i="5"/>
  <c r="W677" i="5"/>
  <c r="W707" i="5"/>
  <c r="W718" i="5"/>
  <c r="W735" i="5"/>
  <c r="W747" i="5"/>
  <c r="AQ49" i="5"/>
  <c r="M41" i="5"/>
  <c r="AG45" i="5"/>
  <c r="AQ22" i="5"/>
  <c r="M21" i="5"/>
  <c r="AQ225" i="5"/>
  <c r="AQ239" i="5"/>
  <c r="AQ261" i="5"/>
  <c r="AQ219" i="5"/>
  <c r="AQ265" i="5"/>
  <c r="AQ217" i="5"/>
  <c r="AQ237" i="5"/>
  <c r="AQ259" i="5"/>
  <c r="AQ279" i="5"/>
  <c r="AG205" i="5"/>
  <c r="AG203" i="5"/>
  <c r="AK197" i="5"/>
  <c r="AK198" i="5" s="1"/>
  <c r="AK199" i="5" s="1"/>
  <c r="AK200" i="5" s="1"/>
  <c r="AK201" i="5" s="1"/>
  <c r="AK202" i="5" s="1"/>
  <c r="AK203" i="5" s="1"/>
  <c r="AK204" i="5" s="1"/>
  <c r="AK205" i="5" s="1"/>
  <c r="M50" i="5"/>
  <c r="AQ42" i="5"/>
  <c r="M39" i="5"/>
  <c r="O33" i="5"/>
  <c r="P33" i="5" s="1"/>
  <c r="O29" i="5"/>
  <c r="P29" i="5" s="1"/>
  <c r="M35" i="5"/>
  <c r="O25" i="5"/>
  <c r="P25" i="5" s="1"/>
  <c r="M31" i="5"/>
  <c r="O21" i="5"/>
  <c r="P21" i="5" s="1"/>
  <c r="M27" i="5"/>
  <c r="O17" i="5"/>
  <c r="P17" i="5" s="1"/>
  <c r="M23" i="5"/>
  <c r="M487" i="5"/>
  <c r="M511" i="5"/>
  <c r="M521" i="5"/>
  <c r="M292" i="5"/>
  <c r="M296" i="5"/>
  <c r="M300" i="5"/>
  <c r="M304" i="5"/>
  <c r="M308" i="5"/>
  <c r="M312" i="5"/>
  <c r="M316" i="5"/>
  <c r="M320" i="5"/>
  <c r="M324" i="5"/>
  <c r="M328" i="5"/>
  <c r="M332" i="5"/>
  <c r="M336" i="5"/>
  <c r="M340" i="5"/>
  <c r="M344" i="5"/>
  <c r="M348" i="5"/>
  <c r="M352" i="5"/>
  <c r="M356" i="5"/>
  <c r="M360" i="5"/>
  <c r="M364" i="5"/>
  <c r="M368" i="5"/>
  <c r="M489" i="5"/>
  <c r="M493" i="5"/>
  <c r="M497" i="5"/>
  <c r="M501" i="5"/>
  <c r="M505" i="5"/>
  <c r="M371" i="5"/>
  <c r="M375" i="5"/>
  <c r="M379" i="5"/>
  <c r="M383" i="5"/>
  <c r="M387" i="5"/>
  <c r="M391" i="5"/>
  <c r="M395" i="5"/>
  <c r="M399" i="5"/>
  <c r="M403" i="5"/>
  <c r="M407" i="5"/>
  <c r="M411" i="5"/>
  <c r="M415" i="5"/>
  <c r="M419" i="5"/>
  <c r="M423" i="5"/>
  <c r="M427" i="5"/>
  <c r="M431" i="5"/>
  <c r="M435" i="5"/>
  <c r="M439" i="5"/>
  <c r="M443" i="5"/>
  <c r="M447" i="5"/>
  <c r="M451" i="5"/>
  <c r="M455" i="5"/>
  <c r="M459" i="5"/>
  <c r="M463" i="5"/>
  <c r="M467" i="5"/>
  <c r="M471" i="5"/>
  <c r="M475" i="5"/>
  <c r="M480" i="5"/>
  <c r="M488" i="5"/>
  <c r="M514" i="5"/>
  <c r="M522" i="5"/>
  <c r="M524" i="5"/>
  <c r="M528" i="5"/>
  <c r="M532" i="5"/>
  <c r="M536" i="5"/>
  <c r="M540" i="5"/>
  <c r="M544" i="5"/>
  <c r="M548" i="5"/>
  <c r="M552" i="5"/>
  <c r="M556" i="5"/>
  <c r="M560" i="5"/>
  <c r="M648" i="5"/>
  <c r="M658" i="5"/>
  <c r="M564" i="5"/>
  <c r="M568" i="5"/>
  <c r="M572" i="5"/>
  <c r="M576" i="5"/>
  <c r="M580" i="5"/>
  <c r="M584" i="5"/>
  <c r="M588" i="5"/>
  <c r="M592" i="5"/>
  <c r="M596" i="5"/>
  <c r="M600" i="5"/>
  <c r="M604" i="5"/>
  <c r="M608" i="5"/>
  <c r="M612" i="5"/>
  <c r="M616" i="5"/>
  <c r="M654" i="5"/>
  <c r="M649" i="5"/>
  <c r="M657" i="5"/>
  <c r="M665" i="5"/>
  <c r="M620" i="5"/>
  <c r="M624" i="5"/>
  <c r="M628" i="5"/>
  <c r="M632" i="5"/>
  <c r="M636" i="5"/>
  <c r="M640" i="5"/>
  <c r="M673" i="5"/>
  <c r="M681" i="5"/>
  <c r="M689" i="5"/>
  <c r="M709" i="5"/>
  <c r="M672" i="5"/>
  <c r="M680" i="5"/>
  <c r="M688" i="5"/>
  <c r="M710" i="5"/>
  <c r="M712" i="5"/>
  <c r="M699" i="5"/>
  <c r="M703" i="5"/>
  <c r="M708" i="5"/>
  <c r="M717" i="5"/>
  <c r="M722" i="5"/>
  <c r="M726" i="5"/>
  <c r="M730" i="5"/>
  <c r="M734" i="5"/>
  <c r="M738" i="5"/>
  <c r="M742" i="5"/>
  <c r="M746" i="5"/>
  <c r="M750" i="5"/>
  <c r="M754" i="5"/>
  <c r="AG515" i="5"/>
  <c r="AG517" i="5"/>
  <c r="AG288" i="5"/>
  <c r="AG292" i="5"/>
  <c r="AG296" i="5"/>
  <c r="AG300" i="5"/>
  <c r="AG304" i="5"/>
  <c r="AG308" i="5"/>
  <c r="AG312" i="5"/>
  <c r="AG316" i="5"/>
  <c r="AG320" i="5"/>
  <c r="AG324" i="5"/>
  <c r="AG328" i="5"/>
  <c r="AG332" i="5"/>
  <c r="AG336" i="5"/>
  <c r="AG340" i="5"/>
  <c r="AG344" i="5"/>
  <c r="AG348" i="5"/>
  <c r="AG352" i="5"/>
  <c r="AG356" i="5"/>
  <c r="AG360" i="5"/>
  <c r="AG364" i="5"/>
  <c r="AG479" i="5"/>
  <c r="AG489" i="5"/>
  <c r="AG493" i="5"/>
  <c r="AG497" i="5"/>
  <c r="AG501" i="5"/>
  <c r="AG505" i="5"/>
  <c r="AG370" i="5"/>
  <c r="AG374" i="5"/>
  <c r="AG378" i="5"/>
  <c r="AG382" i="5"/>
  <c r="AG386" i="5"/>
  <c r="AG390" i="5"/>
  <c r="AG394" i="5"/>
  <c r="AG398" i="5"/>
  <c r="AG402" i="5"/>
  <c r="AG406" i="5"/>
  <c r="AG410" i="5"/>
  <c r="AG414" i="5"/>
  <c r="AG418" i="5"/>
  <c r="AG422" i="5"/>
  <c r="AG426" i="5"/>
  <c r="AG430" i="5"/>
  <c r="AG434" i="5"/>
  <c r="AG438" i="5"/>
  <c r="AG442" i="5"/>
  <c r="AG446" i="5"/>
  <c r="AG450" i="5"/>
  <c r="AG454" i="5"/>
  <c r="AG458" i="5"/>
  <c r="AG462" i="5"/>
  <c r="AG466" i="5"/>
  <c r="AG470" i="5"/>
  <c r="AG474" i="5"/>
  <c r="AG478" i="5"/>
  <c r="AG486" i="5"/>
  <c r="AG512" i="5"/>
  <c r="AG520" i="5"/>
  <c r="AG525" i="5"/>
  <c r="AG529" i="5"/>
  <c r="AG533" i="5"/>
  <c r="AG537" i="5"/>
  <c r="AG541" i="5"/>
  <c r="AG545" i="5"/>
  <c r="AG549" i="5"/>
  <c r="AG553" i="5"/>
  <c r="AG557" i="5"/>
  <c r="AG561" i="5"/>
  <c r="AG654" i="5"/>
  <c r="AG656" i="5"/>
  <c r="AG666" i="5"/>
  <c r="AG566" i="5"/>
  <c r="AG570" i="5"/>
  <c r="AG574" i="5"/>
  <c r="AG578" i="5"/>
  <c r="AG582" i="5"/>
  <c r="AG586" i="5"/>
  <c r="AG590" i="5"/>
  <c r="AG594" i="5"/>
  <c r="AG598" i="5"/>
  <c r="AG602" i="5"/>
  <c r="AG606" i="5"/>
  <c r="AG610" i="5"/>
  <c r="AG614" i="5"/>
  <c r="AG652" i="5"/>
  <c r="AG645" i="5"/>
  <c r="AG653" i="5"/>
  <c r="AG661" i="5"/>
  <c r="AG618" i="5"/>
  <c r="AG622" i="5"/>
  <c r="AG626" i="5"/>
  <c r="AG630" i="5"/>
  <c r="AG634" i="5"/>
  <c r="AG638" i="5"/>
  <c r="AG642" i="5"/>
  <c r="AG677" i="5"/>
  <c r="AG685" i="5"/>
  <c r="AG693" i="5"/>
  <c r="AG672" i="5"/>
  <c r="AG680" i="5"/>
  <c r="AG688" i="5"/>
  <c r="AG708" i="5"/>
  <c r="AG716" i="5"/>
  <c r="AG697" i="5"/>
  <c r="AG701" i="5"/>
  <c r="AG705" i="5"/>
  <c r="AG715" i="5"/>
  <c r="AG721" i="5"/>
  <c r="AG725" i="5"/>
  <c r="AG729" i="5"/>
  <c r="AG733" i="5"/>
  <c r="AG737" i="5"/>
  <c r="AG741" i="5"/>
  <c r="AG745" i="5"/>
  <c r="AG749" i="5"/>
  <c r="AG753" i="5"/>
  <c r="C265" i="5"/>
  <c r="C245" i="5"/>
  <c r="C219" i="5"/>
  <c r="AG287" i="5"/>
  <c r="M285" i="5"/>
  <c r="M283" i="5"/>
  <c r="M281" i="5"/>
  <c r="M279" i="5"/>
  <c r="M277" i="5"/>
  <c r="M275" i="5"/>
  <c r="M273" i="5"/>
  <c r="M271" i="5"/>
  <c r="M269" i="5"/>
  <c r="M267" i="5"/>
  <c r="M265" i="5"/>
  <c r="M263" i="5"/>
  <c r="M261" i="5"/>
  <c r="M259" i="5"/>
  <c r="M257" i="5"/>
  <c r="M255" i="5"/>
  <c r="M253" i="5"/>
  <c r="M251" i="5"/>
  <c r="M249" i="5"/>
  <c r="M247" i="5"/>
  <c r="M245" i="5"/>
  <c r="M243" i="5"/>
  <c r="M241" i="5"/>
  <c r="M239" i="5"/>
  <c r="M237" i="5"/>
  <c r="M235" i="5"/>
  <c r="M233" i="5"/>
  <c r="M231" i="5"/>
  <c r="M229" i="5"/>
  <c r="M227" i="5"/>
  <c r="M225" i="5"/>
  <c r="M223" i="5"/>
  <c r="M221" i="5"/>
  <c r="M219" i="5"/>
  <c r="M217" i="5"/>
  <c r="M215" i="5"/>
  <c r="AQ202" i="5"/>
  <c r="AQ201" i="5"/>
  <c r="AQ200" i="5"/>
  <c r="AQ199" i="5"/>
  <c r="AQ198" i="5"/>
  <c r="AQ197" i="5"/>
  <c r="AQ196" i="5"/>
  <c r="AQ195" i="5"/>
  <c r="AQ194" i="5"/>
  <c r="AQ193" i="5"/>
  <c r="AQ192" i="5"/>
  <c r="AQ191" i="5"/>
  <c r="AQ190" i="5"/>
  <c r="AQ189" i="5"/>
  <c r="AQ188" i="5"/>
  <c r="AQ187" i="5"/>
  <c r="AQ186" i="5"/>
  <c r="AQ185" i="5"/>
  <c r="AQ184" i="5"/>
  <c r="AQ183" i="5"/>
  <c r="AQ182" i="5"/>
  <c r="AQ181" i="5"/>
  <c r="AQ180" i="5"/>
  <c r="AQ179" i="5"/>
  <c r="AQ178" i="5"/>
  <c r="AQ177" i="5"/>
  <c r="AQ176" i="5"/>
  <c r="AQ175" i="5"/>
  <c r="AQ174" i="5"/>
  <c r="AQ173" i="5"/>
  <c r="AQ172" i="5"/>
  <c r="AQ171" i="5"/>
  <c r="AQ170" i="5"/>
  <c r="AQ169" i="5"/>
  <c r="AQ168" i="5"/>
  <c r="AQ167" i="5"/>
  <c r="AQ166" i="5"/>
  <c r="AQ165" i="5"/>
  <c r="AQ164" i="5"/>
  <c r="AQ163" i="5"/>
  <c r="AQ162" i="5"/>
  <c r="AQ161" i="5"/>
  <c r="AQ160" i="5"/>
  <c r="AQ159" i="5"/>
  <c r="AQ158" i="5"/>
  <c r="AQ157" i="5"/>
  <c r="AQ156" i="5"/>
  <c r="AQ155" i="5"/>
  <c r="AQ154" i="5"/>
  <c r="AQ153" i="5"/>
  <c r="AQ152" i="5"/>
  <c r="AQ151" i="5"/>
  <c r="AQ150" i="5"/>
  <c r="AQ149" i="5"/>
  <c r="AQ148" i="5"/>
  <c r="AQ147" i="5"/>
  <c r="AQ146" i="5"/>
  <c r="AQ145" i="5"/>
  <c r="AQ144" i="5"/>
  <c r="AQ143" i="5"/>
  <c r="AQ142" i="5"/>
  <c r="AQ141" i="5"/>
  <c r="AQ140" i="5"/>
  <c r="AQ139" i="5"/>
  <c r="AQ138" i="5"/>
  <c r="AQ137" i="5"/>
  <c r="AQ136" i="5"/>
  <c r="AQ135" i="5"/>
  <c r="AQ134" i="5"/>
  <c r="AQ133" i="5"/>
  <c r="AQ132" i="5"/>
  <c r="AQ131" i="5"/>
  <c r="AQ130" i="5"/>
  <c r="AQ129" i="5"/>
  <c r="AQ128" i="5"/>
  <c r="AQ127" i="5"/>
  <c r="AQ126" i="5"/>
  <c r="AQ125" i="5"/>
  <c r="AQ124" i="5"/>
  <c r="AQ123" i="5"/>
  <c r="AQ122" i="5"/>
  <c r="AQ121" i="5"/>
  <c r="AQ120" i="5"/>
  <c r="AQ119" i="5"/>
  <c r="AQ118" i="5"/>
  <c r="AQ117" i="5"/>
  <c r="AQ116" i="5"/>
  <c r="AQ115" i="5"/>
  <c r="AQ114" i="5"/>
  <c r="AQ113" i="5"/>
  <c r="AQ112" i="5"/>
  <c r="AQ111" i="5"/>
  <c r="AQ110" i="5"/>
  <c r="AQ109" i="5"/>
  <c r="AQ108" i="5"/>
  <c r="AQ107" i="5"/>
  <c r="AQ106" i="5"/>
  <c r="AQ105" i="5"/>
  <c r="AQ104" i="5"/>
  <c r="AQ103" i="5"/>
  <c r="AQ102" i="5"/>
  <c r="AQ101" i="5"/>
  <c r="AQ100" i="5"/>
  <c r="AQ99" i="5"/>
  <c r="AQ98" i="5"/>
  <c r="AQ97" i="5"/>
  <c r="AQ96" i="5"/>
  <c r="AQ95" i="5"/>
  <c r="AQ94" i="5"/>
  <c r="AQ93" i="5"/>
  <c r="AQ92" i="5"/>
  <c r="AQ91" i="5"/>
  <c r="AQ90" i="5"/>
  <c r="AQ89" i="5"/>
  <c r="AQ88" i="5"/>
  <c r="AQ87" i="5"/>
  <c r="AQ86" i="5"/>
  <c r="AQ85" i="5"/>
  <c r="AQ84" i="5"/>
  <c r="AQ83" i="5"/>
  <c r="AQ82" i="5"/>
  <c r="AQ81" i="5"/>
  <c r="AQ80" i="5"/>
  <c r="AQ79" i="5"/>
  <c r="AQ78" i="5"/>
  <c r="AQ77" i="5"/>
  <c r="AQ76" i="5"/>
  <c r="AQ75" i="5"/>
  <c r="AQ74" i="5"/>
  <c r="AQ73" i="5"/>
  <c r="AQ72" i="5"/>
  <c r="AQ71" i="5"/>
  <c r="AQ70" i="5"/>
  <c r="AQ69" i="5"/>
  <c r="AQ68" i="5"/>
  <c r="AQ67" i="5"/>
  <c r="AQ66" i="5"/>
  <c r="AQ65" i="5"/>
  <c r="AQ64" i="5"/>
  <c r="AQ63" i="5"/>
  <c r="AQ62" i="5"/>
  <c r="AQ61" i="5"/>
  <c r="AQ60" i="5"/>
  <c r="AQ59" i="5"/>
  <c r="AQ58" i="5"/>
  <c r="AQ57" i="5"/>
  <c r="AQ56" i="5"/>
  <c r="AQ55" i="5"/>
  <c r="AQ54" i="5"/>
  <c r="AQ53" i="5"/>
  <c r="AQ52" i="5"/>
  <c r="AQ51" i="5"/>
  <c r="AQ47" i="5"/>
  <c r="AG43" i="5"/>
  <c r="AQ36" i="5"/>
  <c r="AS30" i="5"/>
  <c r="AT30" i="5" s="1"/>
  <c r="AQ32" i="5"/>
  <c r="AS26" i="5"/>
  <c r="AT26" i="5" s="1"/>
  <c r="AQ28" i="5"/>
  <c r="AS22" i="5"/>
  <c r="AT22" i="5" s="1"/>
  <c r="O13" i="5"/>
  <c r="P13" i="5" s="1"/>
  <c r="R22" i="5" s="1"/>
  <c r="Q13" i="5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Q86" i="5" s="1"/>
  <c r="Q87" i="5" s="1"/>
  <c r="Q88" i="5" s="1"/>
  <c r="Q89" i="5" s="1"/>
  <c r="Q90" i="5" s="1"/>
  <c r="Q91" i="5" s="1"/>
  <c r="Q92" i="5" s="1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Q150" i="5" s="1"/>
  <c r="Q151" i="5" s="1"/>
  <c r="Q152" i="5" s="1"/>
  <c r="Q153" i="5" s="1"/>
  <c r="Q154" i="5" s="1"/>
  <c r="Q155" i="5" s="1"/>
  <c r="Q156" i="5" s="1"/>
  <c r="Q157" i="5" s="1"/>
  <c r="Q158" i="5" s="1"/>
  <c r="Q159" i="5" s="1"/>
  <c r="Q160" i="5" s="1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Q179" i="5" s="1"/>
  <c r="Q180" i="5" s="1"/>
  <c r="Q181" i="5" s="1"/>
  <c r="Q182" i="5" s="1"/>
  <c r="Q183" i="5" s="1"/>
  <c r="Q184" i="5" s="1"/>
  <c r="Q185" i="5" s="1"/>
  <c r="Q186" i="5" s="1"/>
  <c r="Q187" i="5" s="1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Q255" i="5" s="1"/>
  <c r="Q256" i="5" s="1"/>
  <c r="Q257" i="5" s="1"/>
  <c r="Q258" i="5" s="1"/>
  <c r="Q259" i="5" s="1"/>
  <c r="Q260" i="5" s="1"/>
  <c r="Q261" i="5" s="1"/>
  <c r="Q262" i="5" s="1"/>
  <c r="Q263" i="5" s="1"/>
  <c r="Q264" i="5" s="1"/>
  <c r="Q265" i="5" s="1"/>
  <c r="Q266" i="5" s="1"/>
  <c r="Q267" i="5" s="1"/>
  <c r="Q268" i="5" s="1"/>
  <c r="Q269" i="5" s="1"/>
  <c r="Q270" i="5" s="1"/>
  <c r="Q271" i="5" s="1"/>
  <c r="Q272" i="5" s="1"/>
  <c r="Q273" i="5" s="1"/>
  <c r="Q274" i="5" s="1"/>
  <c r="Q275" i="5" s="1"/>
  <c r="Q276" i="5" s="1"/>
  <c r="Q277" i="5" s="1"/>
  <c r="Q278" i="5" s="1"/>
  <c r="Q279" i="5" s="1"/>
  <c r="Q280" i="5" s="1"/>
  <c r="Q281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0" i="5" s="1"/>
  <c r="Q321" i="5" s="1"/>
  <c r="Q322" i="5" s="1"/>
  <c r="Q323" i="5" s="1"/>
  <c r="Q324" i="5" s="1"/>
  <c r="Q325" i="5" s="1"/>
  <c r="Q326" i="5" s="1"/>
  <c r="Q327" i="5" s="1"/>
  <c r="Q328" i="5" s="1"/>
  <c r="Q329" i="5" s="1"/>
  <c r="Q330" i="5" s="1"/>
  <c r="Q331" i="5" s="1"/>
  <c r="Q332" i="5" s="1"/>
  <c r="Q333" i="5" s="1"/>
  <c r="Q334" i="5" s="1"/>
  <c r="Q335" i="5" s="1"/>
  <c r="Q336" i="5" s="1"/>
  <c r="Q337" i="5" s="1"/>
  <c r="Q338" i="5" s="1"/>
  <c r="Q339" i="5" s="1"/>
  <c r="Q340" i="5" s="1"/>
  <c r="Q341" i="5" s="1"/>
  <c r="Q342" i="5" s="1"/>
  <c r="Q343" i="5" s="1"/>
  <c r="Q344" i="5" s="1"/>
  <c r="Q345" i="5" s="1"/>
  <c r="Q346" i="5" s="1"/>
  <c r="Q347" i="5" s="1"/>
  <c r="Q348" i="5" s="1"/>
  <c r="Q349" i="5" s="1"/>
  <c r="Q350" i="5" s="1"/>
  <c r="Q351" i="5" s="1"/>
  <c r="Q352" i="5" s="1"/>
  <c r="Q353" i="5" s="1"/>
  <c r="Q354" i="5" s="1"/>
  <c r="Q355" i="5" s="1"/>
  <c r="Q356" i="5" s="1"/>
  <c r="Q357" i="5" s="1"/>
  <c r="Q358" i="5" s="1"/>
  <c r="Q359" i="5" s="1"/>
  <c r="Q360" i="5" s="1"/>
  <c r="Q361" i="5" s="1"/>
  <c r="Q362" i="5" s="1"/>
  <c r="Q363" i="5" s="1"/>
  <c r="Q364" i="5" s="1"/>
  <c r="Q365" i="5" s="1"/>
  <c r="Q366" i="5" s="1"/>
  <c r="Q367" i="5" s="1"/>
  <c r="Q368" i="5" s="1"/>
  <c r="Q369" i="5" s="1"/>
  <c r="Q370" i="5" s="1"/>
  <c r="Q371" i="5" s="1"/>
  <c r="Q372" i="5" s="1"/>
  <c r="Q373" i="5" s="1"/>
  <c r="Q374" i="5" s="1"/>
  <c r="Q375" i="5" s="1"/>
  <c r="Q376" i="5" s="1"/>
  <c r="Q377" i="5" s="1"/>
  <c r="Q378" i="5" s="1"/>
  <c r="Q379" i="5" s="1"/>
  <c r="Q380" i="5" s="1"/>
  <c r="Q381" i="5" s="1"/>
  <c r="Q382" i="5" s="1"/>
  <c r="M19" i="5"/>
  <c r="AF280" i="5"/>
  <c r="AF278" i="5"/>
  <c r="AG283" i="5" s="1"/>
  <c r="AF276" i="5"/>
  <c r="AF274" i="5"/>
  <c r="AF272" i="5"/>
  <c r="AF268" i="5"/>
  <c r="AF264" i="5"/>
  <c r="AF262" i="5"/>
  <c r="AF260" i="5"/>
  <c r="AF256" i="5"/>
  <c r="AF248" i="5"/>
  <c r="AF246" i="5"/>
  <c r="AF234" i="5"/>
  <c r="AF232" i="5"/>
  <c r="AF222" i="5"/>
  <c r="AF218" i="5"/>
  <c r="AF214" i="5"/>
  <c r="AF270" i="5"/>
  <c r="AG275" i="5" s="1"/>
  <c r="AF254" i="5"/>
  <c r="AF242" i="5"/>
  <c r="AF224" i="5"/>
  <c r="AF220" i="5"/>
  <c r="AF216" i="5"/>
  <c r="AF210" i="5"/>
  <c r="AF266" i="5"/>
  <c r="AF258" i="5"/>
  <c r="AF252" i="5"/>
  <c r="AF250" i="5"/>
  <c r="AF244" i="5"/>
  <c r="AF240" i="5"/>
  <c r="AG245" i="5" s="1"/>
  <c r="AF238" i="5"/>
  <c r="AF236" i="5"/>
  <c r="AF230" i="5"/>
  <c r="AF228" i="5"/>
  <c r="AG233" i="5" s="1"/>
  <c r="AF226" i="5"/>
  <c r="AF212" i="5"/>
  <c r="AF208" i="5"/>
  <c r="AQ518" i="5"/>
  <c r="AQ520" i="5"/>
  <c r="AQ288" i="5"/>
  <c r="AQ292" i="5"/>
  <c r="AQ296" i="5"/>
  <c r="AQ300" i="5"/>
  <c r="AQ304" i="5"/>
  <c r="AQ308" i="5"/>
  <c r="AQ312" i="5"/>
  <c r="AQ316" i="5"/>
  <c r="AQ320" i="5"/>
  <c r="AQ324" i="5"/>
  <c r="AQ328" i="5"/>
  <c r="AQ332" i="5"/>
  <c r="AQ336" i="5"/>
  <c r="AQ340" i="5"/>
  <c r="AQ344" i="5"/>
  <c r="AQ348" i="5"/>
  <c r="AQ352" i="5"/>
  <c r="AQ356" i="5"/>
  <c r="AQ360" i="5"/>
  <c r="AQ364" i="5"/>
  <c r="AQ482" i="5"/>
  <c r="AQ490" i="5"/>
  <c r="AQ494" i="5"/>
  <c r="AQ498" i="5"/>
  <c r="AQ502" i="5"/>
  <c r="AQ368" i="5"/>
  <c r="AQ372" i="5"/>
  <c r="AQ376" i="5"/>
  <c r="AQ380" i="5"/>
  <c r="AQ384" i="5"/>
  <c r="AQ388" i="5"/>
  <c r="AQ392" i="5"/>
  <c r="AQ396" i="5"/>
  <c r="AQ400" i="5"/>
  <c r="AQ404" i="5"/>
  <c r="AQ408" i="5"/>
  <c r="AQ412" i="5"/>
  <c r="AQ416" i="5"/>
  <c r="AQ420" i="5"/>
  <c r="AQ424" i="5"/>
  <c r="AQ428" i="5"/>
  <c r="AQ432" i="5"/>
  <c r="AQ436" i="5"/>
  <c r="AQ440" i="5"/>
  <c r="AQ444" i="5"/>
  <c r="AQ448" i="5"/>
  <c r="AQ452" i="5"/>
  <c r="AQ456" i="5"/>
  <c r="AQ460" i="5"/>
  <c r="AQ464" i="5"/>
  <c r="AQ468" i="5"/>
  <c r="AQ472" i="5"/>
  <c r="AQ476" i="5"/>
  <c r="AQ483" i="5"/>
  <c r="AQ509" i="5"/>
  <c r="AQ517" i="5"/>
  <c r="AQ522" i="5"/>
  <c r="AQ526" i="5"/>
  <c r="AQ530" i="5"/>
  <c r="AQ534" i="5"/>
  <c r="AQ538" i="5"/>
  <c r="AQ542" i="5"/>
  <c r="AQ546" i="5"/>
  <c r="AQ550" i="5"/>
  <c r="AQ554" i="5"/>
  <c r="AQ558" i="5"/>
  <c r="AQ562" i="5"/>
  <c r="AQ651" i="5"/>
  <c r="AQ661" i="5"/>
  <c r="AQ566" i="5"/>
  <c r="AQ570" i="5"/>
  <c r="AQ574" i="5"/>
  <c r="AQ578" i="5"/>
  <c r="AQ582" i="5"/>
  <c r="AQ586" i="5"/>
  <c r="AQ590" i="5"/>
  <c r="AQ594" i="5"/>
  <c r="AQ598" i="5"/>
  <c r="AQ602" i="5"/>
  <c r="AQ606" i="5"/>
  <c r="AQ610" i="5"/>
  <c r="AQ614" i="5"/>
  <c r="AQ647" i="5"/>
  <c r="AQ646" i="5"/>
  <c r="AQ654" i="5"/>
  <c r="AQ662" i="5"/>
  <c r="AQ619" i="5"/>
  <c r="AQ623" i="5"/>
  <c r="AQ627" i="5"/>
  <c r="AQ631" i="5"/>
  <c r="AQ635" i="5"/>
  <c r="AQ639" i="5"/>
  <c r="AQ667" i="5"/>
  <c r="AQ676" i="5"/>
  <c r="AQ684" i="5"/>
  <c r="AQ692" i="5"/>
  <c r="AQ715" i="5"/>
  <c r="AQ675" i="5"/>
  <c r="AQ683" i="5"/>
  <c r="AQ691" i="5"/>
  <c r="AQ711" i="5"/>
  <c r="AQ695" i="5"/>
  <c r="AQ699" i="5"/>
  <c r="AQ703" i="5"/>
  <c r="AQ710" i="5"/>
  <c r="AQ718" i="5"/>
  <c r="AQ723" i="5"/>
  <c r="AQ727" i="5"/>
  <c r="AQ731" i="5"/>
  <c r="AQ735" i="5"/>
  <c r="AQ739" i="5"/>
  <c r="AQ743" i="5"/>
  <c r="AQ747" i="5"/>
  <c r="AQ751" i="5"/>
  <c r="C508" i="5"/>
  <c r="C510" i="5"/>
  <c r="C291" i="5"/>
  <c r="C295" i="5"/>
  <c r="C299" i="5"/>
  <c r="C303" i="5"/>
  <c r="C307" i="5"/>
  <c r="C311" i="5"/>
  <c r="C315" i="5"/>
  <c r="C319" i="5"/>
  <c r="C323" i="5"/>
  <c r="C327" i="5"/>
  <c r="C331" i="5"/>
  <c r="C335" i="5"/>
  <c r="C339" i="5"/>
  <c r="C343" i="5"/>
  <c r="C347" i="5"/>
  <c r="C351" i="5"/>
  <c r="C355" i="5"/>
  <c r="C359" i="5"/>
  <c r="C363" i="5"/>
  <c r="C367" i="5"/>
  <c r="C512" i="5"/>
  <c r="C491" i="5"/>
  <c r="C495" i="5"/>
  <c r="C499" i="5"/>
  <c r="C503" i="5"/>
  <c r="C369" i="5"/>
  <c r="C373" i="5"/>
  <c r="C377" i="5"/>
  <c r="C381" i="5"/>
  <c r="C385" i="5"/>
  <c r="C389" i="5"/>
  <c r="C393" i="5"/>
  <c r="C397" i="5"/>
  <c r="C401" i="5"/>
  <c r="C405" i="5"/>
  <c r="C409" i="5"/>
  <c r="C413" i="5"/>
  <c r="C417" i="5"/>
  <c r="C421" i="5"/>
  <c r="C425" i="5"/>
  <c r="C429" i="5"/>
  <c r="C433" i="5"/>
  <c r="C437" i="5"/>
  <c r="C441" i="5"/>
  <c r="C445" i="5"/>
  <c r="C449" i="5"/>
  <c r="C453" i="5"/>
  <c r="C457" i="5"/>
  <c r="C461" i="5"/>
  <c r="C465" i="5"/>
  <c r="C469" i="5"/>
  <c r="C473" i="5"/>
  <c r="C477" i="5"/>
  <c r="C485" i="5"/>
  <c r="C511" i="5"/>
  <c r="C519" i="5"/>
  <c r="C525" i="5"/>
  <c r="C529" i="5"/>
  <c r="C533" i="5"/>
  <c r="C537" i="5"/>
  <c r="C541" i="5"/>
  <c r="C545" i="5"/>
  <c r="C549" i="5"/>
  <c r="C553" i="5"/>
  <c r="C557" i="5"/>
  <c r="C561" i="5"/>
  <c r="C661" i="5"/>
  <c r="C649" i="5"/>
  <c r="C565" i="5"/>
  <c r="C569" i="5"/>
  <c r="C573" i="5"/>
  <c r="C577" i="5"/>
  <c r="C581" i="5"/>
  <c r="C585" i="5"/>
  <c r="C589" i="5"/>
  <c r="C593" i="5"/>
  <c r="C597" i="5"/>
  <c r="C601" i="5"/>
  <c r="C605" i="5"/>
  <c r="C609" i="5"/>
  <c r="C613" i="5"/>
  <c r="C617" i="5"/>
  <c r="C659" i="5"/>
  <c r="C645" i="5"/>
  <c r="C652" i="5"/>
  <c r="C660" i="5"/>
  <c r="C619" i="5"/>
  <c r="C623" i="5"/>
  <c r="C627" i="5"/>
  <c r="C631" i="5"/>
  <c r="C635" i="5"/>
  <c r="C639" i="5"/>
  <c r="C719" i="5"/>
  <c r="C676" i="5"/>
  <c r="C684" i="5"/>
  <c r="C692" i="5"/>
  <c r="C671" i="5"/>
  <c r="C679" i="5"/>
  <c r="C687" i="5"/>
  <c r="C695" i="5"/>
  <c r="C715" i="5"/>
  <c r="C697" i="5"/>
  <c r="C701" i="5"/>
  <c r="C705" i="5"/>
  <c r="C714" i="5"/>
  <c r="C721" i="5"/>
  <c r="C725" i="5"/>
  <c r="C729" i="5"/>
  <c r="C733" i="5"/>
  <c r="C737" i="5"/>
  <c r="C741" i="5"/>
  <c r="C745" i="5"/>
  <c r="C749" i="5"/>
  <c r="C753" i="5"/>
  <c r="AI29" i="5"/>
  <c r="AJ29" i="5" s="1"/>
  <c r="AG35" i="5"/>
  <c r="AI21" i="5"/>
  <c r="AJ21" i="5" s="1"/>
  <c r="AG27" i="5"/>
  <c r="C275" i="5"/>
  <c r="C251" i="5"/>
  <c r="C233" i="5"/>
  <c r="M212" i="5"/>
  <c r="C211" i="5"/>
  <c r="C209" i="5"/>
  <c r="C207" i="5"/>
  <c r="G201" i="5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C205" i="5"/>
  <c r="C203" i="5"/>
  <c r="M44" i="5"/>
  <c r="AG37" i="5"/>
  <c r="AI31" i="5"/>
  <c r="AJ31" i="5" s="1"/>
  <c r="C269" i="5"/>
  <c r="C229" i="5"/>
  <c r="C217" i="5"/>
  <c r="AQ39" i="5"/>
  <c r="Y28" i="5"/>
  <c r="Z28" i="5" s="1"/>
  <c r="W34" i="5"/>
  <c r="AQ31" i="5"/>
  <c r="AQ23" i="5"/>
  <c r="M238" i="5"/>
  <c r="M266" i="5"/>
  <c r="M284" i="5"/>
  <c r="M228" i="5"/>
  <c r="M252" i="5"/>
  <c r="M268" i="5"/>
  <c r="M288" i="5"/>
  <c r="M232" i="5"/>
  <c r="M250" i="5"/>
  <c r="AQ212" i="5"/>
  <c r="W233" i="5"/>
  <c r="W245" i="5"/>
  <c r="W265" i="5"/>
  <c r="W279" i="5"/>
  <c r="W48" i="5"/>
  <c r="W209" i="5"/>
  <c r="W221" i="5"/>
  <c r="W235" i="5"/>
  <c r="W277" i="5"/>
  <c r="W21" i="5"/>
  <c r="Y15" i="5"/>
  <c r="Z15" i="5" s="1"/>
  <c r="W29" i="5"/>
  <c r="Y23" i="5"/>
  <c r="Z23" i="5" s="1"/>
  <c r="W37" i="5"/>
  <c r="Y31" i="5"/>
  <c r="Z31" i="5" s="1"/>
  <c r="W51" i="5"/>
  <c r="W55" i="5"/>
  <c r="W59" i="5"/>
  <c r="W63" i="5"/>
  <c r="W67" i="5"/>
  <c r="W71" i="5"/>
  <c r="W75" i="5"/>
  <c r="W79" i="5"/>
  <c r="W83" i="5"/>
  <c r="W87" i="5"/>
  <c r="W91" i="5"/>
  <c r="W95" i="5"/>
  <c r="W99" i="5"/>
  <c r="W103" i="5"/>
  <c r="W107" i="5"/>
  <c r="W111" i="5"/>
  <c r="W115" i="5"/>
  <c r="W119" i="5"/>
  <c r="W123" i="5"/>
  <c r="W127" i="5"/>
  <c r="W131" i="5"/>
  <c r="W135" i="5"/>
  <c r="W139" i="5"/>
  <c r="W143" i="5"/>
  <c r="W147" i="5"/>
  <c r="W151" i="5"/>
  <c r="W155" i="5"/>
  <c r="W159" i="5"/>
  <c r="W163" i="5"/>
  <c r="W167" i="5"/>
  <c r="W171" i="5"/>
  <c r="W175" i="5"/>
  <c r="W179" i="5"/>
  <c r="W183" i="5"/>
  <c r="W187" i="5"/>
  <c r="W191" i="5"/>
  <c r="W195" i="5"/>
  <c r="W199" i="5"/>
  <c r="W214" i="5"/>
  <c r="W222" i="5"/>
  <c r="W230" i="5"/>
  <c r="W238" i="5"/>
  <c r="W246" i="5"/>
  <c r="W254" i="5"/>
  <c r="W262" i="5"/>
  <c r="W270" i="5"/>
  <c r="W278" i="5"/>
  <c r="W286" i="5"/>
  <c r="W239" i="5"/>
  <c r="W267" i="5"/>
  <c r="AA12" i="5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59" i="5" s="1"/>
  <c r="AA160" i="5" s="1"/>
  <c r="AA161" i="5" s="1"/>
  <c r="AA162" i="5" s="1"/>
  <c r="AA163" i="5" s="1"/>
  <c r="AA164" i="5" s="1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67" i="5" s="1"/>
  <c r="AA268" i="5" s="1"/>
  <c r="AA269" i="5" s="1"/>
  <c r="AA270" i="5" s="1"/>
  <c r="AA271" i="5" s="1"/>
  <c r="AA272" i="5" s="1"/>
  <c r="AA273" i="5" s="1"/>
  <c r="AA274" i="5" s="1"/>
  <c r="AA275" i="5" s="1"/>
  <c r="AA276" i="5" s="1"/>
  <c r="AA277" i="5" s="1"/>
  <c r="AA278" i="5" s="1"/>
  <c r="AA279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301" i="5" s="1"/>
  <c r="AA302" i="5" s="1"/>
  <c r="AA303" i="5" s="1"/>
  <c r="AA304" i="5" s="1"/>
  <c r="AA305" i="5" s="1"/>
  <c r="AA306" i="5" s="1"/>
  <c r="AA307" i="5" s="1"/>
  <c r="AA308" i="5" s="1"/>
  <c r="AA309" i="5" s="1"/>
  <c r="AA310" i="5" s="1"/>
  <c r="AA311" i="5" s="1"/>
  <c r="AA312" i="5" s="1"/>
  <c r="AA313" i="5" s="1"/>
  <c r="AA314" i="5" s="1"/>
  <c r="AA315" i="5" s="1"/>
  <c r="AA316" i="5" s="1"/>
  <c r="AA317" i="5" s="1"/>
  <c r="AA318" i="5" s="1"/>
  <c r="AA319" i="5" s="1"/>
  <c r="AA320" i="5" s="1"/>
  <c r="AA321" i="5" s="1"/>
  <c r="AA322" i="5" s="1"/>
  <c r="AA323" i="5" s="1"/>
  <c r="AA324" i="5" s="1"/>
  <c r="AA325" i="5" s="1"/>
  <c r="AA326" i="5" s="1"/>
  <c r="AA327" i="5" s="1"/>
  <c r="AA328" i="5" s="1"/>
  <c r="AA329" i="5" s="1"/>
  <c r="AA330" i="5" s="1"/>
  <c r="AA331" i="5" s="1"/>
  <c r="AA332" i="5" s="1"/>
  <c r="AA333" i="5" s="1"/>
  <c r="AA334" i="5" s="1"/>
  <c r="AA335" i="5" s="1"/>
  <c r="AA336" i="5" s="1"/>
  <c r="AA337" i="5" s="1"/>
  <c r="AA338" i="5" s="1"/>
  <c r="AA339" i="5" s="1"/>
  <c r="AA340" i="5" s="1"/>
  <c r="AA341" i="5" s="1"/>
  <c r="AA342" i="5" s="1"/>
  <c r="AA343" i="5" s="1"/>
  <c r="AA344" i="5" s="1"/>
  <c r="AA345" i="5" s="1"/>
  <c r="AA346" i="5" s="1"/>
  <c r="AA347" i="5" s="1"/>
  <c r="AA348" i="5" s="1"/>
  <c r="AA349" i="5" s="1"/>
  <c r="AA350" i="5" s="1"/>
  <c r="AA351" i="5" s="1"/>
  <c r="AA352" i="5" s="1"/>
  <c r="AA353" i="5" s="1"/>
  <c r="AA354" i="5" s="1"/>
  <c r="AA355" i="5" s="1"/>
  <c r="AA356" i="5" s="1"/>
  <c r="AA357" i="5" s="1"/>
  <c r="AA358" i="5" s="1"/>
  <c r="AA359" i="5" s="1"/>
  <c r="AA360" i="5" s="1"/>
  <c r="AA361" i="5" s="1"/>
  <c r="AA362" i="5" s="1"/>
  <c r="AA363" i="5" s="1"/>
  <c r="AA364" i="5" s="1"/>
  <c r="AA365" i="5" s="1"/>
  <c r="AA366" i="5" s="1"/>
  <c r="AA367" i="5" s="1"/>
  <c r="AA368" i="5" s="1"/>
  <c r="AA369" i="5" s="1"/>
  <c r="AA370" i="5" s="1"/>
  <c r="AA371" i="5" s="1"/>
  <c r="AA372" i="5" s="1"/>
  <c r="AA373" i="5" s="1"/>
  <c r="AA374" i="5" s="1"/>
  <c r="AA375" i="5" s="1"/>
  <c r="AA376" i="5" s="1"/>
  <c r="AA377" i="5" s="1"/>
  <c r="AA378" i="5" s="1"/>
  <c r="AA379" i="5" s="1"/>
  <c r="AA380" i="5" s="1"/>
  <c r="AA381" i="5" s="1"/>
  <c r="AA382" i="5" s="1"/>
  <c r="W18" i="5"/>
  <c r="Y12" i="5"/>
  <c r="Z12" i="5" s="1"/>
  <c r="W50" i="5"/>
  <c r="W210" i="5"/>
  <c r="W488" i="5"/>
  <c r="W486" i="5"/>
  <c r="W290" i="5"/>
  <c r="W294" i="5"/>
  <c r="W298" i="5"/>
  <c r="W302" i="5"/>
  <c r="W306" i="5"/>
  <c r="W310" i="5"/>
  <c r="W314" i="5"/>
  <c r="W318" i="5"/>
  <c r="W322" i="5"/>
  <c r="W326" i="5"/>
  <c r="W330" i="5"/>
  <c r="W334" i="5"/>
  <c r="W338" i="5"/>
  <c r="W342" i="5"/>
  <c r="W346" i="5"/>
  <c r="W350" i="5"/>
  <c r="W354" i="5"/>
  <c r="W358" i="5"/>
  <c r="W362" i="5"/>
  <c r="W366" i="5"/>
  <c r="W518" i="5"/>
  <c r="W492" i="5"/>
  <c r="W496" i="5"/>
  <c r="W500" i="5"/>
  <c r="W504" i="5"/>
  <c r="W369" i="5"/>
  <c r="W373" i="5"/>
  <c r="W377" i="5"/>
  <c r="W381" i="5"/>
  <c r="W385" i="5"/>
  <c r="W389" i="5"/>
  <c r="W393" i="5"/>
  <c r="W397" i="5"/>
  <c r="W401" i="5"/>
  <c r="W417" i="5"/>
  <c r="W425" i="5"/>
  <c r="W433" i="5"/>
  <c r="W445" i="5"/>
  <c r="W449" i="5"/>
  <c r="W465" i="5"/>
  <c r="W485" i="5"/>
  <c r="W519" i="5"/>
  <c r="W528" i="5"/>
  <c r="W540" i="5"/>
  <c r="W544" i="5"/>
  <c r="W560" i="5"/>
  <c r="W659" i="5"/>
  <c r="W661" i="5"/>
  <c r="W567" i="5"/>
  <c r="W583" i="5"/>
  <c r="W591" i="5"/>
  <c r="W599" i="5"/>
  <c r="W611" i="5"/>
  <c r="W615" i="5"/>
  <c r="W660" i="5"/>
  <c r="W631" i="5"/>
  <c r="W639" i="5"/>
  <c r="W676" i="5"/>
  <c r="W673" i="5"/>
  <c r="W681" i="5"/>
  <c r="W717" i="5"/>
  <c r="W719" i="5"/>
  <c r="W696" i="5"/>
  <c r="W721" i="5"/>
  <c r="W729" i="5"/>
  <c r="W737" i="5"/>
  <c r="W749" i="5"/>
  <c r="M287" i="5"/>
  <c r="R11" i="5"/>
  <c r="R12" i="5"/>
  <c r="N35" i="5"/>
  <c r="R24" i="5"/>
  <c r="R13" i="5"/>
  <c r="R25" i="5"/>
  <c r="R17" i="5"/>
  <c r="C213" i="5"/>
  <c r="W28" i="5"/>
  <c r="AQ215" i="5"/>
  <c r="AQ231" i="5"/>
  <c r="AQ251" i="5"/>
  <c r="AQ275" i="5"/>
  <c r="AQ245" i="5"/>
  <c r="AQ273" i="5"/>
  <c r="AQ229" i="5"/>
  <c r="AQ247" i="5"/>
  <c r="AQ269" i="5"/>
  <c r="AQ283" i="5"/>
  <c r="W49" i="5"/>
  <c r="AG28" i="1"/>
  <c r="AI22" i="1"/>
  <c r="AJ22" i="1" s="1"/>
  <c r="AG17" i="1"/>
  <c r="AI11" i="1"/>
  <c r="AJ11" i="1" s="1"/>
  <c r="AQ26" i="1"/>
  <c r="AS20" i="1"/>
  <c r="AT20" i="1" s="1"/>
  <c r="AQ32" i="1"/>
  <c r="AS26" i="1"/>
  <c r="AT26" i="1" s="1"/>
  <c r="AG41" i="1"/>
  <c r="AI14" i="1"/>
  <c r="AJ14" i="1" s="1"/>
  <c r="AG20" i="1"/>
  <c r="Y12" i="1"/>
  <c r="Z12" i="1" s="1"/>
  <c r="AG34" i="1"/>
  <c r="AI28" i="1"/>
  <c r="AJ28" i="1" s="1"/>
  <c r="AI20" i="1"/>
  <c r="AJ20" i="1" s="1"/>
  <c r="AG26" i="1"/>
  <c r="AQ20" i="1"/>
  <c r="AS14" i="1"/>
  <c r="AT14" i="1" s="1"/>
  <c r="AQ34" i="1"/>
  <c r="AS28" i="1"/>
  <c r="AT28" i="1" s="1"/>
  <c r="AQ24" i="1"/>
  <c r="AS18" i="1"/>
  <c r="AT18" i="1" s="1"/>
  <c r="AQ17" i="1"/>
  <c r="AS11" i="1"/>
  <c r="AT11" i="1" s="1"/>
  <c r="AS31" i="1"/>
  <c r="AT31" i="1" s="1"/>
  <c r="AQ37" i="1"/>
  <c r="AQ44" i="1"/>
  <c r="AQ42" i="1"/>
  <c r="AI33" i="1"/>
  <c r="AJ33" i="1" s="1"/>
  <c r="AG39" i="1"/>
  <c r="AI25" i="1"/>
  <c r="AJ25" i="1" s="1"/>
  <c r="AG31" i="1"/>
  <c r="AI17" i="1"/>
  <c r="AJ17" i="1" s="1"/>
  <c r="AG23" i="1"/>
  <c r="AG19" i="1"/>
  <c r="AI13" i="1"/>
  <c r="AJ13" i="1" s="1"/>
  <c r="AS23" i="1"/>
  <c r="AT23" i="1" s="1"/>
  <c r="AQ29" i="1"/>
  <c r="AG36" i="1"/>
  <c r="AI30" i="1"/>
  <c r="AJ30" i="1" s="1"/>
  <c r="AQ36" i="1"/>
  <c r="AS30" i="1"/>
  <c r="AT30" i="1" s="1"/>
  <c r="AQ45" i="1"/>
  <c r="AI19" i="1"/>
  <c r="AJ19" i="1" s="1"/>
  <c r="AG25" i="1"/>
  <c r="AG32" i="1"/>
  <c r="AI26" i="1"/>
  <c r="AJ26" i="1" s="1"/>
  <c r="AQ19" i="1"/>
  <c r="AS13" i="1"/>
  <c r="AT13" i="1" s="1"/>
  <c r="AQ30" i="1"/>
  <c r="AS24" i="1"/>
  <c r="AT24" i="1" s="1"/>
  <c r="AS25" i="1"/>
  <c r="AT25" i="1" s="1"/>
  <c r="AQ31" i="1"/>
  <c r="AQ40" i="1"/>
  <c r="AS34" i="1"/>
  <c r="AT34" i="1" s="1"/>
  <c r="AQ35" i="1"/>
  <c r="AS29" i="1"/>
  <c r="AT29" i="1" s="1"/>
  <c r="AG44" i="1"/>
  <c r="AG42" i="1"/>
  <c r="AI31" i="1"/>
  <c r="AJ31" i="1" s="1"/>
  <c r="AG37" i="1"/>
  <c r="AI23" i="1"/>
  <c r="AJ23" i="1" s="1"/>
  <c r="AG29" i="1"/>
  <c r="AI16" i="1"/>
  <c r="AJ16" i="1" s="1"/>
  <c r="AG22" i="1"/>
  <c r="AI12" i="1"/>
  <c r="AJ12" i="1" s="1"/>
  <c r="AG18" i="1"/>
  <c r="AK12" i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G45" i="1"/>
  <c r="W6" i="1"/>
  <c r="V383" i="1" s="1"/>
  <c r="AQ6" i="1"/>
  <c r="AG6" i="1"/>
  <c r="AS15" i="1"/>
  <c r="AT15" i="1" s="1"/>
  <c r="AQ21" i="1"/>
  <c r="AS17" i="1"/>
  <c r="AT17" i="1" s="1"/>
  <c r="AQ23" i="1"/>
  <c r="AG43" i="1"/>
  <c r="AI27" i="1"/>
  <c r="AJ27" i="1" s="1"/>
  <c r="AG33" i="1"/>
  <c r="AS27" i="1"/>
  <c r="AT27" i="1" s="1"/>
  <c r="AQ33" i="1"/>
  <c r="AG40" i="1"/>
  <c r="AI34" i="1"/>
  <c r="AJ34" i="1" s="1"/>
  <c r="AG24" i="1"/>
  <c r="AI18" i="1"/>
  <c r="AJ18" i="1" s="1"/>
  <c r="AG38" i="1"/>
  <c r="AI32" i="1"/>
  <c r="AJ32" i="1" s="1"/>
  <c r="AI24" i="1"/>
  <c r="AJ24" i="1" s="1"/>
  <c r="AG30" i="1"/>
  <c r="AQ22" i="1"/>
  <c r="AS16" i="1"/>
  <c r="AT16" i="1" s="1"/>
  <c r="AQ18" i="1"/>
  <c r="AU12" i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AU44" i="1" s="1"/>
  <c r="AU45" i="1" s="1"/>
  <c r="AS12" i="1"/>
  <c r="AT12" i="1" s="1"/>
  <c r="AQ28" i="1"/>
  <c r="AS22" i="1"/>
  <c r="AT22" i="1" s="1"/>
  <c r="AS21" i="1"/>
  <c r="AT21" i="1" s="1"/>
  <c r="AQ27" i="1"/>
  <c r="AS32" i="1"/>
  <c r="AT32" i="1" s="1"/>
  <c r="AQ38" i="1"/>
  <c r="AS19" i="1"/>
  <c r="AT19" i="1" s="1"/>
  <c r="AQ25" i="1"/>
  <c r="AQ43" i="1"/>
  <c r="AQ41" i="1"/>
  <c r="AI29" i="1"/>
  <c r="AJ29" i="1" s="1"/>
  <c r="AG35" i="1"/>
  <c r="AI21" i="1"/>
  <c r="AJ21" i="1" s="1"/>
  <c r="AG27" i="1"/>
  <c r="AG21" i="1"/>
  <c r="AI15" i="1"/>
  <c r="AJ15" i="1" s="1"/>
  <c r="AQ39" i="1"/>
  <c r="AS33" i="1"/>
  <c r="AT33" i="1" s="1"/>
  <c r="W26" i="1"/>
  <c r="V308" i="1"/>
  <c r="W25" i="1"/>
  <c r="W37" i="1"/>
  <c r="Y17" i="1"/>
  <c r="Z17" i="1" s="1"/>
  <c r="W23" i="1"/>
  <c r="W45" i="1"/>
  <c r="W32" i="1"/>
  <c r="Y26" i="1"/>
  <c r="Z26" i="1" s="1"/>
  <c r="Y18" i="1"/>
  <c r="Z18" i="1" s="1"/>
  <c r="W24" i="1"/>
  <c r="W20" i="1"/>
  <c r="W35" i="1"/>
  <c r="Y29" i="1"/>
  <c r="Z29" i="1" s="1"/>
  <c r="W33" i="1"/>
  <c r="W31" i="1"/>
  <c r="Y25" i="1"/>
  <c r="Z25" i="1" s="1"/>
  <c r="W19" i="1"/>
  <c r="AA13" i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Y13" i="1"/>
  <c r="Z13" i="1" s="1"/>
  <c r="W29" i="1"/>
  <c r="W43" i="1"/>
  <c r="W36" i="1"/>
  <c r="Y30" i="1"/>
  <c r="Z30" i="1" s="1"/>
  <c r="W28" i="1"/>
  <c r="Y22" i="1"/>
  <c r="Z22" i="1" s="1"/>
  <c r="AB11" i="1"/>
  <c r="W30" i="1"/>
  <c r="W40" i="1"/>
  <c r="Y34" i="1"/>
  <c r="Z34" i="1" s="1"/>
  <c r="W38" i="1"/>
  <c r="W22" i="1"/>
  <c r="W21" i="1"/>
  <c r="Y15" i="1"/>
  <c r="Z15" i="1" s="1"/>
  <c r="W44" i="1"/>
  <c r="W34" i="1"/>
  <c r="W39" i="1"/>
  <c r="Y33" i="1"/>
  <c r="Z33" i="1" s="1"/>
  <c r="W27" i="1"/>
  <c r="Y21" i="1"/>
  <c r="Z21" i="1" s="1"/>
  <c r="W42" i="1"/>
  <c r="W41" i="1"/>
  <c r="W17" i="1"/>
  <c r="W18" i="1"/>
  <c r="B710" i="1"/>
  <c r="B149" i="1"/>
  <c r="B397" i="1"/>
  <c r="B340" i="1"/>
  <c r="B336" i="1"/>
  <c r="B56" i="1"/>
  <c r="B282" i="1"/>
  <c r="B243" i="1"/>
  <c r="B502" i="1"/>
  <c r="B711" i="1"/>
  <c r="B361" i="1"/>
  <c r="B233" i="1"/>
  <c r="B133" i="1"/>
  <c r="B69" i="1"/>
  <c r="B333" i="1"/>
  <c r="B119" i="1"/>
  <c r="B531" i="1"/>
  <c r="B300" i="1"/>
  <c r="B106" i="1"/>
  <c r="B483" i="1"/>
  <c r="B304" i="1"/>
  <c r="B176" i="1"/>
  <c r="B104" i="1"/>
  <c r="B631" i="1"/>
  <c r="B213" i="1"/>
  <c r="B59" i="1"/>
  <c r="B186" i="1"/>
  <c r="B314" i="1"/>
  <c r="B523" i="1"/>
  <c r="B307" i="1"/>
  <c r="B476" i="1"/>
  <c r="B732" i="1"/>
  <c r="B649" i="1"/>
  <c r="B566" i="1"/>
  <c r="B393" i="1"/>
  <c r="B85" i="1"/>
  <c r="B659" i="1"/>
  <c r="B611" i="1"/>
  <c r="B208" i="1"/>
  <c r="B277" i="1"/>
  <c r="B62" i="1"/>
  <c r="B751" i="1"/>
  <c r="B585" i="1"/>
  <c r="B583" i="1"/>
  <c r="B329" i="1"/>
  <c r="B201" i="1"/>
  <c r="B117" i="1"/>
  <c r="B53" i="1"/>
  <c r="B269" i="1"/>
  <c r="B87" i="1"/>
  <c r="B412" i="1"/>
  <c r="B244" i="1"/>
  <c r="B74" i="1"/>
  <c r="B400" i="1"/>
  <c r="B272" i="1"/>
  <c r="B152" i="1"/>
  <c r="B88" i="1"/>
  <c r="B405" i="1"/>
  <c r="B155" i="1"/>
  <c r="B220" i="1"/>
  <c r="B218" i="1"/>
  <c r="B346" i="1"/>
  <c r="B651" i="1"/>
  <c r="B371" i="1"/>
  <c r="B540" i="1"/>
  <c r="B457" i="1"/>
  <c r="B713" i="1"/>
  <c r="B630" i="1"/>
  <c r="B265" i="1"/>
  <c r="B151" i="1"/>
  <c r="B138" i="1"/>
  <c r="B120" i="1"/>
  <c r="B91" i="1"/>
  <c r="B410" i="1"/>
  <c r="B668" i="1"/>
  <c r="B455" i="1"/>
  <c r="B297" i="1"/>
  <c r="B169" i="1"/>
  <c r="B101" i="1"/>
  <c r="B599" i="1"/>
  <c r="B205" i="1"/>
  <c r="B55" i="1"/>
  <c r="B380" i="1"/>
  <c r="B180" i="1"/>
  <c r="B739" i="1"/>
  <c r="B368" i="1"/>
  <c r="B240" i="1"/>
  <c r="B136" i="1"/>
  <c r="B72" i="1"/>
  <c r="B341" i="1"/>
  <c r="B127" i="1"/>
  <c r="B126" i="1"/>
  <c r="B250" i="1"/>
  <c r="B378" i="1"/>
  <c r="B179" i="1"/>
  <c r="B495" i="1"/>
  <c r="B604" i="1"/>
  <c r="B521" i="1"/>
  <c r="B438" i="1"/>
  <c r="B694" i="1"/>
  <c r="B679" i="1"/>
  <c r="B551" i="1"/>
  <c r="B423" i="1"/>
  <c r="B385" i="1"/>
  <c r="B353" i="1"/>
  <c r="B321" i="1"/>
  <c r="B289" i="1"/>
  <c r="B257" i="1"/>
  <c r="B225" i="1"/>
  <c r="B193" i="1"/>
  <c r="B161" i="1"/>
  <c r="B145" i="1"/>
  <c r="B129" i="1"/>
  <c r="B113" i="1"/>
  <c r="B97" i="1"/>
  <c r="B81" i="1"/>
  <c r="B65" i="1"/>
  <c r="B49" i="1"/>
  <c r="B535" i="1"/>
  <c r="B381" i="1"/>
  <c r="B317" i="1"/>
  <c r="B253" i="1"/>
  <c r="B189" i="1"/>
  <c r="B143" i="1"/>
  <c r="B111" i="1"/>
  <c r="B79" i="1"/>
  <c r="B47" i="1"/>
  <c r="B627" i="1"/>
  <c r="B499" i="1"/>
  <c r="B404" i="1"/>
  <c r="B372" i="1"/>
  <c r="B332" i="1"/>
  <c r="B292" i="1"/>
  <c r="B228" i="1"/>
  <c r="B164" i="1"/>
  <c r="B130" i="1"/>
  <c r="B98" i="1"/>
  <c r="B66" i="1"/>
  <c r="B707" i="1"/>
  <c r="B579" i="1"/>
  <c r="B451" i="1"/>
  <c r="B392" i="1"/>
  <c r="B360" i="1"/>
  <c r="B328" i="1"/>
  <c r="B296" i="1"/>
  <c r="B264" i="1"/>
  <c r="B232" i="1"/>
  <c r="B200" i="1"/>
  <c r="B168" i="1"/>
  <c r="B148" i="1"/>
  <c r="B132" i="1"/>
  <c r="B116" i="1"/>
  <c r="B100" i="1"/>
  <c r="B84" i="1"/>
  <c r="B68" i="1"/>
  <c r="B52" i="1"/>
  <c r="B567" i="1"/>
  <c r="B389" i="1"/>
  <c r="B325" i="1"/>
  <c r="B261" i="1"/>
  <c r="B197" i="1"/>
  <c r="B147" i="1"/>
  <c r="B115" i="1"/>
  <c r="B83" i="1"/>
  <c r="B308" i="1"/>
  <c r="B172" i="1"/>
  <c r="B102" i="1"/>
  <c r="B166" i="1"/>
  <c r="B198" i="1"/>
  <c r="B230" i="1"/>
  <c r="B262" i="1"/>
  <c r="B294" i="1"/>
  <c r="B326" i="1"/>
  <c r="B358" i="1"/>
  <c r="B390" i="1"/>
  <c r="B443" i="1"/>
  <c r="B571" i="1"/>
  <c r="B699" i="1"/>
  <c r="B195" i="1"/>
  <c r="B259" i="1"/>
  <c r="B323" i="1"/>
  <c r="B387" i="1"/>
  <c r="B559" i="1"/>
  <c r="B428" i="1"/>
  <c r="B492" i="1"/>
  <c r="B556" i="1"/>
  <c r="B620" i="1"/>
  <c r="B684" i="1"/>
  <c r="B748" i="1"/>
  <c r="B473" i="1"/>
  <c r="B537" i="1"/>
  <c r="B601" i="1"/>
  <c r="B665" i="1"/>
  <c r="B729" i="1"/>
  <c r="B454" i="1"/>
  <c r="B518" i="1"/>
  <c r="B582" i="1"/>
  <c r="B646" i="1"/>
  <c r="B46" i="1"/>
  <c r="G46" i="1" s="1"/>
  <c r="B754" i="1"/>
  <c r="B738" i="1"/>
  <c r="B722" i="1"/>
  <c r="B706" i="1"/>
  <c r="B690" i="1"/>
  <c r="B674" i="1"/>
  <c r="B658" i="1"/>
  <c r="B642" i="1"/>
  <c r="B626" i="1"/>
  <c r="B610" i="1"/>
  <c r="B594" i="1"/>
  <c r="B578" i="1"/>
  <c r="B562" i="1"/>
  <c r="B546" i="1"/>
  <c r="B530" i="1"/>
  <c r="B514" i="1"/>
  <c r="B498" i="1"/>
  <c r="B482" i="1"/>
  <c r="B466" i="1"/>
  <c r="B450" i="1"/>
  <c r="B434" i="1"/>
  <c r="B418" i="1"/>
  <c r="B741" i="1"/>
  <c r="B725" i="1"/>
  <c r="B709" i="1"/>
  <c r="B693" i="1"/>
  <c r="B677" i="1"/>
  <c r="B661" i="1"/>
  <c r="B645" i="1"/>
  <c r="B629" i="1"/>
  <c r="B613" i="1"/>
  <c r="B597" i="1"/>
  <c r="B581" i="1"/>
  <c r="B565" i="1"/>
  <c r="B549" i="1"/>
  <c r="B533" i="1"/>
  <c r="B517" i="1"/>
  <c r="B501" i="1"/>
  <c r="B485" i="1"/>
  <c r="B469" i="1"/>
  <c r="B453" i="1"/>
  <c r="B437" i="1"/>
  <c r="B421" i="1"/>
  <c r="B744" i="1"/>
  <c r="B728" i="1"/>
  <c r="B712" i="1"/>
  <c r="B696" i="1"/>
  <c r="B680" i="1"/>
  <c r="B664" i="1"/>
  <c r="B648" i="1"/>
  <c r="B632" i="1"/>
  <c r="B616" i="1"/>
  <c r="B600" i="1"/>
  <c r="B584" i="1"/>
  <c r="B568" i="1"/>
  <c r="B552" i="1"/>
  <c r="B536" i="1"/>
  <c r="B520" i="1"/>
  <c r="B504" i="1"/>
  <c r="B488" i="1"/>
  <c r="B472" i="1"/>
  <c r="B456" i="1"/>
  <c r="B440" i="1"/>
  <c r="B424" i="1"/>
  <c r="B735" i="1"/>
  <c r="B671" i="1"/>
  <c r="B607" i="1"/>
  <c r="B543" i="1"/>
  <c r="B479" i="1"/>
  <c r="B415" i="1"/>
  <c r="B399" i="1"/>
  <c r="B383" i="1"/>
  <c r="B367" i="1"/>
  <c r="B351" i="1"/>
  <c r="B335" i="1"/>
  <c r="B319" i="1"/>
  <c r="B303" i="1"/>
  <c r="B287" i="1"/>
  <c r="B271" i="1"/>
  <c r="B255" i="1"/>
  <c r="B239" i="1"/>
  <c r="B223" i="1"/>
  <c r="B207" i="1"/>
  <c r="B191" i="1"/>
  <c r="B175" i="1"/>
  <c r="B747" i="1"/>
  <c r="B683" i="1"/>
  <c r="B619" i="1"/>
  <c r="B555" i="1"/>
  <c r="B491" i="1"/>
  <c r="B427" i="1"/>
  <c r="B402" i="1"/>
  <c r="B386" i="1"/>
  <c r="B370" i="1"/>
  <c r="B354" i="1"/>
  <c r="B338" i="1"/>
  <c r="B322" i="1"/>
  <c r="B306" i="1"/>
  <c r="B290" i="1"/>
  <c r="B274" i="1"/>
  <c r="B258" i="1"/>
  <c r="B242" i="1"/>
  <c r="B226" i="1"/>
  <c r="B210" i="1"/>
  <c r="B194" i="1"/>
  <c r="B178" i="1"/>
  <c r="B162" i="1"/>
  <c r="B78" i="1"/>
  <c r="B110" i="1"/>
  <c r="B142" i="1"/>
  <c r="B188" i="1"/>
  <c r="B252" i="1"/>
  <c r="B364" i="1"/>
  <c r="B750" i="1"/>
  <c r="B734" i="1"/>
  <c r="B718" i="1"/>
  <c r="B702" i="1"/>
  <c r="B686" i="1"/>
  <c r="B670" i="1"/>
  <c r="B654" i="1"/>
  <c r="B638" i="1"/>
  <c r="B622" i="1"/>
  <c r="B606" i="1"/>
  <c r="B590" i="1"/>
  <c r="B574" i="1"/>
  <c r="B558" i="1"/>
  <c r="B542" i="1"/>
  <c r="B526" i="1"/>
  <c r="B510" i="1"/>
  <c r="B494" i="1"/>
  <c r="B478" i="1"/>
  <c r="B462" i="1"/>
  <c r="B446" i="1"/>
  <c r="B430" i="1"/>
  <c r="B753" i="1"/>
  <c r="B737" i="1"/>
  <c r="B721" i="1"/>
  <c r="B705" i="1"/>
  <c r="B689" i="1"/>
  <c r="B673" i="1"/>
  <c r="B657" i="1"/>
  <c r="B641" i="1"/>
  <c r="B625" i="1"/>
  <c r="B609" i="1"/>
  <c r="B593" i="1"/>
  <c r="B577" i="1"/>
  <c r="B561" i="1"/>
  <c r="B545" i="1"/>
  <c r="B529" i="1"/>
  <c r="B513" i="1"/>
  <c r="B497" i="1"/>
  <c r="B481" i="1"/>
  <c r="B465" i="1"/>
  <c r="B449" i="1"/>
  <c r="B433" i="1"/>
  <c r="B417" i="1"/>
  <c r="B740" i="1"/>
  <c r="B724" i="1"/>
  <c r="B708" i="1"/>
  <c r="B692" i="1"/>
  <c r="B676" i="1"/>
  <c r="B660" i="1"/>
  <c r="B644" i="1"/>
  <c r="B628" i="1"/>
  <c r="B612" i="1"/>
  <c r="B596" i="1"/>
  <c r="B580" i="1"/>
  <c r="B564" i="1"/>
  <c r="B548" i="1"/>
  <c r="B532" i="1"/>
  <c r="B516" i="1"/>
  <c r="B500" i="1"/>
  <c r="B484" i="1"/>
  <c r="B468" i="1"/>
  <c r="B452" i="1"/>
  <c r="B436" i="1"/>
  <c r="B420" i="1"/>
  <c r="B719" i="1"/>
  <c r="B655" i="1"/>
  <c r="B591" i="1"/>
  <c r="B527" i="1"/>
  <c r="B463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731" i="1"/>
  <c r="B667" i="1"/>
  <c r="B603" i="1"/>
  <c r="B539" i="1"/>
  <c r="B475" i="1"/>
  <c r="B414" i="1"/>
  <c r="B398" i="1"/>
  <c r="B382" i="1"/>
  <c r="B366" i="1"/>
  <c r="B350" i="1"/>
  <c r="B334" i="1"/>
  <c r="B318" i="1"/>
  <c r="B302" i="1"/>
  <c r="B286" i="1"/>
  <c r="B270" i="1"/>
  <c r="B254" i="1"/>
  <c r="B238" i="1"/>
  <c r="B222" i="1"/>
  <c r="B206" i="1"/>
  <c r="B190" i="1"/>
  <c r="B174" i="1"/>
  <c r="B54" i="1"/>
  <c r="B86" i="1"/>
  <c r="B118" i="1"/>
  <c r="B150" i="1"/>
  <c r="B204" i="1"/>
  <c r="B268" i="1"/>
  <c r="B51" i="1"/>
  <c r="B746" i="1"/>
  <c r="B730" i="1"/>
  <c r="B714" i="1"/>
  <c r="B698" i="1"/>
  <c r="B682" i="1"/>
  <c r="B666" i="1"/>
  <c r="B650" i="1"/>
  <c r="B634" i="1"/>
  <c r="B618" i="1"/>
  <c r="B602" i="1"/>
  <c r="B586" i="1"/>
  <c r="B570" i="1"/>
  <c r="B554" i="1"/>
  <c r="B538" i="1"/>
  <c r="B522" i="1"/>
  <c r="B506" i="1"/>
  <c r="B490" i="1"/>
  <c r="B474" i="1"/>
  <c r="B458" i="1"/>
  <c r="B442" i="1"/>
  <c r="B426" i="1"/>
  <c r="B749" i="1"/>
  <c r="B733" i="1"/>
  <c r="B717" i="1"/>
  <c r="B701" i="1"/>
  <c r="B685" i="1"/>
  <c r="B669" i="1"/>
  <c r="B653" i="1"/>
  <c r="B637" i="1"/>
  <c r="B621" i="1"/>
  <c r="B605" i="1"/>
  <c r="B589" i="1"/>
  <c r="B573" i="1"/>
  <c r="B557" i="1"/>
  <c r="B541" i="1"/>
  <c r="B525" i="1"/>
  <c r="B509" i="1"/>
  <c r="B493" i="1"/>
  <c r="B477" i="1"/>
  <c r="B461" i="1"/>
  <c r="B445" i="1"/>
  <c r="B429" i="1"/>
  <c r="B752" i="1"/>
  <c r="B736" i="1"/>
  <c r="B720" i="1"/>
  <c r="B704" i="1"/>
  <c r="B688" i="1"/>
  <c r="B672" i="1"/>
  <c r="B656" i="1"/>
  <c r="B640" i="1"/>
  <c r="B624" i="1"/>
  <c r="B608" i="1"/>
  <c r="B592" i="1"/>
  <c r="B576" i="1"/>
  <c r="B560" i="1"/>
  <c r="B544" i="1"/>
  <c r="B528" i="1"/>
  <c r="B512" i="1"/>
  <c r="B496" i="1"/>
  <c r="B480" i="1"/>
  <c r="B464" i="1"/>
  <c r="B448" i="1"/>
  <c r="B432" i="1"/>
  <c r="B416" i="1"/>
  <c r="B703" i="1"/>
  <c r="B639" i="1"/>
  <c r="B575" i="1"/>
  <c r="B511" i="1"/>
  <c r="B447" i="1"/>
  <c r="B407" i="1"/>
  <c r="B391" i="1"/>
  <c r="B375" i="1"/>
  <c r="B359" i="1"/>
  <c r="B343" i="1"/>
  <c r="B327" i="1"/>
  <c r="B311" i="1"/>
  <c r="B295" i="1"/>
  <c r="B279" i="1"/>
  <c r="B263" i="1"/>
  <c r="B247" i="1"/>
  <c r="B231" i="1"/>
  <c r="B215" i="1"/>
  <c r="B199" i="1"/>
  <c r="B183" i="1"/>
  <c r="B167" i="1"/>
  <c r="B647" i="1"/>
  <c r="B519" i="1"/>
  <c r="B409" i="1"/>
  <c r="B377" i="1"/>
  <c r="B345" i="1"/>
  <c r="B313" i="1"/>
  <c r="B281" i="1"/>
  <c r="B249" i="1"/>
  <c r="B217" i="1"/>
  <c r="B185" i="1"/>
  <c r="B157" i="1"/>
  <c r="B141" i="1"/>
  <c r="B125" i="1"/>
  <c r="B109" i="1"/>
  <c r="B93" i="1"/>
  <c r="B77" i="1"/>
  <c r="B61" i="1"/>
  <c r="B695" i="1"/>
  <c r="B471" i="1"/>
  <c r="B365" i="1"/>
  <c r="B301" i="1"/>
  <c r="B237" i="1"/>
  <c r="B173" i="1"/>
  <c r="B135" i="1"/>
  <c r="B103" i="1"/>
  <c r="B71" i="1"/>
  <c r="B723" i="1"/>
  <c r="B595" i="1"/>
  <c r="B467" i="1"/>
  <c r="B396" i="1"/>
  <c r="B356" i="1"/>
  <c r="B324" i="1"/>
  <c r="B276" i="1"/>
  <c r="B212" i="1"/>
  <c r="B154" i="1"/>
  <c r="B122" i="1"/>
  <c r="B90" i="1"/>
  <c r="B58" i="1"/>
  <c r="B675" i="1"/>
  <c r="B547" i="1"/>
  <c r="B419" i="1"/>
  <c r="B384" i="1"/>
  <c r="B352" i="1"/>
  <c r="B320" i="1"/>
  <c r="B288" i="1"/>
  <c r="B256" i="1"/>
  <c r="B224" i="1"/>
  <c r="B192" i="1"/>
  <c r="B160" i="1"/>
  <c r="B144" i="1"/>
  <c r="B128" i="1"/>
  <c r="B112" i="1"/>
  <c r="B96" i="1"/>
  <c r="B80" i="1"/>
  <c r="B64" i="1"/>
  <c r="B48" i="1"/>
  <c r="B503" i="1"/>
  <c r="B373" i="1"/>
  <c r="B309" i="1"/>
  <c r="B245" i="1"/>
  <c r="B181" i="1"/>
  <c r="B139" i="1"/>
  <c r="B107" i="1"/>
  <c r="B75" i="1"/>
  <c r="B284" i="1"/>
  <c r="B158" i="1"/>
  <c r="B94" i="1"/>
  <c r="B170" i="1"/>
  <c r="B202" i="1"/>
  <c r="B234" i="1"/>
  <c r="B266" i="1"/>
  <c r="B298" i="1"/>
  <c r="B330" i="1"/>
  <c r="B362" i="1"/>
  <c r="B394" i="1"/>
  <c r="B459" i="1"/>
  <c r="B587" i="1"/>
  <c r="B715" i="1"/>
  <c r="B211" i="1"/>
  <c r="B275" i="1"/>
  <c r="B339" i="1"/>
  <c r="B403" i="1"/>
  <c r="B623" i="1"/>
  <c r="B444" i="1"/>
  <c r="B508" i="1"/>
  <c r="B572" i="1"/>
  <c r="B636" i="1"/>
  <c r="B700" i="1"/>
  <c r="B425" i="1"/>
  <c r="B489" i="1"/>
  <c r="B553" i="1"/>
  <c r="B617" i="1"/>
  <c r="B681" i="1"/>
  <c r="B745" i="1"/>
  <c r="B470" i="1"/>
  <c r="B534" i="1"/>
  <c r="B598" i="1"/>
  <c r="B662" i="1"/>
  <c r="B726" i="1"/>
  <c r="B743" i="1"/>
  <c r="B615" i="1"/>
  <c r="B487" i="1"/>
  <c r="B401" i="1"/>
  <c r="B369" i="1"/>
  <c r="B337" i="1"/>
  <c r="B305" i="1"/>
  <c r="B273" i="1"/>
  <c r="B241" i="1"/>
  <c r="B209" i="1"/>
  <c r="B177" i="1"/>
  <c r="B153" i="1"/>
  <c r="B137" i="1"/>
  <c r="B121" i="1"/>
  <c r="B105" i="1"/>
  <c r="B89" i="1"/>
  <c r="B73" i="1"/>
  <c r="B57" i="1"/>
  <c r="B663" i="1"/>
  <c r="B413" i="1"/>
  <c r="B349" i="1"/>
  <c r="B285" i="1"/>
  <c r="B221" i="1"/>
  <c r="B159" i="1"/>
  <c r="B123" i="1"/>
  <c r="B95" i="1"/>
  <c r="B63" i="1"/>
  <c r="B691" i="1"/>
  <c r="B563" i="1"/>
  <c r="B435" i="1"/>
  <c r="B388" i="1"/>
  <c r="B348" i="1"/>
  <c r="B316" i="1"/>
  <c r="B260" i="1"/>
  <c r="B196" i="1"/>
  <c r="B146" i="1"/>
  <c r="B114" i="1"/>
  <c r="B82" i="1"/>
  <c r="B50" i="1"/>
  <c r="B643" i="1"/>
  <c r="B515" i="1"/>
  <c r="B408" i="1"/>
  <c r="B376" i="1"/>
  <c r="B344" i="1"/>
  <c r="B312" i="1"/>
  <c r="B280" i="1"/>
  <c r="B248" i="1"/>
  <c r="B216" i="1"/>
  <c r="B184" i="1"/>
  <c r="B156" i="1"/>
  <c r="B140" i="1"/>
  <c r="B124" i="1"/>
  <c r="B108" i="1"/>
  <c r="B92" i="1"/>
  <c r="B76" i="1"/>
  <c r="B60" i="1"/>
  <c r="B727" i="1"/>
  <c r="B439" i="1"/>
  <c r="B357" i="1"/>
  <c r="B293" i="1"/>
  <c r="B229" i="1"/>
  <c r="B165" i="1"/>
  <c r="B131" i="1"/>
  <c r="B99" i="1"/>
  <c r="B67" i="1"/>
  <c r="B236" i="1"/>
  <c r="B134" i="1"/>
  <c r="B70" i="1"/>
  <c r="B182" i="1"/>
  <c r="B214" i="1"/>
  <c r="B246" i="1"/>
  <c r="B278" i="1"/>
  <c r="B310" i="1"/>
  <c r="B342" i="1"/>
  <c r="B374" i="1"/>
  <c r="B406" i="1"/>
  <c r="B507" i="1"/>
  <c r="B635" i="1"/>
  <c r="B163" i="1"/>
  <c r="B227" i="1"/>
  <c r="B291" i="1"/>
  <c r="B355" i="1"/>
  <c r="B431" i="1"/>
  <c r="B687" i="1"/>
  <c r="B460" i="1"/>
  <c r="B524" i="1"/>
  <c r="B588" i="1"/>
  <c r="B652" i="1"/>
  <c r="B716" i="1"/>
  <c r="B441" i="1"/>
  <c r="B505" i="1"/>
  <c r="B569" i="1"/>
  <c r="B633" i="1"/>
  <c r="B697" i="1"/>
  <c r="B422" i="1"/>
  <c r="B486" i="1"/>
  <c r="B550" i="1"/>
  <c r="B614" i="1"/>
  <c r="B678" i="1"/>
  <c r="B742" i="1"/>
  <c r="M6" i="1"/>
  <c r="R11" i="1"/>
  <c r="O29" i="1"/>
  <c r="P29" i="1" s="1"/>
  <c r="O22" i="1"/>
  <c r="P22" i="1" s="1"/>
  <c r="O25" i="1"/>
  <c r="P25" i="1" s="1"/>
  <c r="O33" i="1"/>
  <c r="P33" i="1" s="1"/>
  <c r="O34" i="1"/>
  <c r="P34" i="1" s="1"/>
  <c r="F35" i="1"/>
  <c r="O14" i="1"/>
  <c r="P14" i="1" s="1"/>
  <c r="O17" i="1"/>
  <c r="P17" i="1" s="1"/>
  <c r="O13" i="1"/>
  <c r="P13" i="1" s="1"/>
  <c r="Q13" i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O21" i="1"/>
  <c r="P21" i="1" s="1"/>
  <c r="O12" i="1"/>
  <c r="P12" i="1" s="1"/>
  <c r="R12" i="1" s="1"/>
  <c r="M40" i="1"/>
  <c r="O27" i="1"/>
  <c r="P27" i="1" s="1"/>
  <c r="O16" i="1"/>
  <c r="P16" i="1" s="1"/>
  <c r="O19" i="1"/>
  <c r="P19" i="1" s="1"/>
  <c r="O32" i="1"/>
  <c r="P32" i="1" s="1"/>
  <c r="O31" i="1"/>
  <c r="P31" i="1" s="1"/>
  <c r="M44" i="1"/>
  <c r="M43" i="1"/>
  <c r="O30" i="1"/>
  <c r="P30" i="1" s="1"/>
  <c r="M45" i="1"/>
  <c r="M42" i="1"/>
  <c r="O26" i="1"/>
  <c r="P26" i="1" s="1"/>
  <c r="O20" i="1"/>
  <c r="P20" i="1" s="1"/>
  <c r="M26" i="1"/>
  <c r="O18" i="1"/>
  <c r="P18" i="1" s="1"/>
  <c r="O24" i="1"/>
  <c r="P24" i="1" s="1"/>
  <c r="O15" i="1"/>
  <c r="P15" i="1" s="1"/>
  <c r="M18" i="1"/>
  <c r="O28" i="1"/>
  <c r="P28" i="1" s="1"/>
  <c r="O23" i="1"/>
  <c r="P23" i="1" s="1"/>
  <c r="E36" i="1"/>
  <c r="W748" i="5" l="1"/>
  <c r="AG207" i="5"/>
  <c r="AG206" i="5"/>
  <c r="AG211" i="5"/>
  <c r="W412" i="5"/>
  <c r="W414" i="5"/>
  <c r="W460" i="5"/>
  <c r="W462" i="5"/>
  <c r="W523" i="5"/>
  <c r="W521" i="5"/>
  <c r="W525" i="5"/>
  <c r="W522" i="5"/>
  <c r="W539" i="5"/>
  <c r="W541" i="5"/>
  <c r="W558" i="5"/>
  <c r="W564" i="5"/>
  <c r="W562" i="5"/>
  <c r="W559" i="5"/>
  <c r="W561" i="5"/>
  <c r="W594" i="5"/>
  <c r="W596" i="5"/>
  <c r="W610" i="5"/>
  <c r="W612" i="5"/>
  <c r="W670" i="5"/>
  <c r="W750" i="5"/>
  <c r="W426" i="5"/>
  <c r="W458" i="5"/>
  <c r="W650" i="5"/>
  <c r="W649" i="5"/>
  <c r="W553" i="5"/>
  <c r="W644" i="5"/>
  <c r="W646" i="5"/>
  <c r="W642" i="5"/>
  <c r="W645" i="5"/>
  <c r="W592" i="5"/>
  <c r="W624" i="5"/>
  <c r="W664" i="5"/>
  <c r="W662" i="5"/>
  <c r="W665" i="5"/>
  <c r="W706" i="5"/>
  <c r="W705" i="5"/>
  <c r="W746" i="5"/>
  <c r="W424" i="5"/>
  <c r="W422" i="5"/>
  <c r="W419" i="5"/>
  <c r="W421" i="5"/>
  <c r="W423" i="5"/>
  <c r="W456" i="5"/>
  <c r="W454" i="5"/>
  <c r="W451" i="5"/>
  <c r="W453" i="5"/>
  <c r="W455" i="5"/>
  <c r="W517" i="5"/>
  <c r="W514" i="5"/>
  <c r="W513" i="5"/>
  <c r="W512" i="5"/>
  <c r="W511" i="5"/>
  <c r="W515" i="5"/>
  <c r="W653" i="5"/>
  <c r="W590" i="5"/>
  <c r="W585" i="5"/>
  <c r="W587" i="5"/>
  <c r="W584" i="5"/>
  <c r="W589" i="5"/>
  <c r="W708" i="5"/>
  <c r="W638" i="5"/>
  <c r="W633" i="5"/>
  <c r="W635" i="5"/>
  <c r="W632" i="5"/>
  <c r="W637" i="5"/>
  <c r="W695" i="5"/>
  <c r="W694" i="5"/>
  <c r="W693" i="5"/>
  <c r="W728" i="5"/>
  <c r="W723" i="5"/>
  <c r="W725" i="5"/>
  <c r="W722" i="5"/>
  <c r="W727" i="5"/>
  <c r="R15" i="5"/>
  <c r="R29" i="5"/>
  <c r="R18" i="5"/>
  <c r="R30" i="5"/>
  <c r="R14" i="5"/>
  <c r="W745" i="5"/>
  <c r="W692" i="5"/>
  <c r="W652" i="5"/>
  <c r="W663" i="5"/>
  <c r="W461" i="5"/>
  <c r="W441" i="5"/>
  <c r="W641" i="5"/>
  <c r="W593" i="5"/>
  <c r="W647" i="5"/>
  <c r="W742" i="5"/>
  <c r="W418" i="5"/>
  <c r="W520" i="5"/>
  <c r="W751" i="5"/>
  <c r="W752" i="5"/>
  <c r="W672" i="5"/>
  <c r="W671" i="5"/>
  <c r="W428" i="5"/>
  <c r="W430" i="5"/>
  <c r="W444" i="5"/>
  <c r="W446" i="5"/>
  <c r="W478" i="5"/>
  <c r="W476" i="5"/>
  <c r="W479" i="5"/>
  <c r="W555" i="5"/>
  <c r="W557" i="5"/>
  <c r="W578" i="5"/>
  <c r="W580" i="5"/>
  <c r="W626" i="5"/>
  <c r="W628" i="5"/>
  <c r="W675" i="5"/>
  <c r="W674" i="5"/>
  <c r="W713" i="5"/>
  <c r="W711" i="5"/>
  <c r="W712" i="5"/>
  <c r="W716" i="5"/>
  <c r="W715" i="5"/>
  <c r="W732" i="5"/>
  <c r="W734" i="5"/>
  <c r="W410" i="5"/>
  <c r="W442" i="5"/>
  <c r="W474" i="5"/>
  <c r="W537" i="5"/>
  <c r="W576" i="5"/>
  <c r="W608" i="5"/>
  <c r="W730" i="5"/>
  <c r="W408" i="5"/>
  <c r="W406" i="5"/>
  <c r="W403" i="5"/>
  <c r="W405" i="5"/>
  <c r="W407" i="5"/>
  <c r="W440" i="5"/>
  <c r="W438" i="5"/>
  <c r="W435" i="5"/>
  <c r="W437" i="5"/>
  <c r="W439" i="5"/>
  <c r="W472" i="5"/>
  <c r="W470" i="5"/>
  <c r="W467" i="5"/>
  <c r="W469" i="5"/>
  <c r="W471" i="5"/>
  <c r="W535" i="5"/>
  <c r="W530" i="5"/>
  <c r="W532" i="5"/>
  <c r="W533" i="5"/>
  <c r="W534" i="5"/>
  <c r="W551" i="5"/>
  <c r="W546" i="5"/>
  <c r="W548" i="5"/>
  <c r="W545" i="5"/>
  <c r="W550" i="5"/>
  <c r="W574" i="5"/>
  <c r="W569" i="5"/>
  <c r="W571" i="5"/>
  <c r="W568" i="5"/>
  <c r="W573" i="5"/>
  <c r="W606" i="5"/>
  <c r="W601" i="5"/>
  <c r="W603" i="5"/>
  <c r="W600" i="5"/>
  <c r="W605" i="5"/>
  <c r="W622" i="5"/>
  <c r="W617" i="5"/>
  <c r="W619" i="5"/>
  <c r="W616" i="5"/>
  <c r="W621" i="5"/>
  <c r="W690" i="5"/>
  <c r="W685" i="5"/>
  <c r="W684" i="5"/>
  <c r="W689" i="5"/>
  <c r="W688" i="5"/>
  <c r="W703" i="5"/>
  <c r="W698" i="5"/>
  <c r="W700" i="5"/>
  <c r="W697" i="5"/>
  <c r="W702" i="5"/>
  <c r="W744" i="5"/>
  <c r="R19" i="5"/>
  <c r="R21" i="5"/>
  <c r="R20" i="5"/>
  <c r="W714" i="5"/>
  <c r="W627" i="5"/>
  <c r="W643" i="5"/>
  <c r="W579" i="5"/>
  <c r="W552" i="5"/>
  <c r="W477" i="5"/>
  <c r="W457" i="5"/>
  <c r="W413" i="5"/>
  <c r="W731" i="5"/>
  <c r="W554" i="5"/>
  <c r="W651" i="5"/>
  <c r="W726" i="5"/>
  <c r="W686" i="5"/>
  <c r="W667" i="5"/>
  <c r="W466" i="5"/>
  <c r="W402" i="5"/>
  <c r="W699" i="5"/>
  <c r="W634" i="5"/>
  <c r="W618" i="5"/>
  <c r="W586" i="5"/>
  <c r="W531" i="5"/>
  <c r="W468" i="5"/>
  <c r="W436" i="5"/>
  <c r="W404" i="5"/>
  <c r="R23" i="5"/>
  <c r="R16" i="5"/>
  <c r="W753" i="5"/>
  <c r="W733" i="5"/>
  <c r="W704" i="5"/>
  <c r="W669" i="5"/>
  <c r="W623" i="5"/>
  <c r="W595" i="5"/>
  <c r="W575" i="5"/>
  <c r="W524" i="5"/>
  <c r="W473" i="5"/>
  <c r="W429" i="5"/>
  <c r="W409" i="5"/>
  <c r="AK206" i="5"/>
  <c r="AK207" i="5" s="1"/>
  <c r="AK208" i="5" s="1"/>
  <c r="AK209" i="5" s="1"/>
  <c r="AK210" i="5" s="1"/>
  <c r="AK211" i="5" s="1"/>
  <c r="AK212" i="5" s="1"/>
  <c r="AK213" i="5" s="1"/>
  <c r="AK214" i="5" s="1"/>
  <c r="AK215" i="5" s="1"/>
  <c r="AK216" i="5" s="1"/>
  <c r="AK217" i="5" s="1"/>
  <c r="AK218" i="5" s="1"/>
  <c r="AK219" i="5" s="1"/>
  <c r="AK220" i="5" s="1"/>
  <c r="AK221" i="5" s="1"/>
  <c r="AK222" i="5" s="1"/>
  <c r="AK223" i="5" s="1"/>
  <c r="AK224" i="5" s="1"/>
  <c r="AK225" i="5" s="1"/>
  <c r="AK226" i="5" s="1"/>
  <c r="AK227" i="5" s="1"/>
  <c r="AK228" i="5" s="1"/>
  <c r="AK229" i="5" s="1"/>
  <c r="AK230" i="5" s="1"/>
  <c r="AK231" i="5" s="1"/>
  <c r="AK232" i="5" s="1"/>
  <c r="AK233" i="5" s="1"/>
  <c r="AK234" i="5" s="1"/>
  <c r="AK235" i="5" s="1"/>
  <c r="AK236" i="5" s="1"/>
  <c r="AK237" i="5" s="1"/>
  <c r="AK238" i="5" s="1"/>
  <c r="AK239" i="5" s="1"/>
  <c r="AK240" i="5" s="1"/>
  <c r="AK241" i="5" s="1"/>
  <c r="AK242" i="5" s="1"/>
  <c r="AK243" i="5" s="1"/>
  <c r="AK244" i="5" s="1"/>
  <c r="AK245" i="5" s="1"/>
  <c r="AK246" i="5" s="1"/>
  <c r="AK247" i="5" s="1"/>
  <c r="AK248" i="5" s="1"/>
  <c r="AK249" i="5" s="1"/>
  <c r="AK250" i="5" s="1"/>
  <c r="AK251" i="5" s="1"/>
  <c r="AK252" i="5" s="1"/>
  <c r="AK253" i="5" s="1"/>
  <c r="AK254" i="5" s="1"/>
  <c r="AK255" i="5" s="1"/>
  <c r="AK256" i="5" s="1"/>
  <c r="AK257" i="5" s="1"/>
  <c r="AK258" i="5" s="1"/>
  <c r="AK259" i="5" s="1"/>
  <c r="AK260" i="5" s="1"/>
  <c r="AK261" i="5" s="1"/>
  <c r="AK262" i="5" s="1"/>
  <c r="AK263" i="5" s="1"/>
  <c r="AK264" i="5" s="1"/>
  <c r="AK265" i="5" s="1"/>
  <c r="AK266" i="5" s="1"/>
  <c r="AK267" i="5" s="1"/>
  <c r="AK268" i="5" s="1"/>
  <c r="AK269" i="5" s="1"/>
  <c r="AK270" i="5" s="1"/>
  <c r="AK271" i="5" s="1"/>
  <c r="AK272" i="5" s="1"/>
  <c r="AK273" i="5" s="1"/>
  <c r="AK274" i="5" s="1"/>
  <c r="AK275" i="5" s="1"/>
  <c r="AK276" i="5" s="1"/>
  <c r="AK277" i="5" s="1"/>
  <c r="AK278" i="5" s="1"/>
  <c r="AK279" i="5" s="1"/>
  <c r="AK280" i="5" s="1"/>
  <c r="AK281" i="5" s="1"/>
  <c r="AK282" i="5" s="1"/>
  <c r="AK283" i="5" s="1"/>
  <c r="AK284" i="5" s="1"/>
  <c r="AK285" i="5" s="1"/>
  <c r="AK286" i="5" s="1"/>
  <c r="AK287" i="5" s="1"/>
  <c r="AK288" i="5" s="1"/>
  <c r="AK289" i="5" s="1"/>
  <c r="AK290" i="5" s="1"/>
  <c r="AK291" i="5" s="1"/>
  <c r="AK292" i="5" s="1"/>
  <c r="AK293" i="5" s="1"/>
  <c r="AK294" i="5" s="1"/>
  <c r="AK295" i="5" s="1"/>
  <c r="AK296" i="5" s="1"/>
  <c r="AK297" i="5" s="1"/>
  <c r="AK298" i="5" s="1"/>
  <c r="AK299" i="5" s="1"/>
  <c r="AK300" i="5" s="1"/>
  <c r="AK301" i="5" s="1"/>
  <c r="AK302" i="5" s="1"/>
  <c r="AK303" i="5" s="1"/>
  <c r="AK304" i="5" s="1"/>
  <c r="AK305" i="5" s="1"/>
  <c r="AK306" i="5" s="1"/>
  <c r="AK307" i="5" s="1"/>
  <c r="AK308" i="5" s="1"/>
  <c r="AK309" i="5" s="1"/>
  <c r="AK310" i="5" s="1"/>
  <c r="AK311" i="5" s="1"/>
  <c r="AK312" i="5" s="1"/>
  <c r="AK313" i="5" s="1"/>
  <c r="AK314" i="5" s="1"/>
  <c r="AK315" i="5" s="1"/>
  <c r="AK316" i="5" s="1"/>
  <c r="AK317" i="5" s="1"/>
  <c r="AK318" i="5" s="1"/>
  <c r="AK319" i="5" s="1"/>
  <c r="AK320" i="5" s="1"/>
  <c r="AK321" i="5" s="1"/>
  <c r="AK322" i="5" s="1"/>
  <c r="AK323" i="5" s="1"/>
  <c r="AK324" i="5" s="1"/>
  <c r="AK325" i="5" s="1"/>
  <c r="AK326" i="5" s="1"/>
  <c r="AK327" i="5" s="1"/>
  <c r="AK328" i="5" s="1"/>
  <c r="AK329" i="5" s="1"/>
  <c r="AK330" i="5" s="1"/>
  <c r="AK331" i="5" s="1"/>
  <c r="AK332" i="5" s="1"/>
  <c r="AK333" i="5" s="1"/>
  <c r="AK334" i="5" s="1"/>
  <c r="AK335" i="5" s="1"/>
  <c r="AK336" i="5" s="1"/>
  <c r="AK337" i="5" s="1"/>
  <c r="AK338" i="5" s="1"/>
  <c r="AK339" i="5" s="1"/>
  <c r="AK340" i="5" s="1"/>
  <c r="AK341" i="5" s="1"/>
  <c r="AK342" i="5" s="1"/>
  <c r="AK343" i="5" s="1"/>
  <c r="AK344" i="5" s="1"/>
  <c r="AK345" i="5" s="1"/>
  <c r="AK346" i="5" s="1"/>
  <c r="AK347" i="5" s="1"/>
  <c r="AK348" i="5" s="1"/>
  <c r="AK349" i="5" s="1"/>
  <c r="AK350" i="5" s="1"/>
  <c r="AK351" i="5" s="1"/>
  <c r="AK352" i="5" s="1"/>
  <c r="AK353" i="5" s="1"/>
  <c r="AK354" i="5" s="1"/>
  <c r="AK355" i="5" s="1"/>
  <c r="AK356" i="5" s="1"/>
  <c r="AK357" i="5" s="1"/>
  <c r="AK358" i="5" s="1"/>
  <c r="AK359" i="5" s="1"/>
  <c r="AK360" i="5" s="1"/>
  <c r="AK361" i="5" s="1"/>
  <c r="AK362" i="5" s="1"/>
  <c r="AK363" i="5" s="1"/>
  <c r="AK364" i="5" s="1"/>
  <c r="AK365" i="5" s="1"/>
  <c r="AK366" i="5" s="1"/>
  <c r="AK367" i="5" s="1"/>
  <c r="AK368" i="5" s="1"/>
  <c r="AK369" i="5" s="1"/>
  <c r="AK370" i="5" s="1"/>
  <c r="AK371" i="5" s="1"/>
  <c r="AK372" i="5" s="1"/>
  <c r="AK373" i="5" s="1"/>
  <c r="AK374" i="5" s="1"/>
  <c r="AK375" i="5" s="1"/>
  <c r="AK376" i="5" s="1"/>
  <c r="AK377" i="5" s="1"/>
  <c r="AK378" i="5" s="1"/>
  <c r="AK379" i="5" s="1"/>
  <c r="AK380" i="5" s="1"/>
  <c r="AK381" i="5" s="1"/>
  <c r="AK382" i="5" s="1"/>
  <c r="W668" i="5"/>
  <c r="W625" i="5"/>
  <c r="W609" i="5"/>
  <c r="W577" i="5"/>
  <c r="W459" i="5"/>
  <c r="W427" i="5"/>
  <c r="W516" i="5"/>
  <c r="W701" i="5"/>
  <c r="W604" i="5"/>
  <c r="W549" i="5"/>
  <c r="W450" i="5"/>
  <c r="W687" i="5"/>
  <c r="W563" i="5"/>
  <c r="AG210" i="5"/>
  <c r="W743" i="5"/>
  <c r="W738" i="5"/>
  <c r="W741" i="5"/>
  <c r="AG215" i="5"/>
  <c r="AG247" i="5"/>
  <c r="W739" i="5"/>
  <c r="E8" i="5"/>
  <c r="F8" i="5" s="1"/>
  <c r="G383" i="5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AS8" i="5"/>
  <c r="AT8" i="5" s="1"/>
  <c r="AU383" i="5"/>
  <c r="AU384" i="5" s="1"/>
  <c r="AU385" i="5" s="1"/>
  <c r="AU386" i="5" s="1"/>
  <c r="AU387" i="5" s="1"/>
  <c r="AU388" i="5" s="1"/>
  <c r="AU389" i="5" s="1"/>
  <c r="AU390" i="5" s="1"/>
  <c r="AU391" i="5" s="1"/>
  <c r="AU392" i="5" s="1"/>
  <c r="AU393" i="5" s="1"/>
  <c r="AU394" i="5" s="1"/>
  <c r="AU395" i="5" s="1"/>
  <c r="AU396" i="5" s="1"/>
  <c r="AU397" i="5" s="1"/>
  <c r="AU398" i="5" s="1"/>
  <c r="AU399" i="5" s="1"/>
  <c r="AU400" i="5" s="1"/>
  <c r="AU401" i="5" s="1"/>
  <c r="AU402" i="5" s="1"/>
  <c r="AU403" i="5" s="1"/>
  <c r="AU404" i="5" s="1"/>
  <c r="AU405" i="5" s="1"/>
  <c r="AU406" i="5" s="1"/>
  <c r="AU407" i="5" s="1"/>
  <c r="AU408" i="5" s="1"/>
  <c r="AU409" i="5" s="1"/>
  <c r="AU410" i="5" s="1"/>
  <c r="AU411" i="5" s="1"/>
  <c r="AU412" i="5" s="1"/>
  <c r="AU413" i="5" s="1"/>
  <c r="AU414" i="5" s="1"/>
  <c r="AU415" i="5" s="1"/>
  <c r="AU416" i="5" s="1"/>
  <c r="AU417" i="5" s="1"/>
  <c r="AU418" i="5" s="1"/>
  <c r="AU419" i="5" s="1"/>
  <c r="AU420" i="5" s="1"/>
  <c r="AU421" i="5" s="1"/>
  <c r="AU422" i="5" s="1"/>
  <c r="AU423" i="5" s="1"/>
  <c r="AU424" i="5" s="1"/>
  <c r="AU425" i="5" s="1"/>
  <c r="AU426" i="5" s="1"/>
  <c r="AU427" i="5" s="1"/>
  <c r="AU428" i="5" s="1"/>
  <c r="AU429" i="5" s="1"/>
  <c r="AU430" i="5" s="1"/>
  <c r="AU431" i="5" s="1"/>
  <c r="AU432" i="5" s="1"/>
  <c r="AU433" i="5" s="1"/>
  <c r="AU434" i="5" s="1"/>
  <c r="AU435" i="5" s="1"/>
  <c r="AU436" i="5" s="1"/>
  <c r="AU437" i="5" s="1"/>
  <c r="AU438" i="5" s="1"/>
  <c r="AU439" i="5" s="1"/>
  <c r="AU440" i="5" s="1"/>
  <c r="AU441" i="5" s="1"/>
  <c r="AU442" i="5" s="1"/>
  <c r="AU443" i="5" s="1"/>
  <c r="AU444" i="5" s="1"/>
  <c r="AU445" i="5" s="1"/>
  <c r="AU446" i="5" s="1"/>
  <c r="AU447" i="5" s="1"/>
  <c r="AU448" i="5" s="1"/>
  <c r="AU449" i="5" s="1"/>
  <c r="AU450" i="5" s="1"/>
  <c r="AU451" i="5" s="1"/>
  <c r="AU452" i="5" s="1"/>
  <c r="AU453" i="5" s="1"/>
  <c r="AU454" i="5" s="1"/>
  <c r="AU455" i="5" s="1"/>
  <c r="AU456" i="5" s="1"/>
  <c r="AU457" i="5" s="1"/>
  <c r="AU458" i="5" s="1"/>
  <c r="AU459" i="5" s="1"/>
  <c r="AU460" i="5" s="1"/>
  <c r="AU461" i="5" s="1"/>
  <c r="AU462" i="5" s="1"/>
  <c r="AU463" i="5" s="1"/>
  <c r="AU464" i="5" s="1"/>
  <c r="AU465" i="5" s="1"/>
  <c r="AU466" i="5" s="1"/>
  <c r="AU467" i="5" s="1"/>
  <c r="AU468" i="5" s="1"/>
  <c r="AU469" i="5" s="1"/>
  <c r="AU470" i="5" s="1"/>
  <c r="AU471" i="5" s="1"/>
  <c r="AU472" i="5" s="1"/>
  <c r="AU473" i="5" s="1"/>
  <c r="AU474" i="5" s="1"/>
  <c r="AU475" i="5" s="1"/>
  <c r="AU476" i="5" s="1"/>
  <c r="AU477" i="5" s="1"/>
  <c r="AU478" i="5" s="1"/>
  <c r="AU479" i="5" s="1"/>
  <c r="AU480" i="5" s="1"/>
  <c r="AU481" i="5" s="1"/>
  <c r="AU482" i="5" s="1"/>
  <c r="AU483" i="5" s="1"/>
  <c r="AU484" i="5" s="1"/>
  <c r="AU485" i="5" s="1"/>
  <c r="AU486" i="5" s="1"/>
  <c r="AU487" i="5" s="1"/>
  <c r="AU488" i="5" s="1"/>
  <c r="AU489" i="5" s="1"/>
  <c r="AU490" i="5" s="1"/>
  <c r="AU491" i="5" s="1"/>
  <c r="AU492" i="5" s="1"/>
  <c r="AU493" i="5" s="1"/>
  <c r="AU494" i="5" s="1"/>
  <c r="AU495" i="5" s="1"/>
  <c r="AU496" i="5" s="1"/>
  <c r="AU497" i="5" s="1"/>
  <c r="AU498" i="5" s="1"/>
  <c r="AU499" i="5" s="1"/>
  <c r="AU500" i="5" s="1"/>
  <c r="AU501" i="5" s="1"/>
  <c r="AU502" i="5" s="1"/>
  <c r="AU503" i="5" s="1"/>
  <c r="AU504" i="5" s="1"/>
  <c r="AU505" i="5" s="1"/>
  <c r="AU506" i="5" s="1"/>
  <c r="AU507" i="5" s="1"/>
  <c r="AU508" i="5" s="1"/>
  <c r="AU509" i="5" s="1"/>
  <c r="AU510" i="5" s="1"/>
  <c r="AU511" i="5" s="1"/>
  <c r="AU512" i="5" s="1"/>
  <c r="AU513" i="5" s="1"/>
  <c r="AU514" i="5" s="1"/>
  <c r="AU515" i="5" s="1"/>
  <c r="AU516" i="5" s="1"/>
  <c r="AU517" i="5" s="1"/>
  <c r="AU518" i="5" s="1"/>
  <c r="AU519" i="5" s="1"/>
  <c r="AU520" i="5" s="1"/>
  <c r="AU521" i="5" s="1"/>
  <c r="AU522" i="5" s="1"/>
  <c r="AU523" i="5" s="1"/>
  <c r="AU524" i="5" s="1"/>
  <c r="AU525" i="5" s="1"/>
  <c r="AU526" i="5" s="1"/>
  <c r="AU527" i="5" s="1"/>
  <c r="AU528" i="5" s="1"/>
  <c r="AU529" i="5" s="1"/>
  <c r="AU530" i="5" s="1"/>
  <c r="AU531" i="5" s="1"/>
  <c r="AU532" i="5" s="1"/>
  <c r="AU533" i="5" s="1"/>
  <c r="AU534" i="5" s="1"/>
  <c r="AU535" i="5" s="1"/>
  <c r="AU536" i="5" s="1"/>
  <c r="AU537" i="5" s="1"/>
  <c r="AU538" i="5" s="1"/>
  <c r="AU539" i="5" s="1"/>
  <c r="AU540" i="5" s="1"/>
  <c r="AU541" i="5" s="1"/>
  <c r="AU542" i="5" s="1"/>
  <c r="AU543" i="5" s="1"/>
  <c r="AU544" i="5" s="1"/>
  <c r="AU545" i="5" s="1"/>
  <c r="AU546" i="5" s="1"/>
  <c r="AU547" i="5" s="1"/>
  <c r="AU548" i="5" s="1"/>
  <c r="AU549" i="5" s="1"/>
  <c r="AU550" i="5" s="1"/>
  <c r="AU551" i="5" s="1"/>
  <c r="AU552" i="5" s="1"/>
  <c r="AU553" i="5" s="1"/>
  <c r="AU554" i="5" s="1"/>
  <c r="AU555" i="5" s="1"/>
  <c r="AU556" i="5" s="1"/>
  <c r="AU557" i="5" s="1"/>
  <c r="AU558" i="5" s="1"/>
  <c r="AU559" i="5" s="1"/>
  <c r="AU560" i="5" s="1"/>
  <c r="AU561" i="5" s="1"/>
  <c r="AU562" i="5" s="1"/>
  <c r="AU563" i="5" s="1"/>
  <c r="AU564" i="5" s="1"/>
  <c r="AU565" i="5" s="1"/>
  <c r="AU566" i="5" s="1"/>
  <c r="AU567" i="5" s="1"/>
  <c r="AU568" i="5" s="1"/>
  <c r="AU569" i="5" s="1"/>
  <c r="AU570" i="5" s="1"/>
  <c r="AU571" i="5" s="1"/>
  <c r="AU572" i="5" s="1"/>
  <c r="AU573" i="5" s="1"/>
  <c r="AU574" i="5" s="1"/>
  <c r="AU575" i="5" s="1"/>
  <c r="AU576" i="5" s="1"/>
  <c r="AU577" i="5" s="1"/>
  <c r="AU578" i="5" s="1"/>
  <c r="AU579" i="5" s="1"/>
  <c r="AU580" i="5" s="1"/>
  <c r="AU581" i="5" s="1"/>
  <c r="AU582" i="5" s="1"/>
  <c r="AU583" i="5" s="1"/>
  <c r="AU584" i="5" s="1"/>
  <c r="AU585" i="5" s="1"/>
  <c r="AU586" i="5" s="1"/>
  <c r="AU587" i="5" s="1"/>
  <c r="AU588" i="5" s="1"/>
  <c r="AU589" i="5" s="1"/>
  <c r="AU590" i="5" s="1"/>
  <c r="AU591" i="5" s="1"/>
  <c r="AU592" i="5" s="1"/>
  <c r="AU593" i="5" s="1"/>
  <c r="AU594" i="5" s="1"/>
  <c r="AU595" i="5" s="1"/>
  <c r="AU596" i="5" s="1"/>
  <c r="AU597" i="5" s="1"/>
  <c r="AU598" i="5" s="1"/>
  <c r="AU599" i="5" s="1"/>
  <c r="AU600" i="5" s="1"/>
  <c r="AU601" i="5" s="1"/>
  <c r="AU602" i="5" s="1"/>
  <c r="AU603" i="5" s="1"/>
  <c r="AU604" i="5" s="1"/>
  <c r="AU605" i="5" s="1"/>
  <c r="AU606" i="5" s="1"/>
  <c r="AU607" i="5" s="1"/>
  <c r="AU608" i="5" s="1"/>
  <c r="AU609" i="5" s="1"/>
  <c r="AU610" i="5" s="1"/>
  <c r="AU611" i="5" s="1"/>
  <c r="AU612" i="5" s="1"/>
  <c r="AU613" i="5" s="1"/>
  <c r="AU614" i="5" s="1"/>
  <c r="AU615" i="5" s="1"/>
  <c r="AU616" i="5" s="1"/>
  <c r="AU617" i="5" s="1"/>
  <c r="AU618" i="5" s="1"/>
  <c r="AU619" i="5" s="1"/>
  <c r="AU620" i="5" s="1"/>
  <c r="AU621" i="5" s="1"/>
  <c r="AU622" i="5" s="1"/>
  <c r="AU623" i="5" s="1"/>
  <c r="AU624" i="5" s="1"/>
  <c r="AU625" i="5" s="1"/>
  <c r="AU626" i="5" s="1"/>
  <c r="AU627" i="5" s="1"/>
  <c r="AU628" i="5" s="1"/>
  <c r="AU629" i="5" s="1"/>
  <c r="AU630" i="5" s="1"/>
  <c r="AU631" i="5" s="1"/>
  <c r="AU632" i="5" s="1"/>
  <c r="AU633" i="5" s="1"/>
  <c r="AU634" i="5" s="1"/>
  <c r="AU635" i="5" s="1"/>
  <c r="AU636" i="5" s="1"/>
  <c r="AU637" i="5" s="1"/>
  <c r="AU638" i="5" s="1"/>
  <c r="AU639" i="5" s="1"/>
  <c r="AU640" i="5" s="1"/>
  <c r="AU641" i="5" s="1"/>
  <c r="AU642" i="5" s="1"/>
  <c r="AU643" i="5" s="1"/>
  <c r="AU644" i="5" s="1"/>
  <c r="AU645" i="5" s="1"/>
  <c r="AU646" i="5" s="1"/>
  <c r="AU647" i="5" s="1"/>
  <c r="AU648" i="5" s="1"/>
  <c r="AU649" i="5" s="1"/>
  <c r="AU650" i="5" s="1"/>
  <c r="AU651" i="5" s="1"/>
  <c r="AU652" i="5" s="1"/>
  <c r="AU653" i="5" s="1"/>
  <c r="AU654" i="5" s="1"/>
  <c r="AU655" i="5" s="1"/>
  <c r="AU656" i="5" s="1"/>
  <c r="AU657" i="5" s="1"/>
  <c r="AU658" i="5" s="1"/>
  <c r="AU659" i="5" s="1"/>
  <c r="AU660" i="5" s="1"/>
  <c r="AU661" i="5" s="1"/>
  <c r="AU662" i="5" s="1"/>
  <c r="AU663" i="5" s="1"/>
  <c r="AU664" i="5" s="1"/>
  <c r="AU665" i="5" s="1"/>
  <c r="AU666" i="5" s="1"/>
  <c r="AU667" i="5" s="1"/>
  <c r="AU668" i="5" s="1"/>
  <c r="AU669" i="5" s="1"/>
  <c r="AU670" i="5" s="1"/>
  <c r="AU671" i="5" s="1"/>
  <c r="AU672" i="5" s="1"/>
  <c r="AU673" i="5" s="1"/>
  <c r="AU674" i="5" s="1"/>
  <c r="AU675" i="5" s="1"/>
  <c r="AU676" i="5" s="1"/>
  <c r="AU677" i="5" s="1"/>
  <c r="AU678" i="5" s="1"/>
  <c r="AU679" i="5" s="1"/>
  <c r="AU680" i="5" s="1"/>
  <c r="AU681" i="5" s="1"/>
  <c r="AU682" i="5" s="1"/>
  <c r="AU683" i="5" s="1"/>
  <c r="AU684" i="5" s="1"/>
  <c r="AU685" i="5" s="1"/>
  <c r="AU686" i="5" s="1"/>
  <c r="AU687" i="5" s="1"/>
  <c r="AU688" i="5" s="1"/>
  <c r="AU689" i="5" s="1"/>
  <c r="AU690" i="5" s="1"/>
  <c r="AU691" i="5" s="1"/>
  <c r="AU692" i="5" s="1"/>
  <c r="AU693" i="5" s="1"/>
  <c r="AU694" i="5" s="1"/>
  <c r="AU695" i="5" s="1"/>
  <c r="AU696" i="5" s="1"/>
  <c r="AU697" i="5" s="1"/>
  <c r="AU698" i="5" s="1"/>
  <c r="AU699" i="5" s="1"/>
  <c r="AU700" i="5" s="1"/>
  <c r="AU701" i="5" s="1"/>
  <c r="AU702" i="5" s="1"/>
  <c r="AU703" i="5" s="1"/>
  <c r="AU704" i="5" s="1"/>
  <c r="AU705" i="5" s="1"/>
  <c r="AU706" i="5" s="1"/>
  <c r="AU707" i="5" s="1"/>
  <c r="AU708" i="5" s="1"/>
  <c r="AU709" i="5" s="1"/>
  <c r="AU710" i="5" s="1"/>
  <c r="AU711" i="5" s="1"/>
  <c r="AU712" i="5" s="1"/>
  <c r="AU713" i="5" s="1"/>
  <c r="AU714" i="5" s="1"/>
  <c r="AU715" i="5" s="1"/>
  <c r="AU716" i="5" s="1"/>
  <c r="AU717" i="5" s="1"/>
  <c r="AU718" i="5" s="1"/>
  <c r="AU719" i="5" s="1"/>
  <c r="AU720" i="5" s="1"/>
  <c r="AU721" i="5" s="1"/>
  <c r="AU722" i="5" s="1"/>
  <c r="AU723" i="5" s="1"/>
  <c r="AU724" i="5" s="1"/>
  <c r="AU725" i="5" s="1"/>
  <c r="AU726" i="5" s="1"/>
  <c r="AU727" i="5" s="1"/>
  <c r="AU728" i="5" s="1"/>
  <c r="AU729" i="5" s="1"/>
  <c r="AU730" i="5" s="1"/>
  <c r="AU731" i="5" s="1"/>
  <c r="AU732" i="5" s="1"/>
  <c r="AU733" i="5" s="1"/>
  <c r="AU734" i="5" s="1"/>
  <c r="AU735" i="5" s="1"/>
  <c r="AU736" i="5" s="1"/>
  <c r="AU737" i="5" s="1"/>
  <c r="AU738" i="5" s="1"/>
  <c r="AU739" i="5" s="1"/>
  <c r="AU740" i="5" s="1"/>
  <c r="AU741" i="5" s="1"/>
  <c r="AU742" i="5" s="1"/>
  <c r="AU743" i="5" s="1"/>
  <c r="AU744" i="5" s="1"/>
  <c r="AU745" i="5" s="1"/>
  <c r="AU746" i="5" s="1"/>
  <c r="AU747" i="5" s="1"/>
  <c r="AU748" i="5" s="1"/>
  <c r="AU749" i="5" s="1"/>
  <c r="AU750" i="5" s="1"/>
  <c r="AU751" i="5" s="1"/>
  <c r="AU752" i="5" s="1"/>
  <c r="AU753" i="5" s="1"/>
  <c r="AU754" i="5" s="1"/>
  <c r="Y8" i="5"/>
  <c r="Z8" i="5" s="1"/>
  <c r="AA383" i="5"/>
  <c r="AA384" i="5" s="1"/>
  <c r="AA385" i="5" s="1"/>
  <c r="AA386" i="5" s="1"/>
  <c r="AA387" i="5" s="1"/>
  <c r="AA388" i="5" s="1"/>
  <c r="AA389" i="5" s="1"/>
  <c r="AA390" i="5" s="1"/>
  <c r="AA391" i="5" s="1"/>
  <c r="AA392" i="5" s="1"/>
  <c r="AA393" i="5" s="1"/>
  <c r="AA394" i="5" s="1"/>
  <c r="AA395" i="5" s="1"/>
  <c r="AA396" i="5" s="1"/>
  <c r="AA397" i="5" s="1"/>
  <c r="AA398" i="5" s="1"/>
  <c r="AA399" i="5" s="1"/>
  <c r="AA400" i="5" s="1"/>
  <c r="AA401" i="5" s="1"/>
  <c r="AA402" i="5" s="1"/>
  <c r="AA403" i="5" s="1"/>
  <c r="AA404" i="5" s="1"/>
  <c r="AA405" i="5" s="1"/>
  <c r="AA406" i="5" s="1"/>
  <c r="AA407" i="5" s="1"/>
  <c r="AA408" i="5" s="1"/>
  <c r="AA409" i="5" s="1"/>
  <c r="AA410" i="5" s="1"/>
  <c r="AA411" i="5" s="1"/>
  <c r="AA412" i="5" s="1"/>
  <c r="AA413" i="5" s="1"/>
  <c r="AA414" i="5" s="1"/>
  <c r="AA415" i="5" s="1"/>
  <c r="AA416" i="5" s="1"/>
  <c r="AA417" i="5" s="1"/>
  <c r="AA418" i="5" s="1"/>
  <c r="AA419" i="5" s="1"/>
  <c r="AA420" i="5" s="1"/>
  <c r="AA421" i="5" s="1"/>
  <c r="AA422" i="5" s="1"/>
  <c r="AA423" i="5" s="1"/>
  <c r="AA424" i="5" s="1"/>
  <c r="AA425" i="5" s="1"/>
  <c r="AA426" i="5" s="1"/>
  <c r="AA427" i="5" s="1"/>
  <c r="AA428" i="5" s="1"/>
  <c r="AA429" i="5" s="1"/>
  <c r="AA430" i="5" s="1"/>
  <c r="AA431" i="5" s="1"/>
  <c r="AA432" i="5" s="1"/>
  <c r="AA433" i="5" s="1"/>
  <c r="AA434" i="5" s="1"/>
  <c r="AA435" i="5" s="1"/>
  <c r="AA436" i="5" s="1"/>
  <c r="AA437" i="5" s="1"/>
  <c r="AA438" i="5" s="1"/>
  <c r="AA439" i="5" s="1"/>
  <c r="AA440" i="5" s="1"/>
  <c r="AA441" i="5" s="1"/>
  <c r="AA442" i="5" s="1"/>
  <c r="AA443" i="5" s="1"/>
  <c r="AA444" i="5" s="1"/>
  <c r="AA445" i="5" s="1"/>
  <c r="AA446" i="5" s="1"/>
  <c r="AA447" i="5" s="1"/>
  <c r="AA448" i="5" s="1"/>
  <c r="AA449" i="5" s="1"/>
  <c r="AA450" i="5" s="1"/>
  <c r="AA451" i="5" s="1"/>
  <c r="AA452" i="5" s="1"/>
  <c r="AA453" i="5" s="1"/>
  <c r="AA454" i="5" s="1"/>
  <c r="AA455" i="5" s="1"/>
  <c r="AA456" i="5" s="1"/>
  <c r="AA457" i="5" s="1"/>
  <c r="AA458" i="5" s="1"/>
  <c r="AA459" i="5" s="1"/>
  <c r="AA460" i="5" s="1"/>
  <c r="AA461" i="5" s="1"/>
  <c r="AA462" i="5" s="1"/>
  <c r="AA463" i="5" s="1"/>
  <c r="AA464" i="5" s="1"/>
  <c r="AA465" i="5" s="1"/>
  <c r="AA466" i="5" s="1"/>
  <c r="AA467" i="5" s="1"/>
  <c r="AA468" i="5" s="1"/>
  <c r="AA469" i="5" s="1"/>
  <c r="AA470" i="5" s="1"/>
  <c r="AA471" i="5" s="1"/>
  <c r="AA472" i="5" s="1"/>
  <c r="AA473" i="5" s="1"/>
  <c r="AA474" i="5" s="1"/>
  <c r="AA475" i="5" s="1"/>
  <c r="AA476" i="5" s="1"/>
  <c r="AA477" i="5" s="1"/>
  <c r="AA478" i="5" s="1"/>
  <c r="AA479" i="5" s="1"/>
  <c r="AA480" i="5" s="1"/>
  <c r="AA481" i="5" s="1"/>
  <c r="AA482" i="5" s="1"/>
  <c r="AA483" i="5" s="1"/>
  <c r="AA484" i="5" s="1"/>
  <c r="AA485" i="5" s="1"/>
  <c r="AA486" i="5" s="1"/>
  <c r="AA487" i="5" s="1"/>
  <c r="AA488" i="5" s="1"/>
  <c r="AA489" i="5" s="1"/>
  <c r="AA490" i="5" s="1"/>
  <c r="AA491" i="5" s="1"/>
  <c r="AA492" i="5" s="1"/>
  <c r="AA493" i="5" s="1"/>
  <c r="AA494" i="5" s="1"/>
  <c r="AA495" i="5" s="1"/>
  <c r="AA496" i="5" s="1"/>
  <c r="AA497" i="5" s="1"/>
  <c r="AA498" i="5" s="1"/>
  <c r="AA499" i="5" s="1"/>
  <c r="AA500" i="5" s="1"/>
  <c r="AA501" i="5" s="1"/>
  <c r="AA502" i="5" s="1"/>
  <c r="AA503" i="5" s="1"/>
  <c r="AA504" i="5" s="1"/>
  <c r="AA505" i="5" s="1"/>
  <c r="AA506" i="5" s="1"/>
  <c r="AA507" i="5" s="1"/>
  <c r="AA508" i="5" s="1"/>
  <c r="AA509" i="5" s="1"/>
  <c r="AA510" i="5" s="1"/>
  <c r="AA511" i="5" s="1"/>
  <c r="AA512" i="5" s="1"/>
  <c r="AA513" i="5" s="1"/>
  <c r="AA514" i="5" s="1"/>
  <c r="AA515" i="5" s="1"/>
  <c r="AA516" i="5" s="1"/>
  <c r="AA517" i="5" s="1"/>
  <c r="AA518" i="5" s="1"/>
  <c r="AA519" i="5" s="1"/>
  <c r="AA520" i="5" s="1"/>
  <c r="AA521" i="5" s="1"/>
  <c r="AA522" i="5" s="1"/>
  <c r="AA523" i="5" s="1"/>
  <c r="AA524" i="5" s="1"/>
  <c r="AA525" i="5" s="1"/>
  <c r="AA526" i="5" s="1"/>
  <c r="AA527" i="5" s="1"/>
  <c r="AA528" i="5" s="1"/>
  <c r="AA529" i="5" s="1"/>
  <c r="AA530" i="5" s="1"/>
  <c r="AA531" i="5" s="1"/>
  <c r="AA532" i="5" s="1"/>
  <c r="AA533" i="5" s="1"/>
  <c r="AA534" i="5" s="1"/>
  <c r="AA535" i="5" s="1"/>
  <c r="AA536" i="5" s="1"/>
  <c r="AA537" i="5" s="1"/>
  <c r="AA538" i="5" s="1"/>
  <c r="AA539" i="5" s="1"/>
  <c r="AA540" i="5" s="1"/>
  <c r="AA541" i="5" s="1"/>
  <c r="AA542" i="5" s="1"/>
  <c r="AA543" i="5" s="1"/>
  <c r="AA544" i="5" s="1"/>
  <c r="AA545" i="5" s="1"/>
  <c r="AA546" i="5" s="1"/>
  <c r="AA547" i="5" s="1"/>
  <c r="AA548" i="5" s="1"/>
  <c r="AA549" i="5" s="1"/>
  <c r="AA550" i="5" s="1"/>
  <c r="AA551" i="5" s="1"/>
  <c r="AA552" i="5" s="1"/>
  <c r="AA553" i="5" s="1"/>
  <c r="AA554" i="5" s="1"/>
  <c r="AA555" i="5" s="1"/>
  <c r="AA556" i="5" s="1"/>
  <c r="AA557" i="5" s="1"/>
  <c r="AA558" i="5" s="1"/>
  <c r="AA559" i="5" s="1"/>
  <c r="AA560" i="5" s="1"/>
  <c r="AA561" i="5" s="1"/>
  <c r="AA562" i="5" s="1"/>
  <c r="AA563" i="5" s="1"/>
  <c r="AA564" i="5" s="1"/>
  <c r="AA565" i="5" s="1"/>
  <c r="AA566" i="5" s="1"/>
  <c r="AA567" i="5" s="1"/>
  <c r="AA568" i="5" s="1"/>
  <c r="AA569" i="5" s="1"/>
  <c r="AA570" i="5" s="1"/>
  <c r="AA571" i="5" s="1"/>
  <c r="AA572" i="5" s="1"/>
  <c r="AA573" i="5" s="1"/>
  <c r="AA574" i="5" s="1"/>
  <c r="AA575" i="5" s="1"/>
  <c r="AA576" i="5" s="1"/>
  <c r="AA577" i="5" s="1"/>
  <c r="AA578" i="5" s="1"/>
  <c r="AA579" i="5" s="1"/>
  <c r="AA580" i="5" s="1"/>
  <c r="AA581" i="5" s="1"/>
  <c r="AA582" i="5" s="1"/>
  <c r="AA583" i="5" s="1"/>
  <c r="AA584" i="5" s="1"/>
  <c r="AA585" i="5" s="1"/>
  <c r="AA586" i="5" s="1"/>
  <c r="AA587" i="5" s="1"/>
  <c r="AA588" i="5" s="1"/>
  <c r="AA589" i="5" s="1"/>
  <c r="AA590" i="5" s="1"/>
  <c r="AA591" i="5" s="1"/>
  <c r="AA592" i="5" s="1"/>
  <c r="AA593" i="5" s="1"/>
  <c r="AA594" i="5" s="1"/>
  <c r="AA595" i="5" s="1"/>
  <c r="AA596" i="5" s="1"/>
  <c r="AA597" i="5" s="1"/>
  <c r="AA598" i="5" s="1"/>
  <c r="AA599" i="5" s="1"/>
  <c r="AA600" i="5" s="1"/>
  <c r="AA601" i="5" s="1"/>
  <c r="AA602" i="5" s="1"/>
  <c r="AA603" i="5" s="1"/>
  <c r="AA604" i="5" s="1"/>
  <c r="AA605" i="5" s="1"/>
  <c r="AA606" i="5" s="1"/>
  <c r="AA607" i="5" s="1"/>
  <c r="AA608" i="5" s="1"/>
  <c r="AA609" i="5" s="1"/>
  <c r="AA610" i="5" s="1"/>
  <c r="AA611" i="5" s="1"/>
  <c r="AA612" i="5" s="1"/>
  <c r="AA613" i="5" s="1"/>
  <c r="AA614" i="5" s="1"/>
  <c r="AA615" i="5" s="1"/>
  <c r="AA616" i="5" s="1"/>
  <c r="AA617" i="5" s="1"/>
  <c r="AA618" i="5" s="1"/>
  <c r="AA619" i="5" s="1"/>
  <c r="AA620" i="5" s="1"/>
  <c r="AA621" i="5" s="1"/>
  <c r="AA622" i="5" s="1"/>
  <c r="AA623" i="5" s="1"/>
  <c r="AA624" i="5" s="1"/>
  <c r="AA625" i="5" s="1"/>
  <c r="AA626" i="5" s="1"/>
  <c r="AA627" i="5" s="1"/>
  <c r="AA628" i="5" s="1"/>
  <c r="AA629" i="5" s="1"/>
  <c r="AA630" i="5" s="1"/>
  <c r="AA631" i="5" s="1"/>
  <c r="AA632" i="5" s="1"/>
  <c r="AA633" i="5" s="1"/>
  <c r="AA634" i="5" s="1"/>
  <c r="AA635" i="5" s="1"/>
  <c r="AA636" i="5" s="1"/>
  <c r="AA637" i="5" s="1"/>
  <c r="AA638" i="5" s="1"/>
  <c r="AA639" i="5" s="1"/>
  <c r="AA640" i="5" s="1"/>
  <c r="AA641" i="5" s="1"/>
  <c r="AA642" i="5" s="1"/>
  <c r="AA643" i="5" s="1"/>
  <c r="AA644" i="5" s="1"/>
  <c r="AA645" i="5" s="1"/>
  <c r="AA646" i="5" s="1"/>
  <c r="AA647" i="5" s="1"/>
  <c r="AA648" i="5" s="1"/>
  <c r="AA649" i="5" s="1"/>
  <c r="AA650" i="5" s="1"/>
  <c r="AA651" i="5" s="1"/>
  <c r="AA652" i="5" s="1"/>
  <c r="AA653" i="5" s="1"/>
  <c r="AA654" i="5" s="1"/>
  <c r="AA655" i="5" s="1"/>
  <c r="AA656" i="5" s="1"/>
  <c r="AA657" i="5" s="1"/>
  <c r="AA658" i="5" s="1"/>
  <c r="AA659" i="5" s="1"/>
  <c r="AA660" i="5" s="1"/>
  <c r="AA661" i="5" s="1"/>
  <c r="AA662" i="5" s="1"/>
  <c r="AA663" i="5" s="1"/>
  <c r="AA664" i="5" s="1"/>
  <c r="AA665" i="5" s="1"/>
  <c r="AA666" i="5" s="1"/>
  <c r="AA667" i="5" s="1"/>
  <c r="AA668" i="5" s="1"/>
  <c r="AA669" i="5" s="1"/>
  <c r="AA670" i="5" s="1"/>
  <c r="AA671" i="5" s="1"/>
  <c r="AA672" i="5" s="1"/>
  <c r="AA673" i="5" s="1"/>
  <c r="AA674" i="5" s="1"/>
  <c r="AA675" i="5" s="1"/>
  <c r="AA676" i="5" s="1"/>
  <c r="AA677" i="5" s="1"/>
  <c r="AA678" i="5" s="1"/>
  <c r="AA679" i="5" s="1"/>
  <c r="AA680" i="5" s="1"/>
  <c r="AA681" i="5" s="1"/>
  <c r="AA682" i="5" s="1"/>
  <c r="AA683" i="5" s="1"/>
  <c r="AA684" i="5" s="1"/>
  <c r="AA685" i="5" s="1"/>
  <c r="AA686" i="5" s="1"/>
  <c r="AA687" i="5" s="1"/>
  <c r="AA688" i="5" s="1"/>
  <c r="AA689" i="5" s="1"/>
  <c r="AA690" i="5" s="1"/>
  <c r="AA691" i="5" s="1"/>
  <c r="AA692" i="5" s="1"/>
  <c r="AA693" i="5" s="1"/>
  <c r="AA694" i="5" s="1"/>
  <c r="AA695" i="5" s="1"/>
  <c r="AA696" i="5" s="1"/>
  <c r="AA697" i="5" s="1"/>
  <c r="AA698" i="5" s="1"/>
  <c r="AA699" i="5" s="1"/>
  <c r="AA700" i="5" s="1"/>
  <c r="AA701" i="5" s="1"/>
  <c r="AA702" i="5" s="1"/>
  <c r="AA703" i="5" s="1"/>
  <c r="AA704" i="5" s="1"/>
  <c r="AA705" i="5" s="1"/>
  <c r="AA706" i="5" s="1"/>
  <c r="AA707" i="5" s="1"/>
  <c r="AA708" i="5" s="1"/>
  <c r="AA709" i="5" s="1"/>
  <c r="AA710" i="5" s="1"/>
  <c r="AA711" i="5" s="1"/>
  <c r="AA712" i="5" s="1"/>
  <c r="AA713" i="5" s="1"/>
  <c r="AA714" i="5" s="1"/>
  <c r="AA715" i="5" s="1"/>
  <c r="AA716" i="5" s="1"/>
  <c r="AA717" i="5" s="1"/>
  <c r="AA718" i="5" s="1"/>
  <c r="AA719" i="5" s="1"/>
  <c r="AA720" i="5" s="1"/>
  <c r="AA721" i="5" s="1"/>
  <c r="AA722" i="5" s="1"/>
  <c r="AA723" i="5" s="1"/>
  <c r="AA724" i="5" s="1"/>
  <c r="AA725" i="5" s="1"/>
  <c r="AA726" i="5" s="1"/>
  <c r="AA727" i="5" s="1"/>
  <c r="AA728" i="5" s="1"/>
  <c r="AA729" i="5" s="1"/>
  <c r="AA730" i="5" s="1"/>
  <c r="AA731" i="5" s="1"/>
  <c r="AA732" i="5" s="1"/>
  <c r="AA733" i="5" s="1"/>
  <c r="AA734" i="5" s="1"/>
  <c r="AA735" i="5" s="1"/>
  <c r="AA736" i="5" s="1"/>
  <c r="AA737" i="5" s="1"/>
  <c r="AA738" i="5" s="1"/>
  <c r="AA739" i="5" s="1"/>
  <c r="AA740" i="5" s="1"/>
  <c r="AA741" i="5" s="1"/>
  <c r="AA742" i="5" s="1"/>
  <c r="AA743" i="5" s="1"/>
  <c r="AA744" i="5" s="1"/>
  <c r="AA745" i="5" s="1"/>
  <c r="AA746" i="5" s="1"/>
  <c r="AA747" i="5" s="1"/>
  <c r="AA748" i="5" s="1"/>
  <c r="AA749" i="5" s="1"/>
  <c r="AA750" i="5" s="1"/>
  <c r="AA751" i="5" s="1"/>
  <c r="AA752" i="5" s="1"/>
  <c r="AA753" i="5" s="1"/>
  <c r="AA754" i="5" s="1"/>
  <c r="O8" i="5"/>
  <c r="P8" i="5" s="1"/>
  <c r="Q383" i="5"/>
  <c r="Q384" i="5" s="1"/>
  <c r="Q385" i="5" s="1"/>
  <c r="Q386" i="5" s="1"/>
  <c r="Q387" i="5" s="1"/>
  <c r="Q388" i="5" s="1"/>
  <c r="Q389" i="5" s="1"/>
  <c r="Q390" i="5" s="1"/>
  <c r="Q391" i="5" s="1"/>
  <c r="Q392" i="5" s="1"/>
  <c r="Q393" i="5" s="1"/>
  <c r="Q394" i="5" s="1"/>
  <c r="Q395" i="5" s="1"/>
  <c r="Q396" i="5" s="1"/>
  <c r="Q397" i="5" s="1"/>
  <c r="Q398" i="5" s="1"/>
  <c r="Q399" i="5" s="1"/>
  <c r="Q400" i="5" s="1"/>
  <c r="Q401" i="5" s="1"/>
  <c r="Q402" i="5" s="1"/>
  <c r="Q403" i="5" s="1"/>
  <c r="Q404" i="5" s="1"/>
  <c r="Q405" i="5" s="1"/>
  <c r="Q406" i="5" s="1"/>
  <c r="Q407" i="5" s="1"/>
  <c r="Q408" i="5" s="1"/>
  <c r="Q409" i="5" s="1"/>
  <c r="Q410" i="5" s="1"/>
  <c r="Q411" i="5" s="1"/>
  <c r="Q412" i="5" s="1"/>
  <c r="Q413" i="5" s="1"/>
  <c r="Q414" i="5" s="1"/>
  <c r="Q415" i="5" s="1"/>
  <c r="Q416" i="5" s="1"/>
  <c r="Q417" i="5" s="1"/>
  <c r="Q418" i="5" s="1"/>
  <c r="Q419" i="5" s="1"/>
  <c r="Q420" i="5" s="1"/>
  <c r="Q421" i="5" s="1"/>
  <c r="Q422" i="5" s="1"/>
  <c r="Q423" i="5" s="1"/>
  <c r="Q424" i="5" s="1"/>
  <c r="Q425" i="5" s="1"/>
  <c r="Q426" i="5" s="1"/>
  <c r="Q427" i="5" s="1"/>
  <c r="Q428" i="5" s="1"/>
  <c r="Q429" i="5" s="1"/>
  <c r="Q430" i="5" s="1"/>
  <c r="Q431" i="5" s="1"/>
  <c r="Q432" i="5" s="1"/>
  <c r="Q433" i="5" s="1"/>
  <c r="Q434" i="5" s="1"/>
  <c r="Q435" i="5" s="1"/>
  <c r="Q436" i="5" s="1"/>
  <c r="Q437" i="5" s="1"/>
  <c r="Q438" i="5" s="1"/>
  <c r="Q439" i="5" s="1"/>
  <c r="Q440" i="5" s="1"/>
  <c r="Q441" i="5" s="1"/>
  <c r="Q442" i="5" s="1"/>
  <c r="Q443" i="5" s="1"/>
  <c r="Q444" i="5" s="1"/>
  <c r="Q445" i="5" s="1"/>
  <c r="Q446" i="5" s="1"/>
  <c r="Q447" i="5" s="1"/>
  <c r="Q448" i="5" s="1"/>
  <c r="Q449" i="5" s="1"/>
  <c r="Q450" i="5" s="1"/>
  <c r="Q451" i="5" s="1"/>
  <c r="Q452" i="5" s="1"/>
  <c r="Q453" i="5" s="1"/>
  <c r="Q454" i="5" s="1"/>
  <c r="Q455" i="5" s="1"/>
  <c r="Q456" i="5" s="1"/>
  <c r="Q457" i="5" s="1"/>
  <c r="Q458" i="5" s="1"/>
  <c r="Q459" i="5" s="1"/>
  <c r="Q460" i="5" s="1"/>
  <c r="Q461" i="5" s="1"/>
  <c r="Q462" i="5" s="1"/>
  <c r="Q463" i="5" s="1"/>
  <c r="Q464" i="5" s="1"/>
  <c r="Q465" i="5" s="1"/>
  <c r="Q466" i="5" s="1"/>
  <c r="Q467" i="5" s="1"/>
  <c r="Q468" i="5" s="1"/>
  <c r="Q469" i="5" s="1"/>
  <c r="Q470" i="5" s="1"/>
  <c r="Q471" i="5" s="1"/>
  <c r="Q472" i="5" s="1"/>
  <c r="Q473" i="5" s="1"/>
  <c r="Q474" i="5" s="1"/>
  <c r="Q475" i="5" s="1"/>
  <c r="Q476" i="5" s="1"/>
  <c r="Q477" i="5" s="1"/>
  <c r="Q478" i="5" s="1"/>
  <c r="Q479" i="5" s="1"/>
  <c r="Q480" i="5" s="1"/>
  <c r="Q481" i="5" s="1"/>
  <c r="Q482" i="5" s="1"/>
  <c r="Q483" i="5" s="1"/>
  <c r="Q484" i="5" s="1"/>
  <c r="Q485" i="5" s="1"/>
  <c r="Q486" i="5" s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Q497" i="5" s="1"/>
  <c r="Q498" i="5" s="1"/>
  <c r="Q499" i="5" s="1"/>
  <c r="Q500" i="5" s="1"/>
  <c r="Q501" i="5" s="1"/>
  <c r="Q502" i="5" s="1"/>
  <c r="Q503" i="5" s="1"/>
  <c r="Q504" i="5" s="1"/>
  <c r="Q505" i="5" s="1"/>
  <c r="Q506" i="5" s="1"/>
  <c r="Q507" i="5" s="1"/>
  <c r="Q508" i="5" s="1"/>
  <c r="Q509" i="5" s="1"/>
  <c r="Q510" i="5" s="1"/>
  <c r="Q511" i="5" s="1"/>
  <c r="Q512" i="5" s="1"/>
  <c r="Q513" i="5" s="1"/>
  <c r="Q514" i="5" s="1"/>
  <c r="Q515" i="5" s="1"/>
  <c r="Q516" i="5" s="1"/>
  <c r="Q517" i="5" s="1"/>
  <c r="Q518" i="5" s="1"/>
  <c r="Q519" i="5" s="1"/>
  <c r="Q520" i="5" s="1"/>
  <c r="Q521" i="5" s="1"/>
  <c r="Q522" i="5" s="1"/>
  <c r="Q523" i="5" s="1"/>
  <c r="Q524" i="5" s="1"/>
  <c r="Q525" i="5" s="1"/>
  <c r="Q526" i="5" s="1"/>
  <c r="Q527" i="5" s="1"/>
  <c r="Q528" i="5" s="1"/>
  <c r="Q529" i="5" s="1"/>
  <c r="Q530" i="5" s="1"/>
  <c r="Q531" i="5" s="1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s="1"/>
  <c r="Q545" i="5" s="1"/>
  <c r="Q546" i="5" s="1"/>
  <c r="Q547" i="5" s="1"/>
  <c r="Q548" i="5" s="1"/>
  <c r="Q549" i="5" s="1"/>
  <c r="Q550" i="5" s="1"/>
  <c r="Q551" i="5" s="1"/>
  <c r="Q552" i="5" s="1"/>
  <c r="Q553" i="5" s="1"/>
  <c r="Q554" i="5" s="1"/>
  <c r="Q555" i="5" s="1"/>
  <c r="Q556" i="5" s="1"/>
  <c r="Q557" i="5" s="1"/>
  <c r="Q558" i="5" s="1"/>
  <c r="Q559" i="5" s="1"/>
  <c r="Q560" i="5" s="1"/>
  <c r="Q561" i="5" s="1"/>
  <c r="Q562" i="5" s="1"/>
  <c r="Q563" i="5" s="1"/>
  <c r="Q564" i="5" s="1"/>
  <c r="Q565" i="5" s="1"/>
  <c r="Q566" i="5" s="1"/>
  <c r="Q567" i="5" s="1"/>
  <c r="Q568" i="5" s="1"/>
  <c r="Q569" i="5" s="1"/>
  <c r="Q570" i="5" s="1"/>
  <c r="Q571" i="5" s="1"/>
  <c r="Q572" i="5" s="1"/>
  <c r="Q573" i="5" s="1"/>
  <c r="Q574" i="5" s="1"/>
  <c r="Q575" i="5" s="1"/>
  <c r="Q576" i="5" s="1"/>
  <c r="Q577" i="5" s="1"/>
  <c r="Q578" i="5" s="1"/>
  <c r="Q579" i="5" s="1"/>
  <c r="Q580" i="5" s="1"/>
  <c r="Q581" i="5" s="1"/>
  <c r="Q582" i="5" s="1"/>
  <c r="Q583" i="5" s="1"/>
  <c r="Q584" i="5" s="1"/>
  <c r="Q585" i="5" s="1"/>
  <c r="Q586" i="5" s="1"/>
  <c r="Q587" i="5" s="1"/>
  <c r="Q588" i="5" s="1"/>
  <c r="Q589" i="5" s="1"/>
  <c r="Q590" i="5" s="1"/>
  <c r="Q591" i="5" s="1"/>
  <c r="Q592" i="5" s="1"/>
  <c r="Q593" i="5" s="1"/>
  <c r="Q594" i="5" s="1"/>
  <c r="Q595" i="5" s="1"/>
  <c r="Q596" i="5" s="1"/>
  <c r="Q597" i="5" s="1"/>
  <c r="Q598" i="5" s="1"/>
  <c r="Q599" i="5" s="1"/>
  <c r="Q600" i="5" s="1"/>
  <c r="Q601" i="5" s="1"/>
  <c r="Q602" i="5" s="1"/>
  <c r="Q603" i="5" s="1"/>
  <c r="Q604" i="5" s="1"/>
  <c r="Q605" i="5" s="1"/>
  <c r="Q606" i="5" s="1"/>
  <c r="Q607" i="5" s="1"/>
  <c r="Q608" i="5" s="1"/>
  <c r="Q609" i="5" s="1"/>
  <c r="Q610" i="5" s="1"/>
  <c r="Q611" i="5" s="1"/>
  <c r="Q612" i="5" s="1"/>
  <c r="Q613" i="5" s="1"/>
  <c r="Q614" i="5" s="1"/>
  <c r="Q615" i="5" s="1"/>
  <c r="Q616" i="5" s="1"/>
  <c r="Q617" i="5" s="1"/>
  <c r="Q618" i="5" s="1"/>
  <c r="Q619" i="5" s="1"/>
  <c r="Q620" i="5" s="1"/>
  <c r="Q621" i="5" s="1"/>
  <c r="Q622" i="5" s="1"/>
  <c r="Q623" i="5" s="1"/>
  <c r="Q624" i="5" s="1"/>
  <c r="Q625" i="5" s="1"/>
  <c r="Q626" i="5" s="1"/>
  <c r="Q627" i="5" s="1"/>
  <c r="Q628" i="5" s="1"/>
  <c r="Q629" i="5" s="1"/>
  <c r="Q630" i="5" s="1"/>
  <c r="Q631" i="5" s="1"/>
  <c r="Q632" i="5" s="1"/>
  <c r="Q633" i="5" s="1"/>
  <c r="Q634" i="5" s="1"/>
  <c r="Q635" i="5" s="1"/>
  <c r="Q636" i="5" s="1"/>
  <c r="Q637" i="5" s="1"/>
  <c r="Q638" i="5" s="1"/>
  <c r="Q639" i="5" s="1"/>
  <c r="Q640" i="5" s="1"/>
  <c r="Q641" i="5" s="1"/>
  <c r="Q642" i="5" s="1"/>
  <c r="Q643" i="5" s="1"/>
  <c r="Q644" i="5" s="1"/>
  <c r="Q645" i="5" s="1"/>
  <c r="Q646" i="5" s="1"/>
  <c r="Q647" i="5" s="1"/>
  <c r="Q648" i="5" s="1"/>
  <c r="Q649" i="5" s="1"/>
  <c r="Q650" i="5" s="1"/>
  <c r="Q651" i="5" s="1"/>
  <c r="Q652" i="5" s="1"/>
  <c r="Q653" i="5" s="1"/>
  <c r="Q654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68" i="5" s="1"/>
  <c r="Q669" i="5" s="1"/>
  <c r="Q670" i="5" s="1"/>
  <c r="Q671" i="5" s="1"/>
  <c r="Q672" i="5" s="1"/>
  <c r="Q673" i="5" s="1"/>
  <c r="Q674" i="5" s="1"/>
  <c r="Q675" i="5" s="1"/>
  <c r="Q676" i="5" s="1"/>
  <c r="Q677" i="5" s="1"/>
  <c r="Q678" i="5" s="1"/>
  <c r="Q679" i="5" s="1"/>
  <c r="Q680" i="5" s="1"/>
  <c r="Q681" i="5" s="1"/>
  <c r="Q682" i="5" s="1"/>
  <c r="Q683" i="5" s="1"/>
  <c r="Q684" i="5" s="1"/>
  <c r="Q685" i="5" s="1"/>
  <c r="Q686" i="5" s="1"/>
  <c r="Q687" i="5" s="1"/>
  <c r="Q688" i="5" s="1"/>
  <c r="Q689" i="5" s="1"/>
  <c r="Q690" i="5" s="1"/>
  <c r="Q691" i="5" s="1"/>
  <c r="Q692" i="5" s="1"/>
  <c r="Q693" i="5" s="1"/>
  <c r="Q694" i="5" s="1"/>
  <c r="Q695" i="5" s="1"/>
  <c r="Q696" i="5" s="1"/>
  <c r="Q697" i="5" s="1"/>
  <c r="Q698" i="5" s="1"/>
  <c r="Q699" i="5" s="1"/>
  <c r="Q700" i="5" s="1"/>
  <c r="Q701" i="5" s="1"/>
  <c r="Q702" i="5" s="1"/>
  <c r="Q703" i="5" s="1"/>
  <c r="Q704" i="5" s="1"/>
  <c r="Q705" i="5" s="1"/>
  <c r="Q706" i="5" s="1"/>
  <c r="Q707" i="5" s="1"/>
  <c r="Q708" i="5" s="1"/>
  <c r="Q709" i="5" s="1"/>
  <c r="Q710" i="5" s="1"/>
  <c r="Q711" i="5" s="1"/>
  <c r="Q712" i="5" s="1"/>
  <c r="Q713" i="5" s="1"/>
  <c r="Q714" i="5" s="1"/>
  <c r="Q715" i="5" s="1"/>
  <c r="Q716" i="5" s="1"/>
  <c r="Q717" i="5" s="1"/>
  <c r="Q718" i="5" s="1"/>
  <c r="Q719" i="5" s="1"/>
  <c r="Q720" i="5" s="1"/>
  <c r="Q721" i="5" s="1"/>
  <c r="Q722" i="5" s="1"/>
  <c r="Q723" i="5" s="1"/>
  <c r="Q724" i="5" s="1"/>
  <c r="Q725" i="5" s="1"/>
  <c r="Q726" i="5" s="1"/>
  <c r="Q727" i="5" s="1"/>
  <c r="Q728" i="5" s="1"/>
  <c r="Q729" i="5" s="1"/>
  <c r="Q730" i="5" s="1"/>
  <c r="Q731" i="5" s="1"/>
  <c r="Q732" i="5" s="1"/>
  <c r="Q733" i="5" s="1"/>
  <c r="Q734" i="5" s="1"/>
  <c r="Q735" i="5" s="1"/>
  <c r="Q736" i="5" s="1"/>
  <c r="Q737" i="5" s="1"/>
  <c r="Q738" i="5" s="1"/>
  <c r="Q739" i="5" s="1"/>
  <c r="Q740" i="5" s="1"/>
  <c r="Q741" i="5" s="1"/>
  <c r="Q742" i="5" s="1"/>
  <c r="Q743" i="5" s="1"/>
  <c r="Q744" i="5" s="1"/>
  <c r="Q745" i="5" s="1"/>
  <c r="Q746" i="5" s="1"/>
  <c r="Q747" i="5" s="1"/>
  <c r="Q748" i="5" s="1"/>
  <c r="Q749" i="5" s="1"/>
  <c r="Q750" i="5" s="1"/>
  <c r="Q751" i="5" s="1"/>
  <c r="Q752" i="5" s="1"/>
  <c r="Q753" i="5" s="1"/>
  <c r="Q754" i="5" s="1"/>
  <c r="AG232" i="5"/>
  <c r="AG231" i="5"/>
  <c r="AG258" i="5"/>
  <c r="AG257" i="5"/>
  <c r="AG222" i="5"/>
  <c r="AG217" i="5"/>
  <c r="AG221" i="5"/>
  <c r="AG228" i="5"/>
  <c r="AG227" i="5"/>
  <c r="AG225" i="5"/>
  <c r="AG282" i="5"/>
  <c r="AG281" i="5"/>
  <c r="AG244" i="5"/>
  <c r="AG243" i="5"/>
  <c r="AG241" i="5"/>
  <c r="AG260" i="5"/>
  <c r="AG259" i="5"/>
  <c r="AG254" i="5"/>
  <c r="AG253" i="5"/>
  <c r="AG251" i="5"/>
  <c r="AG270" i="5"/>
  <c r="AG269" i="5"/>
  <c r="AG267" i="5"/>
  <c r="AG249" i="5"/>
  <c r="AG239" i="5"/>
  <c r="AG265" i="5"/>
  <c r="R28" i="5"/>
  <c r="R27" i="5"/>
  <c r="R34" i="5"/>
  <c r="R26" i="5"/>
  <c r="R33" i="5"/>
  <c r="R32" i="5"/>
  <c r="R31" i="5"/>
  <c r="AG255" i="5"/>
  <c r="AG223" i="5"/>
  <c r="AG279" i="5"/>
  <c r="AV25" i="5"/>
  <c r="AG234" i="5"/>
  <c r="AG246" i="5"/>
  <c r="AG264" i="5"/>
  <c r="AG226" i="5"/>
  <c r="AG276" i="5"/>
  <c r="AG238" i="5"/>
  <c r="AG262" i="5"/>
  <c r="AG274" i="5"/>
  <c r="AG284" i="5"/>
  <c r="AV30" i="5"/>
  <c r="AV29" i="5"/>
  <c r="F35" i="5"/>
  <c r="D36" i="5"/>
  <c r="AG273" i="5"/>
  <c r="AV26" i="5"/>
  <c r="AV15" i="5"/>
  <c r="AG214" i="5"/>
  <c r="AG236" i="5"/>
  <c r="AG250" i="5"/>
  <c r="AG272" i="5"/>
  <c r="AG230" i="5"/>
  <c r="AG220" i="5"/>
  <c r="AG240" i="5"/>
  <c r="AG266" i="5"/>
  <c r="AG278" i="5"/>
  <c r="AG286" i="5"/>
  <c r="AG209" i="5"/>
  <c r="AV22" i="5"/>
  <c r="AL14" i="5"/>
  <c r="AL12" i="5"/>
  <c r="AL11" i="5"/>
  <c r="AH35" i="5"/>
  <c r="AL33" i="5"/>
  <c r="AL31" i="5"/>
  <c r="AL29" i="5"/>
  <c r="AL27" i="5"/>
  <c r="AL25" i="5"/>
  <c r="AL23" i="5"/>
  <c r="AL21" i="5"/>
  <c r="AL19" i="5"/>
  <c r="AL17" i="5"/>
  <c r="AL13" i="5"/>
  <c r="AL16" i="5"/>
  <c r="AL34" i="5"/>
  <c r="AL32" i="5"/>
  <c r="AL30" i="5"/>
  <c r="AL28" i="5"/>
  <c r="AL26" i="5"/>
  <c r="AL24" i="5"/>
  <c r="AL15" i="5"/>
  <c r="AL20" i="5"/>
  <c r="AL18" i="5"/>
  <c r="AL22" i="5"/>
  <c r="AG213" i="5"/>
  <c r="AG229" i="5"/>
  <c r="AG237" i="5"/>
  <c r="AG263" i="5"/>
  <c r="AG271" i="5"/>
  <c r="AG208" i="5"/>
  <c r="AV28" i="5"/>
  <c r="AV20" i="5"/>
  <c r="AV27" i="5"/>
  <c r="AV31" i="5"/>
  <c r="AV19" i="5"/>
  <c r="AV16" i="5"/>
  <c r="AV23" i="5"/>
  <c r="AV32" i="5"/>
  <c r="AV24" i="5"/>
  <c r="S35" i="5"/>
  <c r="O35" i="5"/>
  <c r="AV18" i="5"/>
  <c r="AV17" i="5"/>
  <c r="AG218" i="5"/>
  <c r="AG242" i="5"/>
  <c r="AG256" i="5"/>
  <c r="AG216" i="5"/>
  <c r="AG248" i="5"/>
  <c r="AG224" i="5"/>
  <c r="AG252" i="5"/>
  <c r="AG268" i="5"/>
  <c r="AG280" i="5"/>
  <c r="AV33" i="5"/>
  <c r="AB33" i="5"/>
  <c r="AB31" i="5"/>
  <c r="AB29" i="5"/>
  <c r="AB27" i="5"/>
  <c r="AB25" i="5"/>
  <c r="AB23" i="5"/>
  <c r="AB21" i="5"/>
  <c r="AB19" i="5"/>
  <c r="AB17" i="5"/>
  <c r="AB16" i="5"/>
  <c r="AB12" i="5"/>
  <c r="AB14" i="5"/>
  <c r="X35" i="5"/>
  <c r="AB15" i="5"/>
  <c r="AB22" i="5"/>
  <c r="AB18" i="5"/>
  <c r="AB34" i="5"/>
  <c r="AB32" i="5"/>
  <c r="AB30" i="5"/>
  <c r="AB28" i="5"/>
  <c r="AB26" i="5"/>
  <c r="AB24" i="5"/>
  <c r="AB20" i="5"/>
  <c r="AB11" i="5"/>
  <c r="AB13" i="5"/>
  <c r="AT34" i="5"/>
  <c r="AR35" i="5"/>
  <c r="AG212" i="5"/>
  <c r="AG219" i="5"/>
  <c r="AG235" i="5"/>
  <c r="AG261" i="5"/>
  <c r="AG277" i="5"/>
  <c r="AG285" i="5"/>
  <c r="V128" i="1"/>
  <c r="V290" i="1"/>
  <c r="V189" i="1"/>
  <c r="V186" i="1"/>
  <c r="V122" i="1"/>
  <c r="V341" i="1"/>
  <c r="V680" i="1"/>
  <c r="V726" i="1"/>
  <c r="V631" i="1"/>
  <c r="V72" i="1"/>
  <c r="V552" i="1"/>
  <c r="V634" i="1"/>
  <c r="V438" i="1"/>
  <c r="V203" i="1"/>
  <c r="V182" i="1"/>
  <c r="V467" i="1"/>
  <c r="V734" i="1"/>
  <c r="V710" i="1"/>
  <c r="V517" i="1"/>
  <c r="V415" i="1"/>
  <c r="V265" i="1"/>
  <c r="V328" i="1"/>
  <c r="V230" i="1"/>
  <c r="V690" i="1"/>
  <c r="V559" i="1"/>
  <c r="V362" i="1"/>
  <c r="V250" i="1"/>
  <c r="V394" i="1"/>
  <c r="V417" i="1"/>
  <c r="V662" i="1"/>
  <c r="V366" i="1"/>
  <c r="V233" i="1"/>
  <c r="V161" i="1"/>
  <c r="V317" i="1"/>
  <c r="V589" i="1"/>
  <c r="V93" i="1"/>
  <c r="V418" i="1"/>
  <c r="V733" i="1"/>
  <c r="V607" i="1"/>
  <c r="V551" i="1"/>
  <c r="V514" i="1"/>
  <c r="V354" i="1"/>
  <c r="V234" i="1"/>
  <c r="V494" i="1"/>
  <c r="V100" i="1"/>
  <c r="V465" i="1"/>
  <c r="V315" i="1"/>
  <c r="V622" i="1"/>
  <c r="V318" i="1"/>
  <c r="V491" i="1"/>
  <c r="V253" i="1"/>
  <c r="V590" i="1"/>
  <c r="V205" i="1"/>
  <c r="V321" i="1"/>
  <c r="V751" i="1"/>
  <c r="V534" i="1"/>
  <c r="V152" i="1"/>
  <c r="V615" i="1"/>
  <c r="V675" i="1"/>
  <c r="V519" i="1"/>
  <c r="V96" i="1"/>
  <c r="V299" i="1"/>
  <c r="V442" i="1"/>
  <c r="V463" i="1"/>
  <c r="V389" i="1"/>
  <c r="V280" i="1"/>
  <c r="V714" i="1"/>
  <c r="V638" i="1"/>
  <c r="V651" i="1"/>
  <c r="V659" i="1"/>
  <c r="V314" i="1"/>
  <c r="V194" i="1"/>
  <c r="V446" i="1"/>
  <c r="V64" i="1"/>
  <c r="V120" i="1"/>
  <c r="V187" i="1"/>
  <c r="V584" i="1"/>
  <c r="V198" i="1"/>
  <c r="V90" i="1"/>
  <c r="V371" i="1"/>
  <c r="V173" i="1"/>
  <c r="V329" i="1"/>
  <c r="V443" i="1"/>
  <c r="V249" i="1"/>
  <c r="V397" i="1"/>
  <c r="V673" i="1"/>
  <c r="V512" i="1"/>
  <c r="V436" i="1"/>
  <c r="V687" i="1"/>
  <c r="V698" i="1"/>
  <c r="V717" i="1"/>
  <c r="V664" i="1"/>
  <c r="V713" i="1"/>
  <c r="V591" i="1"/>
  <c r="V543" i="1"/>
  <c r="V576" i="1"/>
  <c r="V728" i="1"/>
  <c r="V399" i="1"/>
  <c r="V330" i="1"/>
  <c r="V282" i="1"/>
  <c r="V226" i="1"/>
  <c r="V162" i="1"/>
  <c r="V478" i="1"/>
  <c r="V430" i="1"/>
  <c r="V52" i="1"/>
  <c r="V80" i="1"/>
  <c r="V104" i="1"/>
  <c r="V136" i="1"/>
  <c r="V481" i="1"/>
  <c r="V235" i="1"/>
  <c r="V363" i="1"/>
  <c r="V745" i="1"/>
  <c r="V571" i="1"/>
  <c r="V546" i="1"/>
  <c r="V278" i="1"/>
  <c r="V150" i="1"/>
  <c r="V58" i="1"/>
  <c r="V138" i="1"/>
  <c r="V211" i="1"/>
  <c r="V447" i="1"/>
  <c r="V503" i="1"/>
  <c r="V193" i="1"/>
  <c r="V285" i="1"/>
  <c r="V361" i="1"/>
  <c r="V403" i="1"/>
  <c r="V499" i="1"/>
  <c r="V213" i="1"/>
  <c r="V281" i="1"/>
  <c r="V373" i="1"/>
  <c r="V641" i="1"/>
  <c r="V525" i="1"/>
  <c r="V513" i="1"/>
  <c r="V264" i="1"/>
  <c r="V561" i="1"/>
  <c r="V694" i="1"/>
  <c r="V724" i="1"/>
  <c r="V623" i="1"/>
  <c r="V670" i="1"/>
  <c r="V583" i="1"/>
  <c r="V683" i="1"/>
  <c r="V544" i="1"/>
  <c r="V594" i="1"/>
  <c r="V378" i="1"/>
  <c r="V322" i="1"/>
  <c r="V266" i="1"/>
  <c r="V202" i="1"/>
  <c r="V154" i="1"/>
  <c r="V470" i="1"/>
  <c r="V406" i="1"/>
  <c r="V56" i="1"/>
  <c r="V84" i="1"/>
  <c r="V116" i="1"/>
  <c r="V401" i="1"/>
  <c r="V497" i="1"/>
  <c r="V267" i="1"/>
  <c r="V542" i="1"/>
  <c r="V619" i="1"/>
  <c r="V668" i="1"/>
  <c r="V550" i="1"/>
  <c r="V262" i="1"/>
  <c r="V458" i="1"/>
  <c r="V82" i="1"/>
  <c r="V409" i="1"/>
  <c r="V307" i="1"/>
  <c r="V455" i="1"/>
  <c r="V153" i="1"/>
  <c r="V229" i="1"/>
  <c r="V293" i="1"/>
  <c r="V365" i="1"/>
  <c r="V435" i="1"/>
  <c r="V145" i="1"/>
  <c r="V221" i="1"/>
  <c r="V301" i="1"/>
  <c r="V381" i="1"/>
  <c r="V697" i="1"/>
  <c r="V663" i="1"/>
  <c r="V642" i="1"/>
  <c r="V392" i="1"/>
  <c r="V176" i="1"/>
  <c r="V73" i="1"/>
  <c r="V327" i="1"/>
  <c r="V661" i="1"/>
  <c r="V578" i="1"/>
  <c r="V255" i="1"/>
  <c r="V121" i="1"/>
  <c r="V500" i="1"/>
  <c r="V216" i="1"/>
  <c r="V304" i="1"/>
  <c r="V376" i="1"/>
  <c r="V586" i="1"/>
  <c r="V572" i="1"/>
  <c r="V541" i="1"/>
  <c r="V630" i="1"/>
  <c r="V605" i="1"/>
  <c r="V752" i="1"/>
  <c r="V689" i="1"/>
  <c r="V393" i="1"/>
  <c r="V349" i="1"/>
  <c r="V313" i="1"/>
  <c r="V289" i="1"/>
  <c r="V257" i="1"/>
  <c r="V225" i="1"/>
  <c r="V197" i="1"/>
  <c r="V149" i="1"/>
  <c r="V483" i="1"/>
  <c r="V451" i="1"/>
  <c r="V419" i="1"/>
  <c r="V538" i="1"/>
  <c r="V369" i="1"/>
  <c r="V345" i="1"/>
  <c r="V325" i="1"/>
  <c r="V277" i="1"/>
  <c r="V241" i="1"/>
  <c r="V209" i="1"/>
  <c r="V181" i="1"/>
  <c r="V157" i="1"/>
  <c r="V495" i="1"/>
  <c r="V471" i="1"/>
  <c r="V439" i="1"/>
  <c r="V411" i="1"/>
  <c r="V275" i="1"/>
  <c r="V147" i="1"/>
  <c r="V473" i="1"/>
  <c r="V130" i="1"/>
  <c r="V98" i="1"/>
  <c r="V66" i="1"/>
  <c r="V402" i="1"/>
  <c r="V474" i="1"/>
  <c r="V166" i="1"/>
  <c r="V238" i="1"/>
  <c r="V294" i="1"/>
  <c r="V350" i="1"/>
  <c r="V528" i="1"/>
  <c r="V643" i="1"/>
  <c r="V667" i="1"/>
  <c r="V587" i="1"/>
  <c r="V723" i="1"/>
  <c r="V672" i="1"/>
  <c r="V725" i="1"/>
  <c r="V379" i="1"/>
  <c r="V539" i="1"/>
  <c r="V57" i="1"/>
  <c r="V468" i="1"/>
  <c r="V240" i="1"/>
  <c r="V344" i="1"/>
  <c r="V398" i="1"/>
  <c r="V626" i="1"/>
  <c r="V573" i="1"/>
  <c r="V729" i="1"/>
  <c r="V722" i="1"/>
  <c r="V705" i="1"/>
  <c r="V558" i="1"/>
  <c r="V353" i="1"/>
  <c r="V305" i="1"/>
  <c r="V269" i="1"/>
  <c r="V237" i="1"/>
  <c r="V185" i="1"/>
  <c r="V507" i="1"/>
  <c r="V459" i="1"/>
  <c r="V407" i="1"/>
  <c r="V385" i="1"/>
  <c r="V357" i="1"/>
  <c r="V309" i="1"/>
  <c r="V261" i="1"/>
  <c r="V217" i="1"/>
  <c r="V177" i="1"/>
  <c r="V616" i="1"/>
  <c r="V479" i="1"/>
  <c r="V431" i="1"/>
  <c r="V339" i="1"/>
  <c r="V179" i="1"/>
  <c r="V441" i="1"/>
  <c r="V114" i="1"/>
  <c r="V74" i="1"/>
  <c r="V426" i="1"/>
  <c r="V506" i="1"/>
  <c r="V214" i="1"/>
  <c r="V310" i="1"/>
  <c r="V382" i="1"/>
  <c r="V518" i="1"/>
  <c r="V531" i="1"/>
  <c r="V676" i="1"/>
  <c r="V640" i="1"/>
  <c r="V688" i="1"/>
  <c r="V347" i="1"/>
  <c r="V283" i="1"/>
  <c r="V219" i="1"/>
  <c r="V155" i="1"/>
  <c r="V449" i="1"/>
  <c r="V140" i="1"/>
  <c r="V124" i="1"/>
  <c r="V108" i="1"/>
  <c r="V92" i="1"/>
  <c r="V76" i="1"/>
  <c r="V60" i="1"/>
  <c r="V422" i="1"/>
  <c r="V454" i="1"/>
  <c r="V486" i="1"/>
  <c r="V146" i="1"/>
  <c r="V178" i="1"/>
  <c r="V210" i="1"/>
  <c r="V242" i="1"/>
  <c r="V274" i="1"/>
  <c r="V306" i="1"/>
  <c r="V338" i="1"/>
  <c r="V370" i="1"/>
  <c r="V582" i="1"/>
  <c r="V562" i="1"/>
  <c r="V524" i="1"/>
  <c r="V560" i="1"/>
  <c r="V612" i="1"/>
  <c r="V535" i="1"/>
  <c r="V567" i="1"/>
  <c r="V606" i="1"/>
  <c r="V654" i="1"/>
  <c r="V599" i="1"/>
  <c r="V632" i="1"/>
  <c r="V731" i="1"/>
  <c r="V740" i="1"/>
  <c r="V686" i="1"/>
  <c r="V702" i="1"/>
  <c r="V429" i="1"/>
  <c r="V669" i="1"/>
  <c r="V94" i="1"/>
  <c r="V706" i="1"/>
  <c r="V749" i="1"/>
  <c r="V742" i="1"/>
  <c r="V648" i="1"/>
  <c r="V736" i="1"/>
  <c r="V660" i="1"/>
  <c r="V575" i="1"/>
  <c r="V527" i="1"/>
  <c r="V592" i="1"/>
  <c r="V624" i="1"/>
  <c r="V400" i="1"/>
  <c r="V386" i="1"/>
  <c r="V346" i="1"/>
  <c r="V298" i="1"/>
  <c r="V258" i="1"/>
  <c r="V218" i="1"/>
  <c r="V170" i="1"/>
  <c r="V502" i="1"/>
  <c r="V462" i="1"/>
  <c r="V414" i="1"/>
  <c r="V48" i="1"/>
  <c r="V68" i="1"/>
  <c r="V88" i="1"/>
  <c r="V112" i="1"/>
  <c r="V132" i="1"/>
  <c r="V433" i="1"/>
  <c r="V171" i="1"/>
  <c r="V251" i="1"/>
  <c r="V331" i="1"/>
  <c r="V732" i="1"/>
  <c r="V603" i="1"/>
  <c r="V547" i="1"/>
  <c r="V645" i="1"/>
  <c r="V334" i="1"/>
  <c r="V246" i="1"/>
  <c r="V490" i="1"/>
  <c r="V50" i="1"/>
  <c r="V106" i="1"/>
  <c r="V505" i="1"/>
  <c r="V243" i="1"/>
  <c r="V423" i="1"/>
  <c r="V487" i="1"/>
  <c r="V165" i="1"/>
  <c r="V201" i="1"/>
  <c r="V273" i="1"/>
  <c r="V333" i="1"/>
  <c r="V377" i="1"/>
  <c r="V427" i="1"/>
  <c r="V475" i="1"/>
  <c r="V169" i="1"/>
  <c r="V245" i="1"/>
  <c r="V297" i="1"/>
  <c r="V337" i="1"/>
  <c r="V602" i="1"/>
  <c r="V746" i="1"/>
  <c r="V621" i="1"/>
  <c r="V557" i="1"/>
  <c r="V608" i="1"/>
  <c r="V360" i="1"/>
  <c r="V200" i="1"/>
  <c r="V404" i="1"/>
  <c r="V137" i="1"/>
  <c r="V716" i="1"/>
  <c r="V545" i="1"/>
  <c r="V693" i="1"/>
  <c r="V730" i="1"/>
  <c r="V737" i="1"/>
  <c r="V657" i="1"/>
  <c r="V613" i="1"/>
  <c r="V679" i="1"/>
  <c r="V653" i="1"/>
  <c r="V581" i="1"/>
  <c r="V549" i="1"/>
  <c r="V674" i="1"/>
  <c r="V588" i="1"/>
  <c r="V650" i="1"/>
  <c r="V652" i="1"/>
  <c r="V600" i="1"/>
  <c r="V384" i="1"/>
  <c r="V352" i="1"/>
  <c r="V312" i="1"/>
  <c r="V272" i="1"/>
  <c r="V232" i="1"/>
  <c r="V184" i="1"/>
  <c r="V511" i="1"/>
  <c r="V460" i="1"/>
  <c r="V89" i="1"/>
  <c r="V125" i="1"/>
  <c r="V684" i="1"/>
  <c r="V568" i="1"/>
  <c r="V174" i="1"/>
  <c r="V457" i="1"/>
  <c r="V387" i="1"/>
  <c r="V99" i="1"/>
  <c r="V316" i="1"/>
  <c r="V107" i="1"/>
  <c r="V701" i="1"/>
  <c r="V685" i="1"/>
  <c r="V735" i="1"/>
  <c r="V720" i="1"/>
  <c r="V629" i="1"/>
  <c r="V597" i="1"/>
  <c r="V647" i="1"/>
  <c r="V598" i="1"/>
  <c r="V565" i="1"/>
  <c r="V533" i="1"/>
  <c r="V604" i="1"/>
  <c r="V556" i="1"/>
  <c r="V520" i="1"/>
  <c r="V554" i="1"/>
  <c r="V566" i="1"/>
  <c r="V368" i="1"/>
  <c r="V336" i="1"/>
  <c r="V296" i="1"/>
  <c r="V248" i="1"/>
  <c r="V208" i="1"/>
  <c r="V168" i="1"/>
  <c r="V476" i="1"/>
  <c r="V428" i="1"/>
  <c r="V61" i="1"/>
  <c r="V105" i="1"/>
  <c r="V453" i="1"/>
  <c r="V319" i="1"/>
  <c r="V750" i="1"/>
  <c r="V302" i="1"/>
  <c r="V62" i="1"/>
  <c r="V596" i="1"/>
  <c r="V691" i="1"/>
  <c r="V311" i="1"/>
  <c r="V537" i="1"/>
  <c r="V268" i="1"/>
  <c r="V515" i="1"/>
  <c r="V570" i="1"/>
  <c r="V143" i="1"/>
  <c r="V432" i="1"/>
  <c r="V609" i="1"/>
  <c r="V359" i="1"/>
  <c r="V388" i="1"/>
  <c r="V259" i="1"/>
  <c r="V320" i="1"/>
  <c r="V288" i="1"/>
  <c r="V256" i="1"/>
  <c r="V224" i="1"/>
  <c r="V192" i="1"/>
  <c r="V160" i="1"/>
  <c r="V492" i="1"/>
  <c r="V444" i="1"/>
  <c r="V77" i="1"/>
  <c r="V109" i="1"/>
  <c r="V141" i="1"/>
  <c r="V191" i="1"/>
  <c r="V704" i="1"/>
  <c r="V595" i="1"/>
  <c r="V374" i="1"/>
  <c r="V482" i="1"/>
  <c r="V126" i="1"/>
  <c r="V504" i="1"/>
  <c r="V204" i="1"/>
  <c r="V188" i="1"/>
  <c r="V424" i="1"/>
  <c r="V639" i="1"/>
  <c r="V709" i="1"/>
  <c r="V79" i="1"/>
  <c r="V364" i="1"/>
  <c r="V625" i="1"/>
  <c r="V263" i="1"/>
  <c r="V445" i="1"/>
  <c r="V91" i="1"/>
  <c r="V456" i="1"/>
  <c r="V212" i="1"/>
  <c r="V340" i="1"/>
  <c r="V532" i="1"/>
  <c r="V569" i="1"/>
  <c r="V633" i="1"/>
  <c r="V703" i="1"/>
  <c r="V95" i="1"/>
  <c r="V236" i="1"/>
  <c r="V593" i="1"/>
  <c r="V247" i="1"/>
  <c r="V135" i="1"/>
  <c r="V71" i="1"/>
  <c r="V464" i="1"/>
  <c r="V220" i="1"/>
  <c r="V348" i="1"/>
  <c r="V636" i="1"/>
  <c r="V577" i="1"/>
  <c r="V649" i="1"/>
  <c r="V707" i="1"/>
  <c r="V111" i="1"/>
  <c r="V300" i="1"/>
  <c r="V744" i="1"/>
  <c r="V295" i="1"/>
  <c r="V413" i="1"/>
  <c r="V83" i="1"/>
  <c r="V408" i="1"/>
  <c r="V164" i="1"/>
  <c r="V292" i="1"/>
  <c r="V666" i="1"/>
  <c r="V747" i="1"/>
  <c r="V715" i="1"/>
  <c r="V738" i="1"/>
  <c r="V355" i="1"/>
  <c r="V227" i="1"/>
  <c r="V425" i="1"/>
  <c r="V118" i="1"/>
  <c r="V86" i="1"/>
  <c r="V54" i="1"/>
  <c r="V434" i="1"/>
  <c r="V498" i="1"/>
  <c r="V190" i="1"/>
  <c r="V254" i="1"/>
  <c r="V326" i="1"/>
  <c r="V390" i="1"/>
  <c r="V510" i="1"/>
  <c r="V610" i="1"/>
  <c r="V555" i="1"/>
  <c r="V644" i="1"/>
  <c r="V611" i="1"/>
  <c r="V718" i="1"/>
  <c r="V692" i="1"/>
  <c r="V708" i="1"/>
  <c r="V367" i="1"/>
  <c r="V303" i="1"/>
  <c r="V239" i="1"/>
  <c r="V175" i="1"/>
  <c r="V501" i="1"/>
  <c r="V437" i="1"/>
  <c r="V448" i="1"/>
  <c r="V516" i="1"/>
  <c r="V754" i="1"/>
  <c r="V199" i="1"/>
  <c r="V139" i="1"/>
  <c r="V75" i="1"/>
  <c r="V488" i="1"/>
  <c r="V244" i="1"/>
  <c r="V372" i="1"/>
  <c r="V564" i="1"/>
  <c r="V614" i="1"/>
  <c r="V739" i="1"/>
  <c r="V47" i="1"/>
  <c r="V332" i="1"/>
  <c r="V681" i="1"/>
  <c r="V183" i="1"/>
  <c r="V119" i="1"/>
  <c r="V55" i="1"/>
  <c r="V496" i="1"/>
  <c r="V252" i="1"/>
  <c r="V380" i="1"/>
  <c r="V580" i="1"/>
  <c r="V637" i="1"/>
  <c r="V719" i="1"/>
  <c r="V343" i="1"/>
  <c r="V63" i="1"/>
  <c r="V522" i="1"/>
  <c r="V727" i="1"/>
  <c r="V231" i="1"/>
  <c r="V131" i="1"/>
  <c r="V67" i="1"/>
  <c r="V440" i="1"/>
  <c r="V196" i="1"/>
  <c r="V324" i="1"/>
  <c r="V508" i="1"/>
  <c r="V553" i="1"/>
  <c r="V617" i="1"/>
  <c r="V695" i="1"/>
  <c r="V323" i="1"/>
  <c r="V195" i="1"/>
  <c r="V142" i="1"/>
  <c r="V110" i="1"/>
  <c r="V78" i="1"/>
  <c r="V46" i="1"/>
  <c r="W46" i="1" s="1"/>
  <c r="V450" i="1"/>
  <c r="V635" i="1"/>
  <c r="V206" i="1"/>
  <c r="V270" i="1"/>
  <c r="V342" i="1"/>
  <c r="V509" i="1"/>
  <c r="V540" i="1"/>
  <c r="V628" i="1"/>
  <c r="V563" i="1"/>
  <c r="V646" i="1"/>
  <c r="V627" i="1"/>
  <c r="V748" i="1"/>
  <c r="V696" i="1"/>
  <c r="V712" i="1"/>
  <c r="V351" i="1"/>
  <c r="V287" i="1"/>
  <c r="V223" i="1"/>
  <c r="V159" i="1"/>
  <c r="V485" i="1"/>
  <c r="V421" i="1"/>
  <c r="V133" i="1"/>
  <c r="V117" i="1"/>
  <c r="V101" i="1"/>
  <c r="V85" i="1"/>
  <c r="V69" i="1"/>
  <c r="V53" i="1"/>
  <c r="V412" i="1"/>
  <c r="V215" i="1"/>
  <c r="V172" i="1"/>
  <c r="V529" i="1"/>
  <c r="V391" i="1"/>
  <c r="V123" i="1"/>
  <c r="V59" i="1"/>
  <c r="V148" i="1"/>
  <c r="V276" i="1"/>
  <c r="V677" i="1"/>
  <c r="V620" i="1"/>
  <c r="V655" i="1"/>
  <c r="V743" i="1"/>
  <c r="V279" i="1"/>
  <c r="V416" i="1"/>
  <c r="V530" i="1"/>
  <c r="V375" i="1"/>
  <c r="V493" i="1"/>
  <c r="V103" i="1"/>
  <c r="V395" i="1"/>
  <c r="V156" i="1"/>
  <c r="V284" i="1"/>
  <c r="V521" i="1"/>
  <c r="V658" i="1"/>
  <c r="V671" i="1"/>
  <c r="V721" i="1"/>
  <c r="V151" i="1"/>
  <c r="V480" i="1"/>
  <c r="V548" i="1"/>
  <c r="V699" i="1"/>
  <c r="V167" i="1"/>
  <c r="V115" i="1"/>
  <c r="V51" i="1"/>
  <c r="V472" i="1"/>
  <c r="V228" i="1"/>
  <c r="V356" i="1"/>
  <c r="V682" i="1"/>
  <c r="V585" i="1"/>
  <c r="V665" i="1"/>
  <c r="V711" i="1"/>
  <c r="V291" i="1"/>
  <c r="V163" i="1"/>
  <c r="V489" i="1"/>
  <c r="V134" i="1"/>
  <c r="V102" i="1"/>
  <c r="V70" i="1"/>
  <c r="V410" i="1"/>
  <c r="V466" i="1"/>
  <c r="V158" i="1"/>
  <c r="V222" i="1"/>
  <c r="V286" i="1"/>
  <c r="V358" i="1"/>
  <c r="V396" i="1"/>
  <c r="V526" i="1"/>
  <c r="V523" i="1"/>
  <c r="V579" i="1"/>
  <c r="V678" i="1"/>
  <c r="V656" i="1"/>
  <c r="V741" i="1"/>
  <c r="V700" i="1"/>
  <c r="V574" i="1"/>
  <c r="V335" i="1"/>
  <c r="V271" i="1"/>
  <c r="V207" i="1"/>
  <c r="V469" i="1"/>
  <c r="V405" i="1"/>
  <c r="V129" i="1"/>
  <c r="V113" i="1"/>
  <c r="V97" i="1"/>
  <c r="V81" i="1"/>
  <c r="V65" i="1"/>
  <c r="V49" i="1"/>
  <c r="V420" i="1"/>
  <c r="V452" i="1"/>
  <c r="V484" i="1"/>
  <c r="V144" i="1"/>
  <c r="V753" i="1"/>
  <c r="V260" i="1"/>
  <c r="V477" i="1"/>
  <c r="V461" i="1"/>
  <c r="V618" i="1"/>
  <c r="V87" i="1"/>
  <c r="V536" i="1"/>
  <c r="V601" i="1"/>
  <c r="V180" i="1"/>
  <c r="V127" i="1"/>
  <c r="AB14" i="1"/>
  <c r="AB13" i="1"/>
  <c r="AB12" i="1"/>
  <c r="AB15" i="1"/>
  <c r="AP732" i="1"/>
  <c r="AP728" i="1"/>
  <c r="AP724" i="1"/>
  <c r="AP720" i="1"/>
  <c r="AP751" i="1"/>
  <c r="AP747" i="1"/>
  <c r="AP743" i="1"/>
  <c r="AP735" i="1"/>
  <c r="AP718" i="1"/>
  <c r="AP714" i="1"/>
  <c r="AP710" i="1"/>
  <c r="AP706" i="1"/>
  <c r="AP705" i="1"/>
  <c r="AP701" i="1"/>
  <c r="AP697" i="1"/>
  <c r="AP693" i="1"/>
  <c r="AP689" i="1"/>
  <c r="AP685" i="1"/>
  <c r="AP681" i="1"/>
  <c r="AP677" i="1"/>
  <c r="AP672" i="1"/>
  <c r="AP642" i="1"/>
  <c r="AP638" i="1"/>
  <c r="AP634" i="1"/>
  <c r="AP630" i="1"/>
  <c r="AP626" i="1"/>
  <c r="AP622" i="1"/>
  <c r="AP618" i="1"/>
  <c r="AP614" i="1"/>
  <c r="AP610" i="1"/>
  <c r="AP658" i="1"/>
  <c r="AP674" i="1"/>
  <c r="AP657" i="1"/>
  <c r="AP609" i="1"/>
  <c r="AP605" i="1"/>
  <c r="AP601" i="1"/>
  <c r="AP597" i="1"/>
  <c r="AP593" i="1"/>
  <c r="AP589" i="1"/>
  <c r="AP585" i="1"/>
  <c r="AP581" i="1"/>
  <c r="AP577" i="1"/>
  <c r="AP573" i="1"/>
  <c r="AP569" i="1"/>
  <c r="AP565" i="1"/>
  <c r="AP561" i="1"/>
  <c r="AP557" i="1"/>
  <c r="AP553" i="1"/>
  <c r="AP549" i="1"/>
  <c r="AP545" i="1"/>
  <c r="AP541" i="1"/>
  <c r="AP664" i="1"/>
  <c r="AP648" i="1"/>
  <c r="AP538" i="1"/>
  <c r="AP534" i="1"/>
  <c r="AP530" i="1"/>
  <c r="AP526" i="1"/>
  <c r="AP522" i="1"/>
  <c r="AP518" i="1"/>
  <c r="AP514" i="1"/>
  <c r="AP510" i="1"/>
  <c r="AP506" i="1"/>
  <c r="AP502" i="1"/>
  <c r="AP498" i="1"/>
  <c r="AP494" i="1"/>
  <c r="AP490" i="1"/>
  <c r="AP486" i="1"/>
  <c r="AP482" i="1"/>
  <c r="AP478" i="1"/>
  <c r="AP474" i="1"/>
  <c r="AP470" i="1"/>
  <c r="AP469" i="1"/>
  <c r="AP465" i="1"/>
  <c r="AP461" i="1"/>
  <c r="AP457" i="1"/>
  <c r="AP453" i="1"/>
  <c r="AP449" i="1"/>
  <c r="AP445" i="1"/>
  <c r="AP441" i="1"/>
  <c r="AP437" i="1"/>
  <c r="AP433" i="1"/>
  <c r="AP429" i="1"/>
  <c r="AP425" i="1"/>
  <c r="AP421" i="1"/>
  <c r="AP417" i="1"/>
  <c r="AP413" i="1"/>
  <c r="AP409" i="1"/>
  <c r="AP405" i="1"/>
  <c r="AP401" i="1"/>
  <c r="AP397" i="1"/>
  <c r="AP393" i="1"/>
  <c r="AP389" i="1"/>
  <c r="AP385" i="1"/>
  <c r="AP381" i="1"/>
  <c r="AP377" i="1"/>
  <c r="AP373" i="1"/>
  <c r="AP369" i="1"/>
  <c r="AP365" i="1"/>
  <c r="AP361" i="1"/>
  <c r="AP357" i="1"/>
  <c r="AP353" i="1"/>
  <c r="AP349" i="1"/>
  <c r="AP345" i="1"/>
  <c r="AP341" i="1"/>
  <c r="AP337" i="1"/>
  <c r="AP333" i="1"/>
  <c r="AP329" i="1"/>
  <c r="AP325" i="1"/>
  <c r="AP321" i="1"/>
  <c r="AP317" i="1"/>
  <c r="AP313" i="1"/>
  <c r="AP309" i="1"/>
  <c r="AP305" i="1"/>
  <c r="AP301" i="1"/>
  <c r="AP297" i="1"/>
  <c r="AP293" i="1"/>
  <c r="AP289" i="1"/>
  <c r="AP285" i="1"/>
  <c r="AP281" i="1"/>
  <c r="AP277" i="1"/>
  <c r="AP273" i="1"/>
  <c r="AP269" i="1"/>
  <c r="AP265" i="1"/>
  <c r="AP261" i="1"/>
  <c r="AP257" i="1"/>
  <c r="AP253" i="1"/>
  <c r="AP249" i="1"/>
  <c r="AP245" i="1"/>
  <c r="AP241" i="1"/>
  <c r="AP237" i="1"/>
  <c r="AP233" i="1"/>
  <c r="AP229" i="1"/>
  <c r="AP225" i="1"/>
  <c r="AP221" i="1"/>
  <c r="AP217" i="1"/>
  <c r="AP213" i="1"/>
  <c r="AP209" i="1"/>
  <c r="AP205" i="1"/>
  <c r="AP201" i="1"/>
  <c r="AP197" i="1"/>
  <c r="AP193" i="1"/>
  <c r="AP189" i="1"/>
  <c r="AP185" i="1"/>
  <c r="AP181" i="1"/>
  <c r="AP177" i="1"/>
  <c r="AP173" i="1"/>
  <c r="AP169" i="1"/>
  <c r="AP165" i="1"/>
  <c r="AP161" i="1"/>
  <c r="AP157" i="1"/>
  <c r="AP153" i="1"/>
  <c r="AP149" i="1"/>
  <c r="AP145" i="1"/>
  <c r="AP141" i="1"/>
  <c r="AP137" i="1"/>
  <c r="AP133" i="1"/>
  <c r="AP129" i="1"/>
  <c r="AP125" i="1"/>
  <c r="AP121" i="1"/>
  <c r="AP117" i="1"/>
  <c r="AP113" i="1"/>
  <c r="AP109" i="1"/>
  <c r="AP105" i="1"/>
  <c r="AP101" i="1"/>
  <c r="AP97" i="1"/>
  <c r="AP93" i="1"/>
  <c r="AP89" i="1"/>
  <c r="AP85" i="1"/>
  <c r="AP81" i="1"/>
  <c r="AP77" i="1"/>
  <c r="AP73" i="1"/>
  <c r="AP69" i="1"/>
  <c r="AP65" i="1"/>
  <c r="AP61" i="1"/>
  <c r="AP57" i="1"/>
  <c r="AP53" i="1"/>
  <c r="AP49" i="1"/>
  <c r="AP659" i="1"/>
  <c r="AP414" i="1"/>
  <c r="AP402" i="1"/>
  <c r="AP394" i="1"/>
  <c r="AP386" i="1"/>
  <c r="AP378" i="1"/>
  <c r="AP370" i="1"/>
  <c r="AP362" i="1"/>
  <c r="AP354" i="1"/>
  <c r="AP346" i="1"/>
  <c r="AP334" i="1"/>
  <c r="AP326" i="1"/>
  <c r="AP318" i="1"/>
  <c r="AP310" i="1"/>
  <c r="AP302" i="1"/>
  <c r="AP286" i="1"/>
  <c r="AP278" i="1"/>
  <c r="AP266" i="1"/>
  <c r="AP258" i="1"/>
  <c r="AP246" i="1"/>
  <c r="AP238" i="1"/>
  <c r="AP226" i="1"/>
  <c r="AP214" i="1"/>
  <c r="AP206" i="1"/>
  <c r="AP194" i="1"/>
  <c r="AP186" i="1"/>
  <c r="AP174" i="1"/>
  <c r="AP162" i="1"/>
  <c r="AP154" i="1"/>
  <c r="AP146" i="1"/>
  <c r="AP138" i="1"/>
  <c r="AP126" i="1"/>
  <c r="AP118" i="1"/>
  <c r="AP110" i="1"/>
  <c r="AP98" i="1"/>
  <c r="AP90" i="1"/>
  <c r="AP78" i="1"/>
  <c r="AP70" i="1"/>
  <c r="AP58" i="1"/>
  <c r="AP50" i="1"/>
  <c r="AP731" i="1"/>
  <c r="AP727" i="1"/>
  <c r="AP723" i="1"/>
  <c r="AP754" i="1"/>
  <c r="AP750" i="1"/>
  <c r="AP746" i="1"/>
  <c r="AP742" i="1"/>
  <c r="AP738" i="1"/>
  <c r="AP717" i="1"/>
  <c r="AP713" i="1"/>
  <c r="AP709" i="1"/>
  <c r="AP737" i="1"/>
  <c r="AP704" i="1"/>
  <c r="AP700" i="1"/>
  <c r="AP696" i="1"/>
  <c r="AP692" i="1"/>
  <c r="AP688" i="1"/>
  <c r="AP684" i="1"/>
  <c r="AP680" i="1"/>
  <c r="AP676" i="1"/>
  <c r="AP671" i="1"/>
  <c r="AP641" i="1"/>
  <c r="AP637" i="1"/>
  <c r="AP633" i="1"/>
  <c r="AP629" i="1"/>
  <c r="AP625" i="1"/>
  <c r="AP621" i="1"/>
  <c r="AP617" i="1"/>
  <c r="AP613" i="1"/>
  <c r="AP670" i="1"/>
  <c r="AP654" i="1"/>
  <c r="AP669" i="1"/>
  <c r="AP653" i="1"/>
  <c r="AP608" i="1"/>
  <c r="AP604" i="1"/>
  <c r="AP600" i="1"/>
  <c r="AP596" i="1"/>
  <c r="AP592" i="1"/>
  <c r="AP588" i="1"/>
  <c r="AP584" i="1"/>
  <c r="AP580" i="1"/>
  <c r="AP576" i="1"/>
  <c r="AP572" i="1"/>
  <c r="AP568" i="1"/>
  <c r="AP564" i="1"/>
  <c r="AP560" i="1"/>
  <c r="AP556" i="1"/>
  <c r="AP552" i="1"/>
  <c r="AP548" i="1"/>
  <c r="AP544" i="1"/>
  <c r="AP540" i="1"/>
  <c r="AP660" i="1"/>
  <c r="AP663" i="1"/>
  <c r="AP537" i="1"/>
  <c r="AP533" i="1"/>
  <c r="AP529" i="1"/>
  <c r="AP525" i="1"/>
  <c r="AP521" i="1"/>
  <c r="AP517" i="1"/>
  <c r="AP513" i="1"/>
  <c r="AP509" i="1"/>
  <c r="AP505" i="1"/>
  <c r="AP501" i="1"/>
  <c r="AP497" i="1"/>
  <c r="AP493" i="1"/>
  <c r="AP489" i="1"/>
  <c r="AP485" i="1"/>
  <c r="AP481" i="1"/>
  <c r="AP477" i="1"/>
  <c r="AP473" i="1"/>
  <c r="AP655" i="1"/>
  <c r="AP468" i="1"/>
  <c r="AP464" i="1"/>
  <c r="AP460" i="1"/>
  <c r="AP456" i="1"/>
  <c r="AP452" i="1"/>
  <c r="AP448" i="1"/>
  <c r="AP444" i="1"/>
  <c r="AP440" i="1"/>
  <c r="AP436" i="1"/>
  <c r="AP432" i="1"/>
  <c r="AP428" i="1"/>
  <c r="AP424" i="1"/>
  <c r="AP420" i="1"/>
  <c r="AP416" i="1"/>
  <c r="AP412" i="1"/>
  <c r="AP408" i="1"/>
  <c r="AP404" i="1"/>
  <c r="AP400" i="1"/>
  <c r="AP396" i="1"/>
  <c r="AP392" i="1"/>
  <c r="AP388" i="1"/>
  <c r="AP384" i="1"/>
  <c r="AP380" i="1"/>
  <c r="AP376" i="1"/>
  <c r="AP372" i="1"/>
  <c r="AP368" i="1"/>
  <c r="AP364" i="1"/>
  <c r="AP360" i="1"/>
  <c r="AP356" i="1"/>
  <c r="AP352" i="1"/>
  <c r="AP348" i="1"/>
  <c r="AP344" i="1"/>
  <c r="AP340" i="1"/>
  <c r="AP336" i="1"/>
  <c r="AP332" i="1"/>
  <c r="AP328" i="1"/>
  <c r="AP324" i="1"/>
  <c r="AP320" i="1"/>
  <c r="AP316" i="1"/>
  <c r="AP312" i="1"/>
  <c r="AP308" i="1"/>
  <c r="AP304" i="1"/>
  <c r="AP300" i="1"/>
  <c r="AP296" i="1"/>
  <c r="AP292" i="1"/>
  <c r="AP288" i="1"/>
  <c r="AP284" i="1"/>
  <c r="AP280" i="1"/>
  <c r="AP276" i="1"/>
  <c r="AP272" i="1"/>
  <c r="AP268" i="1"/>
  <c r="AP264" i="1"/>
  <c r="AP260" i="1"/>
  <c r="AP256" i="1"/>
  <c r="AP252" i="1"/>
  <c r="AP248" i="1"/>
  <c r="AP244" i="1"/>
  <c r="AP240" i="1"/>
  <c r="AP236" i="1"/>
  <c r="AP232" i="1"/>
  <c r="AP228" i="1"/>
  <c r="AP224" i="1"/>
  <c r="AP220" i="1"/>
  <c r="AP216" i="1"/>
  <c r="AP212" i="1"/>
  <c r="AP208" i="1"/>
  <c r="AP204" i="1"/>
  <c r="AP200" i="1"/>
  <c r="AP196" i="1"/>
  <c r="AP192" i="1"/>
  <c r="AP188" i="1"/>
  <c r="AP184" i="1"/>
  <c r="AP180" i="1"/>
  <c r="AP176" i="1"/>
  <c r="AP172" i="1"/>
  <c r="AP168" i="1"/>
  <c r="AP164" i="1"/>
  <c r="AP160" i="1"/>
  <c r="AP156" i="1"/>
  <c r="AP152" i="1"/>
  <c r="AP148" i="1"/>
  <c r="AP144" i="1"/>
  <c r="AP140" i="1"/>
  <c r="AP136" i="1"/>
  <c r="AP132" i="1"/>
  <c r="AP128" i="1"/>
  <c r="AP124" i="1"/>
  <c r="AP120" i="1"/>
  <c r="AP116" i="1"/>
  <c r="AP112" i="1"/>
  <c r="AP108" i="1"/>
  <c r="AP104" i="1"/>
  <c r="AP100" i="1"/>
  <c r="AP96" i="1"/>
  <c r="AP92" i="1"/>
  <c r="AP88" i="1"/>
  <c r="AP84" i="1"/>
  <c r="AP80" i="1"/>
  <c r="AP76" i="1"/>
  <c r="AP72" i="1"/>
  <c r="AP68" i="1"/>
  <c r="AP64" i="1"/>
  <c r="AP60" i="1"/>
  <c r="AP56" i="1"/>
  <c r="AP52" i="1"/>
  <c r="AP48" i="1"/>
  <c r="AP535" i="1"/>
  <c r="AP338" i="1"/>
  <c r="AP294" i="1"/>
  <c r="AP274" i="1"/>
  <c r="AP254" i="1"/>
  <c r="AP234" i="1"/>
  <c r="AP218" i="1"/>
  <c r="AP202" i="1"/>
  <c r="AP182" i="1"/>
  <c r="AP166" i="1"/>
  <c r="AP130" i="1"/>
  <c r="AP106" i="1"/>
  <c r="AP86" i="1"/>
  <c r="AP66" i="1"/>
  <c r="AP46" i="1"/>
  <c r="AP730" i="1"/>
  <c r="AP726" i="1"/>
  <c r="AP722" i="1"/>
  <c r="AP753" i="1"/>
  <c r="AP749" i="1"/>
  <c r="AP745" i="1"/>
  <c r="AP741" i="1"/>
  <c r="AP736" i="1"/>
  <c r="AP716" i="1"/>
  <c r="AP712" i="1"/>
  <c r="AP708" i="1"/>
  <c r="AP734" i="1"/>
  <c r="AP703" i="1"/>
  <c r="AP699" i="1"/>
  <c r="AP695" i="1"/>
  <c r="AP691" i="1"/>
  <c r="AP687" i="1"/>
  <c r="AP683" i="1"/>
  <c r="AP679" i="1"/>
  <c r="AP675" i="1"/>
  <c r="AP644" i="1"/>
  <c r="AP640" i="1"/>
  <c r="AP636" i="1"/>
  <c r="AP632" i="1"/>
  <c r="AP628" i="1"/>
  <c r="AP624" i="1"/>
  <c r="AP620" i="1"/>
  <c r="AP616" i="1"/>
  <c r="AP612" i="1"/>
  <c r="AP666" i="1"/>
  <c r="AP650" i="1"/>
  <c r="AP665" i="1"/>
  <c r="AP649" i="1"/>
  <c r="AP607" i="1"/>
  <c r="AP603" i="1"/>
  <c r="AP599" i="1"/>
  <c r="AP595" i="1"/>
  <c r="AP591" i="1"/>
  <c r="AP587" i="1"/>
  <c r="AP583" i="1"/>
  <c r="AP579" i="1"/>
  <c r="AP575" i="1"/>
  <c r="AP571" i="1"/>
  <c r="AP567" i="1"/>
  <c r="AP563" i="1"/>
  <c r="AP559" i="1"/>
  <c r="AP555" i="1"/>
  <c r="AP551" i="1"/>
  <c r="AP547" i="1"/>
  <c r="AP543" i="1"/>
  <c r="AP539" i="1"/>
  <c r="AP656" i="1"/>
  <c r="AP647" i="1"/>
  <c r="AP536" i="1"/>
  <c r="AP532" i="1"/>
  <c r="AP528" i="1"/>
  <c r="AP524" i="1"/>
  <c r="AP520" i="1"/>
  <c r="AP516" i="1"/>
  <c r="AP512" i="1"/>
  <c r="AP508" i="1"/>
  <c r="AP504" i="1"/>
  <c r="AP500" i="1"/>
  <c r="AP496" i="1"/>
  <c r="AP492" i="1"/>
  <c r="AP488" i="1"/>
  <c r="AP484" i="1"/>
  <c r="AP480" i="1"/>
  <c r="AP476" i="1"/>
  <c r="AP472" i="1"/>
  <c r="AP667" i="1"/>
  <c r="AP467" i="1"/>
  <c r="AP463" i="1"/>
  <c r="AP459" i="1"/>
  <c r="AP455" i="1"/>
  <c r="AP451" i="1"/>
  <c r="AP447" i="1"/>
  <c r="AP443" i="1"/>
  <c r="AP439" i="1"/>
  <c r="AP435" i="1"/>
  <c r="AP431" i="1"/>
  <c r="AP427" i="1"/>
  <c r="AP423" i="1"/>
  <c r="AP419" i="1"/>
  <c r="AP415" i="1"/>
  <c r="AP411" i="1"/>
  <c r="AP407" i="1"/>
  <c r="AP403" i="1"/>
  <c r="AP399" i="1"/>
  <c r="AP395" i="1"/>
  <c r="AP391" i="1"/>
  <c r="AP387" i="1"/>
  <c r="AP383" i="1"/>
  <c r="AP379" i="1"/>
  <c r="AP375" i="1"/>
  <c r="AP371" i="1"/>
  <c r="AP367" i="1"/>
  <c r="AP363" i="1"/>
  <c r="AP359" i="1"/>
  <c r="AP355" i="1"/>
  <c r="AP351" i="1"/>
  <c r="AP347" i="1"/>
  <c r="AP343" i="1"/>
  <c r="AP339" i="1"/>
  <c r="AP335" i="1"/>
  <c r="AP331" i="1"/>
  <c r="AP327" i="1"/>
  <c r="AP323" i="1"/>
  <c r="AP319" i="1"/>
  <c r="AP315" i="1"/>
  <c r="AP311" i="1"/>
  <c r="AP307" i="1"/>
  <c r="AP303" i="1"/>
  <c r="AP299" i="1"/>
  <c r="AP295" i="1"/>
  <c r="AP291" i="1"/>
  <c r="AP287" i="1"/>
  <c r="AP283" i="1"/>
  <c r="AP279" i="1"/>
  <c r="AP275" i="1"/>
  <c r="AP271" i="1"/>
  <c r="AP267" i="1"/>
  <c r="AP263" i="1"/>
  <c r="AP259" i="1"/>
  <c r="AP255" i="1"/>
  <c r="AP251" i="1"/>
  <c r="AP247" i="1"/>
  <c r="AP243" i="1"/>
  <c r="AP239" i="1"/>
  <c r="AP235" i="1"/>
  <c r="AP231" i="1"/>
  <c r="AP227" i="1"/>
  <c r="AP223" i="1"/>
  <c r="AP219" i="1"/>
  <c r="AP215" i="1"/>
  <c r="AP211" i="1"/>
  <c r="AP207" i="1"/>
  <c r="AP203" i="1"/>
  <c r="AP199" i="1"/>
  <c r="AP195" i="1"/>
  <c r="AP191" i="1"/>
  <c r="AP187" i="1"/>
  <c r="AP183" i="1"/>
  <c r="AP179" i="1"/>
  <c r="AP175" i="1"/>
  <c r="AP171" i="1"/>
  <c r="AP167" i="1"/>
  <c r="AP163" i="1"/>
  <c r="AP159" i="1"/>
  <c r="AP155" i="1"/>
  <c r="AP151" i="1"/>
  <c r="AP147" i="1"/>
  <c r="AP143" i="1"/>
  <c r="AP139" i="1"/>
  <c r="AP135" i="1"/>
  <c r="AP131" i="1"/>
  <c r="AP127" i="1"/>
  <c r="AP123" i="1"/>
  <c r="AP119" i="1"/>
  <c r="AP115" i="1"/>
  <c r="AP111" i="1"/>
  <c r="AP107" i="1"/>
  <c r="AP103" i="1"/>
  <c r="AP99" i="1"/>
  <c r="AP95" i="1"/>
  <c r="AP91" i="1"/>
  <c r="AP87" i="1"/>
  <c r="AP83" i="1"/>
  <c r="AP79" i="1"/>
  <c r="AP75" i="1"/>
  <c r="AP71" i="1"/>
  <c r="AP67" i="1"/>
  <c r="AP63" i="1"/>
  <c r="AP59" i="1"/>
  <c r="AP55" i="1"/>
  <c r="AP51" i="1"/>
  <c r="AP47" i="1"/>
  <c r="AP733" i="1"/>
  <c r="AP729" i="1"/>
  <c r="AP725" i="1"/>
  <c r="AP721" i="1"/>
  <c r="AP752" i="1"/>
  <c r="AP748" i="1"/>
  <c r="AP744" i="1"/>
  <c r="AP740" i="1"/>
  <c r="AP719" i="1"/>
  <c r="AP715" i="1"/>
  <c r="AP711" i="1"/>
  <c r="AP707" i="1"/>
  <c r="AP739" i="1"/>
  <c r="AP702" i="1"/>
  <c r="AP698" i="1"/>
  <c r="AP694" i="1"/>
  <c r="AP690" i="1"/>
  <c r="AP686" i="1"/>
  <c r="AP682" i="1"/>
  <c r="AP678" i="1"/>
  <c r="AP673" i="1"/>
  <c r="AP643" i="1"/>
  <c r="AP639" i="1"/>
  <c r="AP635" i="1"/>
  <c r="AP631" i="1"/>
  <c r="AP627" i="1"/>
  <c r="AP623" i="1"/>
  <c r="AP619" i="1"/>
  <c r="AP615" i="1"/>
  <c r="AP611" i="1"/>
  <c r="AP662" i="1"/>
  <c r="AP646" i="1"/>
  <c r="AP661" i="1"/>
  <c r="AP645" i="1"/>
  <c r="AP606" i="1"/>
  <c r="AP602" i="1"/>
  <c r="AP598" i="1"/>
  <c r="AP594" i="1"/>
  <c r="AP590" i="1"/>
  <c r="AP586" i="1"/>
  <c r="AP582" i="1"/>
  <c r="AP578" i="1"/>
  <c r="AP574" i="1"/>
  <c r="AP570" i="1"/>
  <c r="AP566" i="1"/>
  <c r="AP562" i="1"/>
  <c r="AP558" i="1"/>
  <c r="AP554" i="1"/>
  <c r="AP550" i="1"/>
  <c r="AP546" i="1"/>
  <c r="AP542" i="1"/>
  <c r="AP668" i="1"/>
  <c r="AP652" i="1"/>
  <c r="AP531" i="1"/>
  <c r="AP527" i="1"/>
  <c r="AP523" i="1"/>
  <c r="AP519" i="1"/>
  <c r="AP515" i="1"/>
  <c r="AP511" i="1"/>
  <c r="AP507" i="1"/>
  <c r="AP503" i="1"/>
  <c r="AP499" i="1"/>
  <c r="AP495" i="1"/>
  <c r="AP491" i="1"/>
  <c r="AP487" i="1"/>
  <c r="AP483" i="1"/>
  <c r="AP479" i="1"/>
  <c r="AP475" i="1"/>
  <c r="AP471" i="1"/>
  <c r="AP651" i="1"/>
  <c r="AP466" i="1"/>
  <c r="AP462" i="1"/>
  <c r="AP458" i="1"/>
  <c r="AP454" i="1"/>
  <c r="AP450" i="1"/>
  <c r="AP446" i="1"/>
  <c r="AP442" i="1"/>
  <c r="AP438" i="1"/>
  <c r="AP434" i="1"/>
  <c r="AP430" i="1"/>
  <c r="AP426" i="1"/>
  <c r="AP422" i="1"/>
  <c r="AP418" i="1"/>
  <c r="AP410" i="1"/>
  <c r="AP406" i="1"/>
  <c r="AP398" i="1"/>
  <c r="AP390" i="1"/>
  <c r="AP382" i="1"/>
  <c r="AP374" i="1"/>
  <c r="AP366" i="1"/>
  <c r="AP358" i="1"/>
  <c r="AP350" i="1"/>
  <c r="AP342" i="1"/>
  <c r="AP330" i="1"/>
  <c r="AP322" i="1"/>
  <c r="AP314" i="1"/>
  <c r="AP306" i="1"/>
  <c r="AP298" i="1"/>
  <c r="AP290" i="1"/>
  <c r="AP282" i="1"/>
  <c r="AP270" i="1"/>
  <c r="AP262" i="1"/>
  <c r="AP250" i="1"/>
  <c r="AP242" i="1"/>
  <c r="AP230" i="1"/>
  <c r="AP222" i="1"/>
  <c r="AP210" i="1"/>
  <c r="AP198" i="1"/>
  <c r="AP190" i="1"/>
  <c r="AP178" i="1"/>
  <c r="AP170" i="1"/>
  <c r="AP158" i="1"/>
  <c r="AP150" i="1"/>
  <c r="AP142" i="1"/>
  <c r="AP134" i="1"/>
  <c r="AP122" i="1"/>
  <c r="AP114" i="1"/>
  <c r="AP102" i="1"/>
  <c r="AP94" i="1"/>
  <c r="AP82" i="1"/>
  <c r="AP74" i="1"/>
  <c r="AP62" i="1"/>
  <c r="AP54" i="1"/>
  <c r="AR35" i="1"/>
  <c r="AV34" i="1"/>
  <c r="AV32" i="1"/>
  <c r="AV30" i="1"/>
  <c r="AV28" i="1"/>
  <c r="AV26" i="1"/>
  <c r="AV24" i="1"/>
  <c r="AV22" i="1"/>
  <c r="AV20" i="1"/>
  <c r="AV18" i="1"/>
  <c r="AV16" i="1"/>
  <c r="AV15" i="1"/>
  <c r="AV14" i="1"/>
  <c r="AV13" i="1"/>
  <c r="AV12" i="1"/>
  <c r="AV11" i="1"/>
  <c r="AV33" i="1"/>
  <c r="AV31" i="1"/>
  <c r="AV29" i="1"/>
  <c r="AV27" i="1"/>
  <c r="AV25" i="1"/>
  <c r="AV23" i="1"/>
  <c r="AV21" i="1"/>
  <c r="AV19" i="1"/>
  <c r="AV17" i="1"/>
  <c r="AF733" i="1"/>
  <c r="AF729" i="1"/>
  <c r="AF725" i="1"/>
  <c r="AF721" i="1"/>
  <c r="AF754" i="1"/>
  <c r="AF739" i="1"/>
  <c r="AF745" i="1"/>
  <c r="AF744" i="1"/>
  <c r="AF719" i="1"/>
  <c r="AF715" i="1"/>
  <c r="AF711" i="1"/>
  <c r="AF707" i="1"/>
  <c r="AF706" i="1"/>
  <c r="AF702" i="1"/>
  <c r="AF698" i="1"/>
  <c r="AF694" i="1"/>
  <c r="AF690" i="1"/>
  <c r="AF686" i="1"/>
  <c r="AF682" i="1"/>
  <c r="AF678" i="1"/>
  <c r="AF672" i="1"/>
  <c r="AF669" i="1"/>
  <c r="AF665" i="1"/>
  <c r="AF661" i="1"/>
  <c r="AF657" i="1"/>
  <c r="AF653" i="1"/>
  <c r="AF649" i="1"/>
  <c r="AF645" i="1"/>
  <c r="AF641" i="1"/>
  <c r="AF637" i="1"/>
  <c r="AF633" i="1"/>
  <c r="AF629" i="1"/>
  <c r="AF625" i="1"/>
  <c r="AF621" i="1"/>
  <c r="AF617" i="1"/>
  <c r="AF613" i="1"/>
  <c r="AF610" i="1"/>
  <c r="AF606" i="1"/>
  <c r="AF602" i="1"/>
  <c r="AF598" i="1"/>
  <c r="AF594" i="1"/>
  <c r="AF590" i="1"/>
  <c r="AF586" i="1"/>
  <c r="AF582" i="1"/>
  <c r="AF578" i="1"/>
  <c r="AF574" i="1"/>
  <c r="AF570" i="1"/>
  <c r="AF566" i="1"/>
  <c r="AF562" i="1"/>
  <c r="AF558" i="1"/>
  <c r="AF554" i="1"/>
  <c r="AF550" i="1"/>
  <c r="AF546" i="1"/>
  <c r="AF542" i="1"/>
  <c r="AF538" i="1"/>
  <c r="AF534" i="1"/>
  <c r="AF530" i="1"/>
  <c r="AF526" i="1"/>
  <c r="AF522" i="1"/>
  <c r="AF518" i="1"/>
  <c r="AF514" i="1"/>
  <c r="AF510" i="1"/>
  <c r="AF506" i="1"/>
  <c r="AF502" i="1"/>
  <c r="AF498" i="1"/>
  <c r="AF494" i="1"/>
  <c r="AF490" i="1"/>
  <c r="AF486" i="1"/>
  <c r="AF482" i="1"/>
  <c r="AF478" i="1"/>
  <c r="AF474" i="1"/>
  <c r="AF470" i="1"/>
  <c r="AF466" i="1"/>
  <c r="AF462" i="1"/>
  <c r="AF458" i="1"/>
  <c r="AF454" i="1"/>
  <c r="AF450" i="1"/>
  <c r="AF446" i="1"/>
  <c r="AF442" i="1"/>
  <c r="AF438" i="1"/>
  <c r="AF434" i="1"/>
  <c r="AF430" i="1"/>
  <c r="AF426" i="1"/>
  <c r="AF422" i="1"/>
  <c r="AF418" i="1"/>
  <c r="AF414" i="1"/>
  <c r="AF410" i="1"/>
  <c r="AF406" i="1"/>
  <c r="AF402" i="1"/>
  <c r="AF398" i="1"/>
  <c r="AF394" i="1"/>
  <c r="AF390" i="1"/>
  <c r="AF386" i="1"/>
  <c r="AF382" i="1"/>
  <c r="AF378" i="1"/>
  <c r="AF374" i="1"/>
  <c r="AF370" i="1"/>
  <c r="AF366" i="1"/>
  <c r="AF362" i="1"/>
  <c r="AF358" i="1"/>
  <c r="AF354" i="1"/>
  <c r="AF350" i="1"/>
  <c r="AF346" i="1"/>
  <c r="AF342" i="1"/>
  <c r="AF338" i="1"/>
  <c r="AF334" i="1"/>
  <c r="AF330" i="1"/>
  <c r="AF326" i="1"/>
  <c r="AF322" i="1"/>
  <c r="AF318" i="1"/>
  <c r="AF314" i="1"/>
  <c r="AF310" i="1"/>
  <c r="AF306" i="1"/>
  <c r="AF302" i="1"/>
  <c r="AF298" i="1"/>
  <c r="AF294" i="1"/>
  <c r="AF290" i="1"/>
  <c r="AF286" i="1"/>
  <c r="AF282" i="1"/>
  <c r="AF278" i="1"/>
  <c r="AF274" i="1"/>
  <c r="AF270" i="1"/>
  <c r="AF266" i="1"/>
  <c r="AF262" i="1"/>
  <c r="AF258" i="1"/>
  <c r="AF254" i="1"/>
  <c r="AF250" i="1"/>
  <c r="AF246" i="1"/>
  <c r="AF242" i="1"/>
  <c r="AF238" i="1"/>
  <c r="AF234" i="1"/>
  <c r="AF230" i="1"/>
  <c r="AF226" i="1"/>
  <c r="AF222" i="1"/>
  <c r="AF218" i="1"/>
  <c r="AF214" i="1"/>
  <c r="AF210" i="1"/>
  <c r="AF206" i="1"/>
  <c r="AF202" i="1"/>
  <c r="AF198" i="1"/>
  <c r="AF194" i="1"/>
  <c r="AF190" i="1"/>
  <c r="AF186" i="1"/>
  <c r="AF182" i="1"/>
  <c r="AF178" i="1"/>
  <c r="AF174" i="1"/>
  <c r="AF170" i="1"/>
  <c r="AF166" i="1"/>
  <c r="AF162" i="1"/>
  <c r="AF158" i="1"/>
  <c r="AF154" i="1"/>
  <c r="AF150" i="1"/>
  <c r="AF146" i="1"/>
  <c r="AF142" i="1"/>
  <c r="AF138" i="1"/>
  <c r="AF134" i="1"/>
  <c r="AF130" i="1"/>
  <c r="AF126" i="1"/>
  <c r="AF122" i="1"/>
  <c r="AF118" i="1"/>
  <c r="AF114" i="1"/>
  <c r="AF110" i="1"/>
  <c r="AF106" i="1"/>
  <c r="AF102" i="1"/>
  <c r="AF98" i="1"/>
  <c r="AF94" i="1"/>
  <c r="AF90" i="1"/>
  <c r="AF86" i="1"/>
  <c r="AF82" i="1"/>
  <c r="AF78" i="1"/>
  <c r="AF74" i="1"/>
  <c r="AF70" i="1"/>
  <c r="AF66" i="1"/>
  <c r="AF62" i="1"/>
  <c r="AF58" i="1"/>
  <c r="AF54" i="1"/>
  <c r="AF50" i="1"/>
  <c r="AF46" i="1"/>
  <c r="AF425" i="1"/>
  <c r="AF397" i="1"/>
  <c r="AF389" i="1"/>
  <c r="AF381" i="1"/>
  <c r="AF377" i="1"/>
  <c r="AF369" i="1"/>
  <c r="AF365" i="1"/>
  <c r="AF357" i="1"/>
  <c r="AF349" i="1"/>
  <c r="AF345" i="1"/>
  <c r="AF337" i="1"/>
  <c r="AF333" i="1"/>
  <c r="AF325" i="1"/>
  <c r="AF321" i="1"/>
  <c r="AF313" i="1"/>
  <c r="AF309" i="1"/>
  <c r="AF305" i="1"/>
  <c r="AF297" i="1"/>
  <c r="AF293" i="1"/>
  <c r="AF285" i="1"/>
  <c r="AF281" i="1"/>
  <c r="AF273" i="1"/>
  <c r="AF265" i="1"/>
  <c r="AF261" i="1"/>
  <c r="AF257" i="1"/>
  <c r="AF249" i="1"/>
  <c r="AF245" i="1"/>
  <c r="AF237" i="1"/>
  <c r="AF233" i="1"/>
  <c r="AF225" i="1"/>
  <c r="AF221" i="1"/>
  <c r="AF213" i="1"/>
  <c r="AF209" i="1"/>
  <c r="AF201" i="1"/>
  <c r="AF197" i="1"/>
  <c r="AF193" i="1"/>
  <c r="AF185" i="1"/>
  <c r="AF181" i="1"/>
  <c r="AF173" i="1"/>
  <c r="AF169" i="1"/>
  <c r="AF161" i="1"/>
  <c r="AF157" i="1"/>
  <c r="AF149" i="1"/>
  <c r="AF141" i="1"/>
  <c r="AF137" i="1"/>
  <c r="AF129" i="1"/>
  <c r="AF125" i="1"/>
  <c r="AF117" i="1"/>
  <c r="AF113" i="1"/>
  <c r="AF105" i="1"/>
  <c r="AF101" i="1"/>
  <c r="AF93" i="1"/>
  <c r="AF89" i="1"/>
  <c r="AF81" i="1"/>
  <c r="AF77" i="1"/>
  <c r="AF69" i="1"/>
  <c r="AF65" i="1"/>
  <c r="AF57" i="1"/>
  <c r="AF53" i="1"/>
  <c r="AF730" i="1"/>
  <c r="AF722" i="1"/>
  <c r="AF749" i="1"/>
  <c r="AF720" i="1"/>
  <c r="AF708" i="1"/>
  <c r="AF703" i="1"/>
  <c r="AF691" i="1"/>
  <c r="AF683" i="1"/>
  <c r="AF670" i="1"/>
  <c r="AF658" i="1"/>
  <c r="AF650" i="1"/>
  <c r="AF638" i="1"/>
  <c r="AF630" i="1"/>
  <c r="AF618" i="1"/>
  <c r="AF675" i="1"/>
  <c r="AF599" i="1"/>
  <c r="AF591" i="1"/>
  <c r="AF579" i="1"/>
  <c r="AF571" i="1"/>
  <c r="AF559" i="1"/>
  <c r="AF547" i="1"/>
  <c r="AF539" i="1"/>
  <c r="AF527" i="1"/>
  <c r="AF519" i="1"/>
  <c r="AF507" i="1"/>
  <c r="AF495" i="1"/>
  <c r="AF487" i="1"/>
  <c r="AF475" i="1"/>
  <c r="AF467" i="1"/>
  <c r="AF455" i="1"/>
  <c r="AF447" i="1"/>
  <c r="AF435" i="1"/>
  <c r="AF427" i="1"/>
  <c r="AF415" i="1"/>
  <c r="AF411" i="1"/>
  <c r="AF399" i="1"/>
  <c r="AF391" i="1"/>
  <c r="AF379" i="1"/>
  <c r="AF367" i="1"/>
  <c r="AF359" i="1"/>
  <c r="AF347" i="1"/>
  <c r="AF339" i="1"/>
  <c r="AF327" i="1"/>
  <c r="AF319" i="1"/>
  <c r="AF307" i="1"/>
  <c r="AF299" i="1"/>
  <c r="AF287" i="1"/>
  <c r="AF275" i="1"/>
  <c r="AF267" i="1"/>
  <c r="AF255" i="1"/>
  <c r="AF247" i="1"/>
  <c r="AF235" i="1"/>
  <c r="AF227" i="1"/>
  <c r="AF215" i="1"/>
  <c r="AF207" i="1"/>
  <c r="AF195" i="1"/>
  <c r="AF187" i="1"/>
  <c r="AF175" i="1"/>
  <c r="AF167" i="1"/>
  <c r="AF155" i="1"/>
  <c r="AF147" i="1"/>
  <c r="AF135" i="1"/>
  <c r="AF127" i="1"/>
  <c r="AF115" i="1"/>
  <c r="AF107" i="1"/>
  <c r="AF95" i="1"/>
  <c r="AF87" i="1"/>
  <c r="AF75" i="1"/>
  <c r="AF63" i="1"/>
  <c r="AF55" i="1"/>
  <c r="AF732" i="1"/>
  <c r="AF728" i="1"/>
  <c r="AF724" i="1"/>
  <c r="AF736" i="1"/>
  <c r="AF750" i="1"/>
  <c r="AF737" i="1"/>
  <c r="AF741" i="1"/>
  <c r="AF740" i="1"/>
  <c r="AF718" i="1"/>
  <c r="AF714" i="1"/>
  <c r="AF710" i="1"/>
  <c r="AF751" i="1"/>
  <c r="AF705" i="1"/>
  <c r="AF701" i="1"/>
  <c r="AF697" i="1"/>
  <c r="AF693" i="1"/>
  <c r="AF689" i="1"/>
  <c r="AF685" i="1"/>
  <c r="AF681" i="1"/>
  <c r="AF677" i="1"/>
  <c r="AF674" i="1"/>
  <c r="AF668" i="1"/>
  <c r="AF664" i="1"/>
  <c r="AF660" i="1"/>
  <c r="AF656" i="1"/>
  <c r="AF652" i="1"/>
  <c r="AF648" i="1"/>
  <c r="AF644" i="1"/>
  <c r="AF640" i="1"/>
  <c r="AF636" i="1"/>
  <c r="AF632" i="1"/>
  <c r="AF628" i="1"/>
  <c r="AF624" i="1"/>
  <c r="AF620" i="1"/>
  <c r="AF616" i="1"/>
  <c r="AF612" i="1"/>
  <c r="AF609" i="1"/>
  <c r="AF605" i="1"/>
  <c r="AF601" i="1"/>
  <c r="AF597" i="1"/>
  <c r="AF593" i="1"/>
  <c r="AF589" i="1"/>
  <c r="AF585" i="1"/>
  <c r="AF581" i="1"/>
  <c r="AF577" i="1"/>
  <c r="AF573" i="1"/>
  <c r="AF569" i="1"/>
  <c r="AF565" i="1"/>
  <c r="AF561" i="1"/>
  <c r="AF557" i="1"/>
  <c r="AF553" i="1"/>
  <c r="AF549" i="1"/>
  <c r="AF545" i="1"/>
  <c r="AF541" i="1"/>
  <c r="AF537" i="1"/>
  <c r="AF533" i="1"/>
  <c r="AF529" i="1"/>
  <c r="AF525" i="1"/>
  <c r="AF521" i="1"/>
  <c r="AF517" i="1"/>
  <c r="AF513" i="1"/>
  <c r="AF509" i="1"/>
  <c r="AF505" i="1"/>
  <c r="AF501" i="1"/>
  <c r="AF497" i="1"/>
  <c r="AF493" i="1"/>
  <c r="AF489" i="1"/>
  <c r="AF485" i="1"/>
  <c r="AF481" i="1"/>
  <c r="AF477" i="1"/>
  <c r="AF473" i="1"/>
  <c r="AF469" i="1"/>
  <c r="AF465" i="1"/>
  <c r="AF461" i="1"/>
  <c r="AF457" i="1"/>
  <c r="AF453" i="1"/>
  <c r="AF449" i="1"/>
  <c r="AF445" i="1"/>
  <c r="AF441" i="1"/>
  <c r="AF437" i="1"/>
  <c r="AF433" i="1"/>
  <c r="AF429" i="1"/>
  <c r="AF421" i="1"/>
  <c r="AF417" i="1"/>
  <c r="AF413" i="1"/>
  <c r="AF409" i="1"/>
  <c r="AF405" i="1"/>
  <c r="AF401" i="1"/>
  <c r="AF393" i="1"/>
  <c r="AF385" i="1"/>
  <c r="AF373" i="1"/>
  <c r="AF361" i="1"/>
  <c r="AF353" i="1"/>
  <c r="AF341" i="1"/>
  <c r="AF329" i="1"/>
  <c r="AF317" i="1"/>
  <c r="AF301" i="1"/>
  <c r="AF289" i="1"/>
  <c r="AF277" i="1"/>
  <c r="AF269" i="1"/>
  <c r="AF253" i="1"/>
  <c r="AF241" i="1"/>
  <c r="AF229" i="1"/>
  <c r="AF217" i="1"/>
  <c r="AF205" i="1"/>
  <c r="AF189" i="1"/>
  <c r="AF177" i="1"/>
  <c r="AF165" i="1"/>
  <c r="AF153" i="1"/>
  <c r="AF145" i="1"/>
  <c r="AF133" i="1"/>
  <c r="AF121" i="1"/>
  <c r="AF109" i="1"/>
  <c r="AF97" i="1"/>
  <c r="AF85" i="1"/>
  <c r="AF73" i="1"/>
  <c r="AF61" i="1"/>
  <c r="AF49" i="1"/>
  <c r="AF734" i="1"/>
  <c r="AF716" i="1"/>
  <c r="AF699" i="1"/>
  <c r="AF679" i="1"/>
  <c r="AF662" i="1"/>
  <c r="AF646" i="1"/>
  <c r="AF626" i="1"/>
  <c r="AF607" i="1"/>
  <c r="AF587" i="1"/>
  <c r="AF567" i="1"/>
  <c r="AF551" i="1"/>
  <c r="AF535" i="1"/>
  <c r="AF515" i="1"/>
  <c r="AF499" i="1"/>
  <c r="AF479" i="1"/>
  <c r="AF459" i="1"/>
  <c r="AF443" i="1"/>
  <c r="AF423" i="1"/>
  <c r="AF407" i="1"/>
  <c r="AF387" i="1"/>
  <c r="AF371" i="1"/>
  <c r="AF355" i="1"/>
  <c r="AF335" i="1"/>
  <c r="AF315" i="1"/>
  <c r="AF295" i="1"/>
  <c r="AF279" i="1"/>
  <c r="AF259" i="1"/>
  <c r="AF239" i="1"/>
  <c r="AF219" i="1"/>
  <c r="AF199" i="1"/>
  <c r="AF183" i="1"/>
  <c r="AF163" i="1"/>
  <c r="AF143" i="1"/>
  <c r="AF123" i="1"/>
  <c r="AF103" i="1"/>
  <c r="AF83" i="1"/>
  <c r="AF67" i="1"/>
  <c r="AF47" i="1"/>
  <c r="AF731" i="1"/>
  <c r="AF727" i="1"/>
  <c r="AF723" i="1"/>
  <c r="AF735" i="1"/>
  <c r="AF746" i="1"/>
  <c r="AF753" i="1"/>
  <c r="AF752" i="1"/>
  <c r="AF738" i="1"/>
  <c r="AF717" i="1"/>
  <c r="AF713" i="1"/>
  <c r="AF709" i="1"/>
  <c r="AF747" i="1"/>
  <c r="AF704" i="1"/>
  <c r="AF700" i="1"/>
  <c r="AF696" i="1"/>
  <c r="AF692" i="1"/>
  <c r="AF688" i="1"/>
  <c r="AF684" i="1"/>
  <c r="AF680" i="1"/>
  <c r="AF676" i="1"/>
  <c r="AF671" i="1"/>
  <c r="AF667" i="1"/>
  <c r="AF663" i="1"/>
  <c r="AF659" i="1"/>
  <c r="AF655" i="1"/>
  <c r="AF651" i="1"/>
  <c r="AF647" i="1"/>
  <c r="AF643" i="1"/>
  <c r="AF639" i="1"/>
  <c r="AF635" i="1"/>
  <c r="AF631" i="1"/>
  <c r="AF627" i="1"/>
  <c r="AF623" i="1"/>
  <c r="AF619" i="1"/>
  <c r="AF615" i="1"/>
  <c r="AF611" i="1"/>
  <c r="AF608" i="1"/>
  <c r="AF604" i="1"/>
  <c r="AF600" i="1"/>
  <c r="AF596" i="1"/>
  <c r="AF592" i="1"/>
  <c r="AF588" i="1"/>
  <c r="AF584" i="1"/>
  <c r="AF580" i="1"/>
  <c r="AF576" i="1"/>
  <c r="AF572" i="1"/>
  <c r="AF568" i="1"/>
  <c r="AF564" i="1"/>
  <c r="AF560" i="1"/>
  <c r="AF556" i="1"/>
  <c r="AF552" i="1"/>
  <c r="AF548" i="1"/>
  <c r="AF544" i="1"/>
  <c r="AF540" i="1"/>
  <c r="AF536" i="1"/>
  <c r="AF532" i="1"/>
  <c r="AF528" i="1"/>
  <c r="AF524" i="1"/>
  <c r="AF520" i="1"/>
  <c r="AF516" i="1"/>
  <c r="AF512" i="1"/>
  <c r="AF508" i="1"/>
  <c r="AF504" i="1"/>
  <c r="AF500" i="1"/>
  <c r="AF496" i="1"/>
  <c r="AF492" i="1"/>
  <c r="AF488" i="1"/>
  <c r="AF484" i="1"/>
  <c r="AF480" i="1"/>
  <c r="AF476" i="1"/>
  <c r="AF472" i="1"/>
  <c r="AF468" i="1"/>
  <c r="AF464" i="1"/>
  <c r="AF460" i="1"/>
  <c r="AF456" i="1"/>
  <c r="AF452" i="1"/>
  <c r="AF448" i="1"/>
  <c r="AF444" i="1"/>
  <c r="AF440" i="1"/>
  <c r="AF436" i="1"/>
  <c r="AF432" i="1"/>
  <c r="AF428" i="1"/>
  <c r="AF424" i="1"/>
  <c r="AF420" i="1"/>
  <c r="AF416" i="1"/>
  <c r="AF412" i="1"/>
  <c r="AF408" i="1"/>
  <c r="AF404" i="1"/>
  <c r="AF400" i="1"/>
  <c r="AF396" i="1"/>
  <c r="AF392" i="1"/>
  <c r="AF388" i="1"/>
  <c r="AF384" i="1"/>
  <c r="AF380" i="1"/>
  <c r="AF376" i="1"/>
  <c r="AF372" i="1"/>
  <c r="AF368" i="1"/>
  <c r="AF364" i="1"/>
  <c r="AF360" i="1"/>
  <c r="AF356" i="1"/>
  <c r="AF352" i="1"/>
  <c r="AF348" i="1"/>
  <c r="AF344" i="1"/>
  <c r="AF340" i="1"/>
  <c r="AF336" i="1"/>
  <c r="AF332" i="1"/>
  <c r="AF328" i="1"/>
  <c r="AF324" i="1"/>
  <c r="AF320" i="1"/>
  <c r="AF316" i="1"/>
  <c r="AF312" i="1"/>
  <c r="AF308" i="1"/>
  <c r="AF304" i="1"/>
  <c r="AF300" i="1"/>
  <c r="AF296" i="1"/>
  <c r="AF292" i="1"/>
  <c r="AF288" i="1"/>
  <c r="AF284" i="1"/>
  <c r="AF280" i="1"/>
  <c r="AF276" i="1"/>
  <c r="AF272" i="1"/>
  <c r="AF268" i="1"/>
  <c r="AF264" i="1"/>
  <c r="AF260" i="1"/>
  <c r="AF256" i="1"/>
  <c r="AF252" i="1"/>
  <c r="AF248" i="1"/>
  <c r="AF244" i="1"/>
  <c r="AF240" i="1"/>
  <c r="AF236" i="1"/>
  <c r="AF232" i="1"/>
  <c r="AF228" i="1"/>
  <c r="AF224" i="1"/>
  <c r="AF220" i="1"/>
  <c r="AF216" i="1"/>
  <c r="AF212" i="1"/>
  <c r="AF208" i="1"/>
  <c r="AF204" i="1"/>
  <c r="AF200" i="1"/>
  <c r="AF196" i="1"/>
  <c r="AF192" i="1"/>
  <c r="AF188" i="1"/>
  <c r="AF184" i="1"/>
  <c r="AF180" i="1"/>
  <c r="AF176" i="1"/>
  <c r="AF172" i="1"/>
  <c r="AF168" i="1"/>
  <c r="AF164" i="1"/>
  <c r="AF160" i="1"/>
  <c r="AF156" i="1"/>
  <c r="AF152" i="1"/>
  <c r="AF148" i="1"/>
  <c r="AF144" i="1"/>
  <c r="AF140" i="1"/>
  <c r="AF136" i="1"/>
  <c r="AF132" i="1"/>
  <c r="AF128" i="1"/>
  <c r="AF124" i="1"/>
  <c r="AF120" i="1"/>
  <c r="AF116" i="1"/>
  <c r="AF112" i="1"/>
  <c r="AF108" i="1"/>
  <c r="AF104" i="1"/>
  <c r="AF100" i="1"/>
  <c r="AF96" i="1"/>
  <c r="AF92" i="1"/>
  <c r="AF88" i="1"/>
  <c r="AF84" i="1"/>
  <c r="AF80" i="1"/>
  <c r="AF76" i="1"/>
  <c r="AF72" i="1"/>
  <c r="AF68" i="1"/>
  <c r="AF64" i="1"/>
  <c r="AF60" i="1"/>
  <c r="AF56" i="1"/>
  <c r="AF52" i="1"/>
  <c r="AF48" i="1"/>
  <c r="AF726" i="1"/>
  <c r="AF742" i="1"/>
  <c r="AF748" i="1"/>
  <c r="AF712" i="1"/>
  <c r="AF743" i="1"/>
  <c r="AF695" i="1"/>
  <c r="AF687" i="1"/>
  <c r="AF673" i="1"/>
  <c r="AF666" i="1"/>
  <c r="AF654" i="1"/>
  <c r="AF642" i="1"/>
  <c r="AF634" i="1"/>
  <c r="AF622" i="1"/>
  <c r="AF614" i="1"/>
  <c r="AF603" i="1"/>
  <c r="AF595" i="1"/>
  <c r="AF583" i="1"/>
  <c r="AF575" i="1"/>
  <c r="AF563" i="1"/>
  <c r="AF555" i="1"/>
  <c r="AF543" i="1"/>
  <c r="AF531" i="1"/>
  <c r="AF523" i="1"/>
  <c r="AF511" i="1"/>
  <c r="AF503" i="1"/>
  <c r="AF491" i="1"/>
  <c r="AF483" i="1"/>
  <c r="AF471" i="1"/>
  <c r="AF463" i="1"/>
  <c r="AF451" i="1"/>
  <c r="AF439" i="1"/>
  <c r="AF431" i="1"/>
  <c r="AF419" i="1"/>
  <c r="AF403" i="1"/>
  <c r="AF395" i="1"/>
  <c r="AF383" i="1"/>
  <c r="AF375" i="1"/>
  <c r="AF363" i="1"/>
  <c r="AF351" i="1"/>
  <c r="AF343" i="1"/>
  <c r="AF331" i="1"/>
  <c r="AF323" i="1"/>
  <c r="AF311" i="1"/>
  <c r="AF303" i="1"/>
  <c r="AF291" i="1"/>
  <c r="AF283" i="1"/>
  <c r="AF271" i="1"/>
  <c r="AF263" i="1"/>
  <c r="AF251" i="1"/>
  <c r="AF243" i="1"/>
  <c r="AF231" i="1"/>
  <c r="AF223" i="1"/>
  <c r="AF211" i="1"/>
  <c r="AF203" i="1"/>
  <c r="AF191" i="1"/>
  <c r="AF179" i="1"/>
  <c r="AF171" i="1"/>
  <c r="AF159" i="1"/>
  <c r="AF151" i="1"/>
  <c r="AF139" i="1"/>
  <c r="AF131" i="1"/>
  <c r="AF119" i="1"/>
  <c r="AF111" i="1"/>
  <c r="AF99" i="1"/>
  <c r="AF91" i="1"/>
  <c r="AF79" i="1"/>
  <c r="AF71" i="1"/>
  <c r="AF59" i="1"/>
  <c r="AF51" i="1"/>
  <c r="AH35" i="1"/>
  <c r="AL31" i="1"/>
  <c r="AL29" i="1"/>
  <c r="AL27" i="1"/>
  <c r="AL25" i="1"/>
  <c r="AL23" i="1"/>
  <c r="AL21" i="1"/>
  <c r="AL17" i="1"/>
  <c r="AL34" i="1"/>
  <c r="AL20" i="1"/>
  <c r="AL33" i="1"/>
  <c r="AL19" i="1"/>
  <c r="AL11" i="1"/>
  <c r="AL32" i="1"/>
  <c r="AL30" i="1"/>
  <c r="AL28" i="1"/>
  <c r="AL26" i="1"/>
  <c r="AL24" i="1"/>
  <c r="AL22" i="1"/>
  <c r="AL18" i="1"/>
  <c r="AL16" i="1"/>
  <c r="AL15" i="1"/>
  <c r="AL14" i="1"/>
  <c r="AL13" i="1"/>
  <c r="AL12" i="1"/>
  <c r="AB20" i="1"/>
  <c r="AB18" i="1"/>
  <c r="AB28" i="1"/>
  <c r="AB30" i="1"/>
  <c r="AB17" i="1"/>
  <c r="AB27" i="1"/>
  <c r="AB25" i="1"/>
  <c r="AB32" i="1"/>
  <c r="AB33" i="1"/>
  <c r="AB21" i="1"/>
  <c r="AB19" i="1"/>
  <c r="AB22" i="1"/>
  <c r="AB31" i="1"/>
  <c r="AB24" i="1"/>
  <c r="AB34" i="1"/>
  <c r="AB29" i="1"/>
  <c r="AB16" i="1"/>
  <c r="AB23" i="1"/>
  <c r="AB26" i="1"/>
  <c r="X35" i="1"/>
  <c r="L667" i="1"/>
  <c r="L750" i="1"/>
  <c r="L742" i="1"/>
  <c r="L734" i="1"/>
  <c r="L726" i="1"/>
  <c r="L720" i="1"/>
  <c r="L716" i="1"/>
  <c r="L741" i="1"/>
  <c r="L681" i="1"/>
  <c r="L712" i="1"/>
  <c r="L695" i="1"/>
  <c r="L739" i="1"/>
  <c r="L700" i="1"/>
  <c r="L684" i="1"/>
  <c r="L674" i="1"/>
  <c r="L666" i="1"/>
  <c r="L658" i="1"/>
  <c r="L711" i="1"/>
  <c r="L697" i="1"/>
  <c r="L680" i="1"/>
  <c r="L653" i="1"/>
  <c r="L649" i="1"/>
  <c r="L645" i="1"/>
  <c r="L641" i="1"/>
  <c r="L637" i="1"/>
  <c r="L633" i="1"/>
  <c r="L629" i="1"/>
  <c r="L625" i="1"/>
  <c r="L621" i="1"/>
  <c r="L617" i="1"/>
  <c r="L613" i="1"/>
  <c r="L609" i="1"/>
  <c r="L605" i="1"/>
  <c r="L677" i="1"/>
  <c r="L602" i="1"/>
  <c r="L598" i="1"/>
  <c r="L594" i="1"/>
  <c r="L590" i="1"/>
  <c r="L586" i="1"/>
  <c r="L582" i="1"/>
  <c r="L578" i="1"/>
  <c r="L574" i="1"/>
  <c r="L570" i="1"/>
  <c r="L566" i="1"/>
  <c r="L562" i="1"/>
  <c r="L558" i="1"/>
  <c r="L554" i="1"/>
  <c r="L550" i="1"/>
  <c r="L710" i="1"/>
  <c r="L663" i="1"/>
  <c r="L673" i="1"/>
  <c r="L675" i="1"/>
  <c r="L546" i="1"/>
  <c r="L542" i="1"/>
  <c r="L538" i="1"/>
  <c r="L534" i="1"/>
  <c r="L530" i="1"/>
  <c r="L526" i="1"/>
  <c r="L522" i="1"/>
  <c r="L518" i="1"/>
  <c r="L514" i="1"/>
  <c r="L510" i="1"/>
  <c r="L506" i="1"/>
  <c r="L502" i="1"/>
  <c r="L498" i="1"/>
  <c r="L494" i="1"/>
  <c r="L490" i="1"/>
  <c r="L486" i="1"/>
  <c r="L482" i="1"/>
  <c r="L478" i="1"/>
  <c r="L474" i="1"/>
  <c r="L470" i="1"/>
  <c r="L466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744" i="1"/>
  <c r="L731" i="1"/>
  <c r="L751" i="1"/>
  <c r="L688" i="1"/>
  <c r="L668" i="1"/>
  <c r="L727" i="1"/>
  <c r="L685" i="1"/>
  <c r="L650" i="1"/>
  <c r="L638" i="1"/>
  <c r="L630" i="1"/>
  <c r="L622" i="1"/>
  <c r="L614" i="1"/>
  <c r="L694" i="1"/>
  <c r="L595" i="1"/>
  <c r="L583" i="1"/>
  <c r="L571" i="1"/>
  <c r="L559" i="1"/>
  <c r="L735" i="1"/>
  <c r="L690" i="1"/>
  <c r="L535" i="1"/>
  <c r="L523" i="1"/>
  <c r="L511" i="1"/>
  <c r="L503" i="1"/>
  <c r="L491" i="1"/>
  <c r="L479" i="1"/>
  <c r="L467" i="1"/>
  <c r="L395" i="1"/>
  <c r="L407" i="1"/>
  <c r="L419" i="1"/>
  <c r="L431" i="1"/>
  <c r="L443" i="1"/>
  <c r="L451" i="1"/>
  <c r="L463" i="1"/>
  <c r="L713" i="1"/>
  <c r="L748" i="1"/>
  <c r="L740" i="1"/>
  <c r="L732" i="1"/>
  <c r="L724" i="1"/>
  <c r="L719" i="1"/>
  <c r="L715" i="1"/>
  <c r="L733" i="1"/>
  <c r="L753" i="1"/>
  <c r="L707" i="1"/>
  <c r="L691" i="1"/>
  <c r="L729" i="1"/>
  <c r="L696" i="1"/>
  <c r="L682" i="1"/>
  <c r="L672" i="1"/>
  <c r="L664" i="1"/>
  <c r="L747" i="1"/>
  <c r="L708" i="1"/>
  <c r="L693" i="1"/>
  <c r="L656" i="1"/>
  <c r="L652" i="1"/>
  <c r="L648" i="1"/>
  <c r="L644" i="1"/>
  <c r="L640" i="1"/>
  <c r="L636" i="1"/>
  <c r="L632" i="1"/>
  <c r="L628" i="1"/>
  <c r="L624" i="1"/>
  <c r="L620" i="1"/>
  <c r="L616" i="1"/>
  <c r="L612" i="1"/>
  <c r="L608" i="1"/>
  <c r="L604" i="1"/>
  <c r="L669" i="1"/>
  <c r="L601" i="1"/>
  <c r="L597" i="1"/>
  <c r="L593" i="1"/>
  <c r="L589" i="1"/>
  <c r="L585" i="1"/>
  <c r="L581" i="1"/>
  <c r="L577" i="1"/>
  <c r="L573" i="1"/>
  <c r="L569" i="1"/>
  <c r="L565" i="1"/>
  <c r="L561" i="1"/>
  <c r="L557" i="1"/>
  <c r="L553" i="1"/>
  <c r="L549" i="1"/>
  <c r="L698" i="1"/>
  <c r="L723" i="1"/>
  <c r="L665" i="1"/>
  <c r="L706" i="1"/>
  <c r="L545" i="1"/>
  <c r="L541" i="1"/>
  <c r="L537" i="1"/>
  <c r="L533" i="1"/>
  <c r="L529" i="1"/>
  <c r="L525" i="1"/>
  <c r="L521" i="1"/>
  <c r="L517" i="1"/>
  <c r="L513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393" i="1"/>
  <c r="L397" i="1"/>
  <c r="L401" i="1"/>
  <c r="L405" i="1"/>
  <c r="L409" i="1"/>
  <c r="L413" i="1"/>
  <c r="L417" i="1"/>
  <c r="L421" i="1"/>
  <c r="L425" i="1"/>
  <c r="L429" i="1"/>
  <c r="L433" i="1"/>
  <c r="L437" i="1"/>
  <c r="L441" i="1"/>
  <c r="L445" i="1"/>
  <c r="L449" i="1"/>
  <c r="L453" i="1"/>
  <c r="L457" i="1"/>
  <c r="L461" i="1"/>
  <c r="L736" i="1"/>
  <c r="L646" i="1"/>
  <c r="L626" i="1"/>
  <c r="L610" i="1"/>
  <c r="L599" i="1"/>
  <c r="L587" i="1"/>
  <c r="L575" i="1"/>
  <c r="L563" i="1"/>
  <c r="L551" i="1"/>
  <c r="L686" i="1"/>
  <c r="L543" i="1"/>
  <c r="L531" i="1"/>
  <c r="L515" i="1"/>
  <c r="L499" i="1"/>
  <c r="L487" i="1"/>
  <c r="L475" i="1"/>
  <c r="L391" i="1"/>
  <c r="L403" i="1"/>
  <c r="L415" i="1"/>
  <c r="L427" i="1"/>
  <c r="L439" i="1"/>
  <c r="L455" i="1"/>
  <c r="L754" i="1"/>
  <c r="L746" i="1"/>
  <c r="L738" i="1"/>
  <c r="L730" i="1"/>
  <c r="L722" i="1"/>
  <c r="L718" i="1"/>
  <c r="L714" i="1"/>
  <c r="L725" i="1"/>
  <c r="L743" i="1"/>
  <c r="L703" i="1"/>
  <c r="L687" i="1"/>
  <c r="L709" i="1"/>
  <c r="L692" i="1"/>
  <c r="L678" i="1"/>
  <c r="L670" i="1"/>
  <c r="L662" i="1"/>
  <c r="L737" i="1"/>
  <c r="L705" i="1"/>
  <c r="L689" i="1"/>
  <c r="L655" i="1"/>
  <c r="L651" i="1"/>
  <c r="L647" i="1"/>
  <c r="L643" i="1"/>
  <c r="L639" i="1"/>
  <c r="L635" i="1"/>
  <c r="L631" i="1"/>
  <c r="L627" i="1"/>
  <c r="L623" i="1"/>
  <c r="L619" i="1"/>
  <c r="L615" i="1"/>
  <c r="L611" i="1"/>
  <c r="L607" i="1"/>
  <c r="L745" i="1"/>
  <c r="L661" i="1"/>
  <c r="L600" i="1"/>
  <c r="L596" i="1"/>
  <c r="L592" i="1"/>
  <c r="L588" i="1"/>
  <c r="L584" i="1"/>
  <c r="L580" i="1"/>
  <c r="L576" i="1"/>
  <c r="L572" i="1"/>
  <c r="L568" i="1"/>
  <c r="L564" i="1"/>
  <c r="L560" i="1"/>
  <c r="L556" i="1"/>
  <c r="L552" i="1"/>
  <c r="L548" i="1"/>
  <c r="L679" i="1"/>
  <c r="L702" i="1"/>
  <c r="L657" i="1"/>
  <c r="L659" i="1"/>
  <c r="L544" i="1"/>
  <c r="L540" i="1"/>
  <c r="L536" i="1"/>
  <c r="L532" i="1"/>
  <c r="L528" i="1"/>
  <c r="L524" i="1"/>
  <c r="L520" i="1"/>
  <c r="L516" i="1"/>
  <c r="L512" i="1"/>
  <c r="L508" i="1"/>
  <c r="L504" i="1"/>
  <c r="L500" i="1"/>
  <c r="L496" i="1"/>
  <c r="L492" i="1"/>
  <c r="L488" i="1"/>
  <c r="L484" i="1"/>
  <c r="L480" i="1"/>
  <c r="L476" i="1"/>
  <c r="L472" i="1"/>
  <c r="L468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752" i="1"/>
  <c r="L728" i="1"/>
  <c r="L721" i="1"/>
  <c r="L717" i="1"/>
  <c r="L749" i="1"/>
  <c r="L683" i="1"/>
  <c r="L699" i="1"/>
  <c r="L704" i="1"/>
  <c r="L676" i="1"/>
  <c r="L660" i="1"/>
  <c r="L701" i="1"/>
  <c r="L654" i="1"/>
  <c r="L642" i="1"/>
  <c r="L634" i="1"/>
  <c r="L618" i="1"/>
  <c r="L606" i="1"/>
  <c r="L603" i="1"/>
  <c r="L591" i="1"/>
  <c r="L579" i="1"/>
  <c r="L567" i="1"/>
  <c r="L555" i="1"/>
  <c r="L671" i="1"/>
  <c r="L547" i="1"/>
  <c r="L539" i="1"/>
  <c r="L527" i="1"/>
  <c r="L519" i="1"/>
  <c r="L507" i="1"/>
  <c r="L495" i="1"/>
  <c r="L483" i="1"/>
  <c r="L471" i="1"/>
  <c r="L399" i="1"/>
  <c r="L411" i="1"/>
  <c r="L423" i="1"/>
  <c r="L435" i="1"/>
  <c r="L447" i="1"/>
  <c r="L459" i="1"/>
  <c r="C571" i="1"/>
  <c r="C567" i="1"/>
  <c r="C631" i="1"/>
  <c r="C647" i="1"/>
  <c r="C679" i="1"/>
  <c r="C695" i="1"/>
  <c r="C711" i="1"/>
  <c r="C727" i="1"/>
  <c r="C599" i="1"/>
  <c r="C619" i="1"/>
  <c r="C555" i="1"/>
  <c r="C603" i="1"/>
  <c r="C635" i="1"/>
  <c r="C651" i="1"/>
  <c r="C699" i="1"/>
  <c r="C715" i="1"/>
  <c r="C731" i="1"/>
  <c r="C559" i="1"/>
  <c r="C591" i="1"/>
  <c r="C623" i="1"/>
  <c r="C687" i="1"/>
  <c r="C703" i="1"/>
  <c r="C751" i="1"/>
  <c r="C639" i="1"/>
  <c r="C543" i="1"/>
  <c r="C563" i="1"/>
  <c r="C595" i="1"/>
  <c r="C675" i="1"/>
  <c r="C723" i="1"/>
  <c r="C454" i="1"/>
  <c r="C532" i="1"/>
  <c r="C580" i="1"/>
  <c r="C612" i="1"/>
  <c r="C660" i="1"/>
  <c r="C708" i="1"/>
  <c r="C529" i="1"/>
  <c r="C577" i="1"/>
  <c r="C625" i="1"/>
  <c r="C673" i="1"/>
  <c r="C705" i="1"/>
  <c r="C753" i="1"/>
  <c r="C534" i="1"/>
  <c r="C566" i="1"/>
  <c r="C614" i="1"/>
  <c r="C646" i="1"/>
  <c r="C678" i="1"/>
  <c r="C710" i="1"/>
  <c r="C742" i="1"/>
  <c r="C659" i="1"/>
  <c r="C747" i="1"/>
  <c r="C510" i="1"/>
  <c r="C520" i="1"/>
  <c r="C536" i="1"/>
  <c r="C552" i="1"/>
  <c r="C568" i="1"/>
  <c r="C584" i="1"/>
  <c r="C600" i="1"/>
  <c r="C616" i="1"/>
  <c r="C632" i="1"/>
  <c r="C648" i="1"/>
  <c r="C664" i="1"/>
  <c r="C680" i="1"/>
  <c r="C696" i="1"/>
  <c r="C712" i="1"/>
  <c r="C728" i="1"/>
  <c r="C744" i="1"/>
  <c r="C535" i="1"/>
  <c r="C663" i="1"/>
  <c r="C743" i="1"/>
  <c r="C517" i="1"/>
  <c r="C533" i="1"/>
  <c r="C549" i="1"/>
  <c r="C565" i="1"/>
  <c r="C581" i="1"/>
  <c r="C597" i="1"/>
  <c r="C613" i="1"/>
  <c r="C629" i="1"/>
  <c r="C645" i="1"/>
  <c r="C661" i="1"/>
  <c r="C677" i="1"/>
  <c r="C693" i="1"/>
  <c r="C709" i="1"/>
  <c r="C725" i="1"/>
  <c r="C741" i="1"/>
  <c r="C611" i="1"/>
  <c r="C522" i="1"/>
  <c r="C538" i="1"/>
  <c r="C554" i="1"/>
  <c r="C570" i="1"/>
  <c r="C586" i="1"/>
  <c r="C602" i="1"/>
  <c r="C618" i="1"/>
  <c r="C634" i="1"/>
  <c r="C650" i="1"/>
  <c r="C666" i="1"/>
  <c r="C682" i="1"/>
  <c r="C698" i="1"/>
  <c r="C714" i="1"/>
  <c r="C730" i="1"/>
  <c r="C746" i="1"/>
  <c r="C531" i="1"/>
  <c r="C548" i="1"/>
  <c r="C596" i="1"/>
  <c r="C644" i="1"/>
  <c r="C692" i="1"/>
  <c r="C740" i="1"/>
  <c r="C579" i="1"/>
  <c r="C561" i="1"/>
  <c r="C609" i="1"/>
  <c r="C657" i="1"/>
  <c r="C737" i="1"/>
  <c r="C513" i="1"/>
  <c r="C512" i="1"/>
  <c r="C511" i="1"/>
  <c r="C515" i="1"/>
  <c r="C524" i="1"/>
  <c r="C540" i="1"/>
  <c r="C556" i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514" i="1"/>
  <c r="C527" i="1"/>
  <c r="C683" i="1"/>
  <c r="C521" i="1"/>
  <c r="C537" i="1"/>
  <c r="C553" i="1"/>
  <c r="C569" i="1"/>
  <c r="C585" i="1"/>
  <c r="C601" i="1"/>
  <c r="C617" i="1"/>
  <c r="C633" i="1"/>
  <c r="C649" i="1"/>
  <c r="C665" i="1"/>
  <c r="C681" i="1"/>
  <c r="C697" i="1"/>
  <c r="C713" i="1"/>
  <c r="C729" i="1"/>
  <c r="C745" i="1"/>
  <c r="C667" i="1"/>
  <c r="C739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C734" i="1"/>
  <c r="C750" i="1"/>
  <c r="C516" i="1"/>
  <c r="C564" i="1"/>
  <c r="C628" i="1"/>
  <c r="C676" i="1"/>
  <c r="C724" i="1"/>
  <c r="C523" i="1"/>
  <c r="C545" i="1"/>
  <c r="C593" i="1"/>
  <c r="C641" i="1"/>
  <c r="C689" i="1"/>
  <c r="C721" i="1"/>
  <c r="C518" i="1"/>
  <c r="C550" i="1"/>
  <c r="C582" i="1"/>
  <c r="C598" i="1"/>
  <c r="C630" i="1"/>
  <c r="C662" i="1"/>
  <c r="C694" i="1"/>
  <c r="C726" i="1"/>
  <c r="C539" i="1"/>
  <c r="C607" i="1"/>
  <c r="C735" i="1"/>
  <c r="C491" i="1"/>
  <c r="C474" i="1"/>
  <c r="C528" i="1"/>
  <c r="C544" i="1"/>
  <c r="C560" i="1"/>
  <c r="C576" i="1"/>
  <c r="C592" i="1"/>
  <c r="C608" i="1"/>
  <c r="C624" i="1"/>
  <c r="C640" i="1"/>
  <c r="C656" i="1"/>
  <c r="C672" i="1"/>
  <c r="C688" i="1"/>
  <c r="C704" i="1"/>
  <c r="C720" i="1"/>
  <c r="C736" i="1"/>
  <c r="C752" i="1"/>
  <c r="C551" i="1"/>
  <c r="C587" i="1"/>
  <c r="C627" i="1"/>
  <c r="C719" i="1"/>
  <c r="C525" i="1"/>
  <c r="C541" i="1"/>
  <c r="C557" i="1"/>
  <c r="C573" i="1"/>
  <c r="C589" i="1"/>
  <c r="C605" i="1"/>
  <c r="C621" i="1"/>
  <c r="C637" i="1"/>
  <c r="C653" i="1"/>
  <c r="C669" i="1"/>
  <c r="C685" i="1"/>
  <c r="C701" i="1"/>
  <c r="C717" i="1"/>
  <c r="C733" i="1"/>
  <c r="C749" i="1"/>
  <c r="C643" i="1"/>
  <c r="C655" i="1"/>
  <c r="C691" i="1"/>
  <c r="C530" i="1"/>
  <c r="C546" i="1"/>
  <c r="C562" i="1"/>
  <c r="C578" i="1"/>
  <c r="C594" i="1"/>
  <c r="C610" i="1"/>
  <c r="C626" i="1"/>
  <c r="C642" i="1"/>
  <c r="C658" i="1"/>
  <c r="C674" i="1"/>
  <c r="C690" i="1"/>
  <c r="C706" i="1"/>
  <c r="C722" i="1"/>
  <c r="C738" i="1"/>
  <c r="C754" i="1"/>
  <c r="C519" i="1"/>
  <c r="C547" i="1"/>
  <c r="C575" i="1"/>
  <c r="C583" i="1"/>
  <c r="C615" i="1"/>
  <c r="C671" i="1"/>
  <c r="C707" i="1"/>
  <c r="C446" i="1"/>
  <c r="C393" i="1"/>
  <c r="C403" i="1"/>
  <c r="C401" i="1"/>
  <c r="C447" i="1"/>
  <c r="C499" i="1"/>
  <c r="C411" i="1"/>
  <c r="C443" i="1"/>
  <c r="C475" i="1"/>
  <c r="C392" i="1"/>
  <c r="C494" i="1"/>
  <c r="C503" i="1"/>
  <c r="C470" i="1"/>
  <c r="C404" i="1"/>
  <c r="C436" i="1"/>
  <c r="C468" i="1"/>
  <c r="C485" i="1"/>
  <c r="C429" i="1"/>
  <c r="C461" i="1"/>
  <c r="C492" i="1"/>
  <c r="C414" i="1"/>
  <c r="C482" i="1"/>
  <c r="C399" i="1"/>
  <c r="C408" i="1"/>
  <c r="C440" i="1"/>
  <c r="C481" i="1"/>
  <c r="C486" i="1"/>
  <c r="C417" i="1"/>
  <c r="C433" i="1"/>
  <c r="C465" i="1"/>
  <c r="C488" i="1"/>
  <c r="C418" i="1"/>
  <c r="C462" i="1"/>
  <c r="C439" i="1"/>
  <c r="C490" i="1"/>
  <c r="C394" i="1"/>
  <c r="C398" i="1"/>
  <c r="C412" i="1"/>
  <c r="C428" i="1"/>
  <c r="C444" i="1"/>
  <c r="C460" i="1"/>
  <c r="C509" i="1"/>
  <c r="C493" i="1"/>
  <c r="C477" i="1"/>
  <c r="C427" i="1"/>
  <c r="C405" i="1"/>
  <c r="C421" i="1"/>
  <c r="C437" i="1"/>
  <c r="C453" i="1"/>
  <c r="C469" i="1"/>
  <c r="C500" i="1"/>
  <c r="C484" i="1"/>
  <c r="C406" i="1"/>
  <c r="C422" i="1"/>
  <c r="C438" i="1"/>
  <c r="C471" i="1"/>
  <c r="C467" i="1"/>
  <c r="C498" i="1"/>
  <c r="C420" i="1"/>
  <c r="C452" i="1"/>
  <c r="C501" i="1"/>
  <c r="C415" i="1"/>
  <c r="C413" i="1"/>
  <c r="C445" i="1"/>
  <c r="C508" i="1"/>
  <c r="C476" i="1"/>
  <c r="C434" i="1"/>
  <c r="C487" i="1"/>
  <c r="C423" i="1"/>
  <c r="C451" i="1"/>
  <c r="C400" i="1"/>
  <c r="C424" i="1"/>
  <c r="C456" i="1"/>
  <c r="C497" i="1"/>
  <c r="C442" i="1"/>
  <c r="C407" i="1"/>
  <c r="C435" i="1"/>
  <c r="C463" i="1"/>
  <c r="C449" i="1"/>
  <c r="C504" i="1"/>
  <c r="C472" i="1"/>
  <c r="C430" i="1"/>
  <c r="C450" i="1"/>
  <c r="C495" i="1"/>
  <c r="C402" i="1"/>
  <c r="C416" i="1"/>
  <c r="C432" i="1"/>
  <c r="C448" i="1"/>
  <c r="C464" i="1"/>
  <c r="C505" i="1"/>
  <c r="C489" i="1"/>
  <c r="C473" i="1"/>
  <c r="C466" i="1"/>
  <c r="C483" i="1"/>
  <c r="C419" i="1"/>
  <c r="C455" i="1"/>
  <c r="C502" i="1"/>
  <c r="C409" i="1"/>
  <c r="C425" i="1"/>
  <c r="C441" i="1"/>
  <c r="C457" i="1"/>
  <c r="C496" i="1"/>
  <c r="C480" i="1"/>
  <c r="C410" i="1"/>
  <c r="C426" i="1"/>
  <c r="C458" i="1"/>
  <c r="C507" i="1"/>
  <c r="C479" i="1"/>
  <c r="C431" i="1"/>
  <c r="C459" i="1"/>
  <c r="C506" i="1"/>
  <c r="C478" i="1"/>
  <c r="C395" i="1"/>
  <c r="C391" i="1"/>
  <c r="C390" i="1"/>
  <c r="C397" i="1"/>
  <c r="C396" i="1"/>
  <c r="L377" i="1"/>
  <c r="L361" i="1"/>
  <c r="L345" i="1"/>
  <c r="L329" i="1"/>
  <c r="L313" i="1"/>
  <c r="L297" i="1"/>
  <c r="L281" i="1"/>
  <c r="L265" i="1"/>
  <c r="L249" i="1"/>
  <c r="L233" i="1"/>
  <c r="L217" i="1"/>
  <c r="L201" i="1"/>
  <c r="L185" i="1"/>
  <c r="L169" i="1"/>
  <c r="L153" i="1"/>
  <c r="L137" i="1"/>
  <c r="L121" i="1"/>
  <c r="L105" i="1"/>
  <c r="L89" i="1"/>
  <c r="L73" i="1"/>
  <c r="L57" i="1"/>
  <c r="L380" i="1"/>
  <c r="L364" i="1"/>
  <c r="L348" i="1"/>
  <c r="L332" i="1"/>
  <c r="L316" i="1"/>
  <c r="L300" i="1"/>
  <c r="L284" i="1"/>
  <c r="L268" i="1"/>
  <c r="L252" i="1"/>
  <c r="L236" i="1"/>
  <c r="L220" i="1"/>
  <c r="L204" i="1"/>
  <c r="L188" i="1"/>
  <c r="L172" i="1"/>
  <c r="L156" i="1"/>
  <c r="L140" i="1"/>
  <c r="L124" i="1"/>
  <c r="L108" i="1"/>
  <c r="L92" i="1"/>
  <c r="L76" i="1"/>
  <c r="L60" i="1"/>
  <c r="L383" i="1"/>
  <c r="L367" i="1"/>
  <c r="L351" i="1"/>
  <c r="L335" i="1"/>
  <c r="L319" i="1"/>
  <c r="L303" i="1"/>
  <c r="L287" i="1"/>
  <c r="L271" i="1"/>
  <c r="L255" i="1"/>
  <c r="L239" i="1"/>
  <c r="L223" i="1"/>
  <c r="L207" i="1"/>
  <c r="L191" i="1"/>
  <c r="L175" i="1"/>
  <c r="L159" i="1"/>
  <c r="L143" i="1"/>
  <c r="L127" i="1"/>
  <c r="L111" i="1"/>
  <c r="L95" i="1"/>
  <c r="L79" i="1"/>
  <c r="L63" i="1"/>
  <c r="L386" i="1"/>
  <c r="L370" i="1"/>
  <c r="L354" i="1"/>
  <c r="L338" i="1"/>
  <c r="L322" i="1"/>
  <c r="L306" i="1"/>
  <c r="L290" i="1"/>
  <c r="L274" i="1"/>
  <c r="L258" i="1"/>
  <c r="L242" i="1"/>
  <c r="L226" i="1"/>
  <c r="L210" i="1"/>
  <c r="L194" i="1"/>
  <c r="L178" i="1"/>
  <c r="L162" i="1"/>
  <c r="L146" i="1"/>
  <c r="L130" i="1"/>
  <c r="L114" i="1"/>
  <c r="L98" i="1"/>
  <c r="L82" i="1"/>
  <c r="L66" i="1"/>
  <c r="L50" i="1"/>
  <c r="L349" i="1"/>
  <c r="L285" i="1"/>
  <c r="L253" i="1"/>
  <c r="L221" i="1"/>
  <c r="L173" i="1"/>
  <c r="L141" i="1"/>
  <c r="L93" i="1"/>
  <c r="L61" i="1"/>
  <c r="L352" i="1"/>
  <c r="L304" i="1"/>
  <c r="L256" i="1"/>
  <c r="L224" i="1"/>
  <c r="L176" i="1"/>
  <c r="L128" i="1"/>
  <c r="L80" i="1"/>
  <c r="L387" i="1"/>
  <c r="L339" i="1"/>
  <c r="L291" i="1"/>
  <c r="L259" i="1"/>
  <c r="L166" i="1"/>
  <c r="L102" i="1"/>
  <c r="L54" i="1"/>
  <c r="L389" i="1"/>
  <c r="L373" i="1"/>
  <c r="L357" i="1"/>
  <c r="L341" i="1"/>
  <c r="L325" i="1"/>
  <c r="L309" i="1"/>
  <c r="L293" i="1"/>
  <c r="L277" i="1"/>
  <c r="L261" i="1"/>
  <c r="L245" i="1"/>
  <c r="L229" i="1"/>
  <c r="L213" i="1"/>
  <c r="L197" i="1"/>
  <c r="L181" i="1"/>
  <c r="L165" i="1"/>
  <c r="L149" i="1"/>
  <c r="L133" i="1"/>
  <c r="L117" i="1"/>
  <c r="L101" i="1"/>
  <c r="L85" i="1"/>
  <c r="L69" i="1"/>
  <c r="L53" i="1"/>
  <c r="L376" i="1"/>
  <c r="L360" i="1"/>
  <c r="L344" i="1"/>
  <c r="L328" i="1"/>
  <c r="L312" i="1"/>
  <c r="L296" i="1"/>
  <c r="L280" i="1"/>
  <c r="L264" i="1"/>
  <c r="L248" i="1"/>
  <c r="L232" i="1"/>
  <c r="L216" i="1"/>
  <c r="L200" i="1"/>
  <c r="L184" i="1"/>
  <c r="L168" i="1"/>
  <c r="L152" i="1"/>
  <c r="L136" i="1"/>
  <c r="L120" i="1"/>
  <c r="L104" i="1"/>
  <c r="L88" i="1"/>
  <c r="L72" i="1"/>
  <c r="L56" i="1"/>
  <c r="L379" i="1"/>
  <c r="L363" i="1"/>
  <c r="L347" i="1"/>
  <c r="L331" i="1"/>
  <c r="L315" i="1"/>
  <c r="L299" i="1"/>
  <c r="L283" i="1"/>
  <c r="L267" i="1"/>
  <c r="L251" i="1"/>
  <c r="L235" i="1"/>
  <c r="L219" i="1"/>
  <c r="L203" i="1"/>
  <c r="L187" i="1"/>
  <c r="L171" i="1"/>
  <c r="L155" i="1"/>
  <c r="L139" i="1"/>
  <c r="L123" i="1"/>
  <c r="L107" i="1"/>
  <c r="L91" i="1"/>
  <c r="L75" i="1"/>
  <c r="L59" i="1"/>
  <c r="L382" i="1"/>
  <c r="L366" i="1"/>
  <c r="L350" i="1"/>
  <c r="L334" i="1"/>
  <c r="L318" i="1"/>
  <c r="L302" i="1"/>
  <c r="L286" i="1"/>
  <c r="L270" i="1"/>
  <c r="L254" i="1"/>
  <c r="L238" i="1"/>
  <c r="L222" i="1"/>
  <c r="L206" i="1"/>
  <c r="L190" i="1"/>
  <c r="L174" i="1"/>
  <c r="L158" i="1"/>
  <c r="L142" i="1"/>
  <c r="L126" i="1"/>
  <c r="L110" i="1"/>
  <c r="L94" i="1"/>
  <c r="L78" i="1"/>
  <c r="L62" i="1"/>
  <c r="L47" i="1"/>
  <c r="L381" i="1"/>
  <c r="L333" i="1"/>
  <c r="L317" i="1"/>
  <c r="L301" i="1"/>
  <c r="L269" i="1"/>
  <c r="L237" i="1"/>
  <c r="L205" i="1"/>
  <c r="L157" i="1"/>
  <c r="L125" i="1"/>
  <c r="L77" i="1"/>
  <c r="L384" i="1"/>
  <c r="L336" i="1"/>
  <c r="L288" i="1"/>
  <c r="L240" i="1"/>
  <c r="L192" i="1"/>
  <c r="L160" i="1"/>
  <c r="L112" i="1"/>
  <c r="L64" i="1"/>
  <c r="L355" i="1"/>
  <c r="L323" i="1"/>
  <c r="L275" i="1"/>
  <c r="L243" i="1"/>
  <c r="L227" i="1"/>
  <c r="L211" i="1"/>
  <c r="L195" i="1"/>
  <c r="L179" i="1"/>
  <c r="L163" i="1"/>
  <c r="L131" i="1"/>
  <c r="L115" i="1"/>
  <c r="L99" i="1"/>
  <c r="L83" i="1"/>
  <c r="L374" i="1"/>
  <c r="L326" i="1"/>
  <c r="L294" i="1"/>
  <c r="L278" i="1"/>
  <c r="L246" i="1"/>
  <c r="L214" i="1"/>
  <c r="L198" i="1"/>
  <c r="L182" i="1"/>
  <c r="L150" i="1"/>
  <c r="L118" i="1"/>
  <c r="L86" i="1"/>
  <c r="L70" i="1"/>
  <c r="L385" i="1"/>
  <c r="L369" i="1"/>
  <c r="L353" i="1"/>
  <c r="L337" i="1"/>
  <c r="L321" i="1"/>
  <c r="L305" i="1"/>
  <c r="L289" i="1"/>
  <c r="L273" i="1"/>
  <c r="L257" i="1"/>
  <c r="L241" i="1"/>
  <c r="L225" i="1"/>
  <c r="L209" i="1"/>
  <c r="L193" i="1"/>
  <c r="L177" i="1"/>
  <c r="L161" i="1"/>
  <c r="L145" i="1"/>
  <c r="L129" i="1"/>
  <c r="L113" i="1"/>
  <c r="L97" i="1"/>
  <c r="L81" i="1"/>
  <c r="L65" i="1"/>
  <c r="L388" i="1"/>
  <c r="L372" i="1"/>
  <c r="L356" i="1"/>
  <c r="L340" i="1"/>
  <c r="L324" i="1"/>
  <c r="L308" i="1"/>
  <c r="L292" i="1"/>
  <c r="L276" i="1"/>
  <c r="L260" i="1"/>
  <c r="L244" i="1"/>
  <c r="L228" i="1"/>
  <c r="L212" i="1"/>
  <c r="L196" i="1"/>
  <c r="L180" i="1"/>
  <c r="L164" i="1"/>
  <c r="L148" i="1"/>
  <c r="L132" i="1"/>
  <c r="L116" i="1"/>
  <c r="L100" i="1"/>
  <c r="L84" i="1"/>
  <c r="L68" i="1"/>
  <c r="L52" i="1"/>
  <c r="L375" i="1"/>
  <c r="L359" i="1"/>
  <c r="L343" i="1"/>
  <c r="L327" i="1"/>
  <c r="L311" i="1"/>
  <c r="L295" i="1"/>
  <c r="L279" i="1"/>
  <c r="L263" i="1"/>
  <c r="L247" i="1"/>
  <c r="L231" i="1"/>
  <c r="L215" i="1"/>
  <c r="L199" i="1"/>
  <c r="L183" i="1"/>
  <c r="L167" i="1"/>
  <c r="L151" i="1"/>
  <c r="L135" i="1"/>
  <c r="L119" i="1"/>
  <c r="L103" i="1"/>
  <c r="L87" i="1"/>
  <c r="L71" i="1"/>
  <c r="L55" i="1"/>
  <c r="L378" i="1"/>
  <c r="L362" i="1"/>
  <c r="L346" i="1"/>
  <c r="L330" i="1"/>
  <c r="L314" i="1"/>
  <c r="L298" i="1"/>
  <c r="L282" i="1"/>
  <c r="L266" i="1"/>
  <c r="L250" i="1"/>
  <c r="L234" i="1"/>
  <c r="L218" i="1"/>
  <c r="L202" i="1"/>
  <c r="L186" i="1"/>
  <c r="L170" i="1"/>
  <c r="L154" i="1"/>
  <c r="L138" i="1"/>
  <c r="L122" i="1"/>
  <c r="L106" i="1"/>
  <c r="L90" i="1"/>
  <c r="L74" i="1"/>
  <c r="L58" i="1"/>
  <c r="L48" i="1"/>
  <c r="L365" i="1"/>
  <c r="L189" i="1"/>
  <c r="L109" i="1"/>
  <c r="L368" i="1"/>
  <c r="L320" i="1"/>
  <c r="L272" i="1"/>
  <c r="L208" i="1"/>
  <c r="L144" i="1"/>
  <c r="L96" i="1"/>
  <c r="L371" i="1"/>
  <c r="L307" i="1"/>
  <c r="L134" i="1"/>
  <c r="L49" i="1"/>
  <c r="L147" i="1"/>
  <c r="L67" i="1"/>
  <c r="L51" i="1"/>
  <c r="L358" i="1"/>
  <c r="L342" i="1"/>
  <c r="L310" i="1"/>
  <c r="L262" i="1"/>
  <c r="L230" i="1"/>
  <c r="L46" i="1"/>
  <c r="M46" i="1" s="1"/>
  <c r="R25" i="1"/>
  <c r="R17" i="1"/>
  <c r="R28" i="1"/>
  <c r="R20" i="1"/>
  <c r="R33" i="1"/>
  <c r="R19" i="1"/>
  <c r="R27" i="1"/>
  <c r="R14" i="1"/>
  <c r="R22" i="1"/>
  <c r="R30" i="1"/>
  <c r="R13" i="1"/>
  <c r="R21" i="1"/>
  <c r="R29" i="1"/>
  <c r="R16" i="1"/>
  <c r="R24" i="1"/>
  <c r="R32" i="1"/>
  <c r="R15" i="1"/>
  <c r="R23" i="1"/>
  <c r="R31" i="1"/>
  <c r="R18" i="1"/>
  <c r="R26" i="1"/>
  <c r="R34" i="1"/>
  <c r="N35" i="1"/>
  <c r="G47" i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E8" i="1" s="1"/>
  <c r="M22" i="1"/>
  <c r="M21" i="1"/>
  <c r="M23" i="1"/>
  <c r="M25" i="1"/>
  <c r="M41" i="1"/>
  <c r="M29" i="1"/>
  <c r="M32" i="1"/>
  <c r="M19" i="1"/>
  <c r="M37" i="1"/>
  <c r="M38" i="1"/>
  <c r="M20" i="1"/>
  <c r="M17" i="1"/>
  <c r="M39" i="1"/>
  <c r="M30" i="1"/>
  <c r="M28" i="1"/>
  <c r="M24" i="1"/>
  <c r="M27" i="1"/>
  <c r="M36" i="1"/>
  <c r="M33" i="1"/>
  <c r="M31" i="1"/>
  <c r="M34" i="1"/>
  <c r="M35" i="1"/>
  <c r="C365" i="1"/>
  <c r="C285" i="1"/>
  <c r="C152" i="1"/>
  <c r="C222" i="1"/>
  <c r="C340" i="1"/>
  <c r="C197" i="1"/>
  <c r="C202" i="1"/>
  <c r="C293" i="1"/>
  <c r="C377" i="1"/>
  <c r="C185" i="1"/>
  <c r="C380" i="1"/>
  <c r="C387" i="1"/>
  <c r="C218" i="1"/>
  <c r="C279" i="1"/>
  <c r="C301" i="1"/>
  <c r="C329" i="1"/>
  <c r="C350" i="1"/>
  <c r="C177" i="1"/>
  <c r="C306" i="1"/>
  <c r="C131" i="1"/>
  <c r="C84" i="1"/>
  <c r="C134" i="1"/>
  <c r="C255" i="1"/>
  <c r="C109" i="1"/>
  <c r="C319" i="1"/>
  <c r="C241" i="1"/>
  <c r="C64" i="1"/>
  <c r="C137" i="1"/>
  <c r="C48" i="1"/>
  <c r="C324" i="1"/>
  <c r="C93" i="1"/>
  <c r="C151" i="1"/>
  <c r="C272" i="1"/>
  <c r="C147" i="1"/>
  <c r="C215" i="1"/>
  <c r="C168" i="1"/>
  <c r="C203" i="1"/>
  <c r="C370" i="1"/>
  <c r="C237" i="1"/>
  <c r="C191" i="1"/>
  <c r="C116" i="1"/>
  <c r="C379" i="1"/>
  <c r="C118" i="1"/>
  <c r="C292" i="1"/>
  <c r="C229" i="1"/>
  <c r="C381" i="1"/>
  <c r="C113" i="1"/>
  <c r="C53" i="1"/>
  <c r="C364" i="1"/>
  <c r="C140" i="1"/>
  <c r="C216" i="1"/>
  <c r="C265" i="1"/>
  <c r="C94" i="1"/>
  <c r="C362" i="1"/>
  <c r="C158" i="1"/>
  <c r="C346" i="1"/>
  <c r="C90" i="1"/>
  <c r="C173" i="1"/>
  <c r="C178" i="1"/>
  <c r="C305" i="1"/>
  <c r="C92" i="1"/>
  <c r="C68" i="1"/>
  <c r="C204" i="1"/>
  <c r="C323" i="1"/>
  <c r="C259" i="1"/>
  <c r="C262" i="1"/>
  <c r="C378" i="1"/>
  <c r="C98" i="1"/>
  <c r="C97" i="1"/>
  <c r="C75" i="1"/>
  <c r="C52" i="1"/>
  <c r="C46" i="1"/>
  <c r="C374" i="1"/>
  <c r="C376" i="1"/>
  <c r="C162" i="1"/>
  <c r="C320" i="1"/>
  <c r="C139" i="1"/>
  <c r="C186" i="1"/>
  <c r="C47" i="1"/>
  <c r="C290" i="1"/>
  <c r="C383" i="1"/>
  <c r="C154" i="1"/>
  <c r="C195" i="1"/>
  <c r="C67" i="1"/>
  <c r="C70" i="1"/>
  <c r="C160" i="1"/>
  <c r="C386" i="1"/>
  <c r="C60" i="1"/>
  <c r="C309" i="1"/>
  <c r="C308" i="1"/>
  <c r="C136" i="1"/>
  <c r="C57" i="1"/>
  <c r="C201" i="1"/>
  <c r="C149" i="1"/>
  <c r="C282" i="1"/>
  <c r="C369" i="1"/>
  <c r="C326" i="1"/>
  <c r="C69" i="1"/>
  <c r="C55" i="1"/>
  <c r="C331" i="1"/>
  <c r="C246" i="1"/>
  <c r="C146" i="1"/>
  <c r="C117" i="1"/>
  <c r="C73" i="1"/>
  <c r="C343" i="1"/>
  <c r="C87" i="1"/>
  <c r="C289" i="1"/>
  <c r="C228" i="1"/>
  <c r="C267" i="1"/>
  <c r="C286" i="1"/>
  <c r="C50" i="1"/>
  <c r="C176" i="1"/>
  <c r="C184" i="1"/>
  <c r="C275" i="1"/>
  <c r="C325" i="1"/>
  <c r="C144" i="1"/>
  <c r="C271" i="1"/>
  <c r="C327" i="1"/>
  <c r="C263" i="1"/>
  <c r="C199" i="1"/>
  <c r="C135" i="1"/>
  <c r="C71" i="1"/>
  <c r="C345" i="1"/>
  <c r="C281" i="1"/>
  <c r="C217" i="1"/>
  <c r="C153" i="1"/>
  <c r="C89" i="1"/>
  <c r="C165" i="1"/>
  <c r="C63" i="1"/>
  <c r="C189" i="1"/>
  <c r="C321" i="1"/>
  <c r="C200" i="1"/>
  <c r="C260" i="1"/>
  <c r="C356" i="1"/>
  <c r="C256" i="1"/>
  <c r="C351" i="1"/>
  <c r="C238" i="1"/>
  <c r="C143" i="1"/>
  <c r="C257" i="1"/>
  <c r="C145" i="1"/>
  <c r="C133" i="1"/>
  <c r="C112" i="1"/>
  <c r="C368" i="1"/>
  <c r="C106" i="1"/>
  <c r="C170" i="1"/>
  <c r="C225" i="1"/>
  <c r="C83" i="1"/>
  <c r="C138" i="1"/>
  <c r="C219" i="1"/>
  <c r="C315" i="1"/>
  <c r="C156" i="1"/>
  <c r="C56" i="1"/>
  <c r="C182" i="1"/>
  <c r="C312" i="1"/>
  <c r="C371" i="1"/>
  <c r="C303" i="1"/>
  <c r="C240" i="1"/>
  <c r="C179" i="1"/>
  <c r="C115" i="1"/>
  <c r="C388" i="1"/>
  <c r="C261" i="1"/>
  <c r="C196" i="1"/>
  <c r="C253" i="1"/>
  <c r="C103" i="1"/>
  <c r="C359" i="1"/>
  <c r="C224" i="1"/>
  <c r="C335" i="1"/>
  <c r="C174" i="1"/>
  <c r="C336" i="1"/>
  <c r="C194" i="1"/>
  <c r="C66" i="1"/>
  <c r="C207" i="1"/>
  <c r="C298" i="1"/>
  <c r="C125" i="1"/>
  <c r="C372" i="1"/>
  <c r="C167" i="1"/>
  <c r="C77" i="1"/>
  <c r="C198" i="1"/>
  <c r="C141" i="1"/>
  <c r="C389" i="1"/>
  <c r="C302" i="1"/>
  <c r="C375" i="1"/>
  <c r="C311" i="1"/>
  <c r="C247" i="1"/>
  <c r="C183" i="1"/>
  <c r="C119" i="1"/>
  <c r="C328" i="1"/>
  <c r="C352" i="1"/>
  <c r="C264" i="1"/>
  <c r="C385" i="1"/>
  <c r="C95" i="1"/>
  <c r="C318" i="1"/>
  <c r="C223" i="1"/>
  <c r="C110" i="1"/>
  <c r="C354" i="1"/>
  <c r="C226" i="1"/>
  <c r="C129" i="1"/>
  <c r="C205" i="1"/>
  <c r="C58" i="1"/>
  <c r="C120" i="1"/>
  <c r="C180" i="1"/>
  <c r="C244" i="1"/>
  <c r="C100" i="1"/>
  <c r="C164" i="1"/>
  <c r="C234" i="1"/>
  <c r="C347" i="1"/>
  <c r="C210" i="1"/>
  <c r="C85" i="1"/>
  <c r="C214" i="1"/>
  <c r="C341" i="1"/>
  <c r="C355" i="1"/>
  <c r="C291" i="1"/>
  <c r="C227" i="1"/>
  <c r="C163" i="1"/>
  <c r="C99" i="1"/>
  <c r="C245" i="1"/>
  <c r="C51" i="1"/>
  <c r="C317" i="1"/>
  <c r="C169" i="1"/>
  <c r="C288" i="1"/>
  <c r="C284" i="1"/>
  <c r="C127" i="1"/>
  <c r="C268" i="1"/>
  <c r="C273" i="1"/>
  <c r="C181" i="1"/>
  <c r="C72" i="1"/>
  <c r="C187" i="1"/>
  <c r="C59" i="1"/>
  <c r="C270" i="1"/>
  <c r="C142" i="1"/>
  <c r="C353" i="1"/>
  <c r="C132" i="1"/>
  <c r="C220" i="1"/>
  <c r="C80" i="1"/>
  <c r="C330" i="1"/>
  <c r="C74" i="1"/>
  <c r="C349" i="1"/>
  <c r="C221" i="1"/>
  <c r="C157" i="1"/>
  <c r="C148" i="1"/>
  <c r="C188" i="1"/>
  <c r="C104" i="1"/>
  <c r="C316" i="1"/>
  <c r="C243" i="1"/>
  <c r="C310" i="1"/>
  <c r="C313" i="1"/>
  <c r="C249" i="1"/>
  <c r="C121" i="1"/>
  <c r="C367" i="1"/>
  <c r="C239" i="1"/>
  <c r="C114" i="1"/>
  <c r="C338" i="1"/>
  <c r="C159" i="1"/>
  <c r="C296" i="1"/>
  <c r="C373" i="1"/>
  <c r="C213" i="1"/>
  <c r="C192" i="1"/>
  <c r="C299" i="1"/>
  <c r="C171" i="1"/>
  <c r="C107" i="1"/>
  <c r="C382" i="1"/>
  <c r="C254" i="1"/>
  <c r="C190" i="1"/>
  <c r="C126" i="1"/>
  <c r="C62" i="1"/>
  <c r="C337" i="1"/>
  <c r="C209" i="1"/>
  <c r="C81" i="1"/>
  <c r="C300" i="1"/>
  <c r="C76" i="1"/>
  <c r="C172" i="1"/>
  <c r="C314" i="1"/>
  <c r="C250" i="1"/>
  <c r="C122" i="1"/>
  <c r="C333" i="1"/>
  <c r="C269" i="1"/>
  <c r="C212" i="1"/>
  <c r="C49" i="1"/>
  <c r="C232" i="1"/>
  <c r="C124" i="1"/>
  <c r="C358" i="1"/>
  <c r="C294" i="1"/>
  <c r="C230" i="1"/>
  <c r="C166" i="1"/>
  <c r="C102" i="1"/>
  <c r="C361" i="1"/>
  <c r="C297" i="1"/>
  <c r="C233" i="1"/>
  <c r="C105" i="1"/>
  <c r="C236" i="1"/>
  <c r="C304" i="1"/>
  <c r="C287" i="1"/>
  <c r="C274" i="1"/>
  <c r="C111" i="1"/>
  <c r="C258" i="1"/>
  <c r="C82" i="1"/>
  <c r="C79" i="1"/>
  <c r="C242" i="1"/>
  <c r="C360" i="1"/>
  <c r="C357" i="1"/>
  <c r="C277" i="1"/>
  <c r="C101" i="1"/>
  <c r="C344" i="1"/>
  <c r="C108" i="1"/>
  <c r="C128" i="1"/>
  <c r="C251" i="1"/>
  <c r="C123" i="1"/>
  <c r="C334" i="1"/>
  <c r="C206" i="1"/>
  <c r="C78" i="1"/>
  <c r="C161" i="1"/>
  <c r="C266" i="1"/>
  <c r="C332" i="1"/>
  <c r="C307" i="1"/>
  <c r="C322" i="1"/>
  <c r="C175" i="1"/>
  <c r="C130" i="1"/>
  <c r="C248" i="1"/>
  <c r="C280" i="1"/>
  <c r="C252" i="1"/>
  <c r="C363" i="1"/>
  <c r="C235" i="1"/>
  <c r="C384" i="1"/>
  <c r="C348" i="1"/>
  <c r="C283" i="1"/>
  <c r="C155" i="1"/>
  <c r="C91" i="1"/>
  <c r="C366" i="1"/>
  <c r="C193" i="1"/>
  <c r="C65" i="1"/>
  <c r="C88" i="1"/>
  <c r="C54" i="1"/>
  <c r="C208" i="1"/>
  <c r="C295" i="1"/>
  <c r="C231" i="1"/>
  <c r="C61" i="1"/>
  <c r="C276" i="1"/>
  <c r="C96" i="1"/>
  <c r="C339" i="1"/>
  <c r="C211" i="1"/>
  <c r="C342" i="1"/>
  <c r="C278" i="1"/>
  <c r="C150" i="1"/>
  <c r="C86" i="1"/>
  <c r="D37" i="1"/>
  <c r="E37" i="1" s="1"/>
  <c r="F36" i="1"/>
  <c r="AI8" i="5" l="1"/>
  <c r="AJ8" i="5" s="1"/>
  <c r="AK383" i="5"/>
  <c r="AK384" i="5" s="1"/>
  <c r="AK385" i="5" s="1"/>
  <c r="AK386" i="5" s="1"/>
  <c r="AK387" i="5" s="1"/>
  <c r="AK388" i="5" s="1"/>
  <c r="AK389" i="5" s="1"/>
  <c r="AK390" i="5" s="1"/>
  <c r="AK391" i="5" s="1"/>
  <c r="AK392" i="5" s="1"/>
  <c r="AK393" i="5" s="1"/>
  <c r="AK394" i="5" s="1"/>
  <c r="AK395" i="5" s="1"/>
  <c r="AK396" i="5" s="1"/>
  <c r="AK397" i="5" s="1"/>
  <c r="AK398" i="5" s="1"/>
  <c r="AK399" i="5" s="1"/>
  <c r="AK400" i="5" s="1"/>
  <c r="AK401" i="5" s="1"/>
  <c r="AK402" i="5" s="1"/>
  <c r="AK403" i="5" s="1"/>
  <c r="AK404" i="5" s="1"/>
  <c r="AK405" i="5" s="1"/>
  <c r="AK406" i="5" s="1"/>
  <c r="AK407" i="5" s="1"/>
  <c r="AK408" i="5" s="1"/>
  <c r="AK409" i="5" s="1"/>
  <c r="AK410" i="5" s="1"/>
  <c r="AK411" i="5" s="1"/>
  <c r="AK412" i="5" s="1"/>
  <c r="AK413" i="5" s="1"/>
  <c r="AK414" i="5" s="1"/>
  <c r="AK415" i="5" s="1"/>
  <c r="AK416" i="5" s="1"/>
  <c r="AK417" i="5" s="1"/>
  <c r="AK418" i="5" s="1"/>
  <c r="AK419" i="5" s="1"/>
  <c r="AK420" i="5" s="1"/>
  <c r="AK421" i="5" s="1"/>
  <c r="AK422" i="5" s="1"/>
  <c r="AK423" i="5" s="1"/>
  <c r="AK424" i="5" s="1"/>
  <c r="AK425" i="5" s="1"/>
  <c r="AK426" i="5" s="1"/>
  <c r="AK427" i="5" s="1"/>
  <c r="AK428" i="5" s="1"/>
  <c r="AK429" i="5" s="1"/>
  <c r="AK430" i="5" s="1"/>
  <c r="AK431" i="5" s="1"/>
  <c r="AK432" i="5" s="1"/>
  <c r="AK433" i="5" s="1"/>
  <c r="AK434" i="5" s="1"/>
  <c r="AK435" i="5" s="1"/>
  <c r="AK436" i="5" s="1"/>
  <c r="AK437" i="5" s="1"/>
  <c r="AK438" i="5" s="1"/>
  <c r="AK439" i="5" s="1"/>
  <c r="AK440" i="5" s="1"/>
  <c r="AK441" i="5" s="1"/>
  <c r="AK442" i="5" s="1"/>
  <c r="AK443" i="5" s="1"/>
  <c r="AK444" i="5" s="1"/>
  <c r="AK445" i="5" s="1"/>
  <c r="AK446" i="5" s="1"/>
  <c r="AK447" i="5" s="1"/>
  <c r="AK448" i="5" s="1"/>
  <c r="AK449" i="5" s="1"/>
  <c r="AK450" i="5" s="1"/>
  <c r="AK451" i="5" s="1"/>
  <c r="AK452" i="5" s="1"/>
  <c r="AK453" i="5" s="1"/>
  <c r="AK454" i="5" s="1"/>
  <c r="AK455" i="5" s="1"/>
  <c r="AK456" i="5" s="1"/>
  <c r="AK457" i="5" s="1"/>
  <c r="AK458" i="5" s="1"/>
  <c r="AK459" i="5" s="1"/>
  <c r="AK460" i="5" s="1"/>
  <c r="AK461" i="5" s="1"/>
  <c r="AK462" i="5" s="1"/>
  <c r="AK463" i="5" s="1"/>
  <c r="AK464" i="5" s="1"/>
  <c r="AK465" i="5" s="1"/>
  <c r="AK466" i="5" s="1"/>
  <c r="AK467" i="5" s="1"/>
  <c r="AK468" i="5" s="1"/>
  <c r="AK469" i="5" s="1"/>
  <c r="AK470" i="5" s="1"/>
  <c r="AK471" i="5" s="1"/>
  <c r="AK472" i="5" s="1"/>
  <c r="AK473" i="5" s="1"/>
  <c r="AK474" i="5" s="1"/>
  <c r="AK475" i="5" s="1"/>
  <c r="AK476" i="5" s="1"/>
  <c r="AK477" i="5" s="1"/>
  <c r="AK478" i="5" s="1"/>
  <c r="AK479" i="5" s="1"/>
  <c r="AK480" i="5" s="1"/>
  <c r="AK481" i="5" s="1"/>
  <c r="AK482" i="5" s="1"/>
  <c r="AK483" i="5" s="1"/>
  <c r="AK484" i="5" s="1"/>
  <c r="AK485" i="5" s="1"/>
  <c r="AK486" i="5" s="1"/>
  <c r="AK487" i="5" s="1"/>
  <c r="AK488" i="5" s="1"/>
  <c r="AK489" i="5" s="1"/>
  <c r="AK490" i="5" s="1"/>
  <c r="AK491" i="5" s="1"/>
  <c r="AK492" i="5" s="1"/>
  <c r="AK493" i="5" s="1"/>
  <c r="AK494" i="5" s="1"/>
  <c r="AK495" i="5" s="1"/>
  <c r="AK496" i="5" s="1"/>
  <c r="AK497" i="5" s="1"/>
  <c r="AK498" i="5" s="1"/>
  <c r="AK499" i="5" s="1"/>
  <c r="AK500" i="5" s="1"/>
  <c r="AK501" i="5" s="1"/>
  <c r="AK502" i="5" s="1"/>
  <c r="AK503" i="5" s="1"/>
  <c r="AK504" i="5" s="1"/>
  <c r="AK505" i="5" s="1"/>
  <c r="AK506" i="5" s="1"/>
  <c r="AK507" i="5" s="1"/>
  <c r="AK508" i="5" s="1"/>
  <c r="AK509" i="5" s="1"/>
  <c r="AK510" i="5" s="1"/>
  <c r="AK511" i="5" s="1"/>
  <c r="AK512" i="5" s="1"/>
  <c r="AK513" i="5" s="1"/>
  <c r="AK514" i="5" s="1"/>
  <c r="AK515" i="5" s="1"/>
  <c r="AK516" i="5" s="1"/>
  <c r="AK517" i="5" s="1"/>
  <c r="AK518" i="5" s="1"/>
  <c r="AK519" i="5" s="1"/>
  <c r="AK520" i="5" s="1"/>
  <c r="AK521" i="5" s="1"/>
  <c r="AK522" i="5" s="1"/>
  <c r="AK523" i="5" s="1"/>
  <c r="AK524" i="5" s="1"/>
  <c r="AK525" i="5" s="1"/>
  <c r="AK526" i="5" s="1"/>
  <c r="AK527" i="5" s="1"/>
  <c r="AK528" i="5" s="1"/>
  <c r="AK529" i="5" s="1"/>
  <c r="AK530" i="5" s="1"/>
  <c r="AK531" i="5" s="1"/>
  <c r="AK532" i="5" s="1"/>
  <c r="AK533" i="5" s="1"/>
  <c r="AK534" i="5" s="1"/>
  <c r="AK535" i="5" s="1"/>
  <c r="AK536" i="5" s="1"/>
  <c r="AK537" i="5" s="1"/>
  <c r="AK538" i="5" s="1"/>
  <c r="AK539" i="5" s="1"/>
  <c r="AK540" i="5" s="1"/>
  <c r="AK541" i="5" s="1"/>
  <c r="AK542" i="5" s="1"/>
  <c r="AK543" i="5" s="1"/>
  <c r="AK544" i="5" s="1"/>
  <c r="AK545" i="5" s="1"/>
  <c r="AK546" i="5" s="1"/>
  <c r="AK547" i="5" s="1"/>
  <c r="AK548" i="5" s="1"/>
  <c r="AK549" i="5" s="1"/>
  <c r="AK550" i="5" s="1"/>
  <c r="AK551" i="5" s="1"/>
  <c r="AK552" i="5" s="1"/>
  <c r="AK553" i="5" s="1"/>
  <c r="AK554" i="5" s="1"/>
  <c r="AK555" i="5" s="1"/>
  <c r="AK556" i="5" s="1"/>
  <c r="AK557" i="5" s="1"/>
  <c r="AK558" i="5" s="1"/>
  <c r="AK559" i="5" s="1"/>
  <c r="AK560" i="5" s="1"/>
  <c r="AK561" i="5" s="1"/>
  <c r="AK562" i="5" s="1"/>
  <c r="AK563" i="5" s="1"/>
  <c r="AK564" i="5" s="1"/>
  <c r="AK565" i="5" s="1"/>
  <c r="AK566" i="5" s="1"/>
  <c r="AK567" i="5" s="1"/>
  <c r="AK568" i="5" s="1"/>
  <c r="AK569" i="5" s="1"/>
  <c r="AK570" i="5" s="1"/>
  <c r="AK571" i="5" s="1"/>
  <c r="AK572" i="5" s="1"/>
  <c r="AK573" i="5" s="1"/>
  <c r="AK574" i="5" s="1"/>
  <c r="AK575" i="5" s="1"/>
  <c r="AK576" i="5" s="1"/>
  <c r="AK577" i="5" s="1"/>
  <c r="AK578" i="5" s="1"/>
  <c r="AK579" i="5" s="1"/>
  <c r="AK580" i="5" s="1"/>
  <c r="AK581" i="5" s="1"/>
  <c r="AK582" i="5" s="1"/>
  <c r="AK583" i="5" s="1"/>
  <c r="AK584" i="5" s="1"/>
  <c r="AK585" i="5" s="1"/>
  <c r="AK586" i="5" s="1"/>
  <c r="AK587" i="5" s="1"/>
  <c r="AK588" i="5" s="1"/>
  <c r="AK589" i="5" s="1"/>
  <c r="AK590" i="5" s="1"/>
  <c r="AK591" i="5" s="1"/>
  <c r="AK592" i="5" s="1"/>
  <c r="AK593" i="5" s="1"/>
  <c r="AK594" i="5" s="1"/>
  <c r="AK595" i="5" s="1"/>
  <c r="AK596" i="5" s="1"/>
  <c r="AK597" i="5" s="1"/>
  <c r="AK598" i="5" s="1"/>
  <c r="AK599" i="5" s="1"/>
  <c r="AK600" i="5" s="1"/>
  <c r="AK601" i="5" s="1"/>
  <c r="AK602" i="5" s="1"/>
  <c r="AK603" i="5" s="1"/>
  <c r="AK604" i="5" s="1"/>
  <c r="AK605" i="5" s="1"/>
  <c r="AK606" i="5" s="1"/>
  <c r="AK607" i="5" s="1"/>
  <c r="AK608" i="5" s="1"/>
  <c r="AK609" i="5" s="1"/>
  <c r="AK610" i="5" s="1"/>
  <c r="AK611" i="5" s="1"/>
  <c r="AK612" i="5" s="1"/>
  <c r="AK613" i="5" s="1"/>
  <c r="AK614" i="5" s="1"/>
  <c r="AK615" i="5" s="1"/>
  <c r="AK616" i="5" s="1"/>
  <c r="AK617" i="5" s="1"/>
  <c r="AK618" i="5" s="1"/>
  <c r="AK619" i="5" s="1"/>
  <c r="AK620" i="5" s="1"/>
  <c r="AK621" i="5" s="1"/>
  <c r="AK622" i="5" s="1"/>
  <c r="AK623" i="5" s="1"/>
  <c r="AK624" i="5" s="1"/>
  <c r="AK625" i="5" s="1"/>
  <c r="AK626" i="5" s="1"/>
  <c r="AK627" i="5" s="1"/>
  <c r="AK628" i="5" s="1"/>
  <c r="AK629" i="5" s="1"/>
  <c r="AK630" i="5" s="1"/>
  <c r="AK631" i="5" s="1"/>
  <c r="AK632" i="5" s="1"/>
  <c r="AK633" i="5" s="1"/>
  <c r="AK634" i="5" s="1"/>
  <c r="AK635" i="5" s="1"/>
  <c r="AK636" i="5" s="1"/>
  <c r="AK637" i="5" s="1"/>
  <c r="AK638" i="5" s="1"/>
  <c r="AK639" i="5" s="1"/>
  <c r="AK640" i="5" s="1"/>
  <c r="AK641" i="5" s="1"/>
  <c r="AK642" i="5" s="1"/>
  <c r="AK643" i="5" s="1"/>
  <c r="AK644" i="5" s="1"/>
  <c r="AK645" i="5" s="1"/>
  <c r="AK646" i="5" s="1"/>
  <c r="AK647" i="5" s="1"/>
  <c r="AK648" i="5" s="1"/>
  <c r="AK649" i="5" s="1"/>
  <c r="AK650" i="5" s="1"/>
  <c r="AK651" i="5" s="1"/>
  <c r="AK652" i="5" s="1"/>
  <c r="AK653" i="5" s="1"/>
  <c r="AK654" i="5" s="1"/>
  <c r="AK655" i="5" s="1"/>
  <c r="AK656" i="5" s="1"/>
  <c r="AK657" i="5" s="1"/>
  <c r="AK658" i="5" s="1"/>
  <c r="AK659" i="5" s="1"/>
  <c r="AK660" i="5" s="1"/>
  <c r="AK661" i="5" s="1"/>
  <c r="AK662" i="5" s="1"/>
  <c r="AK663" i="5" s="1"/>
  <c r="AK664" i="5" s="1"/>
  <c r="AK665" i="5" s="1"/>
  <c r="AK666" i="5" s="1"/>
  <c r="AK667" i="5" s="1"/>
  <c r="AK668" i="5" s="1"/>
  <c r="AK669" i="5" s="1"/>
  <c r="AK670" i="5" s="1"/>
  <c r="AK671" i="5" s="1"/>
  <c r="AK672" i="5" s="1"/>
  <c r="AK673" i="5" s="1"/>
  <c r="AK674" i="5" s="1"/>
  <c r="AK675" i="5" s="1"/>
  <c r="AK676" i="5" s="1"/>
  <c r="AK677" i="5" s="1"/>
  <c r="AK678" i="5" s="1"/>
  <c r="AK679" i="5" s="1"/>
  <c r="AK680" i="5" s="1"/>
  <c r="AK681" i="5" s="1"/>
  <c r="AK682" i="5" s="1"/>
  <c r="AK683" i="5" s="1"/>
  <c r="AK684" i="5" s="1"/>
  <c r="AK685" i="5" s="1"/>
  <c r="AK686" i="5" s="1"/>
  <c r="AK687" i="5" s="1"/>
  <c r="AK688" i="5" s="1"/>
  <c r="AK689" i="5" s="1"/>
  <c r="AK690" i="5" s="1"/>
  <c r="AK691" i="5" s="1"/>
  <c r="AK692" i="5" s="1"/>
  <c r="AK693" i="5" s="1"/>
  <c r="AK694" i="5" s="1"/>
  <c r="AK695" i="5" s="1"/>
  <c r="AK696" i="5" s="1"/>
  <c r="AK697" i="5" s="1"/>
  <c r="AK698" i="5" s="1"/>
  <c r="AK699" i="5" s="1"/>
  <c r="AK700" i="5" s="1"/>
  <c r="AK701" i="5" s="1"/>
  <c r="AK702" i="5" s="1"/>
  <c r="AK703" i="5" s="1"/>
  <c r="AK704" i="5" s="1"/>
  <c r="AK705" i="5" s="1"/>
  <c r="AK706" i="5" s="1"/>
  <c r="AK707" i="5" s="1"/>
  <c r="AK708" i="5" s="1"/>
  <c r="AK709" i="5" s="1"/>
  <c r="AK710" i="5" s="1"/>
  <c r="AK711" i="5" s="1"/>
  <c r="AK712" i="5" s="1"/>
  <c r="AK713" i="5" s="1"/>
  <c r="AK714" i="5" s="1"/>
  <c r="AK715" i="5" s="1"/>
  <c r="AK716" i="5" s="1"/>
  <c r="AK717" i="5" s="1"/>
  <c r="AK718" i="5" s="1"/>
  <c r="AK719" i="5" s="1"/>
  <c r="AK720" i="5" s="1"/>
  <c r="AK721" i="5" s="1"/>
  <c r="AK722" i="5" s="1"/>
  <c r="AK723" i="5" s="1"/>
  <c r="AK724" i="5" s="1"/>
  <c r="AK725" i="5" s="1"/>
  <c r="AK726" i="5" s="1"/>
  <c r="AK727" i="5" s="1"/>
  <c r="AK728" i="5" s="1"/>
  <c r="AK729" i="5" s="1"/>
  <c r="AK730" i="5" s="1"/>
  <c r="AK731" i="5" s="1"/>
  <c r="AK732" i="5" s="1"/>
  <c r="AK733" i="5" s="1"/>
  <c r="AK734" i="5" s="1"/>
  <c r="AK735" i="5" s="1"/>
  <c r="AK736" i="5" s="1"/>
  <c r="AK737" i="5" s="1"/>
  <c r="AK738" i="5" s="1"/>
  <c r="AK739" i="5" s="1"/>
  <c r="AK740" i="5" s="1"/>
  <c r="AK741" i="5" s="1"/>
  <c r="AK742" i="5" s="1"/>
  <c r="AK743" i="5" s="1"/>
  <c r="AK744" i="5" s="1"/>
  <c r="AK745" i="5" s="1"/>
  <c r="AK746" i="5" s="1"/>
  <c r="AK747" i="5" s="1"/>
  <c r="AK748" i="5" s="1"/>
  <c r="AK749" i="5" s="1"/>
  <c r="AK750" i="5" s="1"/>
  <c r="AK751" i="5" s="1"/>
  <c r="AK752" i="5" s="1"/>
  <c r="AK753" i="5" s="1"/>
  <c r="AK754" i="5" s="1"/>
  <c r="P35" i="5"/>
  <c r="N36" i="5"/>
  <c r="AM35" i="5"/>
  <c r="AI35" i="5"/>
  <c r="E36" i="5"/>
  <c r="I36" i="5"/>
  <c r="AV34" i="5"/>
  <c r="H35" i="5"/>
  <c r="AW35" i="5"/>
  <c r="AS35" i="5"/>
  <c r="AC35" i="5"/>
  <c r="Y35" i="5"/>
  <c r="W734" i="1"/>
  <c r="W664" i="1"/>
  <c r="W204" i="1"/>
  <c r="W596" i="1"/>
  <c r="W647" i="1"/>
  <c r="W735" i="1"/>
  <c r="W257" i="1"/>
  <c r="W689" i="1"/>
  <c r="W606" i="1"/>
  <c r="W465" i="1"/>
  <c r="W102" i="1"/>
  <c r="W684" i="1"/>
  <c r="W675" i="1"/>
  <c r="W78" i="1"/>
  <c r="W325" i="1"/>
  <c r="W500" i="1"/>
  <c r="W214" i="1"/>
  <c r="W313" i="1"/>
  <c r="W402" i="1"/>
  <c r="W209" i="1"/>
  <c r="W643" i="1"/>
  <c r="W371" i="1"/>
  <c r="W269" i="1"/>
  <c r="W322" i="1"/>
  <c r="W403" i="1"/>
  <c r="W673" i="1"/>
  <c r="W404" i="1"/>
  <c r="W323" i="1"/>
  <c r="W736" i="1"/>
  <c r="W469" i="1"/>
  <c r="W314" i="1"/>
  <c r="W319" i="1"/>
  <c r="W475" i="1"/>
  <c r="W79" i="1"/>
  <c r="W610" i="1"/>
  <c r="W463" i="1"/>
  <c r="W247" i="1"/>
  <c r="W117" i="1"/>
  <c r="W311" i="1"/>
  <c r="W246" i="1"/>
  <c r="W580" i="1"/>
  <c r="W488" i="1"/>
  <c r="W212" i="1"/>
  <c r="W641" i="1"/>
  <c r="W637" i="1"/>
  <c r="W433" i="1"/>
  <c r="W321" i="1"/>
  <c r="W737" i="1"/>
  <c r="W251" i="1"/>
  <c r="W608" i="1"/>
  <c r="W674" i="1"/>
  <c r="W318" i="1"/>
  <c r="W258" i="1"/>
  <c r="W408" i="1"/>
  <c r="W476" i="1"/>
  <c r="W727" i="1"/>
  <c r="W285" i="1"/>
  <c r="W731" i="1"/>
  <c r="W249" i="1"/>
  <c r="W443" i="1"/>
  <c r="W722" i="1"/>
  <c r="W750" i="1"/>
  <c r="W253" i="1"/>
  <c r="W83" i="1"/>
  <c r="W603" i="1"/>
  <c r="W551" i="1"/>
  <c r="W303" i="1"/>
  <c r="W432" i="1"/>
  <c r="W256" i="1"/>
  <c r="W652" i="1"/>
  <c r="W605" i="1"/>
  <c r="W312" i="1"/>
  <c r="W183" i="1"/>
  <c r="W506" i="1"/>
  <c r="W562" i="1"/>
  <c r="W576" i="1"/>
  <c r="W593" i="1"/>
  <c r="W278" i="1"/>
  <c r="W547" i="1"/>
  <c r="W308" i="1"/>
  <c r="W316" i="1"/>
  <c r="W268" i="1"/>
  <c r="W317" i="1"/>
  <c r="W676" i="1"/>
  <c r="W184" i="1"/>
  <c r="W579" i="1"/>
  <c r="W604" i="1"/>
  <c r="W409" i="1"/>
  <c r="W118" i="1"/>
  <c r="W255" i="1"/>
  <c r="W545" i="1"/>
  <c r="W254" i="1"/>
  <c r="W573" i="1"/>
  <c r="W602" i="1"/>
  <c r="W578" i="1"/>
  <c r="W682" i="1"/>
  <c r="W549" i="1"/>
  <c r="W158" i="1"/>
  <c r="W280" i="1"/>
  <c r="W544" i="1"/>
  <c r="W511" i="1"/>
  <c r="W496" i="1"/>
  <c r="W686" i="1"/>
  <c r="W507" i="1"/>
  <c r="W616" i="1"/>
  <c r="W672" i="1"/>
  <c r="W86" i="1"/>
  <c r="W305" i="1"/>
  <c r="W599" i="1"/>
  <c r="W639" i="1"/>
  <c r="W508" i="1"/>
  <c r="W115" i="1"/>
  <c r="W389" i="1"/>
  <c r="W594" i="1"/>
  <c r="W654" i="1"/>
  <c r="W304" i="1"/>
  <c r="W310" i="1"/>
  <c r="W728" i="1"/>
  <c r="W546" i="1"/>
  <c r="W150" i="1"/>
  <c r="W250" i="1"/>
  <c r="W577" i="1"/>
  <c r="W405" i="1"/>
  <c r="AA46" i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AA308" i="1" s="1"/>
  <c r="AA309" i="1" s="1"/>
  <c r="AA310" i="1" s="1"/>
  <c r="AA311" i="1" s="1"/>
  <c r="AA312" i="1" s="1"/>
  <c r="AA313" i="1" s="1"/>
  <c r="AA314" i="1" s="1"/>
  <c r="AA315" i="1" s="1"/>
  <c r="AA316" i="1" s="1"/>
  <c r="AA317" i="1" s="1"/>
  <c r="AA318" i="1" s="1"/>
  <c r="AA319" i="1" s="1"/>
  <c r="AA320" i="1" s="1"/>
  <c r="AA321" i="1" s="1"/>
  <c r="AA322" i="1" s="1"/>
  <c r="AA323" i="1" s="1"/>
  <c r="AA324" i="1" s="1"/>
  <c r="AA325" i="1" s="1"/>
  <c r="AA326" i="1" s="1"/>
  <c r="AA327" i="1" s="1"/>
  <c r="AA328" i="1" s="1"/>
  <c r="AA329" i="1" s="1"/>
  <c r="AA330" i="1" s="1"/>
  <c r="AA331" i="1" s="1"/>
  <c r="AA332" i="1" s="1"/>
  <c r="AA333" i="1" s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AA350" i="1" s="1"/>
  <c r="AA351" i="1" s="1"/>
  <c r="AA352" i="1" s="1"/>
  <c r="AA353" i="1" s="1"/>
  <c r="AA354" i="1" s="1"/>
  <c r="AA355" i="1" s="1"/>
  <c r="AA356" i="1" s="1"/>
  <c r="AA357" i="1" s="1"/>
  <c r="AA358" i="1" s="1"/>
  <c r="AA359" i="1" s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W347" i="1"/>
  <c r="W349" i="1"/>
  <c r="W694" i="1"/>
  <c r="W607" i="1"/>
  <c r="W267" i="1"/>
  <c r="W738" i="1"/>
  <c r="W320" i="1"/>
  <c r="W552" i="1"/>
  <c r="W687" i="1"/>
  <c r="W388" i="1"/>
  <c r="W466" i="1"/>
  <c r="W592" i="1"/>
  <c r="W505" i="1"/>
  <c r="W509" i="1"/>
  <c r="W550" i="1"/>
  <c r="W595" i="1"/>
  <c r="W113" i="1"/>
  <c r="W468" i="1"/>
  <c r="W510" i="1"/>
  <c r="W640" i="1"/>
  <c r="W238" i="1"/>
  <c r="W464" i="1"/>
  <c r="W548" i="1"/>
  <c r="W387" i="1"/>
  <c r="W315" i="1"/>
  <c r="W667" i="1"/>
  <c r="W172" i="1"/>
  <c r="W174" i="1"/>
  <c r="W235" i="1"/>
  <c r="W381" i="1"/>
  <c r="W373" i="1"/>
  <c r="W435" i="1"/>
  <c r="W430" i="1"/>
  <c r="W101" i="1"/>
  <c r="W370" i="1"/>
  <c r="W194" i="1"/>
  <c r="W180" i="1"/>
  <c r="W336" i="1"/>
  <c r="W660" i="1"/>
  <c r="W531" i="1"/>
  <c r="W163" i="1"/>
  <c r="W588" i="1"/>
  <c r="W704" i="1"/>
  <c r="W281" i="1"/>
  <c r="W680" i="1"/>
  <c r="W126" i="1"/>
  <c r="W216" i="1"/>
  <c r="W423" i="1"/>
  <c r="W754" i="1"/>
  <c r="W632" i="1"/>
  <c r="W270" i="1"/>
  <c r="W195" i="1"/>
  <c r="W553" i="1"/>
  <c r="W725" i="1"/>
  <c r="W189" i="1"/>
  <c r="W442" i="1"/>
  <c r="W307" i="1"/>
  <c r="W724" i="1"/>
  <c r="W259" i="1"/>
  <c r="W54" i="1"/>
  <c r="W753" i="1"/>
  <c r="W748" i="1"/>
  <c r="W653" i="1"/>
  <c r="W222" i="1"/>
  <c r="W252" i="1"/>
  <c r="W707" i="1"/>
  <c r="W84" i="1"/>
  <c r="W206" i="1"/>
  <c r="W379" i="1"/>
  <c r="W143" i="1"/>
  <c r="W497" i="1"/>
  <c r="W612" i="1"/>
  <c r="W543" i="1"/>
  <c r="W481" i="1"/>
  <c r="W302" i="1"/>
  <c r="W539" i="1"/>
  <c r="W597" i="1"/>
  <c r="W688" i="1"/>
  <c r="W460" i="1"/>
  <c r="W355" i="1"/>
  <c r="W582" i="1"/>
  <c r="W587" i="1"/>
  <c r="W749" i="1"/>
  <c r="W341" i="1"/>
  <c r="W726" i="1"/>
  <c r="W306" i="1"/>
  <c r="W677" i="1"/>
  <c r="W219" i="1"/>
  <c r="W339" i="1"/>
  <c r="W220" i="1"/>
  <c r="W407" i="1"/>
  <c r="W723" i="1"/>
  <c r="W474" i="1"/>
  <c r="W685" i="1"/>
  <c r="W187" i="1"/>
  <c r="W730" i="1"/>
  <c r="W205" i="1"/>
  <c r="W590" i="1"/>
  <c r="W248" i="1"/>
  <c r="W591" i="1"/>
  <c r="W424" i="1"/>
  <c r="W584" i="1"/>
  <c r="W690" i="1"/>
  <c r="W733" i="1"/>
  <c r="W185" i="1"/>
  <c r="W729" i="1"/>
  <c r="W589" i="1"/>
  <c r="W338" i="1"/>
  <c r="W283" i="1"/>
  <c r="W406" i="1"/>
  <c r="W586" i="1"/>
  <c r="W279" i="1"/>
  <c r="W732" i="1"/>
  <c r="W218" i="1"/>
  <c r="W85" i="1"/>
  <c r="W554" i="1"/>
  <c r="W182" i="1"/>
  <c r="W691" i="1"/>
  <c r="W683" i="1"/>
  <c r="W473" i="1"/>
  <c r="W284" i="1"/>
  <c r="W600" i="1"/>
  <c r="W282" i="1"/>
  <c r="W658" i="1"/>
  <c r="W272" i="1"/>
  <c r="W634" i="1"/>
  <c r="W169" i="1"/>
  <c r="W678" i="1"/>
  <c r="W82" i="1"/>
  <c r="W681" i="1"/>
  <c r="W309" i="1"/>
  <c r="W215" i="1"/>
  <c r="W751" i="1"/>
  <c r="W679" i="1"/>
  <c r="W540" i="1"/>
  <c r="W480" i="1"/>
  <c r="W210" i="1"/>
  <c r="W706" i="1"/>
  <c r="W581" i="1"/>
  <c r="W651" i="1"/>
  <c r="W111" i="1"/>
  <c r="W518" i="1"/>
  <c r="W186" i="1"/>
  <c r="W441" i="1"/>
  <c r="W217" i="1"/>
  <c r="W340" i="1"/>
  <c r="W224" i="1"/>
  <c r="W613" i="1"/>
  <c r="W203" i="1"/>
  <c r="W609" i="1"/>
  <c r="W221" i="1"/>
  <c r="W633" i="1"/>
  <c r="W615" i="1"/>
  <c r="W601" i="1"/>
  <c r="W614" i="1"/>
  <c r="W611" i="1"/>
  <c r="W598" i="1"/>
  <c r="W752" i="1"/>
  <c r="W87" i="1"/>
  <c r="W262" i="1"/>
  <c r="W70" i="1"/>
  <c r="W271" i="1"/>
  <c r="W528" i="1"/>
  <c r="W291" i="1"/>
  <c r="W62" i="1"/>
  <c r="W73" i="1"/>
  <c r="W455" i="1"/>
  <c r="W146" i="1"/>
  <c r="W623" i="1"/>
  <c r="W48" i="1"/>
  <c r="W558" i="1"/>
  <c r="W444" i="1"/>
  <c r="W360" i="1"/>
  <c r="W575" i="1"/>
  <c r="W622" i="1"/>
  <c r="W445" i="1"/>
  <c r="W188" i="1"/>
  <c r="W191" i="1"/>
  <c r="W171" i="1"/>
  <c r="W193" i="1"/>
  <c r="W619" i="1"/>
  <c r="W368" i="1"/>
  <c r="W277" i="1"/>
  <c r="W446" i="1"/>
  <c r="W362" i="1"/>
  <c r="W190" i="1"/>
  <c r="W447" i="1"/>
  <c r="W192" i="1"/>
  <c r="W669" i="1"/>
  <c r="W397" i="1"/>
  <c r="W159" i="1"/>
  <c r="W572" i="1"/>
  <c r="W88" i="1"/>
  <c r="W90" i="1"/>
  <c r="W93" i="1"/>
  <c r="W495" i="1"/>
  <c r="W493" i="1"/>
  <c r="W491" i="1"/>
  <c r="W230" i="1"/>
  <c r="W234" i="1"/>
  <c r="W233" i="1"/>
  <c r="W231" i="1"/>
  <c r="W155" i="1"/>
  <c r="W156" i="1"/>
  <c r="W521" i="1"/>
  <c r="W525" i="1"/>
  <c r="W524" i="1"/>
  <c r="W526" i="1"/>
  <c r="W523" i="1"/>
  <c r="W106" i="1"/>
  <c r="W108" i="1"/>
  <c r="W103" i="1"/>
  <c r="W107" i="1"/>
  <c r="W105" i="1"/>
  <c r="W104" i="1"/>
  <c r="W625" i="1"/>
  <c r="W624" i="1"/>
  <c r="W227" i="1"/>
  <c r="W223" i="1"/>
  <c r="W228" i="1"/>
  <c r="W225" i="1"/>
  <c r="W565" i="1"/>
  <c r="W563" i="1"/>
  <c r="W344" i="1"/>
  <c r="W345" i="1"/>
  <c r="W348" i="1"/>
  <c r="W346" i="1"/>
  <c r="W620" i="1"/>
  <c r="W617" i="1"/>
  <c r="W618" i="1"/>
  <c r="W198" i="1"/>
  <c r="W200" i="1"/>
  <c r="W196" i="1"/>
  <c r="W199" i="1"/>
  <c r="W202" i="1"/>
  <c r="W201" i="1"/>
  <c r="W383" i="1"/>
  <c r="W380" i="1"/>
  <c r="W382" i="1"/>
  <c r="W385" i="1"/>
  <c r="W384" i="1"/>
  <c r="W121" i="1"/>
  <c r="W122" i="1"/>
  <c r="W377" i="1"/>
  <c r="W372" i="1"/>
  <c r="W378" i="1"/>
  <c r="W374" i="1"/>
  <c r="W142" i="1"/>
  <c r="W145" i="1"/>
  <c r="W449" i="1"/>
  <c r="W451" i="1"/>
  <c r="W453" i="1"/>
  <c r="W452" i="1"/>
  <c r="W450" i="1"/>
  <c r="W240" i="1"/>
  <c r="W244" i="1"/>
  <c r="W243" i="1"/>
  <c r="W245" i="1"/>
  <c r="W698" i="1"/>
  <c r="W692" i="1"/>
  <c r="W555" i="1"/>
  <c r="W559" i="1"/>
  <c r="W556" i="1"/>
  <c r="W560" i="1"/>
  <c r="W561" i="1"/>
  <c r="W330" i="1"/>
  <c r="W331" i="1"/>
  <c r="W329" i="1"/>
  <c r="W438" i="1"/>
  <c r="W437" i="1"/>
  <c r="W439" i="1"/>
  <c r="W440" i="1"/>
  <c r="W434" i="1"/>
  <c r="W436" i="1"/>
  <c r="W428" i="1"/>
  <c r="W425" i="1"/>
  <c r="W431" i="1"/>
  <c r="W429" i="1"/>
  <c r="W427" i="1"/>
  <c r="W426" i="1"/>
  <c r="W716" i="1"/>
  <c r="W719" i="1"/>
  <c r="W720" i="1"/>
  <c r="W721" i="1"/>
  <c r="W165" i="1"/>
  <c r="W168" i="1"/>
  <c r="W167" i="1"/>
  <c r="W166" i="1"/>
  <c r="W170" i="1"/>
  <c r="W164" i="1"/>
  <c r="W301" i="1"/>
  <c r="W300" i="1"/>
  <c r="W354" i="1"/>
  <c r="W350" i="1"/>
  <c r="W141" i="1"/>
  <c r="W140" i="1"/>
  <c r="W534" i="1"/>
  <c r="W538" i="1"/>
  <c r="W95" i="1"/>
  <c r="W96" i="1"/>
  <c r="W369" i="1"/>
  <c r="W367" i="1"/>
  <c r="W365" i="1"/>
  <c r="W494" i="1"/>
  <c r="W386" i="1"/>
  <c r="W671" i="1"/>
  <c r="W91" i="1"/>
  <c r="W173" i="1"/>
  <c r="W375" i="1"/>
  <c r="W229" i="1"/>
  <c r="W89" i="1"/>
  <c r="W239" i="1"/>
  <c r="W157" i="1"/>
  <c r="W557" i="1"/>
  <c r="W351" i="1"/>
  <c r="W144" i="1"/>
  <c r="W130" i="1"/>
  <c r="W129" i="1"/>
  <c r="W127" i="1"/>
  <c r="W128" i="1"/>
  <c r="W261" i="1"/>
  <c r="W266" i="1"/>
  <c r="W265" i="1"/>
  <c r="W264" i="1"/>
  <c r="W487" i="1"/>
  <c r="W489" i="1"/>
  <c r="W486" i="1"/>
  <c r="W490" i="1"/>
  <c r="W274" i="1"/>
  <c r="W276" i="1"/>
  <c r="W273" i="1"/>
  <c r="W746" i="1"/>
  <c r="W745" i="1"/>
  <c r="W747" i="1"/>
  <c r="W286" i="1"/>
  <c r="W289" i="1"/>
  <c r="W288" i="1"/>
  <c r="W287" i="1"/>
  <c r="W290" i="1"/>
  <c r="W665" i="1"/>
  <c r="W666" i="1"/>
  <c r="W668" i="1"/>
  <c r="W670" i="1"/>
  <c r="W421" i="1"/>
  <c r="W420" i="1"/>
  <c r="W422" i="1"/>
  <c r="W97" i="1"/>
  <c r="W299" i="1"/>
  <c r="W527" i="1"/>
  <c r="W109" i="1"/>
  <c r="W492" i="1"/>
  <c r="W376" i="1"/>
  <c r="W197" i="1"/>
  <c r="W226" i="1"/>
  <c r="W98" i="1"/>
  <c r="W260" i="1"/>
  <c r="W99" i="1"/>
  <c r="W100" i="1"/>
  <c r="W697" i="1"/>
  <c r="W693" i="1"/>
  <c r="W125" i="1"/>
  <c r="W412" i="1"/>
  <c r="W411" i="1"/>
  <c r="W92" i="1"/>
  <c r="W342" i="1"/>
  <c r="W275" i="1"/>
  <c r="W64" i="1"/>
  <c r="W352" i="1"/>
  <c r="W332" i="1"/>
  <c r="W410" i="1"/>
  <c r="W263" i="1"/>
  <c r="W94" i="1"/>
  <c r="W418" i="1"/>
  <c r="W232" i="1"/>
  <c r="W621" i="1"/>
  <c r="W454" i="1"/>
  <c r="W295" i="1"/>
  <c r="W366" i="1"/>
  <c r="W343" i="1"/>
  <c r="W448" i="1"/>
  <c r="W353" i="1"/>
  <c r="W47" i="1"/>
  <c r="W51" i="1"/>
  <c r="W119" i="1"/>
  <c r="W364" i="1"/>
  <c r="W139" i="1"/>
  <c r="W717" i="1"/>
  <c r="W358" i="1"/>
  <c r="W120" i="1"/>
  <c r="W484" i="1"/>
  <c r="W536" i="1"/>
  <c r="W659" i="1"/>
  <c r="W153" i="1"/>
  <c r="W530" i="1"/>
  <c r="W59" i="1"/>
  <c r="W123" i="1"/>
  <c r="W718" i="1"/>
  <c r="W700" i="1"/>
  <c r="W328" i="1"/>
  <c r="W131" i="1"/>
  <c r="W63" i="1"/>
  <c r="W61" i="1"/>
  <c r="W335" i="1"/>
  <c r="W569" i="1"/>
  <c r="W81" i="1"/>
  <c r="W176" i="1"/>
  <c r="W709" i="1"/>
  <c r="W646" i="1"/>
  <c r="W395" i="1"/>
  <c r="W502" i="1"/>
  <c r="W124" i="1"/>
  <c r="W742" i="1"/>
  <c r="W293" i="1"/>
  <c r="W417" i="1"/>
  <c r="W642" i="1"/>
  <c r="W74" i="1"/>
  <c r="W456" i="1"/>
  <c r="W627" i="1"/>
  <c r="W60" i="1"/>
  <c r="W532" i="1"/>
  <c r="W662" i="1"/>
  <c r="W458" i="1"/>
  <c r="W571" i="1"/>
  <c r="W635" i="1"/>
  <c r="W237" i="1"/>
  <c r="W65" i="1"/>
  <c r="W178" i="1"/>
  <c r="W394" i="1"/>
  <c r="W631" i="1"/>
  <c r="W327" i="1"/>
  <c r="W461" i="1"/>
  <c r="W471" i="1"/>
  <c r="W400" i="1"/>
  <c r="W160" i="1"/>
  <c r="W657" i="1"/>
  <c r="W462" i="1"/>
  <c r="W76" i="1"/>
  <c r="W516" i="1"/>
  <c r="W656" i="1"/>
  <c r="W663" i="1"/>
  <c r="W570" i="1"/>
  <c r="W501" i="1"/>
  <c r="W112" i="1"/>
  <c r="W644" i="1"/>
  <c r="W702" i="1"/>
  <c r="W334" i="1"/>
  <c r="W703" i="1"/>
  <c r="W413" i="1"/>
  <c r="W479" i="1"/>
  <c r="W568" i="1"/>
  <c r="W638" i="1"/>
  <c r="W148" i="1"/>
  <c r="W52" i="1"/>
  <c r="W236" i="1"/>
  <c r="W574" i="1"/>
  <c r="W135" i="1"/>
  <c r="W71" i="1"/>
  <c r="W498" i="1"/>
  <c r="W636" i="1"/>
  <c r="W695" i="1"/>
  <c r="W542" i="1"/>
  <c r="W359" i="1"/>
  <c r="W363" i="1"/>
  <c r="W485" i="1"/>
  <c r="W56" i="1"/>
  <c r="W649" i="1"/>
  <c r="W66" i="1"/>
  <c r="W392" i="1"/>
  <c r="W133" i="1"/>
  <c r="W713" i="1"/>
  <c r="W504" i="1"/>
  <c r="W650" i="1"/>
  <c r="W181" i="1"/>
  <c r="W67" i="1"/>
  <c r="W743" i="1"/>
  <c r="W477" i="1"/>
  <c r="W80" i="1"/>
  <c r="W241" i="1"/>
  <c r="W533" i="1"/>
  <c r="W361" i="1"/>
  <c r="W482" i="1"/>
  <c r="W151" i="1"/>
  <c r="W138" i="1"/>
  <c r="W152" i="1"/>
  <c r="W478" i="1"/>
  <c r="W661" i="1"/>
  <c r="W49" i="1"/>
  <c r="W57" i="1"/>
  <c r="W333" i="1"/>
  <c r="W645" i="1"/>
  <c r="W535" i="1"/>
  <c r="W499" i="1"/>
  <c r="W53" i="1"/>
  <c r="W416" i="1"/>
  <c r="W292" i="1"/>
  <c r="W529" i="1"/>
  <c r="W75" i="1"/>
  <c r="W419" i="1"/>
  <c r="W401" i="1"/>
  <c r="W242" i="1"/>
  <c r="W626" i="1"/>
  <c r="W655" i="1"/>
  <c r="W175" i="1"/>
  <c r="W179" i="1"/>
  <c r="W337" i="1"/>
  <c r="W696" i="1"/>
  <c r="W522" i="1"/>
  <c r="W294" i="1"/>
  <c r="W537" i="1"/>
  <c r="W177" i="1"/>
  <c r="W208" i="1"/>
  <c r="W520" i="1"/>
  <c r="W629" i="1"/>
  <c r="W467" i="1"/>
  <c r="W132" i="1"/>
  <c r="W515" i="1"/>
  <c r="W357" i="1"/>
  <c r="W517" i="1"/>
  <c r="W398" i="1"/>
  <c r="W740" i="1"/>
  <c r="W161" i="1"/>
  <c r="W58" i="1"/>
  <c r="W566" i="1"/>
  <c r="W414" i="1"/>
  <c r="W116" i="1"/>
  <c r="W710" i="1"/>
  <c r="W55" i="1"/>
  <c r="W519" i="1"/>
  <c r="W648" i="1"/>
  <c r="W711" i="1"/>
  <c r="W137" i="1"/>
  <c r="W162" i="1"/>
  <c r="W211" i="1"/>
  <c r="W415" i="1"/>
  <c r="W114" i="1"/>
  <c r="W296" i="1"/>
  <c r="W739" i="1"/>
  <c r="W69" i="1"/>
  <c r="W147" i="1"/>
  <c r="W326" i="1"/>
  <c r="W699" i="1"/>
  <c r="W399" i="1"/>
  <c r="W628" i="1"/>
  <c r="W77" i="1"/>
  <c r="W207" i="1"/>
  <c r="W136" i="1"/>
  <c r="W324" i="1"/>
  <c r="W50" i="1"/>
  <c r="W583" i="1"/>
  <c r="W298" i="1"/>
  <c r="W705" i="1"/>
  <c r="W470" i="1"/>
  <c r="W715" i="1"/>
  <c r="W149" i="1"/>
  <c r="W701" i="1"/>
  <c r="W472" i="1"/>
  <c r="W585" i="1"/>
  <c r="W213" i="1"/>
  <c r="W741" i="1"/>
  <c r="W514" i="1"/>
  <c r="W564" i="1"/>
  <c r="W513" i="1"/>
  <c r="W391" i="1"/>
  <c r="W134" i="1"/>
  <c r="W630" i="1"/>
  <c r="W712" i="1"/>
  <c r="W393" i="1"/>
  <c r="W459" i="1"/>
  <c r="W390" i="1"/>
  <c r="W483" i="1"/>
  <c r="W503" i="1"/>
  <c r="W567" i="1"/>
  <c r="W744" i="1"/>
  <c r="W68" i="1"/>
  <c r="W512" i="1"/>
  <c r="W541" i="1"/>
  <c r="W708" i="1"/>
  <c r="W297" i="1"/>
  <c r="W356" i="1"/>
  <c r="W154" i="1"/>
  <c r="W396" i="1"/>
  <c r="W714" i="1"/>
  <c r="W457" i="1"/>
  <c r="W110" i="1"/>
  <c r="W72" i="1"/>
  <c r="AQ223" i="1"/>
  <c r="AM35" i="1"/>
  <c r="AI35" i="1"/>
  <c r="AG97" i="1"/>
  <c r="AG217" i="1"/>
  <c r="AG337" i="1"/>
  <c r="AG425" i="1"/>
  <c r="AG549" i="1"/>
  <c r="AG672" i="1"/>
  <c r="AG732" i="1"/>
  <c r="AG114" i="1"/>
  <c r="AG162" i="1"/>
  <c r="AG194" i="1"/>
  <c r="AG242" i="1"/>
  <c r="AG290" i="1"/>
  <c r="AG322" i="1"/>
  <c r="AG370" i="1"/>
  <c r="AG402" i="1"/>
  <c r="AG450" i="1"/>
  <c r="AG498" i="1"/>
  <c r="AG530" i="1"/>
  <c r="AG562" i="1"/>
  <c r="AG594" i="1"/>
  <c r="AG641" i="1"/>
  <c r="AG690" i="1"/>
  <c r="AG719" i="1"/>
  <c r="AG89" i="1"/>
  <c r="AG321" i="1"/>
  <c r="AG465" i="1"/>
  <c r="AG685" i="1"/>
  <c r="AG103" i="1"/>
  <c r="AG247" i="1"/>
  <c r="AG391" i="1"/>
  <c r="AG435" i="1"/>
  <c r="AG483" i="1"/>
  <c r="AG515" i="1"/>
  <c r="AG563" i="1"/>
  <c r="AG595" i="1"/>
  <c r="AG642" i="1"/>
  <c r="AG674" i="1"/>
  <c r="AG720" i="1"/>
  <c r="AG81" i="1"/>
  <c r="AG161" i="1"/>
  <c r="AG281" i="1"/>
  <c r="AG365" i="1"/>
  <c r="AG481" i="1"/>
  <c r="AG605" i="1"/>
  <c r="AG726" i="1"/>
  <c r="AG83" i="1"/>
  <c r="AG155" i="1"/>
  <c r="AG203" i="1"/>
  <c r="AG299" i="1"/>
  <c r="AG343" i="1"/>
  <c r="AG395" i="1"/>
  <c r="AG72" i="1"/>
  <c r="AG120" i="1"/>
  <c r="AG168" i="1"/>
  <c r="AG200" i="1"/>
  <c r="AG248" i="1"/>
  <c r="AG280" i="1"/>
  <c r="AG328" i="1"/>
  <c r="AG344" i="1"/>
  <c r="AG392" i="1"/>
  <c r="AG440" i="1"/>
  <c r="AG488" i="1"/>
  <c r="AG520" i="1"/>
  <c r="AG552" i="1"/>
  <c r="AG600" i="1"/>
  <c r="AG631" i="1"/>
  <c r="AG678" i="1"/>
  <c r="AG712" i="1"/>
  <c r="AG739" i="1"/>
  <c r="AQ120" i="1"/>
  <c r="AQ196" i="1"/>
  <c r="AQ276" i="1"/>
  <c r="AQ348" i="1"/>
  <c r="AQ412" i="1"/>
  <c r="AQ432" i="1"/>
  <c r="AQ448" i="1"/>
  <c r="AQ464" i="1"/>
  <c r="AQ477" i="1"/>
  <c r="AQ509" i="1"/>
  <c r="AQ525" i="1"/>
  <c r="AQ658" i="1"/>
  <c r="AQ556" i="1"/>
  <c r="AQ572" i="1"/>
  <c r="AQ588" i="1"/>
  <c r="AQ604" i="1"/>
  <c r="AQ667" i="1"/>
  <c r="AQ621" i="1"/>
  <c r="AQ637" i="1"/>
  <c r="AQ679" i="1"/>
  <c r="AQ696" i="1"/>
  <c r="AQ745" i="1"/>
  <c r="AQ725" i="1"/>
  <c r="AQ739" i="1"/>
  <c r="AQ65" i="1"/>
  <c r="AQ81" i="1"/>
  <c r="AQ97" i="1"/>
  <c r="AQ113" i="1"/>
  <c r="AQ129" i="1"/>
  <c r="AQ145" i="1"/>
  <c r="AQ161" i="1"/>
  <c r="AQ177" i="1"/>
  <c r="AQ193" i="1"/>
  <c r="AQ209" i="1"/>
  <c r="AQ225" i="1"/>
  <c r="AQ241" i="1"/>
  <c r="AQ257" i="1"/>
  <c r="AQ273" i="1"/>
  <c r="AQ289" i="1"/>
  <c r="AQ305" i="1"/>
  <c r="AQ321" i="1"/>
  <c r="AQ337" i="1"/>
  <c r="AQ353" i="1"/>
  <c r="AQ369" i="1"/>
  <c r="AQ385" i="1"/>
  <c r="AQ401" i="1"/>
  <c r="AQ417" i="1"/>
  <c r="AQ433" i="1"/>
  <c r="AQ449" i="1"/>
  <c r="AQ465" i="1"/>
  <c r="AQ478" i="1"/>
  <c r="AQ494" i="1"/>
  <c r="AQ510" i="1"/>
  <c r="AQ526" i="1"/>
  <c r="AQ542" i="1"/>
  <c r="AQ549" i="1"/>
  <c r="AQ565" i="1"/>
  <c r="AQ581" i="1"/>
  <c r="AQ597" i="1"/>
  <c r="AQ613" i="1"/>
  <c r="AQ672" i="1"/>
  <c r="AQ630" i="1"/>
  <c r="AQ646" i="1"/>
  <c r="AQ689" i="1"/>
  <c r="AQ705" i="1"/>
  <c r="AQ718" i="1"/>
  <c r="AQ751" i="1"/>
  <c r="AQ732" i="1"/>
  <c r="AQ92" i="1"/>
  <c r="AQ188" i="1"/>
  <c r="AQ260" i="1"/>
  <c r="AQ541" i="1"/>
  <c r="AQ66" i="1"/>
  <c r="AQ82" i="1"/>
  <c r="AQ98" i="1"/>
  <c r="AQ114" i="1"/>
  <c r="AQ130" i="1"/>
  <c r="AQ146" i="1"/>
  <c r="AQ162" i="1"/>
  <c r="AQ178" i="1"/>
  <c r="AQ194" i="1"/>
  <c r="AQ210" i="1"/>
  <c r="AQ226" i="1"/>
  <c r="AQ242" i="1"/>
  <c r="AQ258" i="1"/>
  <c r="AQ274" i="1"/>
  <c r="AQ290" i="1"/>
  <c r="AQ306" i="1"/>
  <c r="AQ322" i="1"/>
  <c r="AQ338" i="1"/>
  <c r="AQ354" i="1"/>
  <c r="AQ370" i="1"/>
  <c r="AQ386" i="1"/>
  <c r="AQ402" i="1"/>
  <c r="AQ434" i="1"/>
  <c r="AQ466" i="1"/>
  <c r="AQ479" i="1"/>
  <c r="AQ495" i="1"/>
  <c r="AQ511" i="1"/>
  <c r="AQ527" i="1"/>
  <c r="AQ543" i="1"/>
  <c r="AQ550" i="1"/>
  <c r="AQ566" i="1"/>
  <c r="AQ582" i="1"/>
  <c r="AQ598" i="1"/>
  <c r="AQ614" i="1"/>
  <c r="AQ676" i="1"/>
  <c r="AQ631" i="1"/>
  <c r="AQ647" i="1"/>
  <c r="AQ690" i="1"/>
  <c r="AQ706" i="1"/>
  <c r="AQ719" i="1"/>
  <c r="AQ752" i="1"/>
  <c r="AQ733" i="1"/>
  <c r="AQ76" i="1"/>
  <c r="AQ116" i="1"/>
  <c r="AQ152" i="1"/>
  <c r="AQ192" i="1"/>
  <c r="AQ232" i="1"/>
  <c r="AQ272" i="1"/>
  <c r="AQ316" i="1"/>
  <c r="AQ352" i="1"/>
  <c r="AQ384" i="1"/>
  <c r="AQ420" i="1"/>
  <c r="AQ63" i="1"/>
  <c r="AQ79" i="1"/>
  <c r="AQ95" i="1"/>
  <c r="AQ111" i="1"/>
  <c r="AQ127" i="1"/>
  <c r="AQ143" i="1"/>
  <c r="AQ159" i="1"/>
  <c r="AQ175" i="1"/>
  <c r="AQ191" i="1"/>
  <c r="AQ207" i="1"/>
  <c r="AQ239" i="1"/>
  <c r="AQ255" i="1"/>
  <c r="AQ271" i="1"/>
  <c r="AQ287" i="1"/>
  <c r="AQ303" i="1"/>
  <c r="AQ319" i="1"/>
  <c r="AQ335" i="1"/>
  <c r="AQ351" i="1"/>
  <c r="AQ367" i="1"/>
  <c r="AQ383" i="1"/>
  <c r="AQ399" i="1"/>
  <c r="AQ415" i="1"/>
  <c r="AQ431" i="1"/>
  <c r="AQ447" i="1"/>
  <c r="AQ463" i="1"/>
  <c r="AQ476" i="1"/>
  <c r="AQ492" i="1"/>
  <c r="AQ508" i="1"/>
  <c r="AQ524" i="1"/>
  <c r="AQ540" i="1"/>
  <c r="AQ547" i="1"/>
  <c r="AQ563" i="1"/>
  <c r="AQ579" i="1"/>
  <c r="AQ595" i="1"/>
  <c r="AQ611" i="1"/>
  <c r="AQ664" i="1"/>
  <c r="AQ628" i="1"/>
  <c r="AQ644" i="1"/>
  <c r="AQ687" i="1"/>
  <c r="AQ703" i="1"/>
  <c r="AQ716" i="1"/>
  <c r="AQ749" i="1"/>
  <c r="AQ730" i="1"/>
  <c r="AG65" i="1"/>
  <c r="AG105" i="1"/>
  <c r="AG145" i="1"/>
  <c r="AG185" i="1"/>
  <c r="AG229" i="1"/>
  <c r="AG269" i="1"/>
  <c r="AG309" i="1"/>
  <c r="AG349" i="1"/>
  <c r="AG389" i="1"/>
  <c r="AG437" i="1"/>
  <c r="AG477" i="1"/>
  <c r="AG517" i="1"/>
  <c r="AG561" i="1"/>
  <c r="AG601" i="1"/>
  <c r="AG640" i="1"/>
  <c r="AG679" i="1"/>
  <c r="AG718" i="1"/>
  <c r="AG54" i="1"/>
  <c r="AG70" i="1"/>
  <c r="AG86" i="1"/>
  <c r="AG102" i="1"/>
  <c r="AG118" i="1"/>
  <c r="AG134" i="1"/>
  <c r="AG150" i="1"/>
  <c r="AG166" i="1"/>
  <c r="AG182" i="1"/>
  <c r="AG198" i="1"/>
  <c r="AG214" i="1"/>
  <c r="AG230" i="1"/>
  <c r="AG246" i="1"/>
  <c r="AG262" i="1"/>
  <c r="AG278" i="1"/>
  <c r="AG294" i="1"/>
  <c r="AG310" i="1"/>
  <c r="AG326" i="1"/>
  <c r="AG342" i="1"/>
  <c r="AG358" i="1"/>
  <c r="AG374" i="1"/>
  <c r="AG390" i="1"/>
  <c r="AG406" i="1"/>
  <c r="AG422" i="1"/>
  <c r="AG438" i="1"/>
  <c r="AG454" i="1"/>
  <c r="AG470" i="1"/>
  <c r="AG486" i="1"/>
  <c r="AG502" i="1"/>
  <c r="AG518" i="1"/>
  <c r="AG534" i="1"/>
  <c r="AG550" i="1"/>
  <c r="AG566" i="1"/>
  <c r="AG582" i="1"/>
  <c r="AG598" i="1"/>
  <c r="AG614" i="1"/>
  <c r="AG629" i="1"/>
  <c r="AG645" i="1"/>
  <c r="AG661" i="1"/>
  <c r="AG677" i="1"/>
  <c r="AG694" i="1"/>
  <c r="AG710" i="1"/>
  <c r="AG723" i="1"/>
  <c r="AG752" i="1"/>
  <c r="AG737" i="1"/>
  <c r="AG109" i="1"/>
  <c r="AG189" i="1"/>
  <c r="AG265" i="1"/>
  <c r="AG341" i="1"/>
  <c r="AG413" i="1"/>
  <c r="AG485" i="1"/>
  <c r="AG557" i="1"/>
  <c r="AG632" i="1"/>
  <c r="AG705" i="1"/>
  <c r="AG67" i="1"/>
  <c r="AG115" i="1"/>
  <c r="AG159" i="1"/>
  <c r="AG211" i="1"/>
  <c r="AG259" i="1"/>
  <c r="AG307" i="1"/>
  <c r="AG359" i="1"/>
  <c r="AG399" i="1"/>
  <c r="AG419" i="1"/>
  <c r="AG439" i="1"/>
  <c r="AG455" i="1"/>
  <c r="AG471" i="1"/>
  <c r="AG487" i="1"/>
  <c r="AG503" i="1"/>
  <c r="AG519" i="1"/>
  <c r="AG535" i="1"/>
  <c r="AG551" i="1"/>
  <c r="AG567" i="1"/>
  <c r="AG583" i="1"/>
  <c r="AG599" i="1"/>
  <c r="AG615" i="1"/>
  <c r="AG630" i="1"/>
  <c r="AG646" i="1"/>
  <c r="AG662" i="1"/>
  <c r="AG680" i="1"/>
  <c r="AG695" i="1"/>
  <c r="AG711" i="1"/>
  <c r="AG724" i="1"/>
  <c r="AG738" i="1"/>
  <c r="AG93" i="1"/>
  <c r="AG133" i="1"/>
  <c r="AG173" i="1"/>
  <c r="AG213" i="1"/>
  <c r="AG253" i="1"/>
  <c r="AG293" i="1"/>
  <c r="AG333" i="1"/>
  <c r="AG373" i="1"/>
  <c r="AG417" i="1"/>
  <c r="AG453" i="1"/>
  <c r="AG493" i="1"/>
  <c r="AG533" i="1"/>
  <c r="AG577" i="1"/>
  <c r="AG681" i="1"/>
  <c r="AG656" i="1"/>
  <c r="AG697" i="1"/>
  <c r="AG63" i="1"/>
  <c r="AG87" i="1"/>
  <c r="AG111" i="1"/>
  <c r="AG135" i="1"/>
  <c r="AG163" i="1"/>
  <c r="AG187" i="1"/>
  <c r="AG207" i="1"/>
  <c r="AG231" i="1"/>
  <c r="AG255" i="1"/>
  <c r="AG279" i="1"/>
  <c r="AG303" i="1"/>
  <c r="AG327" i="1"/>
  <c r="AG351" i="1"/>
  <c r="AG375" i="1"/>
  <c r="AG403" i="1"/>
  <c r="AG60" i="1"/>
  <c r="AG76" i="1"/>
  <c r="AG92" i="1"/>
  <c r="AG108" i="1"/>
  <c r="AG124" i="1"/>
  <c r="AG140" i="1"/>
  <c r="AG156" i="1"/>
  <c r="AG172" i="1"/>
  <c r="AG188" i="1"/>
  <c r="AG204" i="1"/>
  <c r="AG220" i="1"/>
  <c r="AG236" i="1"/>
  <c r="AG252" i="1"/>
  <c r="AG268" i="1"/>
  <c r="AG284" i="1"/>
  <c r="AG300" i="1"/>
  <c r="AG316" i="1"/>
  <c r="AG332" i="1"/>
  <c r="AG348" i="1"/>
  <c r="AG364" i="1"/>
  <c r="AG380" i="1"/>
  <c r="AG396" i="1"/>
  <c r="AG412" i="1"/>
  <c r="AG428" i="1"/>
  <c r="AG444" i="1"/>
  <c r="AG460" i="1"/>
  <c r="AG476" i="1"/>
  <c r="AG492" i="1"/>
  <c r="AG508" i="1"/>
  <c r="AG524" i="1"/>
  <c r="AG540" i="1"/>
  <c r="AG556" i="1"/>
  <c r="AG572" i="1"/>
  <c r="AG588" i="1"/>
  <c r="AG604" i="1"/>
  <c r="AG619" i="1"/>
  <c r="AG635" i="1"/>
  <c r="AG651" i="1"/>
  <c r="AG667" i="1"/>
  <c r="AG684" i="1"/>
  <c r="AG700" i="1"/>
  <c r="AG713" i="1"/>
  <c r="AG750" i="1"/>
  <c r="AG727" i="1"/>
  <c r="AQ88" i="1"/>
  <c r="AQ128" i="1"/>
  <c r="AQ164" i="1"/>
  <c r="AQ204" i="1"/>
  <c r="AQ248" i="1"/>
  <c r="AQ288" i="1"/>
  <c r="AQ320" i="1"/>
  <c r="AQ356" i="1"/>
  <c r="AQ388" i="1"/>
  <c r="AQ416" i="1"/>
  <c r="AQ436" i="1"/>
  <c r="AQ452" i="1"/>
  <c r="AQ468" i="1"/>
  <c r="AQ481" i="1"/>
  <c r="AQ497" i="1"/>
  <c r="AQ513" i="1"/>
  <c r="AQ529" i="1"/>
  <c r="AQ674" i="1"/>
  <c r="AQ560" i="1"/>
  <c r="AQ576" i="1"/>
  <c r="AQ592" i="1"/>
  <c r="AQ608" i="1"/>
  <c r="AQ652" i="1"/>
  <c r="AQ625" i="1"/>
  <c r="AQ641" i="1"/>
  <c r="AQ684" i="1"/>
  <c r="AQ700" i="1"/>
  <c r="AQ713" i="1"/>
  <c r="AQ746" i="1"/>
  <c r="AQ727" i="1"/>
  <c r="AQ53" i="1"/>
  <c r="AQ69" i="1"/>
  <c r="AQ85" i="1"/>
  <c r="AQ101" i="1"/>
  <c r="AQ117" i="1"/>
  <c r="AQ133" i="1"/>
  <c r="AQ149" i="1"/>
  <c r="AQ165" i="1"/>
  <c r="AQ181" i="1"/>
  <c r="AQ197" i="1"/>
  <c r="AQ213" i="1"/>
  <c r="AQ229" i="1"/>
  <c r="AQ245" i="1"/>
  <c r="AQ261" i="1"/>
  <c r="AQ277" i="1"/>
  <c r="AQ293" i="1"/>
  <c r="AQ309" i="1"/>
  <c r="AQ325" i="1"/>
  <c r="AQ341" i="1"/>
  <c r="AQ357" i="1"/>
  <c r="AQ373" i="1"/>
  <c r="AQ389" i="1"/>
  <c r="AQ405" i="1"/>
  <c r="AQ421" i="1"/>
  <c r="AQ437" i="1"/>
  <c r="AQ453" i="1"/>
  <c r="AQ469" i="1"/>
  <c r="AQ482" i="1"/>
  <c r="AQ498" i="1"/>
  <c r="AQ514" i="1"/>
  <c r="AQ530" i="1"/>
  <c r="AQ653" i="1"/>
  <c r="AQ553" i="1"/>
  <c r="AQ569" i="1"/>
  <c r="AQ585" i="1"/>
  <c r="AQ601" i="1"/>
  <c r="AQ655" i="1"/>
  <c r="AQ618" i="1"/>
  <c r="AQ634" i="1"/>
  <c r="AQ650" i="1"/>
  <c r="AQ693" i="1"/>
  <c r="AQ709" i="1"/>
  <c r="AQ722" i="1"/>
  <c r="AQ736" i="1"/>
  <c r="AQ112" i="1"/>
  <c r="AQ208" i="1"/>
  <c r="AQ280" i="1"/>
  <c r="AQ54" i="1"/>
  <c r="AQ70" i="1"/>
  <c r="AQ86" i="1"/>
  <c r="AQ102" i="1"/>
  <c r="AQ118" i="1"/>
  <c r="AQ134" i="1"/>
  <c r="AQ150" i="1"/>
  <c r="AQ166" i="1"/>
  <c r="AQ182" i="1"/>
  <c r="AQ198" i="1"/>
  <c r="AQ214" i="1"/>
  <c r="AQ230" i="1"/>
  <c r="AQ246" i="1"/>
  <c r="AQ262" i="1"/>
  <c r="AQ278" i="1"/>
  <c r="AQ294" i="1"/>
  <c r="AQ310" i="1"/>
  <c r="AQ326" i="1"/>
  <c r="AQ342" i="1"/>
  <c r="AQ358" i="1"/>
  <c r="AQ374" i="1"/>
  <c r="AQ390" i="1"/>
  <c r="AQ406" i="1"/>
  <c r="AQ422" i="1"/>
  <c r="AQ438" i="1"/>
  <c r="AQ454" i="1"/>
  <c r="AQ470" i="1"/>
  <c r="AQ483" i="1"/>
  <c r="AQ499" i="1"/>
  <c r="AQ515" i="1"/>
  <c r="AQ531" i="1"/>
  <c r="AQ669" i="1"/>
  <c r="AQ554" i="1"/>
  <c r="AQ570" i="1"/>
  <c r="AQ586" i="1"/>
  <c r="AQ602" i="1"/>
  <c r="AQ659" i="1"/>
  <c r="AQ619" i="1"/>
  <c r="AQ635" i="1"/>
  <c r="AQ677" i="1"/>
  <c r="AQ694" i="1"/>
  <c r="AQ710" i="1"/>
  <c r="AQ723" i="1"/>
  <c r="AQ737" i="1"/>
  <c r="AQ84" i="1"/>
  <c r="AQ124" i="1"/>
  <c r="AQ160" i="1"/>
  <c r="AQ200" i="1"/>
  <c r="AQ244" i="1"/>
  <c r="AQ284" i="1"/>
  <c r="AQ324" i="1"/>
  <c r="AQ360" i="1"/>
  <c r="AQ392" i="1"/>
  <c r="AQ665" i="1"/>
  <c r="AQ67" i="1"/>
  <c r="AQ83" i="1"/>
  <c r="AQ99" i="1"/>
  <c r="AQ115" i="1"/>
  <c r="AQ131" i="1"/>
  <c r="AQ147" i="1"/>
  <c r="AQ163" i="1"/>
  <c r="AQ179" i="1"/>
  <c r="AQ195" i="1"/>
  <c r="AQ211" i="1"/>
  <c r="AQ227" i="1"/>
  <c r="AQ243" i="1"/>
  <c r="AQ259" i="1"/>
  <c r="AQ275" i="1"/>
  <c r="AQ291" i="1"/>
  <c r="AQ307" i="1"/>
  <c r="AQ323" i="1"/>
  <c r="AQ339" i="1"/>
  <c r="AQ355" i="1"/>
  <c r="AQ371" i="1"/>
  <c r="AQ387" i="1"/>
  <c r="AQ403" i="1"/>
  <c r="AQ419" i="1"/>
  <c r="AQ435" i="1"/>
  <c r="AQ451" i="1"/>
  <c r="AQ467" i="1"/>
  <c r="AQ480" i="1"/>
  <c r="AQ496" i="1"/>
  <c r="AQ512" i="1"/>
  <c r="AQ528" i="1"/>
  <c r="AQ544" i="1"/>
  <c r="AQ551" i="1"/>
  <c r="AQ567" i="1"/>
  <c r="AQ583" i="1"/>
  <c r="AQ599" i="1"/>
  <c r="AQ615" i="1"/>
  <c r="AQ616" i="1"/>
  <c r="AQ632" i="1"/>
  <c r="AQ648" i="1"/>
  <c r="AQ691" i="1"/>
  <c r="AQ707" i="1"/>
  <c r="AQ720" i="1"/>
  <c r="AQ753" i="1"/>
  <c r="AQ734" i="1"/>
  <c r="AG137" i="1"/>
  <c r="AG257" i="1"/>
  <c r="AG469" i="1"/>
  <c r="AG589" i="1"/>
  <c r="AG66" i="1"/>
  <c r="AG130" i="1"/>
  <c r="AG210" i="1"/>
  <c r="AG258" i="1"/>
  <c r="AG338" i="1"/>
  <c r="AG418" i="1"/>
  <c r="AG482" i="1"/>
  <c r="AG546" i="1"/>
  <c r="AG625" i="1"/>
  <c r="AG673" i="1"/>
  <c r="AG733" i="1"/>
  <c r="AG245" i="1"/>
  <c r="AG613" i="1"/>
  <c r="AG151" i="1"/>
  <c r="AG347" i="1"/>
  <c r="AG467" i="1"/>
  <c r="AG531" i="1"/>
  <c r="AG611" i="1"/>
  <c r="AG691" i="1"/>
  <c r="AG743" i="1"/>
  <c r="AG201" i="1"/>
  <c r="AG405" i="1"/>
  <c r="AG565" i="1"/>
  <c r="AG689" i="1"/>
  <c r="AG131" i="1"/>
  <c r="AG251" i="1"/>
  <c r="AG88" i="1"/>
  <c r="AG136" i="1"/>
  <c r="AG216" i="1"/>
  <c r="AG296" i="1"/>
  <c r="AG360" i="1"/>
  <c r="AG408" i="1"/>
  <c r="AG472" i="1"/>
  <c r="AG536" i="1"/>
  <c r="AG616" i="1"/>
  <c r="AG647" i="1"/>
  <c r="AG725" i="1"/>
  <c r="AQ418" i="1"/>
  <c r="AG77" i="1"/>
  <c r="AG117" i="1"/>
  <c r="AG157" i="1"/>
  <c r="AG197" i="1"/>
  <c r="AG237" i="1"/>
  <c r="AG277" i="1"/>
  <c r="AG317" i="1"/>
  <c r="AG357" i="1"/>
  <c r="AG401" i="1"/>
  <c r="AG445" i="1"/>
  <c r="AG489" i="1"/>
  <c r="AG529" i="1"/>
  <c r="AG569" i="1"/>
  <c r="AG609" i="1"/>
  <c r="AG648" i="1"/>
  <c r="AG693" i="1"/>
  <c r="AG754" i="1"/>
  <c r="AG58" i="1"/>
  <c r="AG74" i="1"/>
  <c r="AG90" i="1"/>
  <c r="AG106" i="1"/>
  <c r="AG122" i="1"/>
  <c r="AG138" i="1"/>
  <c r="AG154" i="1"/>
  <c r="AG170" i="1"/>
  <c r="AG186" i="1"/>
  <c r="AG202" i="1"/>
  <c r="AG218" i="1"/>
  <c r="AG234" i="1"/>
  <c r="AG250" i="1"/>
  <c r="AG266" i="1"/>
  <c r="AG282" i="1"/>
  <c r="AG298" i="1"/>
  <c r="AG314" i="1"/>
  <c r="AG330" i="1"/>
  <c r="AG346" i="1"/>
  <c r="AG362" i="1"/>
  <c r="AG378" i="1"/>
  <c r="AG394" i="1"/>
  <c r="AG410" i="1"/>
  <c r="AG426" i="1"/>
  <c r="AG442" i="1"/>
  <c r="AG458" i="1"/>
  <c r="AG474" i="1"/>
  <c r="AG490" i="1"/>
  <c r="AG506" i="1"/>
  <c r="AG522" i="1"/>
  <c r="AG538" i="1"/>
  <c r="AG554" i="1"/>
  <c r="AG570" i="1"/>
  <c r="AG586" i="1"/>
  <c r="AG602" i="1"/>
  <c r="AG617" i="1"/>
  <c r="AG633" i="1"/>
  <c r="AG649" i="1"/>
  <c r="AG665" i="1"/>
  <c r="AG682" i="1"/>
  <c r="AG698" i="1"/>
  <c r="AG753" i="1"/>
  <c r="AG744" i="1"/>
  <c r="AG741" i="1"/>
  <c r="AG53" i="1"/>
  <c r="AG129" i="1"/>
  <c r="AG205" i="1"/>
  <c r="AG285" i="1"/>
  <c r="AG361" i="1"/>
  <c r="AG429" i="1"/>
  <c r="AG505" i="1"/>
  <c r="AG573" i="1"/>
  <c r="AG652" i="1"/>
  <c r="AG722" i="1"/>
  <c r="AG79" i="1"/>
  <c r="AG127" i="1"/>
  <c r="AG171" i="1"/>
  <c r="AG223" i="1"/>
  <c r="AG275" i="1"/>
  <c r="AG323" i="1"/>
  <c r="AG367" i="1"/>
  <c r="AG407" i="1"/>
  <c r="AG423" i="1"/>
  <c r="AG443" i="1"/>
  <c r="AG459" i="1"/>
  <c r="AG475" i="1"/>
  <c r="AG491" i="1"/>
  <c r="AG507" i="1"/>
  <c r="AG523" i="1"/>
  <c r="AG539" i="1"/>
  <c r="AG555" i="1"/>
  <c r="AG571" i="1"/>
  <c r="AG587" i="1"/>
  <c r="AG603" i="1"/>
  <c r="AG618" i="1"/>
  <c r="AG634" i="1"/>
  <c r="AG650" i="1"/>
  <c r="AG666" i="1"/>
  <c r="AG683" i="1"/>
  <c r="AG699" i="1"/>
  <c r="AG746" i="1"/>
  <c r="AG742" i="1"/>
  <c r="AG61" i="1"/>
  <c r="AG101" i="1"/>
  <c r="AG141" i="1"/>
  <c r="AG181" i="1"/>
  <c r="AG221" i="1"/>
  <c r="AG261" i="1"/>
  <c r="AG305" i="1"/>
  <c r="AG345" i="1"/>
  <c r="AG385" i="1"/>
  <c r="AG421" i="1"/>
  <c r="AG461" i="1"/>
  <c r="AG501" i="1"/>
  <c r="AG545" i="1"/>
  <c r="AG585" i="1"/>
  <c r="AG624" i="1"/>
  <c r="AG664" i="1"/>
  <c r="AG709" i="1"/>
  <c r="AG728" i="1"/>
  <c r="AG71" i="1"/>
  <c r="AG95" i="1"/>
  <c r="AG119" i="1"/>
  <c r="AG143" i="1"/>
  <c r="AG167" i="1"/>
  <c r="AG191" i="1"/>
  <c r="AG215" i="1"/>
  <c r="AG239" i="1"/>
  <c r="AG263" i="1"/>
  <c r="AG287" i="1"/>
  <c r="AG311" i="1"/>
  <c r="AG331" i="1"/>
  <c r="AG355" i="1"/>
  <c r="AG383" i="1"/>
  <c r="AG431" i="1"/>
  <c r="AG64" i="1"/>
  <c r="AG80" i="1"/>
  <c r="AG96" i="1"/>
  <c r="AG112" i="1"/>
  <c r="AG128" i="1"/>
  <c r="AG144" i="1"/>
  <c r="AG160" i="1"/>
  <c r="AG176" i="1"/>
  <c r="AG192" i="1"/>
  <c r="AG208" i="1"/>
  <c r="AG224" i="1"/>
  <c r="AG240" i="1"/>
  <c r="AG256" i="1"/>
  <c r="AG272" i="1"/>
  <c r="AG288" i="1"/>
  <c r="AG304" i="1"/>
  <c r="AG320" i="1"/>
  <c r="AG336" i="1"/>
  <c r="AG352" i="1"/>
  <c r="AG368" i="1"/>
  <c r="AG384" i="1"/>
  <c r="AG400" i="1"/>
  <c r="AG416" i="1"/>
  <c r="AG432" i="1"/>
  <c r="AG448" i="1"/>
  <c r="AG464" i="1"/>
  <c r="AG480" i="1"/>
  <c r="AG496" i="1"/>
  <c r="AG512" i="1"/>
  <c r="AG528" i="1"/>
  <c r="AG544" i="1"/>
  <c r="AG560" i="1"/>
  <c r="AG576" i="1"/>
  <c r="AG592" i="1"/>
  <c r="AG608" i="1"/>
  <c r="AG623" i="1"/>
  <c r="AG639" i="1"/>
  <c r="AG655" i="1"/>
  <c r="AG671" i="1"/>
  <c r="AG688" i="1"/>
  <c r="AG704" i="1"/>
  <c r="AG717" i="1"/>
  <c r="AG751" i="1"/>
  <c r="AG731" i="1"/>
  <c r="AQ60" i="1"/>
  <c r="AQ100" i="1"/>
  <c r="AQ140" i="1"/>
  <c r="AQ176" i="1"/>
  <c r="AQ216" i="1"/>
  <c r="AQ256" i="1"/>
  <c r="AQ296" i="1"/>
  <c r="AQ328" i="1"/>
  <c r="AQ364" i="1"/>
  <c r="AQ396" i="1"/>
  <c r="AQ424" i="1"/>
  <c r="AQ440" i="1"/>
  <c r="AQ456" i="1"/>
  <c r="AQ472" i="1"/>
  <c r="AQ485" i="1"/>
  <c r="AQ501" i="1"/>
  <c r="AQ517" i="1"/>
  <c r="AQ533" i="1"/>
  <c r="AQ548" i="1"/>
  <c r="AQ564" i="1"/>
  <c r="AQ580" i="1"/>
  <c r="AQ596" i="1"/>
  <c r="AQ612" i="1"/>
  <c r="AQ668" i="1"/>
  <c r="AQ629" i="1"/>
  <c r="AQ645" i="1"/>
  <c r="AQ688" i="1"/>
  <c r="AQ704" i="1"/>
  <c r="AQ717" i="1"/>
  <c r="AQ750" i="1"/>
  <c r="AQ731" i="1"/>
  <c r="AQ57" i="1"/>
  <c r="AQ73" i="1"/>
  <c r="AQ89" i="1"/>
  <c r="AQ105" i="1"/>
  <c r="AQ121" i="1"/>
  <c r="AQ137" i="1"/>
  <c r="AQ153" i="1"/>
  <c r="AQ169" i="1"/>
  <c r="AQ185" i="1"/>
  <c r="AQ201" i="1"/>
  <c r="AQ217" i="1"/>
  <c r="AQ233" i="1"/>
  <c r="AQ249" i="1"/>
  <c r="AQ265" i="1"/>
  <c r="AQ281" i="1"/>
  <c r="AQ297" i="1"/>
  <c r="AQ313" i="1"/>
  <c r="AQ329" i="1"/>
  <c r="AQ345" i="1"/>
  <c r="AQ361" i="1"/>
  <c r="AQ377" i="1"/>
  <c r="AQ393" i="1"/>
  <c r="AQ409" i="1"/>
  <c r="AQ425" i="1"/>
  <c r="AQ441" i="1"/>
  <c r="AQ457" i="1"/>
  <c r="AQ473" i="1"/>
  <c r="AQ486" i="1"/>
  <c r="AQ502" i="1"/>
  <c r="AQ518" i="1"/>
  <c r="AQ534" i="1"/>
  <c r="AQ662" i="1"/>
  <c r="AQ557" i="1"/>
  <c r="AQ573" i="1"/>
  <c r="AQ589" i="1"/>
  <c r="AQ605" i="1"/>
  <c r="AQ671" i="1"/>
  <c r="AQ622" i="1"/>
  <c r="AQ638" i="1"/>
  <c r="AQ681" i="1"/>
  <c r="AQ697" i="1"/>
  <c r="AQ740" i="1"/>
  <c r="AQ742" i="1"/>
  <c r="AQ52" i="1"/>
  <c r="AU46" i="1"/>
  <c r="AU47" i="1" s="1"/>
  <c r="AU48" i="1" s="1"/>
  <c r="AU49" i="1" s="1"/>
  <c r="AU50" i="1" s="1"/>
  <c r="AU51" i="1" s="1"/>
  <c r="AU52" i="1" s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U74" i="1" s="1"/>
  <c r="AU75" i="1" s="1"/>
  <c r="AU76" i="1" s="1"/>
  <c r="AU77" i="1" s="1"/>
  <c r="AU78" i="1" s="1"/>
  <c r="AU79" i="1" s="1"/>
  <c r="AU80" i="1" s="1"/>
  <c r="AU81" i="1" s="1"/>
  <c r="AU82" i="1" s="1"/>
  <c r="AU83" i="1" s="1"/>
  <c r="AU84" i="1" s="1"/>
  <c r="AU85" i="1" s="1"/>
  <c r="AU86" i="1" s="1"/>
  <c r="AU87" i="1" s="1"/>
  <c r="AU88" i="1" s="1"/>
  <c r="AU89" i="1" s="1"/>
  <c r="AU90" i="1" s="1"/>
  <c r="AU91" i="1" s="1"/>
  <c r="AU92" i="1" s="1"/>
  <c r="AU93" i="1" s="1"/>
  <c r="AU94" i="1" s="1"/>
  <c r="AU95" i="1" s="1"/>
  <c r="AU96" i="1" s="1"/>
  <c r="AU97" i="1" s="1"/>
  <c r="AU98" i="1" s="1"/>
  <c r="AU99" i="1" s="1"/>
  <c r="AU100" i="1" s="1"/>
  <c r="AU101" i="1" s="1"/>
  <c r="AU102" i="1" s="1"/>
  <c r="AU103" i="1" s="1"/>
  <c r="AU104" i="1" s="1"/>
  <c r="AU105" i="1" s="1"/>
  <c r="AU106" i="1" s="1"/>
  <c r="AU107" i="1" s="1"/>
  <c r="AU108" i="1" s="1"/>
  <c r="AU109" i="1" s="1"/>
  <c r="AU110" i="1" s="1"/>
  <c r="AU111" i="1" s="1"/>
  <c r="AU112" i="1" s="1"/>
  <c r="AU113" i="1" s="1"/>
  <c r="AU114" i="1" s="1"/>
  <c r="AU115" i="1" s="1"/>
  <c r="AU116" i="1" s="1"/>
  <c r="AU117" i="1" s="1"/>
  <c r="AU118" i="1" s="1"/>
  <c r="AU119" i="1" s="1"/>
  <c r="AU120" i="1" s="1"/>
  <c r="AU121" i="1" s="1"/>
  <c r="AU122" i="1" s="1"/>
  <c r="AU123" i="1" s="1"/>
  <c r="AU124" i="1" s="1"/>
  <c r="AU125" i="1" s="1"/>
  <c r="AU126" i="1" s="1"/>
  <c r="AU127" i="1" s="1"/>
  <c r="AU128" i="1" s="1"/>
  <c r="AU129" i="1" s="1"/>
  <c r="AU130" i="1" s="1"/>
  <c r="AU131" i="1" s="1"/>
  <c r="AU132" i="1" s="1"/>
  <c r="AU133" i="1" s="1"/>
  <c r="AU134" i="1" s="1"/>
  <c r="AU135" i="1" s="1"/>
  <c r="AU136" i="1" s="1"/>
  <c r="AU137" i="1" s="1"/>
  <c r="AU138" i="1" s="1"/>
  <c r="AU139" i="1" s="1"/>
  <c r="AU140" i="1" s="1"/>
  <c r="AU141" i="1" s="1"/>
  <c r="AU142" i="1" s="1"/>
  <c r="AU143" i="1" s="1"/>
  <c r="AU144" i="1" s="1"/>
  <c r="AU145" i="1" s="1"/>
  <c r="AU146" i="1" s="1"/>
  <c r="AU147" i="1" s="1"/>
  <c r="AU148" i="1" s="1"/>
  <c r="AU149" i="1" s="1"/>
  <c r="AU150" i="1" s="1"/>
  <c r="AU151" i="1" s="1"/>
  <c r="AU152" i="1" s="1"/>
  <c r="AU153" i="1" s="1"/>
  <c r="AU154" i="1" s="1"/>
  <c r="AU155" i="1" s="1"/>
  <c r="AU156" i="1" s="1"/>
  <c r="AU157" i="1" s="1"/>
  <c r="AU158" i="1" s="1"/>
  <c r="AU159" i="1" s="1"/>
  <c r="AU160" i="1" s="1"/>
  <c r="AU161" i="1" s="1"/>
  <c r="AU162" i="1" s="1"/>
  <c r="AU163" i="1" s="1"/>
  <c r="AU164" i="1" s="1"/>
  <c r="AU165" i="1" s="1"/>
  <c r="AU166" i="1" s="1"/>
  <c r="AU167" i="1" s="1"/>
  <c r="AU168" i="1" s="1"/>
  <c r="AU169" i="1" s="1"/>
  <c r="AU170" i="1" s="1"/>
  <c r="AU171" i="1" s="1"/>
  <c r="AU172" i="1" s="1"/>
  <c r="AU173" i="1" s="1"/>
  <c r="AU174" i="1" s="1"/>
  <c r="AU175" i="1" s="1"/>
  <c r="AU176" i="1" s="1"/>
  <c r="AU177" i="1" s="1"/>
  <c r="AU178" i="1" s="1"/>
  <c r="AU179" i="1" s="1"/>
  <c r="AU180" i="1" s="1"/>
  <c r="AU181" i="1" s="1"/>
  <c r="AU182" i="1" s="1"/>
  <c r="AU183" i="1" s="1"/>
  <c r="AU184" i="1" s="1"/>
  <c r="AU185" i="1" s="1"/>
  <c r="AU186" i="1" s="1"/>
  <c r="AU187" i="1" s="1"/>
  <c r="AU188" i="1" s="1"/>
  <c r="AU189" i="1" s="1"/>
  <c r="AU190" i="1" s="1"/>
  <c r="AU191" i="1" s="1"/>
  <c r="AU192" i="1" s="1"/>
  <c r="AU193" i="1" s="1"/>
  <c r="AU194" i="1" s="1"/>
  <c r="AU195" i="1" s="1"/>
  <c r="AU196" i="1" s="1"/>
  <c r="AU197" i="1" s="1"/>
  <c r="AU198" i="1" s="1"/>
  <c r="AU199" i="1" s="1"/>
  <c r="AU200" i="1" s="1"/>
  <c r="AU201" i="1" s="1"/>
  <c r="AU202" i="1" s="1"/>
  <c r="AU203" i="1" s="1"/>
  <c r="AU204" i="1" s="1"/>
  <c r="AU205" i="1" s="1"/>
  <c r="AU206" i="1" s="1"/>
  <c r="AU207" i="1" s="1"/>
  <c r="AU208" i="1" s="1"/>
  <c r="AU209" i="1" s="1"/>
  <c r="AU210" i="1" s="1"/>
  <c r="AU211" i="1" s="1"/>
  <c r="AU212" i="1" s="1"/>
  <c r="AU213" i="1" s="1"/>
  <c r="AU214" i="1" s="1"/>
  <c r="AU215" i="1" s="1"/>
  <c r="AU216" i="1" s="1"/>
  <c r="AU217" i="1" s="1"/>
  <c r="AU218" i="1" s="1"/>
  <c r="AU219" i="1" s="1"/>
  <c r="AU220" i="1" s="1"/>
  <c r="AU221" i="1" s="1"/>
  <c r="AU222" i="1" s="1"/>
  <c r="AU223" i="1" s="1"/>
  <c r="AU224" i="1" s="1"/>
  <c r="AU225" i="1" s="1"/>
  <c r="AU226" i="1" s="1"/>
  <c r="AU227" i="1" s="1"/>
  <c r="AU228" i="1" s="1"/>
  <c r="AU229" i="1" s="1"/>
  <c r="AU230" i="1" s="1"/>
  <c r="AU231" i="1" s="1"/>
  <c r="AU232" i="1" s="1"/>
  <c r="AU233" i="1" s="1"/>
  <c r="AU234" i="1" s="1"/>
  <c r="AU235" i="1" s="1"/>
  <c r="AU236" i="1" s="1"/>
  <c r="AU237" i="1" s="1"/>
  <c r="AU238" i="1" s="1"/>
  <c r="AU239" i="1" s="1"/>
  <c r="AU240" i="1" s="1"/>
  <c r="AU241" i="1" s="1"/>
  <c r="AU242" i="1" s="1"/>
  <c r="AU243" i="1" s="1"/>
  <c r="AU244" i="1" s="1"/>
  <c r="AU245" i="1" s="1"/>
  <c r="AU246" i="1" s="1"/>
  <c r="AU247" i="1" s="1"/>
  <c r="AU248" i="1" s="1"/>
  <c r="AU249" i="1" s="1"/>
  <c r="AU250" i="1" s="1"/>
  <c r="AU251" i="1" s="1"/>
  <c r="AU252" i="1" s="1"/>
  <c r="AU253" i="1" s="1"/>
  <c r="AU254" i="1" s="1"/>
  <c r="AU255" i="1" s="1"/>
  <c r="AU256" i="1" s="1"/>
  <c r="AU257" i="1" s="1"/>
  <c r="AU258" i="1" s="1"/>
  <c r="AU259" i="1" s="1"/>
  <c r="AU260" i="1" s="1"/>
  <c r="AU261" i="1" s="1"/>
  <c r="AU262" i="1" s="1"/>
  <c r="AU263" i="1" s="1"/>
  <c r="AU264" i="1" s="1"/>
  <c r="AU265" i="1" s="1"/>
  <c r="AU266" i="1" s="1"/>
  <c r="AU267" i="1" s="1"/>
  <c r="AU268" i="1" s="1"/>
  <c r="AU269" i="1" s="1"/>
  <c r="AU270" i="1" s="1"/>
  <c r="AU271" i="1" s="1"/>
  <c r="AU272" i="1" s="1"/>
  <c r="AU273" i="1" s="1"/>
  <c r="AU274" i="1" s="1"/>
  <c r="AU275" i="1" s="1"/>
  <c r="AU276" i="1" s="1"/>
  <c r="AU277" i="1" s="1"/>
  <c r="AU278" i="1" s="1"/>
  <c r="AU279" i="1" s="1"/>
  <c r="AU280" i="1" s="1"/>
  <c r="AU281" i="1" s="1"/>
  <c r="AU282" i="1" s="1"/>
  <c r="AU283" i="1" s="1"/>
  <c r="AU284" i="1" s="1"/>
  <c r="AU285" i="1" s="1"/>
  <c r="AU286" i="1" s="1"/>
  <c r="AU287" i="1" s="1"/>
  <c r="AU288" i="1" s="1"/>
  <c r="AU289" i="1" s="1"/>
  <c r="AU290" i="1" s="1"/>
  <c r="AU291" i="1" s="1"/>
  <c r="AU292" i="1" s="1"/>
  <c r="AU293" i="1" s="1"/>
  <c r="AU294" i="1" s="1"/>
  <c r="AU295" i="1" s="1"/>
  <c r="AU296" i="1" s="1"/>
  <c r="AU297" i="1" s="1"/>
  <c r="AU298" i="1" s="1"/>
  <c r="AU299" i="1" s="1"/>
  <c r="AU300" i="1" s="1"/>
  <c r="AU301" i="1" s="1"/>
  <c r="AU302" i="1" s="1"/>
  <c r="AU303" i="1" s="1"/>
  <c r="AU304" i="1" s="1"/>
  <c r="AU305" i="1" s="1"/>
  <c r="AU306" i="1" s="1"/>
  <c r="AU307" i="1" s="1"/>
  <c r="AU308" i="1" s="1"/>
  <c r="AU309" i="1" s="1"/>
  <c r="AU310" i="1" s="1"/>
  <c r="AU311" i="1" s="1"/>
  <c r="AU312" i="1" s="1"/>
  <c r="AU313" i="1" s="1"/>
  <c r="AU314" i="1" s="1"/>
  <c r="AU315" i="1" s="1"/>
  <c r="AU316" i="1" s="1"/>
  <c r="AU317" i="1" s="1"/>
  <c r="AU318" i="1" s="1"/>
  <c r="AU319" i="1" s="1"/>
  <c r="AU320" i="1" s="1"/>
  <c r="AU321" i="1" s="1"/>
  <c r="AU322" i="1" s="1"/>
  <c r="AU323" i="1" s="1"/>
  <c r="AU324" i="1" s="1"/>
  <c r="AU325" i="1" s="1"/>
  <c r="AU326" i="1" s="1"/>
  <c r="AU327" i="1" s="1"/>
  <c r="AU328" i="1" s="1"/>
  <c r="AU329" i="1" s="1"/>
  <c r="AU330" i="1" s="1"/>
  <c r="AU331" i="1" s="1"/>
  <c r="AU332" i="1" s="1"/>
  <c r="AU333" i="1" s="1"/>
  <c r="AU334" i="1" s="1"/>
  <c r="AU335" i="1" s="1"/>
  <c r="AU336" i="1" s="1"/>
  <c r="AU337" i="1" s="1"/>
  <c r="AU338" i="1" s="1"/>
  <c r="AU339" i="1" s="1"/>
  <c r="AU340" i="1" s="1"/>
  <c r="AU341" i="1" s="1"/>
  <c r="AU342" i="1" s="1"/>
  <c r="AU343" i="1" s="1"/>
  <c r="AU344" i="1" s="1"/>
  <c r="AU345" i="1" s="1"/>
  <c r="AU346" i="1" s="1"/>
  <c r="AU347" i="1" s="1"/>
  <c r="AU348" i="1" s="1"/>
  <c r="AU349" i="1" s="1"/>
  <c r="AU350" i="1" s="1"/>
  <c r="AU351" i="1" s="1"/>
  <c r="AU352" i="1" s="1"/>
  <c r="AU353" i="1" s="1"/>
  <c r="AU354" i="1" s="1"/>
  <c r="AU355" i="1" s="1"/>
  <c r="AU356" i="1" s="1"/>
  <c r="AU357" i="1" s="1"/>
  <c r="AU358" i="1" s="1"/>
  <c r="AU359" i="1" s="1"/>
  <c r="AU360" i="1" s="1"/>
  <c r="AU361" i="1" s="1"/>
  <c r="AU362" i="1" s="1"/>
  <c r="AU363" i="1" s="1"/>
  <c r="AU364" i="1" s="1"/>
  <c r="AU365" i="1" s="1"/>
  <c r="AU366" i="1" s="1"/>
  <c r="AU367" i="1" s="1"/>
  <c r="AU368" i="1" s="1"/>
  <c r="AU369" i="1" s="1"/>
  <c r="AU370" i="1" s="1"/>
  <c r="AU371" i="1" s="1"/>
  <c r="AU372" i="1" s="1"/>
  <c r="AU373" i="1" s="1"/>
  <c r="AU374" i="1" s="1"/>
  <c r="AU375" i="1" s="1"/>
  <c r="AU376" i="1" s="1"/>
  <c r="AU377" i="1" s="1"/>
  <c r="AU378" i="1" s="1"/>
  <c r="AU379" i="1" s="1"/>
  <c r="AU380" i="1" s="1"/>
  <c r="AU381" i="1" s="1"/>
  <c r="AU382" i="1" s="1"/>
  <c r="AQ49" i="1"/>
  <c r="AQ47" i="1"/>
  <c r="AQ48" i="1"/>
  <c r="AQ50" i="1"/>
  <c r="AQ46" i="1"/>
  <c r="AQ51" i="1"/>
  <c r="AQ136" i="1"/>
  <c r="AQ224" i="1"/>
  <c r="AQ300" i="1"/>
  <c r="AQ58" i="1"/>
  <c r="AQ74" i="1"/>
  <c r="AQ90" i="1"/>
  <c r="AQ106" i="1"/>
  <c r="AQ122" i="1"/>
  <c r="AQ138" i="1"/>
  <c r="AQ154" i="1"/>
  <c r="AQ170" i="1"/>
  <c r="AQ186" i="1"/>
  <c r="AQ202" i="1"/>
  <c r="AQ218" i="1"/>
  <c r="AQ234" i="1"/>
  <c r="AQ250" i="1"/>
  <c r="AQ266" i="1"/>
  <c r="AQ282" i="1"/>
  <c r="AQ298" i="1"/>
  <c r="AQ314" i="1"/>
  <c r="AQ330" i="1"/>
  <c r="AQ346" i="1"/>
  <c r="AQ362" i="1"/>
  <c r="AQ378" i="1"/>
  <c r="AQ394" i="1"/>
  <c r="AQ410" i="1"/>
  <c r="AQ426" i="1"/>
  <c r="AQ442" i="1"/>
  <c r="AQ458" i="1"/>
  <c r="AQ474" i="1"/>
  <c r="AQ487" i="1"/>
  <c r="AQ503" i="1"/>
  <c r="AQ519" i="1"/>
  <c r="AQ535" i="1"/>
  <c r="AQ666" i="1"/>
  <c r="AQ558" i="1"/>
  <c r="AQ574" i="1"/>
  <c r="AQ590" i="1"/>
  <c r="AQ606" i="1"/>
  <c r="AQ675" i="1"/>
  <c r="AQ623" i="1"/>
  <c r="AQ639" i="1"/>
  <c r="AQ682" i="1"/>
  <c r="AQ698" i="1"/>
  <c r="AQ743" i="1"/>
  <c r="AQ744" i="1"/>
  <c r="AQ56" i="1"/>
  <c r="AQ96" i="1"/>
  <c r="AQ132" i="1"/>
  <c r="AQ168" i="1"/>
  <c r="AQ212" i="1"/>
  <c r="AQ252" i="1"/>
  <c r="AQ292" i="1"/>
  <c r="AQ332" i="1"/>
  <c r="AQ368" i="1"/>
  <c r="AQ400" i="1"/>
  <c r="AQ55" i="1"/>
  <c r="AQ71" i="1"/>
  <c r="AQ87" i="1"/>
  <c r="AQ103" i="1"/>
  <c r="AQ119" i="1"/>
  <c r="AQ135" i="1"/>
  <c r="AQ151" i="1"/>
  <c r="AQ167" i="1"/>
  <c r="AQ183" i="1"/>
  <c r="AQ199" i="1"/>
  <c r="AQ215" i="1"/>
  <c r="AQ231" i="1"/>
  <c r="AQ247" i="1"/>
  <c r="AQ263" i="1"/>
  <c r="AQ279" i="1"/>
  <c r="AQ295" i="1"/>
  <c r="AQ311" i="1"/>
  <c r="AQ327" i="1"/>
  <c r="AQ343" i="1"/>
  <c r="AQ359" i="1"/>
  <c r="AQ375" i="1"/>
  <c r="AQ391" i="1"/>
  <c r="AQ407" i="1"/>
  <c r="AQ423" i="1"/>
  <c r="AQ439" i="1"/>
  <c r="AQ455" i="1"/>
  <c r="AQ471" i="1"/>
  <c r="AQ484" i="1"/>
  <c r="AQ500" i="1"/>
  <c r="AQ516" i="1"/>
  <c r="AQ532" i="1"/>
  <c r="AQ654" i="1"/>
  <c r="AQ555" i="1"/>
  <c r="AQ571" i="1"/>
  <c r="AQ587" i="1"/>
  <c r="AQ603" i="1"/>
  <c r="AQ663" i="1"/>
  <c r="AQ620" i="1"/>
  <c r="AQ636" i="1"/>
  <c r="AQ678" i="1"/>
  <c r="AQ695" i="1"/>
  <c r="AQ711" i="1"/>
  <c r="AQ724" i="1"/>
  <c r="AQ738" i="1"/>
  <c r="AG57" i="1"/>
  <c r="AG177" i="1"/>
  <c r="AG297" i="1"/>
  <c r="AG381" i="1"/>
  <c r="AG509" i="1"/>
  <c r="AG628" i="1"/>
  <c r="AG749" i="1"/>
  <c r="AG82" i="1"/>
  <c r="AG98" i="1"/>
  <c r="AG146" i="1"/>
  <c r="AG178" i="1"/>
  <c r="AG226" i="1"/>
  <c r="AG274" i="1"/>
  <c r="AG306" i="1"/>
  <c r="AG354" i="1"/>
  <c r="AG386" i="1"/>
  <c r="AG434" i="1"/>
  <c r="AG466" i="1"/>
  <c r="AG514" i="1"/>
  <c r="AG578" i="1"/>
  <c r="AG610" i="1"/>
  <c r="AG657" i="1"/>
  <c r="AG706" i="1"/>
  <c r="AG169" i="1"/>
  <c r="AG393" i="1"/>
  <c r="AG541" i="1"/>
  <c r="AG55" i="1"/>
  <c r="AG195" i="1"/>
  <c r="AG295" i="1"/>
  <c r="AG415" i="1"/>
  <c r="AG451" i="1"/>
  <c r="AG499" i="1"/>
  <c r="AG547" i="1"/>
  <c r="AG579" i="1"/>
  <c r="AG626" i="1"/>
  <c r="AG658" i="1"/>
  <c r="AG707" i="1"/>
  <c r="AG734" i="1"/>
  <c r="AG121" i="1"/>
  <c r="AG241" i="1"/>
  <c r="AG325" i="1"/>
  <c r="AG441" i="1"/>
  <c r="AG525" i="1"/>
  <c r="AG644" i="1"/>
  <c r="AG59" i="1"/>
  <c r="AG107" i="1"/>
  <c r="AG179" i="1"/>
  <c r="AG227" i="1"/>
  <c r="AG271" i="1"/>
  <c r="AG319" i="1"/>
  <c r="AG371" i="1"/>
  <c r="AG56" i="1"/>
  <c r="AG104" i="1"/>
  <c r="AG152" i="1"/>
  <c r="AG184" i="1"/>
  <c r="AG232" i="1"/>
  <c r="AG264" i="1"/>
  <c r="AG312" i="1"/>
  <c r="AG376" i="1"/>
  <c r="AG424" i="1"/>
  <c r="AG456" i="1"/>
  <c r="AG504" i="1"/>
  <c r="AG568" i="1"/>
  <c r="AG584" i="1"/>
  <c r="AG663" i="1"/>
  <c r="AG696" i="1"/>
  <c r="AQ80" i="1"/>
  <c r="AQ156" i="1"/>
  <c r="AQ236" i="1"/>
  <c r="AQ312" i="1"/>
  <c r="AQ380" i="1"/>
  <c r="AQ493" i="1"/>
  <c r="AQ450" i="1"/>
  <c r="AG85" i="1"/>
  <c r="AG125" i="1"/>
  <c r="AG165" i="1"/>
  <c r="AG209" i="1"/>
  <c r="AG249" i="1"/>
  <c r="AG289" i="1"/>
  <c r="AG329" i="1"/>
  <c r="AG369" i="1"/>
  <c r="AG409" i="1"/>
  <c r="AG457" i="1"/>
  <c r="AG497" i="1"/>
  <c r="AG537" i="1"/>
  <c r="AG581" i="1"/>
  <c r="AG620" i="1"/>
  <c r="AG660" i="1"/>
  <c r="AG701" i="1"/>
  <c r="AG748" i="1"/>
  <c r="AG62" i="1"/>
  <c r="AG78" i="1"/>
  <c r="AG94" i="1"/>
  <c r="AG110" i="1"/>
  <c r="AG126" i="1"/>
  <c r="AG142" i="1"/>
  <c r="AG158" i="1"/>
  <c r="AG174" i="1"/>
  <c r="AG190" i="1"/>
  <c r="AG206" i="1"/>
  <c r="AG222" i="1"/>
  <c r="AG238" i="1"/>
  <c r="AG254" i="1"/>
  <c r="AG270" i="1"/>
  <c r="AG286" i="1"/>
  <c r="AG302" i="1"/>
  <c r="AG318" i="1"/>
  <c r="AG334" i="1"/>
  <c r="AG350" i="1"/>
  <c r="AG366" i="1"/>
  <c r="AG382" i="1"/>
  <c r="AG398" i="1"/>
  <c r="AG414" i="1"/>
  <c r="AG430" i="1"/>
  <c r="AG446" i="1"/>
  <c r="AG462" i="1"/>
  <c r="AG478" i="1"/>
  <c r="AG494" i="1"/>
  <c r="AG510" i="1"/>
  <c r="AG526" i="1"/>
  <c r="AG542" i="1"/>
  <c r="AG558" i="1"/>
  <c r="AG574" i="1"/>
  <c r="AG590" i="1"/>
  <c r="AG606" i="1"/>
  <c r="AG621" i="1"/>
  <c r="AG637" i="1"/>
  <c r="AG653" i="1"/>
  <c r="AG669" i="1"/>
  <c r="AG686" i="1"/>
  <c r="AG702" i="1"/>
  <c r="AG715" i="1"/>
  <c r="AG729" i="1"/>
  <c r="AG73" i="1"/>
  <c r="AG149" i="1"/>
  <c r="AG225" i="1"/>
  <c r="AG301" i="1"/>
  <c r="AG377" i="1"/>
  <c r="AG449" i="1"/>
  <c r="AG521" i="1"/>
  <c r="AG593" i="1"/>
  <c r="AG668" i="1"/>
  <c r="AG740" i="1"/>
  <c r="AG91" i="1"/>
  <c r="AG139" i="1"/>
  <c r="AG183" i="1"/>
  <c r="AG235" i="1"/>
  <c r="AG283" i="1"/>
  <c r="AG335" i="1"/>
  <c r="AG379" i="1"/>
  <c r="AG411" i="1"/>
  <c r="AG427" i="1"/>
  <c r="AG447" i="1"/>
  <c r="AG463" i="1"/>
  <c r="AG479" i="1"/>
  <c r="AG495" i="1"/>
  <c r="AG511" i="1"/>
  <c r="AG527" i="1"/>
  <c r="AG543" i="1"/>
  <c r="AG559" i="1"/>
  <c r="AG575" i="1"/>
  <c r="AG591" i="1"/>
  <c r="AG607" i="1"/>
  <c r="AG622" i="1"/>
  <c r="AG638" i="1"/>
  <c r="AG654" i="1"/>
  <c r="AG670" i="1"/>
  <c r="AG687" i="1"/>
  <c r="AG703" i="1"/>
  <c r="AG716" i="1"/>
  <c r="AG747" i="1"/>
  <c r="AG730" i="1"/>
  <c r="AG69" i="1"/>
  <c r="AG113" i="1"/>
  <c r="AG153" i="1"/>
  <c r="AG193" i="1"/>
  <c r="AG233" i="1"/>
  <c r="AG273" i="1"/>
  <c r="AG313" i="1"/>
  <c r="AG353" i="1"/>
  <c r="AG397" i="1"/>
  <c r="AG433" i="1"/>
  <c r="AG473" i="1"/>
  <c r="AG513" i="1"/>
  <c r="AG553" i="1"/>
  <c r="AG597" i="1"/>
  <c r="AG636" i="1"/>
  <c r="AG676" i="1"/>
  <c r="AG714" i="1"/>
  <c r="AG736" i="1"/>
  <c r="AG75" i="1"/>
  <c r="AG99" i="1"/>
  <c r="AG123" i="1"/>
  <c r="AG147" i="1"/>
  <c r="AG175" i="1"/>
  <c r="AG199" i="1"/>
  <c r="AG219" i="1"/>
  <c r="AG243" i="1"/>
  <c r="AG267" i="1"/>
  <c r="AG291" i="1"/>
  <c r="AG315" i="1"/>
  <c r="AG339" i="1"/>
  <c r="AG363" i="1"/>
  <c r="AG387" i="1"/>
  <c r="AK46" i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AK342" i="1" s="1"/>
  <c r="AK343" i="1" s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55" i="1" s="1"/>
  <c r="AK356" i="1" s="1"/>
  <c r="AK357" i="1" s="1"/>
  <c r="AK358" i="1" s="1"/>
  <c r="AK359" i="1" s="1"/>
  <c r="AK360" i="1" s="1"/>
  <c r="AK361" i="1" s="1"/>
  <c r="AK362" i="1" s="1"/>
  <c r="AK363" i="1" s="1"/>
  <c r="AK364" i="1" s="1"/>
  <c r="AK365" i="1" s="1"/>
  <c r="AK366" i="1" s="1"/>
  <c r="AK367" i="1" s="1"/>
  <c r="AK368" i="1" s="1"/>
  <c r="AK369" i="1" s="1"/>
  <c r="AK370" i="1" s="1"/>
  <c r="AK371" i="1" s="1"/>
  <c r="AK372" i="1" s="1"/>
  <c r="AK373" i="1" s="1"/>
  <c r="AK374" i="1" s="1"/>
  <c r="AK375" i="1" s="1"/>
  <c r="AK376" i="1" s="1"/>
  <c r="AK377" i="1" s="1"/>
  <c r="AK378" i="1" s="1"/>
  <c r="AK379" i="1" s="1"/>
  <c r="AK380" i="1" s="1"/>
  <c r="AK381" i="1" s="1"/>
  <c r="AK382" i="1" s="1"/>
  <c r="AG52" i="1"/>
  <c r="AG46" i="1"/>
  <c r="AG48" i="1"/>
  <c r="AG49" i="1"/>
  <c r="AG51" i="1"/>
  <c r="AG50" i="1"/>
  <c r="AG47" i="1"/>
  <c r="AG68" i="1"/>
  <c r="AG84" i="1"/>
  <c r="AG100" i="1"/>
  <c r="AG116" i="1"/>
  <c r="AG132" i="1"/>
  <c r="AG148" i="1"/>
  <c r="AG164" i="1"/>
  <c r="AG180" i="1"/>
  <c r="AG196" i="1"/>
  <c r="AG212" i="1"/>
  <c r="AG228" i="1"/>
  <c r="AG244" i="1"/>
  <c r="AG260" i="1"/>
  <c r="AG276" i="1"/>
  <c r="AG292" i="1"/>
  <c r="AG308" i="1"/>
  <c r="AG324" i="1"/>
  <c r="AG340" i="1"/>
  <c r="AG356" i="1"/>
  <c r="AG372" i="1"/>
  <c r="AG388" i="1"/>
  <c r="AG404" i="1"/>
  <c r="AG420" i="1"/>
  <c r="AG436" i="1"/>
  <c r="AG452" i="1"/>
  <c r="AG468" i="1"/>
  <c r="AG484" i="1"/>
  <c r="AG500" i="1"/>
  <c r="AG516" i="1"/>
  <c r="AG532" i="1"/>
  <c r="AG548" i="1"/>
  <c r="AG564" i="1"/>
  <c r="AG580" i="1"/>
  <c r="AG596" i="1"/>
  <c r="AG612" i="1"/>
  <c r="AG627" i="1"/>
  <c r="AG643" i="1"/>
  <c r="AG659" i="1"/>
  <c r="AG675" i="1"/>
  <c r="AG692" i="1"/>
  <c r="AG708" i="1"/>
  <c r="AG721" i="1"/>
  <c r="AG745" i="1"/>
  <c r="AG735" i="1"/>
  <c r="AW35" i="1"/>
  <c r="AS35" i="1"/>
  <c r="AQ68" i="1"/>
  <c r="AQ108" i="1"/>
  <c r="AQ148" i="1"/>
  <c r="AQ184" i="1"/>
  <c r="AQ228" i="1"/>
  <c r="AQ268" i="1"/>
  <c r="AQ304" i="1"/>
  <c r="AQ336" i="1"/>
  <c r="AQ372" i="1"/>
  <c r="AQ404" i="1"/>
  <c r="AQ428" i="1"/>
  <c r="AQ444" i="1"/>
  <c r="AQ460" i="1"/>
  <c r="AQ657" i="1"/>
  <c r="AQ489" i="1"/>
  <c r="AQ505" i="1"/>
  <c r="AQ521" i="1"/>
  <c r="AQ537" i="1"/>
  <c r="AQ552" i="1"/>
  <c r="AQ568" i="1"/>
  <c r="AQ584" i="1"/>
  <c r="AQ600" i="1"/>
  <c r="AQ651" i="1"/>
  <c r="AQ617" i="1"/>
  <c r="AQ633" i="1"/>
  <c r="AQ649" i="1"/>
  <c r="AQ692" i="1"/>
  <c r="AQ708" i="1"/>
  <c r="AQ721" i="1"/>
  <c r="AQ754" i="1"/>
  <c r="AQ735" i="1"/>
  <c r="AQ61" i="1"/>
  <c r="AQ77" i="1"/>
  <c r="AQ93" i="1"/>
  <c r="AQ109" i="1"/>
  <c r="AQ125" i="1"/>
  <c r="AQ141" i="1"/>
  <c r="AQ157" i="1"/>
  <c r="AQ173" i="1"/>
  <c r="AQ189" i="1"/>
  <c r="AQ205" i="1"/>
  <c r="AQ221" i="1"/>
  <c r="AQ237" i="1"/>
  <c r="AQ253" i="1"/>
  <c r="AQ269" i="1"/>
  <c r="AQ285" i="1"/>
  <c r="AQ301" i="1"/>
  <c r="AQ317" i="1"/>
  <c r="AQ333" i="1"/>
  <c r="AQ349" i="1"/>
  <c r="AQ365" i="1"/>
  <c r="AQ381" i="1"/>
  <c r="AQ397" i="1"/>
  <c r="AQ413" i="1"/>
  <c r="AQ429" i="1"/>
  <c r="AQ445" i="1"/>
  <c r="AQ461" i="1"/>
  <c r="AQ673" i="1"/>
  <c r="AQ490" i="1"/>
  <c r="AQ506" i="1"/>
  <c r="AQ522" i="1"/>
  <c r="AQ538" i="1"/>
  <c r="AQ545" i="1"/>
  <c r="AQ561" i="1"/>
  <c r="AQ577" i="1"/>
  <c r="AQ593" i="1"/>
  <c r="AQ609" i="1"/>
  <c r="AQ656" i="1"/>
  <c r="AQ626" i="1"/>
  <c r="AQ642" i="1"/>
  <c r="AQ685" i="1"/>
  <c r="AQ701" i="1"/>
  <c r="AQ714" i="1"/>
  <c r="AQ747" i="1"/>
  <c r="AQ728" i="1"/>
  <c r="AQ72" i="1"/>
  <c r="AQ172" i="1"/>
  <c r="AQ240" i="1"/>
  <c r="AQ344" i="1"/>
  <c r="AQ62" i="1"/>
  <c r="AQ78" i="1"/>
  <c r="AQ94" i="1"/>
  <c r="AQ110" i="1"/>
  <c r="AQ126" i="1"/>
  <c r="AQ142" i="1"/>
  <c r="AQ158" i="1"/>
  <c r="AQ174" i="1"/>
  <c r="AQ190" i="1"/>
  <c r="AQ206" i="1"/>
  <c r="AQ222" i="1"/>
  <c r="AQ238" i="1"/>
  <c r="AQ254" i="1"/>
  <c r="AQ270" i="1"/>
  <c r="AQ286" i="1"/>
  <c r="AQ302" i="1"/>
  <c r="AQ318" i="1"/>
  <c r="AQ334" i="1"/>
  <c r="AQ350" i="1"/>
  <c r="AQ366" i="1"/>
  <c r="AQ382" i="1"/>
  <c r="AQ398" i="1"/>
  <c r="AQ414" i="1"/>
  <c r="AQ430" i="1"/>
  <c r="AQ446" i="1"/>
  <c r="AQ462" i="1"/>
  <c r="AQ661" i="1"/>
  <c r="AQ491" i="1"/>
  <c r="AQ507" i="1"/>
  <c r="AQ523" i="1"/>
  <c r="AQ539" i="1"/>
  <c r="AQ546" i="1"/>
  <c r="AQ562" i="1"/>
  <c r="AQ578" i="1"/>
  <c r="AQ594" i="1"/>
  <c r="AQ610" i="1"/>
  <c r="AQ660" i="1"/>
  <c r="AQ627" i="1"/>
  <c r="AQ643" i="1"/>
  <c r="AQ686" i="1"/>
  <c r="AQ702" i="1"/>
  <c r="AQ715" i="1"/>
  <c r="AQ748" i="1"/>
  <c r="AQ729" i="1"/>
  <c r="AQ64" i="1"/>
  <c r="AQ104" i="1"/>
  <c r="AQ144" i="1"/>
  <c r="AQ180" i="1"/>
  <c r="AQ220" i="1"/>
  <c r="AQ264" i="1"/>
  <c r="AQ308" i="1"/>
  <c r="AQ340" i="1"/>
  <c r="AQ376" i="1"/>
  <c r="AQ408" i="1"/>
  <c r="AQ59" i="1"/>
  <c r="AQ75" i="1"/>
  <c r="AQ91" i="1"/>
  <c r="AQ107" i="1"/>
  <c r="AQ123" i="1"/>
  <c r="AQ139" i="1"/>
  <c r="AQ155" i="1"/>
  <c r="AQ171" i="1"/>
  <c r="AQ187" i="1"/>
  <c r="AQ203" i="1"/>
  <c r="AQ219" i="1"/>
  <c r="AQ235" i="1"/>
  <c r="AQ251" i="1"/>
  <c r="AQ267" i="1"/>
  <c r="AQ283" i="1"/>
  <c r="AQ299" i="1"/>
  <c r="AQ315" i="1"/>
  <c r="AQ331" i="1"/>
  <c r="AQ347" i="1"/>
  <c r="AQ363" i="1"/>
  <c r="AQ379" i="1"/>
  <c r="AQ395" i="1"/>
  <c r="AQ411" i="1"/>
  <c r="AQ427" i="1"/>
  <c r="AQ443" i="1"/>
  <c r="AQ459" i="1"/>
  <c r="AQ475" i="1"/>
  <c r="AQ488" i="1"/>
  <c r="AQ504" i="1"/>
  <c r="AQ520" i="1"/>
  <c r="AQ536" i="1"/>
  <c r="AQ670" i="1"/>
  <c r="AQ559" i="1"/>
  <c r="AQ575" i="1"/>
  <c r="AQ591" i="1"/>
  <c r="AQ607" i="1"/>
  <c r="AQ680" i="1"/>
  <c r="AQ624" i="1"/>
  <c r="AQ640" i="1"/>
  <c r="AQ683" i="1"/>
  <c r="AQ699" i="1"/>
  <c r="AQ712" i="1"/>
  <c r="AQ741" i="1"/>
  <c r="AQ726" i="1"/>
  <c r="AC35" i="1"/>
  <c r="Y35" i="1"/>
  <c r="G383" i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M391" i="1"/>
  <c r="M393" i="1"/>
  <c r="M745" i="1"/>
  <c r="M405" i="1"/>
  <c r="M553" i="1"/>
  <c r="M624" i="1"/>
  <c r="M705" i="1"/>
  <c r="M464" i="1"/>
  <c r="M448" i="1"/>
  <c r="M432" i="1"/>
  <c r="M416" i="1"/>
  <c r="M482" i="1"/>
  <c r="M514" i="1"/>
  <c r="M546" i="1"/>
  <c r="M562" i="1"/>
  <c r="M594" i="1"/>
  <c r="M621" i="1"/>
  <c r="M653" i="1"/>
  <c r="M684" i="1"/>
  <c r="M724" i="1"/>
  <c r="M433" i="1"/>
  <c r="M537" i="1"/>
  <c r="M616" i="1"/>
  <c r="M451" i="1"/>
  <c r="M419" i="1"/>
  <c r="M479" i="1"/>
  <c r="M511" i="1"/>
  <c r="M543" i="1"/>
  <c r="M559" i="1"/>
  <c r="M591" i="1"/>
  <c r="M618" i="1"/>
  <c r="M650" i="1"/>
  <c r="M678" i="1"/>
  <c r="M697" i="1"/>
  <c r="M746" i="1"/>
  <c r="M413" i="1"/>
  <c r="M541" i="1"/>
  <c r="M620" i="1"/>
  <c r="M694" i="1"/>
  <c r="M470" i="1"/>
  <c r="M438" i="1"/>
  <c r="M406" i="1"/>
  <c r="M492" i="1"/>
  <c r="M524" i="1"/>
  <c r="M681" i="1"/>
  <c r="M556" i="1"/>
  <c r="M588" i="1"/>
  <c r="M604" i="1"/>
  <c r="M631" i="1"/>
  <c r="M647" i="1"/>
  <c r="M686" i="1"/>
  <c r="M747" i="1"/>
  <c r="M740" i="1"/>
  <c r="M394" i="1"/>
  <c r="M441" i="1"/>
  <c r="M477" i="1"/>
  <c r="M525" i="1"/>
  <c r="M677" i="1"/>
  <c r="M597" i="1"/>
  <c r="M640" i="1"/>
  <c r="M666" i="1"/>
  <c r="M689" i="1"/>
  <c r="M734" i="1"/>
  <c r="M460" i="1"/>
  <c r="M444" i="1"/>
  <c r="M428" i="1"/>
  <c r="M412" i="1"/>
  <c r="M396" i="1"/>
  <c r="M486" i="1"/>
  <c r="M502" i="1"/>
  <c r="M518" i="1"/>
  <c r="M534" i="1"/>
  <c r="M550" i="1"/>
  <c r="M685" i="1"/>
  <c r="M566" i="1"/>
  <c r="M582" i="1"/>
  <c r="M598" i="1"/>
  <c r="M751" i="1"/>
  <c r="M625" i="1"/>
  <c r="M641" i="1"/>
  <c r="M657" i="1"/>
  <c r="M743" i="1"/>
  <c r="M698" i="1"/>
  <c r="M749" i="1"/>
  <c r="M728" i="1"/>
  <c r="M421" i="1"/>
  <c r="M493" i="1"/>
  <c r="M549" i="1"/>
  <c r="M581" i="1"/>
  <c r="M632" i="1"/>
  <c r="M463" i="1"/>
  <c r="M447" i="1"/>
  <c r="M431" i="1"/>
  <c r="M415" i="1"/>
  <c r="M399" i="1"/>
  <c r="M483" i="1"/>
  <c r="M499" i="1"/>
  <c r="M515" i="1"/>
  <c r="M531" i="1"/>
  <c r="M547" i="1"/>
  <c r="M729" i="1"/>
  <c r="M563" i="1"/>
  <c r="M579" i="1"/>
  <c r="M595" i="1"/>
  <c r="M675" i="1"/>
  <c r="M622" i="1"/>
  <c r="M638" i="1"/>
  <c r="M654" i="1"/>
  <c r="M714" i="1"/>
  <c r="M688" i="1"/>
  <c r="M713" i="1"/>
  <c r="M725" i="1"/>
  <c r="M754" i="1"/>
  <c r="M449" i="1"/>
  <c r="M401" i="1"/>
  <c r="M509" i="1"/>
  <c r="M696" i="1"/>
  <c r="M589" i="1"/>
  <c r="M628" i="1"/>
  <c r="M691" i="1"/>
  <c r="M466" i="1"/>
  <c r="M450" i="1"/>
  <c r="M434" i="1"/>
  <c r="M418" i="1"/>
  <c r="M402" i="1"/>
  <c r="M480" i="1"/>
  <c r="M496" i="1"/>
  <c r="M512" i="1"/>
  <c r="M528" i="1"/>
  <c r="M544" i="1"/>
  <c r="M679" i="1"/>
  <c r="M560" i="1"/>
  <c r="M576" i="1"/>
  <c r="M592" i="1"/>
  <c r="M608" i="1"/>
  <c r="M619" i="1"/>
  <c r="M635" i="1"/>
  <c r="M651" i="1"/>
  <c r="M703" i="1"/>
  <c r="M680" i="1"/>
  <c r="M701" i="1"/>
  <c r="M722" i="1"/>
  <c r="M748" i="1"/>
  <c r="O35" i="1"/>
  <c r="N36" i="1" s="1"/>
  <c r="O36" i="1" s="1"/>
  <c r="N37" i="1" s="1"/>
  <c r="M453" i="1"/>
  <c r="M513" i="1"/>
  <c r="M585" i="1"/>
  <c r="M707" i="1"/>
  <c r="M727" i="1"/>
  <c r="M400" i="1"/>
  <c r="M498" i="1"/>
  <c r="M530" i="1"/>
  <c r="M708" i="1"/>
  <c r="M578" i="1"/>
  <c r="M667" i="1"/>
  <c r="M637" i="1"/>
  <c r="M711" i="1"/>
  <c r="M709" i="1"/>
  <c r="M752" i="1"/>
  <c r="M481" i="1"/>
  <c r="M569" i="1"/>
  <c r="M467" i="1"/>
  <c r="M435" i="1"/>
  <c r="M403" i="1"/>
  <c r="M495" i="1"/>
  <c r="M527" i="1"/>
  <c r="M671" i="1"/>
  <c r="M575" i="1"/>
  <c r="M607" i="1"/>
  <c r="M634" i="1"/>
  <c r="M699" i="1"/>
  <c r="M721" i="1"/>
  <c r="M457" i="1"/>
  <c r="M497" i="1"/>
  <c r="M577" i="1"/>
  <c r="M656" i="1"/>
  <c r="M454" i="1"/>
  <c r="M422" i="1"/>
  <c r="M476" i="1"/>
  <c r="M508" i="1"/>
  <c r="M540" i="1"/>
  <c r="M572" i="1"/>
  <c r="M615" i="1"/>
  <c r="M672" i="1"/>
  <c r="M429" i="1"/>
  <c r="M489" i="1"/>
  <c r="M533" i="1"/>
  <c r="M561" i="1"/>
  <c r="M609" i="1"/>
  <c r="M648" i="1"/>
  <c r="M682" i="1"/>
  <c r="M456" i="1"/>
  <c r="M440" i="1"/>
  <c r="M424" i="1"/>
  <c r="M408" i="1"/>
  <c r="M474" i="1"/>
  <c r="M490" i="1"/>
  <c r="M506" i="1"/>
  <c r="M522" i="1"/>
  <c r="M538" i="1"/>
  <c r="M665" i="1"/>
  <c r="M554" i="1"/>
  <c r="M570" i="1"/>
  <c r="M586" i="1"/>
  <c r="M602" i="1"/>
  <c r="M613" i="1"/>
  <c r="M629" i="1"/>
  <c r="M645" i="1"/>
  <c r="M661" i="1"/>
  <c r="M668" i="1"/>
  <c r="M715" i="1"/>
  <c r="M731" i="1"/>
  <c r="M736" i="1"/>
  <c r="M461" i="1"/>
  <c r="M409" i="1"/>
  <c r="M505" i="1"/>
  <c r="M692" i="1"/>
  <c r="M593" i="1"/>
  <c r="M652" i="1"/>
  <c r="M459" i="1"/>
  <c r="M443" i="1"/>
  <c r="M427" i="1"/>
  <c r="M411" i="1"/>
  <c r="M471" i="1"/>
  <c r="M487" i="1"/>
  <c r="M503" i="1"/>
  <c r="M519" i="1"/>
  <c r="M535" i="1"/>
  <c r="M551" i="1"/>
  <c r="M704" i="1"/>
  <c r="M567" i="1"/>
  <c r="M583" i="1"/>
  <c r="M599" i="1"/>
  <c r="M610" i="1"/>
  <c r="M626" i="1"/>
  <c r="M642" i="1"/>
  <c r="M658" i="1"/>
  <c r="M753" i="1"/>
  <c r="M702" i="1"/>
  <c r="M730" i="1"/>
  <c r="M719" i="1"/>
  <c r="M437" i="1"/>
  <c r="M473" i="1"/>
  <c r="M517" i="1"/>
  <c r="M741" i="1"/>
  <c r="M601" i="1"/>
  <c r="M636" i="1"/>
  <c r="M733" i="1"/>
  <c r="M737" i="1"/>
  <c r="M462" i="1"/>
  <c r="M446" i="1"/>
  <c r="M430" i="1"/>
  <c r="M414" i="1"/>
  <c r="M398" i="1"/>
  <c r="M484" i="1"/>
  <c r="M500" i="1"/>
  <c r="M516" i="1"/>
  <c r="M532" i="1"/>
  <c r="M548" i="1"/>
  <c r="M669" i="1"/>
  <c r="M564" i="1"/>
  <c r="M580" i="1"/>
  <c r="M596" i="1"/>
  <c r="M683" i="1"/>
  <c r="M623" i="1"/>
  <c r="M639" i="1"/>
  <c r="M655" i="1"/>
  <c r="M717" i="1"/>
  <c r="M690" i="1"/>
  <c r="M718" i="1"/>
  <c r="M726" i="1"/>
  <c r="M390" i="1"/>
  <c r="M395" i="1"/>
  <c r="M392" i="1"/>
  <c r="M465" i="1"/>
  <c r="M417" i="1"/>
  <c r="M501" i="1"/>
  <c r="M545" i="1"/>
  <c r="M573" i="1"/>
  <c r="M612" i="1"/>
  <c r="M660" i="1"/>
  <c r="M710" i="1"/>
  <c r="M723" i="1"/>
  <c r="M468" i="1"/>
  <c r="M452" i="1"/>
  <c r="M436" i="1"/>
  <c r="M420" i="1"/>
  <c r="M404" i="1"/>
  <c r="M478" i="1"/>
  <c r="M494" i="1"/>
  <c r="M510" i="1"/>
  <c r="M526" i="1"/>
  <c r="M542" i="1"/>
  <c r="M663" i="1"/>
  <c r="M558" i="1"/>
  <c r="M574" i="1"/>
  <c r="M590" i="1"/>
  <c r="M606" i="1"/>
  <c r="M617" i="1"/>
  <c r="M633" i="1"/>
  <c r="M649" i="1"/>
  <c r="M695" i="1"/>
  <c r="M676" i="1"/>
  <c r="M693" i="1"/>
  <c r="M720" i="1"/>
  <c r="M744" i="1"/>
  <c r="M445" i="1"/>
  <c r="M397" i="1"/>
  <c r="M521" i="1"/>
  <c r="M557" i="1"/>
  <c r="M605" i="1"/>
  <c r="M742" i="1"/>
  <c r="M455" i="1"/>
  <c r="M439" i="1"/>
  <c r="M423" i="1"/>
  <c r="M407" i="1"/>
  <c r="M475" i="1"/>
  <c r="M491" i="1"/>
  <c r="M507" i="1"/>
  <c r="M523" i="1"/>
  <c r="M539" i="1"/>
  <c r="M712" i="1"/>
  <c r="M555" i="1"/>
  <c r="M571" i="1"/>
  <c r="M587" i="1"/>
  <c r="M603" i="1"/>
  <c r="M614" i="1"/>
  <c r="M630" i="1"/>
  <c r="M646" i="1"/>
  <c r="M662" i="1"/>
  <c r="M670" i="1"/>
  <c r="M735" i="1"/>
  <c r="M739" i="1"/>
  <c r="M738" i="1"/>
  <c r="M469" i="1"/>
  <c r="M425" i="1"/>
  <c r="M485" i="1"/>
  <c r="M529" i="1"/>
  <c r="M565" i="1"/>
  <c r="M700" i="1"/>
  <c r="M644" i="1"/>
  <c r="M674" i="1"/>
  <c r="M750" i="1"/>
  <c r="M458" i="1"/>
  <c r="M442" i="1"/>
  <c r="M426" i="1"/>
  <c r="M410" i="1"/>
  <c r="M472" i="1"/>
  <c r="M488" i="1"/>
  <c r="M504" i="1"/>
  <c r="M520" i="1"/>
  <c r="M536" i="1"/>
  <c r="M552" i="1"/>
  <c r="M716" i="1"/>
  <c r="M568" i="1"/>
  <c r="M584" i="1"/>
  <c r="M600" i="1"/>
  <c r="M611" i="1"/>
  <c r="M627" i="1"/>
  <c r="M643" i="1"/>
  <c r="M659" i="1"/>
  <c r="M664" i="1"/>
  <c r="M706" i="1"/>
  <c r="M687" i="1"/>
  <c r="M732" i="1"/>
  <c r="M673" i="1"/>
  <c r="M49" i="1"/>
  <c r="Q46" i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M47" i="1"/>
  <c r="M144" i="1"/>
  <c r="M252" i="1"/>
  <c r="M350" i="1"/>
  <c r="M271" i="1"/>
  <c r="M67" i="1"/>
  <c r="M325" i="1"/>
  <c r="M156" i="1"/>
  <c r="M290" i="1"/>
  <c r="M84" i="1"/>
  <c r="M51" i="1"/>
  <c r="M115" i="1"/>
  <c r="M377" i="1"/>
  <c r="M101" i="1"/>
  <c r="M357" i="1"/>
  <c r="M131" i="1"/>
  <c r="M74" i="1"/>
  <c r="M264" i="1"/>
  <c r="M328" i="1"/>
  <c r="M222" i="1"/>
  <c r="M192" i="1"/>
  <c r="M234" i="1"/>
  <c r="M150" i="1"/>
  <c r="M386" i="1"/>
  <c r="M50" i="1"/>
  <c r="M48" i="1"/>
  <c r="M204" i="1"/>
  <c r="M211" i="1"/>
  <c r="M162" i="1"/>
  <c r="M92" i="1"/>
  <c r="M215" i="1"/>
  <c r="M283" i="1"/>
  <c r="M287" i="1"/>
  <c r="M256" i="1"/>
  <c r="M164" i="1"/>
  <c r="M272" i="1"/>
  <c r="M338" i="1"/>
  <c r="M368" i="1"/>
  <c r="M320" i="1"/>
  <c r="M197" i="1"/>
  <c r="M116" i="1"/>
  <c r="M311" i="1"/>
  <c r="M224" i="1"/>
  <c r="M389" i="1"/>
  <c r="M244" i="1"/>
  <c r="M129" i="1"/>
  <c r="M381" i="1"/>
  <c r="M110" i="1"/>
  <c r="M174" i="1"/>
  <c r="M300" i="1"/>
  <c r="M90" i="1"/>
  <c r="M154" i="1"/>
  <c r="M213" i="1"/>
  <c r="M336" i="1"/>
  <c r="M79" i="1"/>
  <c r="M186" i="1"/>
  <c r="M288" i="1"/>
  <c r="M100" i="1"/>
  <c r="M267" i="1"/>
  <c r="M310" i="1"/>
  <c r="M114" i="1"/>
  <c r="M296" i="1"/>
  <c r="M188" i="1"/>
  <c r="M291" i="1"/>
  <c r="M289" i="1"/>
  <c r="M275" i="1"/>
  <c r="M146" i="1"/>
  <c r="M143" i="1"/>
  <c r="M145" i="1"/>
  <c r="M137" i="1"/>
  <c r="M107" i="1"/>
  <c r="M124" i="1"/>
  <c r="M226" i="1"/>
  <c r="M318" i="1"/>
  <c r="M365" i="1"/>
  <c r="M246" i="1"/>
  <c r="M299" i="1"/>
  <c r="M223" i="1"/>
  <c r="M111" i="1"/>
  <c r="M387" i="1"/>
  <c r="M190" i="1"/>
  <c r="M343" i="1"/>
  <c r="M80" i="1"/>
  <c r="M205" i="1"/>
  <c r="M352" i="1"/>
  <c r="M65" i="1"/>
  <c r="M353" i="1"/>
  <c r="M97" i="1"/>
  <c r="M119" i="1"/>
  <c r="M351" i="1"/>
  <c r="M354" i="1"/>
  <c r="M231" i="1"/>
  <c r="M319" i="1"/>
  <c r="M94" i="1"/>
  <c r="M76" i="1"/>
  <c r="M313" i="1"/>
  <c r="M169" i="1"/>
  <c r="M308" i="1"/>
  <c r="M339" i="1"/>
  <c r="M315" i="1"/>
  <c r="M281" i="1"/>
  <c r="M243" i="1"/>
  <c r="M70" i="1"/>
  <c r="M364" i="1"/>
  <c r="M60" i="1"/>
  <c r="M304" i="1"/>
  <c r="M334" i="1"/>
  <c r="M161" i="1"/>
  <c r="M56" i="1"/>
  <c r="M108" i="1"/>
  <c r="M185" i="1"/>
  <c r="M306" i="1"/>
  <c r="M284" i="1"/>
  <c r="M71" i="1"/>
  <c r="M285" i="1"/>
  <c r="M165" i="1"/>
  <c r="M180" i="1"/>
  <c r="M276" i="1"/>
  <c r="M346" i="1"/>
  <c r="M274" i="1"/>
  <c r="M88" i="1"/>
  <c r="M117" i="1"/>
  <c r="M168" i="1"/>
  <c r="M249" i="1"/>
  <c r="M159" i="1"/>
  <c r="M167" i="1"/>
  <c r="M225" i="1"/>
  <c r="M262" i="1"/>
  <c r="M314" i="1"/>
  <c r="M253" i="1"/>
  <c r="M132" i="1"/>
  <c r="M202" i="1"/>
  <c r="M369" i="1"/>
  <c r="M182" i="1"/>
  <c r="M200" i="1"/>
  <c r="M170" i="1"/>
  <c r="M133" i="1"/>
  <c r="M73" i="1"/>
  <c r="M348" i="1"/>
  <c r="M236" i="1"/>
  <c r="M149" i="1"/>
  <c r="M196" i="1"/>
  <c r="M187" i="1"/>
  <c r="M270" i="1"/>
  <c r="M191" i="1"/>
  <c r="M138" i="1"/>
  <c r="M103" i="1"/>
  <c r="M216" i="1"/>
  <c r="M206" i="1"/>
  <c r="M112" i="1"/>
  <c r="M102" i="1"/>
  <c r="M135" i="1"/>
  <c r="M54" i="1"/>
  <c r="M218" i="1"/>
  <c r="M53" i="1"/>
  <c r="M312" i="1"/>
  <c r="M173" i="1"/>
  <c r="M277" i="1"/>
  <c r="M293" i="1"/>
  <c r="M175" i="1"/>
  <c r="M380" i="1"/>
  <c r="M340" i="1"/>
  <c r="M152" i="1"/>
  <c r="M212" i="1"/>
  <c r="M198" i="1"/>
  <c r="M317" i="1"/>
  <c r="M62" i="1"/>
  <c r="M240" i="1"/>
  <c r="M265" i="1"/>
  <c r="M93" i="1"/>
  <c r="M87" i="1"/>
  <c r="M130" i="1"/>
  <c r="M251" i="1"/>
  <c r="M78" i="1"/>
  <c r="M375" i="1"/>
  <c r="M136" i="1"/>
  <c r="M362" i="1"/>
  <c r="M199" i="1"/>
  <c r="M127" i="1"/>
  <c r="M95" i="1"/>
  <c r="M250" i="1"/>
  <c r="M176" i="1"/>
  <c r="M227" i="1"/>
  <c r="M96" i="1"/>
  <c r="M374" i="1"/>
  <c r="M385" i="1"/>
  <c r="M349" i="1"/>
  <c r="M61" i="1"/>
  <c r="M261" i="1"/>
  <c r="M241" i="1"/>
  <c r="M269" i="1"/>
  <c r="M247" i="1"/>
  <c r="M370" i="1"/>
  <c r="M214" i="1"/>
  <c r="M155" i="1"/>
  <c r="M72" i="1"/>
  <c r="M171" i="1"/>
  <c r="M324" i="1"/>
  <c r="M363" i="1"/>
  <c r="M184" i="1"/>
  <c r="M125" i="1"/>
  <c r="M179" i="1"/>
  <c r="M344" i="1"/>
  <c r="M89" i="1"/>
  <c r="M335" i="1"/>
  <c r="M367" i="1"/>
  <c r="M260" i="1"/>
  <c r="M307" i="1"/>
  <c r="M298" i="1"/>
  <c r="M258" i="1"/>
  <c r="M75" i="1"/>
  <c r="M388" i="1"/>
  <c r="M221" i="1"/>
  <c r="M297" i="1"/>
  <c r="M157" i="1"/>
  <c r="M245" i="1"/>
  <c r="M303" i="1"/>
  <c r="M134" i="1"/>
  <c r="M68" i="1"/>
  <c r="M183" i="1"/>
  <c r="M286" i="1"/>
  <c r="M322" i="1"/>
  <c r="M195" i="1"/>
  <c r="M254" i="1"/>
  <c r="M295" i="1"/>
  <c r="M248" i="1"/>
  <c r="M263" i="1"/>
  <c r="M126" i="1"/>
  <c r="M64" i="1"/>
  <c r="M237" i="1"/>
  <c r="M217" i="1"/>
  <c r="M329" i="1"/>
  <c r="M266" i="1"/>
  <c r="M151" i="1"/>
  <c r="M332" i="1"/>
  <c r="M59" i="1"/>
  <c r="M141" i="1"/>
  <c r="M139" i="1"/>
  <c r="M203" i="1"/>
  <c r="M208" i="1"/>
  <c r="M219" i="1"/>
  <c r="M360" i="1"/>
  <c r="M91" i="1"/>
  <c r="M220" i="1"/>
  <c r="M98" i="1"/>
  <c r="M99" i="1"/>
  <c r="M355" i="1"/>
  <c r="M257" i="1"/>
  <c r="M337" i="1"/>
  <c r="M69" i="1"/>
  <c r="M178" i="1"/>
  <c r="M177" i="1"/>
  <c r="M153" i="1"/>
  <c r="M230" i="1"/>
  <c r="M228" i="1"/>
  <c r="M305" i="1"/>
  <c r="M279" i="1"/>
  <c r="M383" i="1"/>
  <c r="M259" i="1"/>
  <c r="M128" i="1"/>
  <c r="M123" i="1"/>
  <c r="M189" i="1"/>
  <c r="M359" i="1"/>
  <c r="M209" i="1"/>
  <c r="M342" i="1"/>
  <c r="M181" i="1"/>
  <c r="M255" i="1"/>
  <c r="M282" i="1"/>
  <c r="M160" i="1"/>
  <c r="M280" i="1"/>
  <c r="M376" i="1"/>
  <c r="M358" i="1"/>
  <c r="M172" i="1"/>
  <c r="M302" i="1"/>
  <c r="M356" i="1"/>
  <c r="M63" i="1"/>
  <c r="M372" i="1"/>
  <c r="M273" i="1"/>
  <c r="M105" i="1"/>
  <c r="M120" i="1"/>
  <c r="M341" i="1"/>
  <c r="M201" i="1"/>
  <c r="M278" i="1"/>
  <c r="M232" i="1"/>
  <c r="M85" i="1"/>
  <c r="M331" i="1"/>
  <c r="M326" i="1"/>
  <c r="M327" i="1"/>
  <c r="M330" i="1"/>
  <c r="M142" i="1"/>
  <c r="M57" i="1"/>
  <c r="M109" i="1"/>
  <c r="M373" i="1"/>
  <c r="M321" i="1"/>
  <c r="M294" i="1"/>
  <c r="M81" i="1"/>
  <c r="M301" i="1"/>
  <c r="M55" i="1"/>
  <c r="M52" i="1"/>
  <c r="M166" i="1"/>
  <c r="M371" i="1"/>
  <c r="M113" i="1"/>
  <c r="M378" i="1"/>
  <c r="M66" i="1"/>
  <c r="M118" i="1"/>
  <c r="M122" i="1"/>
  <c r="M229" i="1"/>
  <c r="M121" i="1"/>
  <c r="M207" i="1"/>
  <c r="M382" i="1"/>
  <c r="M361" i="1"/>
  <c r="M140" i="1"/>
  <c r="M309" i="1"/>
  <c r="M148" i="1"/>
  <c r="M82" i="1"/>
  <c r="M210" i="1"/>
  <c r="M86" i="1"/>
  <c r="M147" i="1"/>
  <c r="M345" i="1"/>
  <c r="M333" i="1"/>
  <c r="M58" i="1"/>
  <c r="M366" i="1"/>
  <c r="M106" i="1"/>
  <c r="M104" i="1"/>
  <c r="M268" i="1"/>
  <c r="M163" i="1"/>
  <c r="M292" i="1"/>
  <c r="M238" i="1"/>
  <c r="M242" i="1"/>
  <c r="M233" i="1"/>
  <c r="M158" i="1"/>
  <c r="M77" i="1"/>
  <c r="M193" i="1"/>
  <c r="M316" i="1"/>
  <c r="M194" i="1"/>
  <c r="M323" i="1"/>
  <c r="M384" i="1"/>
  <c r="M235" i="1"/>
  <c r="M347" i="1"/>
  <c r="M83" i="1"/>
  <c r="M379" i="1"/>
  <c r="M239" i="1"/>
  <c r="S35" i="1"/>
  <c r="D38" i="1"/>
  <c r="F37" i="1"/>
  <c r="Z35" i="5" l="1"/>
  <c r="X36" i="5"/>
  <c r="AJ35" i="5"/>
  <c r="AH36" i="5"/>
  <c r="O36" i="5"/>
  <c r="S36" i="5"/>
  <c r="AT35" i="5"/>
  <c r="AR36" i="5"/>
  <c r="F36" i="5"/>
  <c r="D37" i="5"/>
  <c r="R35" i="5"/>
  <c r="AA383" i="1"/>
  <c r="AA384" i="1" s="1"/>
  <c r="AA385" i="1" s="1"/>
  <c r="AA386" i="1" s="1"/>
  <c r="AA387" i="1" s="1"/>
  <c r="AA388" i="1" s="1"/>
  <c r="AA389" i="1" s="1"/>
  <c r="AA390" i="1" s="1"/>
  <c r="AA391" i="1" s="1"/>
  <c r="AA392" i="1" s="1"/>
  <c r="AA393" i="1" s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451" i="1" s="1"/>
  <c r="AA452" i="1" s="1"/>
  <c r="AA453" i="1" s="1"/>
  <c r="AA454" i="1" s="1"/>
  <c r="AA455" i="1" s="1"/>
  <c r="AA456" i="1" s="1"/>
  <c r="AA457" i="1" s="1"/>
  <c r="AA458" i="1" s="1"/>
  <c r="AA459" i="1" s="1"/>
  <c r="AA460" i="1" s="1"/>
  <c r="AA461" i="1" s="1"/>
  <c r="AA462" i="1" s="1"/>
  <c r="AA463" i="1" s="1"/>
  <c r="AA464" i="1" s="1"/>
  <c r="AA465" i="1" s="1"/>
  <c r="AA466" i="1" s="1"/>
  <c r="AA467" i="1" s="1"/>
  <c r="AA468" i="1" s="1"/>
  <c r="AA469" i="1" s="1"/>
  <c r="AA470" i="1" s="1"/>
  <c r="AA471" i="1" s="1"/>
  <c r="AA472" i="1" s="1"/>
  <c r="AA473" i="1" s="1"/>
  <c r="AA474" i="1" s="1"/>
  <c r="AA475" i="1" s="1"/>
  <c r="AA476" i="1" s="1"/>
  <c r="AA477" i="1" s="1"/>
  <c r="AA478" i="1" s="1"/>
  <c r="AA479" i="1" s="1"/>
  <c r="AA480" i="1" s="1"/>
  <c r="AA481" i="1" s="1"/>
  <c r="AA482" i="1" s="1"/>
  <c r="AA483" i="1" s="1"/>
  <c r="AA484" i="1" s="1"/>
  <c r="AA485" i="1" s="1"/>
  <c r="AA486" i="1" s="1"/>
  <c r="AA487" i="1" s="1"/>
  <c r="AA488" i="1" s="1"/>
  <c r="AA489" i="1" s="1"/>
  <c r="AA490" i="1" s="1"/>
  <c r="AA491" i="1" s="1"/>
  <c r="AA492" i="1" s="1"/>
  <c r="AA493" i="1" s="1"/>
  <c r="AA494" i="1" s="1"/>
  <c r="AA495" i="1" s="1"/>
  <c r="AA496" i="1" s="1"/>
  <c r="AA497" i="1" s="1"/>
  <c r="AA498" i="1" s="1"/>
  <c r="AA499" i="1" s="1"/>
  <c r="AA500" i="1" s="1"/>
  <c r="AA501" i="1" s="1"/>
  <c r="AA502" i="1" s="1"/>
  <c r="AA503" i="1" s="1"/>
  <c r="AA504" i="1" s="1"/>
  <c r="AA505" i="1" s="1"/>
  <c r="AA506" i="1" s="1"/>
  <c r="AA507" i="1" s="1"/>
  <c r="AA508" i="1" s="1"/>
  <c r="AA509" i="1" s="1"/>
  <c r="AA510" i="1" s="1"/>
  <c r="AA511" i="1" s="1"/>
  <c r="AA512" i="1" s="1"/>
  <c r="AA513" i="1" s="1"/>
  <c r="AA514" i="1" s="1"/>
  <c r="AA515" i="1" s="1"/>
  <c r="AA516" i="1" s="1"/>
  <c r="AA517" i="1" s="1"/>
  <c r="AA518" i="1" s="1"/>
  <c r="AA519" i="1" s="1"/>
  <c r="AA520" i="1" s="1"/>
  <c r="AA521" i="1" s="1"/>
  <c r="AA522" i="1" s="1"/>
  <c r="AA523" i="1" s="1"/>
  <c r="AA524" i="1" s="1"/>
  <c r="AA525" i="1" s="1"/>
  <c r="AA526" i="1" s="1"/>
  <c r="AA527" i="1" s="1"/>
  <c r="AA528" i="1" s="1"/>
  <c r="AA529" i="1" s="1"/>
  <c r="AA530" i="1" s="1"/>
  <c r="AA531" i="1" s="1"/>
  <c r="AA532" i="1" s="1"/>
  <c r="AA533" i="1" s="1"/>
  <c r="AA534" i="1" s="1"/>
  <c r="AA535" i="1" s="1"/>
  <c r="AA536" i="1" s="1"/>
  <c r="AA537" i="1" s="1"/>
  <c r="AA538" i="1" s="1"/>
  <c r="AA539" i="1" s="1"/>
  <c r="AA540" i="1" s="1"/>
  <c r="AA541" i="1" s="1"/>
  <c r="AA542" i="1" s="1"/>
  <c r="AA543" i="1" s="1"/>
  <c r="AA544" i="1" s="1"/>
  <c r="AA545" i="1" s="1"/>
  <c r="AA546" i="1" s="1"/>
  <c r="AA547" i="1" s="1"/>
  <c r="AA548" i="1" s="1"/>
  <c r="AA549" i="1" s="1"/>
  <c r="AA550" i="1" s="1"/>
  <c r="AA551" i="1" s="1"/>
  <c r="AA552" i="1" s="1"/>
  <c r="AA553" i="1" s="1"/>
  <c r="AA554" i="1" s="1"/>
  <c r="AA555" i="1" s="1"/>
  <c r="AA556" i="1" s="1"/>
  <c r="AA557" i="1" s="1"/>
  <c r="AA558" i="1" s="1"/>
  <c r="AA559" i="1" s="1"/>
  <c r="AA560" i="1" s="1"/>
  <c r="AA561" i="1" s="1"/>
  <c r="AA562" i="1" s="1"/>
  <c r="AA563" i="1" s="1"/>
  <c r="AA564" i="1" s="1"/>
  <c r="AA565" i="1" s="1"/>
  <c r="AA566" i="1" s="1"/>
  <c r="AA567" i="1" s="1"/>
  <c r="AA568" i="1" s="1"/>
  <c r="AA569" i="1" s="1"/>
  <c r="AA570" i="1" s="1"/>
  <c r="AA571" i="1" s="1"/>
  <c r="AA572" i="1" s="1"/>
  <c r="AA573" i="1" s="1"/>
  <c r="AA574" i="1" s="1"/>
  <c r="AA575" i="1" s="1"/>
  <c r="AA576" i="1" s="1"/>
  <c r="AA577" i="1" s="1"/>
  <c r="AA578" i="1" s="1"/>
  <c r="AA579" i="1" s="1"/>
  <c r="AA580" i="1" s="1"/>
  <c r="AA581" i="1" s="1"/>
  <c r="AA582" i="1" s="1"/>
  <c r="AA583" i="1" s="1"/>
  <c r="AA584" i="1" s="1"/>
  <c r="AA585" i="1" s="1"/>
  <c r="AA586" i="1" s="1"/>
  <c r="AA587" i="1" s="1"/>
  <c r="AA588" i="1" s="1"/>
  <c r="AA589" i="1" s="1"/>
  <c r="AA590" i="1" s="1"/>
  <c r="AA591" i="1" s="1"/>
  <c r="AA592" i="1" s="1"/>
  <c r="AA593" i="1" s="1"/>
  <c r="AA594" i="1" s="1"/>
  <c r="AA595" i="1" s="1"/>
  <c r="AA596" i="1" s="1"/>
  <c r="AA597" i="1" s="1"/>
  <c r="AA598" i="1" s="1"/>
  <c r="AA599" i="1" s="1"/>
  <c r="AA600" i="1" s="1"/>
  <c r="AA601" i="1" s="1"/>
  <c r="AA602" i="1" s="1"/>
  <c r="AA603" i="1" s="1"/>
  <c r="AA604" i="1" s="1"/>
  <c r="AA605" i="1" s="1"/>
  <c r="AA606" i="1" s="1"/>
  <c r="AA607" i="1" s="1"/>
  <c r="AA608" i="1" s="1"/>
  <c r="AA609" i="1" s="1"/>
  <c r="AA610" i="1" s="1"/>
  <c r="AA611" i="1" s="1"/>
  <c r="AA612" i="1" s="1"/>
  <c r="AA613" i="1" s="1"/>
  <c r="AA614" i="1" s="1"/>
  <c r="AA615" i="1" s="1"/>
  <c r="AA616" i="1" s="1"/>
  <c r="AA617" i="1" s="1"/>
  <c r="AA618" i="1" s="1"/>
  <c r="AA619" i="1" s="1"/>
  <c r="AA620" i="1" s="1"/>
  <c r="AA621" i="1" s="1"/>
  <c r="AA622" i="1" s="1"/>
  <c r="AA623" i="1" s="1"/>
  <c r="AA624" i="1" s="1"/>
  <c r="AA625" i="1" s="1"/>
  <c r="AA626" i="1" s="1"/>
  <c r="AA627" i="1" s="1"/>
  <c r="AA628" i="1" s="1"/>
  <c r="AA629" i="1" s="1"/>
  <c r="AA630" i="1" s="1"/>
  <c r="AA631" i="1" s="1"/>
  <c r="AA632" i="1" s="1"/>
  <c r="AA633" i="1" s="1"/>
  <c r="AA634" i="1" s="1"/>
  <c r="AA635" i="1" s="1"/>
  <c r="AA636" i="1" s="1"/>
  <c r="AA637" i="1" s="1"/>
  <c r="AA638" i="1" s="1"/>
  <c r="AA639" i="1" s="1"/>
  <c r="AA640" i="1" s="1"/>
  <c r="AA641" i="1" s="1"/>
  <c r="AA642" i="1" s="1"/>
  <c r="AA643" i="1" s="1"/>
  <c r="AA644" i="1" s="1"/>
  <c r="AA645" i="1" s="1"/>
  <c r="AA646" i="1" s="1"/>
  <c r="AA647" i="1" s="1"/>
  <c r="AA648" i="1" s="1"/>
  <c r="AA649" i="1" s="1"/>
  <c r="AA650" i="1" s="1"/>
  <c r="AA651" i="1" s="1"/>
  <c r="AA652" i="1" s="1"/>
  <c r="AA653" i="1" s="1"/>
  <c r="AA654" i="1" s="1"/>
  <c r="AA655" i="1" s="1"/>
  <c r="AA656" i="1" s="1"/>
  <c r="AA657" i="1" s="1"/>
  <c r="AA658" i="1" s="1"/>
  <c r="AA659" i="1" s="1"/>
  <c r="AA660" i="1" s="1"/>
  <c r="AA661" i="1" s="1"/>
  <c r="AA662" i="1" s="1"/>
  <c r="AA663" i="1" s="1"/>
  <c r="AA664" i="1" s="1"/>
  <c r="AA665" i="1" s="1"/>
  <c r="AA666" i="1" s="1"/>
  <c r="AA667" i="1" s="1"/>
  <c r="AA668" i="1" s="1"/>
  <c r="AA669" i="1" s="1"/>
  <c r="AA670" i="1" s="1"/>
  <c r="AA671" i="1" s="1"/>
  <c r="AA672" i="1" s="1"/>
  <c r="AA673" i="1" s="1"/>
  <c r="AA674" i="1" s="1"/>
  <c r="AA675" i="1" s="1"/>
  <c r="AA676" i="1" s="1"/>
  <c r="AA677" i="1" s="1"/>
  <c r="AA678" i="1" s="1"/>
  <c r="AA679" i="1" s="1"/>
  <c r="AA680" i="1" s="1"/>
  <c r="AA681" i="1" s="1"/>
  <c r="AA682" i="1" s="1"/>
  <c r="AA683" i="1" s="1"/>
  <c r="AA684" i="1" s="1"/>
  <c r="AA685" i="1" s="1"/>
  <c r="AA686" i="1" s="1"/>
  <c r="AA687" i="1" s="1"/>
  <c r="AA688" i="1" s="1"/>
  <c r="AA689" i="1" s="1"/>
  <c r="AA690" i="1" s="1"/>
  <c r="AA691" i="1" s="1"/>
  <c r="AA692" i="1" s="1"/>
  <c r="AA693" i="1" s="1"/>
  <c r="AA694" i="1" s="1"/>
  <c r="AA695" i="1" s="1"/>
  <c r="AA696" i="1" s="1"/>
  <c r="AA697" i="1" s="1"/>
  <c r="AA698" i="1" s="1"/>
  <c r="AA699" i="1" s="1"/>
  <c r="AA700" i="1" s="1"/>
  <c r="AA701" i="1" s="1"/>
  <c r="AA702" i="1" s="1"/>
  <c r="AA703" i="1" s="1"/>
  <c r="AA704" i="1" s="1"/>
  <c r="AA705" i="1" s="1"/>
  <c r="AA706" i="1" s="1"/>
  <c r="AA707" i="1" s="1"/>
  <c r="AA708" i="1" s="1"/>
  <c r="AA709" i="1" s="1"/>
  <c r="AA710" i="1" s="1"/>
  <c r="AA711" i="1" s="1"/>
  <c r="AA712" i="1" s="1"/>
  <c r="AA713" i="1" s="1"/>
  <c r="AA714" i="1" s="1"/>
  <c r="AA715" i="1" s="1"/>
  <c r="AA716" i="1" s="1"/>
  <c r="AA717" i="1" s="1"/>
  <c r="AA718" i="1" s="1"/>
  <c r="AA719" i="1" s="1"/>
  <c r="AA720" i="1" s="1"/>
  <c r="AA721" i="1" s="1"/>
  <c r="AA722" i="1" s="1"/>
  <c r="AA723" i="1" s="1"/>
  <c r="AA724" i="1" s="1"/>
  <c r="AA725" i="1" s="1"/>
  <c r="AA726" i="1" s="1"/>
  <c r="AA727" i="1" s="1"/>
  <c r="AA728" i="1" s="1"/>
  <c r="AA729" i="1" s="1"/>
  <c r="AA730" i="1" s="1"/>
  <c r="AA731" i="1" s="1"/>
  <c r="AA732" i="1" s="1"/>
  <c r="AA733" i="1" s="1"/>
  <c r="AA734" i="1" s="1"/>
  <c r="AA735" i="1" s="1"/>
  <c r="AA736" i="1" s="1"/>
  <c r="AA737" i="1" s="1"/>
  <c r="AA738" i="1" s="1"/>
  <c r="AA739" i="1" s="1"/>
  <c r="AA740" i="1" s="1"/>
  <c r="AA741" i="1" s="1"/>
  <c r="AA742" i="1" s="1"/>
  <c r="AA743" i="1" s="1"/>
  <c r="AA744" i="1" s="1"/>
  <c r="AA745" i="1" s="1"/>
  <c r="AA746" i="1" s="1"/>
  <c r="AA747" i="1" s="1"/>
  <c r="AA748" i="1" s="1"/>
  <c r="AA749" i="1" s="1"/>
  <c r="AA750" i="1" s="1"/>
  <c r="AA751" i="1" s="1"/>
  <c r="AA752" i="1" s="1"/>
  <c r="AA753" i="1" s="1"/>
  <c r="AA754" i="1" s="1"/>
  <c r="Y8" i="1"/>
  <c r="Z8" i="1" s="1"/>
  <c r="AI8" i="1"/>
  <c r="AJ8" i="1" s="1"/>
  <c r="AK383" i="1"/>
  <c r="AK384" i="1" s="1"/>
  <c r="AK385" i="1" s="1"/>
  <c r="AK386" i="1" s="1"/>
  <c r="AK387" i="1" s="1"/>
  <c r="AK388" i="1" s="1"/>
  <c r="AK389" i="1" s="1"/>
  <c r="AK390" i="1" s="1"/>
  <c r="AK391" i="1" s="1"/>
  <c r="AK392" i="1" s="1"/>
  <c r="AK393" i="1" s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K409" i="1" s="1"/>
  <c r="AK410" i="1" s="1"/>
  <c r="AK411" i="1" s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38" i="1" s="1"/>
  <c r="AK439" i="1" s="1"/>
  <c r="AK440" i="1" s="1"/>
  <c r="AK441" i="1" s="1"/>
  <c r="AK442" i="1" s="1"/>
  <c r="AK443" i="1" s="1"/>
  <c r="AK444" i="1" s="1"/>
  <c r="AK445" i="1" s="1"/>
  <c r="AK446" i="1" s="1"/>
  <c r="AK447" i="1" s="1"/>
  <c r="AK448" i="1" s="1"/>
  <c r="AK449" i="1" s="1"/>
  <c r="AK450" i="1" s="1"/>
  <c r="AK451" i="1" s="1"/>
  <c r="AK452" i="1" s="1"/>
  <c r="AK453" i="1" s="1"/>
  <c r="AK454" i="1" s="1"/>
  <c r="AK455" i="1" s="1"/>
  <c r="AK456" i="1" s="1"/>
  <c r="AK457" i="1" s="1"/>
  <c r="AK458" i="1" s="1"/>
  <c r="AK459" i="1" s="1"/>
  <c r="AK460" i="1" s="1"/>
  <c r="AK461" i="1" s="1"/>
  <c r="AK462" i="1" s="1"/>
  <c r="AK463" i="1" s="1"/>
  <c r="AK464" i="1" s="1"/>
  <c r="AK465" i="1" s="1"/>
  <c r="AK466" i="1" s="1"/>
  <c r="AK467" i="1" s="1"/>
  <c r="AK468" i="1" s="1"/>
  <c r="AK469" i="1" s="1"/>
  <c r="AK470" i="1" s="1"/>
  <c r="AK471" i="1" s="1"/>
  <c r="AK472" i="1" s="1"/>
  <c r="AK473" i="1" s="1"/>
  <c r="AK474" i="1" s="1"/>
  <c r="AK475" i="1" s="1"/>
  <c r="AK476" i="1" s="1"/>
  <c r="AK477" i="1" s="1"/>
  <c r="AK478" i="1" s="1"/>
  <c r="AK479" i="1" s="1"/>
  <c r="AK480" i="1" s="1"/>
  <c r="AK481" i="1" s="1"/>
  <c r="AK482" i="1" s="1"/>
  <c r="AK483" i="1" s="1"/>
  <c r="AK484" i="1" s="1"/>
  <c r="AK485" i="1" s="1"/>
  <c r="AK486" i="1" s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K515" i="1" s="1"/>
  <c r="AK516" i="1" s="1"/>
  <c r="AK517" i="1" s="1"/>
  <c r="AK518" i="1" s="1"/>
  <c r="AK519" i="1" s="1"/>
  <c r="AK520" i="1" s="1"/>
  <c r="AK521" i="1" s="1"/>
  <c r="AK522" i="1" s="1"/>
  <c r="AK523" i="1" s="1"/>
  <c r="AK524" i="1" s="1"/>
  <c r="AK525" i="1" s="1"/>
  <c r="AK526" i="1" s="1"/>
  <c r="AK527" i="1" s="1"/>
  <c r="AK528" i="1" s="1"/>
  <c r="AK529" i="1" s="1"/>
  <c r="AK530" i="1" s="1"/>
  <c r="AK531" i="1" s="1"/>
  <c r="AK532" i="1" s="1"/>
  <c r="AK533" i="1" s="1"/>
  <c r="AK534" i="1" s="1"/>
  <c r="AK535" i="1" s="1"/>
  <c r="AK536" i="1" s="1"/>
  <c r="AK537" i="1" s="1"/>
  <c r="AK538" i="1" s="1"/>
  <c r="AK539" i="1" s="1"/>
  <c r="AK540" i="1" s="1"/>
  <c r="AK541" i="1" s="1"/>
  <c r="AK542" i="1" s="1"/>
  <c r="AK543" i="1" s="1"/>
  <c r="AK544" i="1" s="1"/>
  <c r="AK545" i="1" s="1"/>
  <c r="AK546" i="1" s="1"/>
  <c r="AK547" i="1" s="1"/>
  <c r="AK548" i="1" s="1"/>
  <c r="AK549" i="1" s="1"/>
  <c r="AK550" i="1" s="1"/>
  <c r="AK551" i="1" s="1"/>
  <c r="AK552" i="1" s="1"/>
  <c r="AK553" i="1" s="1"/>
  <c r="AK554" i="1" s="1"/>
  <c r="AK555" i="1" s="1"/>
  <c r="AK556" i="1" s="1"/>
  <c r="AK557" i="1" s="1"/>
  <c r="AK558" i="1" s="1"/>
  <c r="AK559" i="1" s="1"/>
  <c r="AK560" i="1" s="1"/>
  <c r="AK561" i="1" s="1"/>
  <c r="AK562" i="1" s="1"/>
  <c r="AK563" i="1" s="1"/>
  <c r="AK564" i="1" s="1"/>
  <c r="AK565" i="1" s="1"/>
  <c r="AK566" i="1" s="1"/>
  <c r="AK567" i="1" s="1"/>
  <c r="AK568" i="1" s="1"/>
  <c r="AK569" i="1" s="1"/>
  <c r="AK570" i="1" s="1"/>
  <c r="AK571" i="1" s="1"/>
  <c r="AK572" i="1" s="1"/>
  <c r="AK573" i="1" s="1"/>
  <c r="AK574" i="1" s="1"/>
  <c r="AK575" i="1" s="1"/>
  <c r="AK576" i="1" s="1"/>
  <c r="AK577" i="1" s="1"/>
  <c r="AK578" i="1" s="1"/>
  <c r="AK579" i="1" s="1"/>
  <c r="AK580" i="1" s="1"/>
  <c r="AK581" i="1" s="1"/>
  <c r="AK582" i="1" s="1"/>
  <c r="AK583" i="1" s="1"/>
  <c r="AK584" i="1" s="1"/>
  <c r="AK585" i="1" s="1"/>
  <c r="AK586" i="1" s="1"/>
  <c r="AK587" i="1" s="1"/>
  <c r="AK588" i="1" s="1"/>
  <c r="AK589" i="1" s="1"/>
  <c r="AK590" i="1" s="1"/>
  <c r="AK591" i="1" s="1"/>
  <c r="AK592" i="1" s="1"/>
  <c r="AK593" i="1" s="1"/>
  <c r="AK594" i="1" s="1"/>
  <c r="AK595" i="1" s="1"/>
  <c r="AK596" i="1" s="1"/>
  <c r="AK597" i="1" s="1"/>
  <c r="AK598" i="1" s="1"/>
  <c r="AK599" i="1" s="1"/>
  <c r="AK600" i="1" s="1"/>
  <c r="AK601" i="1" s="1"/>
  <c r="AK602" i="1" s="1"/>
  <c r="AK603" i="1" s="1"/>
  <c r="AK604" i="1" s="1"/>
  <c r="AK605" i="1" s="1"/>
  <c r="AK606" i="1" s="1"/>
  <c r="AK607" i="1" s="1"/>
  <c r="AK608" i="1" s="1"/>
  <c r="AK609" i="1" s="1"/>
  <c r="AK610" i="1" s="1"/>
  <c r="AK611" i="1" s="1"/>
  <c r="AK612" i="1" s="1"/>
  <c r="AK613" i="1" s="1"/>
  <c r="AK614" i="1" s="1"/>
  <c r="AK615" i="1" s="1"/>
  <c r="AK616" i="1" s="1"/>
  <c r="AK617" i="1" s="1"/>
  <c r="AK618" i="1" s="1"/>
  <c r="AK619" i="1" s="1"/>
  <c r="AK620" i="1" s="1"/>
  <c r="AK621" i="1" s="1"/>
  <c r="AK622" i="1" s="1"/>
  <c r="AK623" i="1" s="1"/>
  <c r="AK624" i="1" s="1"/>
  <c r="AK625" i="1" s="1"/>
  <c r="AK626" i="1" s="1"/>
  <c r="AK627" i="1" s="1"/>
  <c r="AK628" i="1" s="1"/>
  <c r="AK629" i="1" s="1"/>
  <c r="AK630" i="1" s="1"/>
  <c r="AK631" i="1" s="1"/>
  <c r="AK632" i="1" s="1"/>
  <c r="AK633" i="1" s="1"/>
  <c r="AK634" i="1" s="1"/>
  <c r="AK635" i="1" s="1"/>
  <c r="AK636" i="1" s="1"/>
  <c r="AK637" i="1" s="1"/>
  <c r="AK638" i="1" s="1"/>
  <c r="AK639" i="1" s="1"/>
  <c r="AK640" i="1" s="1"/>
  <c r="AK641" i="1" s="1"/>
  <c r="AK642" i="1" s="1"/>
  <c r="AK643" i="1" s="1"/>
  <c r="AK644" i="1" s="1"/>
  <c r="AK645" i="1" s="1"/>
  <c r="AK646" i="1" s="1"/>
  <c r="AK647" i="1" s="1"/>
  <c r="AK648" i="1" s="1"/>
  <c r="AK649" i="1" s="1"/>
  <c r="AK650" i="1" s="1"/>
  <c r="AK651" i="1" s="1"/>
  <c r="AK652" i="1" s="1"/>
  <c r="AK653" i="1" s="1"/>
  <c r="AK654" i="1" s="1"/>
  <c r="AK655" i="1" s="1"/>
  <c r="AK656" i="1" s="1"/>
  <c r="AK657" i="1" s="1"/>
  <c r="AK658" i="1" s="1"/>
  <c r="AK659" i="1" s="1"/>
  <c r="AK660" i="1" s="1"/>
  <c r="AK661" i="1" s="1"/>
  <c r="AK662" i="1" s="1"/>
  <c r="AK663" i="1" s="1"/>
  <c r="AK664" i="1" s="1"/>
  <c r="AK665" i="1" s="1"/>
  <c r="AK666" i="1" s="1"/>
  <c r="AK667" i="1" s="1"/>
  <c r="AK668" i="1" s="1"/>
  <c r="AK669" i="1" s="1"/>
  <c r="AK670" i="1" s="1"/>
  <c r="AK671" i="1" s="1"/>
  <c r="AK672" i="1" s="1"/>
  <c r="AK673" i="1" s="1"/>
  <c r="AK674" i="1" s="1"/>
  <c r="AK675" i="1" s="1"/>
  <c r="AK676" i="1" s="1"/>
  <c r="AK677" i="1" s="1"/>
  <c r="AK678" i="1" s="1"/>
  <c r="AK679" i="1" s="1"/>
  <c r="AK680" i="1" s="1"/>
  <c r="AK681" i="1" s="1"/>
  <c r="AK682" i="1" s="1"/>
  <c r="AK683" i="1" s="1"/>
  <c r="AK684" i="1" s="1"/>
  <c r="AK685" i="1" s="1"/>
  <c r="AK686" i="1" s="1"/>
  <c r="AK687" i="1" s="1"/>
  <c r="AK688" i="1" s="1"/>
  <c r="AK689" i="1" s="1"/>
  <c r="AK690" i="1" s="1"/>
  <c r="AK691" i="1" s="1"/>
  <c r="AK692" i="1" s="1"/>
  <c r="AK693" i="1" s="1"/>
  <c r="AK694" i="1" s="1"/>
  <c r="AK695" i="1" s="1"/>
  <c r="AK696" i="1" s="1"/>
  <c r="AK697" i="1" s="1"/>
  <c r="AK698" i="1" s="1"/>
  <c r="AK699" i="1" s="1"/>
  <c r="AK700" i="1" s="1"/>
  <c r="AK701" i="1" s="1"/>
  <c r="AK702" i="1" s="1"/>
  <c r="AK703" i="1" s="1"/>
  <c r="AK704" i="1" s="1"/>
  <c r="AK705" i="1" s="1"/>
  <c r="AK706" i="1" s="1"/>
  <c r="AK707" i="1" s="1"/>
  <c r="AK708" i="1" s="1"/>
  <c r="AK709" i="1" s="1"/>
  <c r="AK710" i="1" s="1"/>
  <c r="AK711" i="1" s="1"/>
  <c r="AK712" i="1" s="1"/>
  <c r="AK713" i="1" s="1"/>
  <c r="AK714" i="1" s="1"/>
  <c r="AK715" i="1" s="1"/>
  <c r="AK716" i="1" s="1"/>
  <c r="AK717" i="1" s="1"/>
  <c r="AK718" i="1" s="1"/>
  <c r="AK719" i="1" s="1"/>
  <c r="AK720" i="1" s="1"/>
  <c r="AK721" i="1" s="1"/>
  <c r="AK722" i="1" s="1"/>
  <c r="AK723" i="1" s="1"/>
  <c r="AK724" i="1" s="1"/>
  <c r="AK725" i="1" s="1"/>
  <c r="AK726" i="1" s="1"/>
  <c r="AK727" i="1" s="1"/>
  <c r="AK728" i="1" s="1"/>
  <c r="AK729" i="1" s="1"/>
  <c r="AK730" i="1" s="1"/>
  <c r="AK731" i="1" s="1"/>
  <c r="AK732" i="1" s="1"/>
  <c r="AK733" i="1" s="1"/>
  <c r="AK734" i="1" s="1"/>
  <c r="AK735" i="1" s="1"/>
  <c r="AK736" i="1" s="1"/>
  <c r="AK737" i="1" s="1"/>
  <c r="AK738" i="1" s="1"/>
  <c r="AK739" i="1" s="1"/>
  <c r="AK740" i="1" s="1"/>
  <c r="AK741" i="1" s="1"/>
  <c r="AK742" i="1" s="1"/>
  <c r="AK743" i="1" s="1"/>
  <c r="AK744" i="1" s="1"/>
  <c r="AK745" i="1" s="1"/>
  <c r="AK746" i="1" s="1"/>
  <c r="AK747" i="1" s="1"/>
  <c r="AK748" i="1" s="1"/>
  <c r="AK749" i="1" s="1"/>
  <c r="AK750" i="1" s="1"/>
  <c r="AK751" i="1" s="1"/>
  <c r="AK752" i="1" s="1"/>
  <c r="AK753" i="1" s="1"/>
  <c r="AK754" i="1" s="1"/>
  <c r="AS8" i="1"/>
  <c r="AT8" i="1" s="1"/>
  <c r="AU383" i="1"/>
  <c r="AU384" i="1" s="1"/>
  <c r="AU385" i="1" s="1"/>
  <c r="AU386" i="1" s="1"/>
  <c r="AU387" i="1" s="1"/>
  <c r="AU388" i="1" s="1"/>
  <c r="AU389" i="1" s="1"/>
  <c r="AU390" i="1" s="1"/>
  <c r="AU391" i="1" s="1"/>
  <c r="AU392" i="1" s="1"/>
  <c r="AU393" i="1" s="1"/>
  <c r="AU394" i="1" s="1"/>
  <c r="AU395" i="1" s="1"/>
  <c r="AU396" i="1" s="1"/>
  <c r="AU397" i="1" s="1"/>
  <c r="AU398" i="1" s="1"/>
  <c r="AU399" i="1" s="1"/>
  <c r="AU400" i="1" s="1"/>
  <c r="AU401" i="1" s="1"/>
  <c r="AU402" i="1" s="1"/>
  <c r="AU403" i="1" s="1"/>
  <c r="AU404" i="1" s="1"/>
  <c r="AU405" i="1" s="1"/>
  <c r="AU406" i="1" s="1"/>
  <c r="AU407" i="1" s="1"/>
  <c r="AU408" i="1" s="1"/>
  <c r="AU409" i="1" s="1"/>
  <c r="AU410" i="1" s="1"/>
  <c r="AU411" i="1" s="1"/>
  <c r="AU412" i="1" s="1"/>
  <c r="AU413" i="1" s="1"/>
  <c r="AU414" i="1" s="1"/>
  <c r="AU415" i="1" s="1"/>
  <c r="AU416" i="1" s="1"/>
  <c r="AU417" i="1" s="1"/>
  <c r="AU418" i="1" s="1"/>
  <c r="AU419" i="1" s="1"/>
  <c r="AU420" i="1" s="1"/>
  <c r="AU421" i="1" s="1"/>
  <c r="AU422" i="1" s="1"/>
  <c r="AU423" i="1" s="1"/>
  <c r="AU424" i="1" s="1"/>
  <c r="AU425" i="1" s="1"/>
  <c r="AU426" i="1" s="1"/>
  <c r="AU427" i="1" s="1"/>
  <c r="AU428" i="1" s="1"/>
  <c r="AU429" i="1" s="1"/>
  <c r="AU430" i="1" s="1"/>
  <c r="AU431" i="1" s="1"/>
  <c r="AU432" i="1" s="1"/>
  <c r="AU433" i="1" s="1"/>
  <c r="AU434" i="1" s="1"/>
  <c r="AU435" i="1" s="1"/>
  <c r="AU436" i="1" s="1"/>
  <c r="AU437" i="1" s="1"/>
  <c r="AU438" i="1" s="1"/>
  <c r="AU439" i="1" s="1"/>
  <c r="AU440" i="1" s="1"/>
  <c r="AU441" i="1" s="1"/>
  <c r="AU442" i="1" s="1"/>
  <c r="AU443" i="1" s="1"/>
  <c r="AU444" i="1" s="1"/>
  <c r="AU445" i="1" s="1"/>
  <c r="AU446" i="1" s="1"/>
  <c r="AU447" i="1" s="1"/>
  <c r="AU448" i="1" s="1"/>
  <c r="AU449" i="1" s="1"/>
  <c r="AU450" i="1" s="1"/>
  <c r="AU451" i="1" s="1"/>
  <c r="AU452" i="1" s="1"/>
  <c r="AU453" i="1" s="1"/>
  <c r="AU454" i="1" s="1"/>
  <c r="AU455" i="1" s="1"/>
  <c r="AU456" i="1" s="1"/>
  <c r="AU457" i="1" s="1"/>
  <c r="AU458" i="1" s="1"/>
  <c r="AU459" i="1" s="1"/>
  <c r="AU460" i="1" s="1"/>
  <c r="AU461" i="1" s="1"/>
  <c r="AU462" i="1" s="1"/>
  <c r="AU463" i="1" s="1"/>
  <c r="AU464" i="1" s="1"/>
  <c r="AU465" i="1" s="1"/>
  <c r="AU466" i="1" s="1"/>
  <c r="AU467" i="1" s="1"/>
  <c r="AU468" i="1" s="1"/>
  <c r="AU469" i="1" s="1"/>
  <c r="AU470" i="1" s="1"/>
  <c r="AU471" i="1" s="1"/>
  <c r="AU472" i="1" s="1"/>
  <c r="AU473" i="1" s="1"/>
  <c r="AU474" i="1" s="1"/>
  <c r="AU475" i="1" s="1"/>
  <c r="AU476" i="1" s="1"/>
  <c r="AU477" i="1" s="1"/>
  <c r="AU478" i="1" s="1"/>
  <c r="AU479" i="1" s="1"/>
  <c r="AU480" i="1" s="1"/>
  <c r="AU481" i="1" s="1"/>
  <c r="AU482" i="1" s="1"/>
  <c r="AU483" i="1" s="1"/>
  <c r="AU484" i="1" s="1"/>
  <c r="AU485" i="1" s="1"/>
  <c r="AU486" i="1" s="1"/>
  <c r="AU487" i="1" s="1"/>
  <c r="AU488" i="1" s="1"/>
  <c r="AU489" i="1" s="1"/>
  <c r="AU490" i="1" s="1"/>
  <c r="AU491" i="1" s="1"/>
  <c r="AU492" i="1" s="1"/>
  <c r="AU493" i="1" s="1"/>
  <c r="AU494" i="1" s="1"/>
  <c r="AU495" i="1" s="1"/>
  <c r="AU496" i="1" s="1"/>
  <c r="AU497" i="1" s="1"/>
  <c r="AU498" i="1" s="1"/>
  <c r="AU499" i="1" s="1"/>
  <c r="AU500" i="1" s="1"/>
  <c r="AU501" i="1" s="1"/>
  <c r="AU502" i="1" s="1"/>
  <c r="AU503" i="1" s="1"/>
  <c r="AU504" i="1" s="1"/>
  <c r="AU505" i="1" s="1"/>
  <c r="AU506" i="1" s="1"/>
  <c r="AU507" i="1" s="1"/>
  <c r="AU508" i="1" s="1"/>
  <c r="AU509" i="1" s="1"/>
  <c r="AU510" i="1" s="1"/>
  <c r="AU511" i="1" s="1"/>
  <c r="AU512" i="1" s="1"/>
  <c r="AU513" i="1" s="1"/>
  <c r="AU514" i="1" s="1"/>
  <c r="AU515" i="1" s="1"/>
  <c r="AU516" i="1" s="1"/>
  <c r="AU517" i="1" s="1"/>
  <c r="AU518" i="1" s="1"/>
  <c r="AU519" i="1" s="1"/>
  <c r="AU520" i="1" s="1"/>
  <c r="AU521" i="1" s="1"/>
  <c r="AU522" i="1" s="1"/>
  <c r="AU523" i="1" s="1"/>
  <c r="AU524" i="1" s="1"/>
  <c r="AU525" i="1" s="1"/>
  <c r="AU526" i="1" s="1"/>
  <c r="AU527" i="1" s="1"/>
  <c r="AU528" i="1" s="1"/>
  <c r="AU529" i="1" s="1"/>
  <c r="AU530" i="1" s="1"/>
  <c r="AU531" i="1" s="1"/>
  <c r="AU532" i="1" s="1"/>
  <c r="AU533" i="1" s="1"/>
  <c r="AU534" i="1" s="1"/>
  <c r="AU535" i="1" s="1"/>
  <c r="AU536" i="1" s="1"/>
  <c r="AU537" i="1" s="1"/>
  <c r="AU538" i="1" s="1"/>
  <c r="AU539" i="1" s="1"/>
  <c r="AU540" i="1" s="1"/>
  <c r="AU541" i="1" s="1"/>
  <c r="AU542" i="1" s="1"/>
  <c r="AU543" i="1" s="1"/>
  <c r="AU544" i="1" s="1"/>
  <c r="AU545" i="1" s="1"/>
  <c r="AU546" i="1" s="1"/>
  <c r="AU547" i="1" s="1"/>
  <c r="AU548" i="1" s="1"/>
  <c r="AU549" i="1" s="1"/>
  <c r="AU550" i="1" s="1"/>
  <c r="AU551" i="1" s="1"/>
  <c r="AU552" i="1" s="1"/>
  <c r="AU553" i="1" s="1"/>
  <c r="AU554" i="1" s="1"/>
  <c r="AU555" i="1" s="1"/>
  <c r="AU556" i="1" s="1"/>
  <c r="AU557" i="1" s="1"/>
  <c r="AU558" i="1" s="1"/>
  <c r="AU559" i="1" s="1"/>
  <c r="AU560" i="1" s="1"/>
  <c r="AU561" i="1" s="1"/>
  <c r="AU562" i="1" s="1"/>
  <c r="AU563" i="1" s="1"/>
  <c r="AU564" i="1" s="1"/>
  <c r="AU565" i="1" s="1"/>
  <c r="AU566" i="1" s="1"/>
  <c r="AU567" i="1" s="1"/>
  <c r="AU568" i="1" s="1"/>
  <c r="AU569" i="1" s="1"/>
  <c r="AU570" i="1" s="1"/>
  <c r="AU571" i="1" s="1"/>
  <c r="AU572" i="1" s="1"/>
  <c r="AU573" i="1" s="1"/>
  <c r="AU574" i="1" s="1"/>
  <c r="AU575" i="1" s="1"/>
  <c r="AU576" i="1" s="1"/>
  <c r="AU577" i="1" s="1"/>
  <c r="AU578" i="1" s="1"/>
  <c r="AU579" i="1" s="1"/>
  <c r="AU580" i="1" s="1"/>
  <c r="AU581" i="1" s="1"/>
  <c r="AU582" i="1" s="1"/>
  <c r="AU583" i="1" s="1"/>
  <c r="AU584" i="1" s="1"/>
  <c r="AU585" i="1" s="1"/>
  <c r="AU586" i="1" s="1"/>
  <c r="AU587" i="1" s="1"/>
  <c r="AU588" i="1" s="1"/>
  <c r="AU589" i="1" s="1"/>
  <c r="AU590" i="1" s="1"/>
  <c r="AU591" i="1" s="1"/>
  <c r="AU592" i="1" s="1"/>
  <c r="AU593" i="1" s="1"/>
  <c r="AU594" i="1" s="1"/>
  <c r="AU595" i="1" s="1"/>
  <c r="AU596" i="1" s="1"/>
  <c r="AU597" i="1" s="1"/>
  <c r="AU598" i="1" s="1"/>
  <c r="AU599" i="1" s="1"/>
  <c r="AU600" i="1" s="1"/>
  <c r="AU601" i="1" s="1"/>
  <c r="AU602" i="1" s="1"/>
  <c r="AU603" i="1" s="1"/>
  <c r="AU604" i="1" s="1"/>
  <c r="AU605" i="1" s="1"/>
  <c r="AU606" i="1" s="1"/>
  <c r="AU607" i="1" s="1"/>
  <c r="AU608" i="1" s="1"/>
  <c r="AU609" i="1" s="1"/>
  <c r="AU610" i="1" s="1"/>
  <c r="AU611" i="1" s="1"/>
  <c r="AU612" i="1" s="1"/>
  <c r="AU613" i="1" s="1"/>
  <c r="AU614" i="1" s="1"/>
  <c r="AU615" i="1" s="1"/>
  <c r="AU616" i="1" s="1"/>
  <c r="AU617" i="1" s="1"/>
  <c r="AU618" i="1" s="1"/>
  <c r="AU619" i="1" s="1"/>
  <c r="AU620" i="1" s="1"/>
  <c r="AU621" i="1" s="1"/>
  <c r="AU622" i="1" s="1"/>
  <c r="AU623" i="1" s="1"/>
  <c r="AU624" i="1" s="1"/>
  <c r="AU625" i="1" s="1"/>
  <c r="AU626" i="1" s="1"/>
  <c r="AU627" i="1" s="1"/>
  <c r="AU628" i="1" s="1"/>
  <c r="AU629" i="1" s="1"/>
  <c r="AU630" i="1" s="1"/>
  <c r="AU631" i="1" s="1"/>
  <c r="AU632" i="1" s="1"/>
  <c r="AU633" i="1" s="1"/>
  <c r="AU634" i="1" s="1"/>
  <c r="AU635" i="1" s="1"/>
  <c r="AU636" i="1" s="1"/>
  <c r="AU637" i="1" s="1"/>
  <c r="AU638" i="1" s="1"/>
  <c r="AU639" i="1" s="1"/>
  <c r="AU640" i="1" s="1"/>
  <c r="AU641" i="1" s="1"/>
  <c r="AU642" i="1" s="1"/>
  <c r="AU643" i="1" s="1"/>
  <c r="AU644" i="1" s="1"/>
  <c r="AU645" i="1" s="1"/>
  <c r="AU646" i="1" s="1"/>
  <c r="AU647" i="1" s="1"/>
  <c r="AU648" i="1" s="1"/>
  <c r="AU649" i="1" s="1"/>
  <c r="AU650" i="1" s="1"/>
  <c r="AU651" i="1" s="1"/>
  <c r="AU652" i="1" s="1"/>
  <c r="AU653" i="1" s="1"/>
  <c r="AU654" i="1" s="1"/>
  <c r="AU655" i="1" s="1"/>
  <c r="AU656" i="1" s="1"/>
  <c r="AU657" i="1" s="1"/>
  <c r="AU658" i="1" s="1"/>
  <c r="AU659" i="1" s="1"/>
  <c r="AU660" i="1" s="1"/>
  <c r="AU661" i="1" s="1"/>
  <c r="AU662" i="1" s="1"/>
  <c r="AU663" i="1" s="1"/>
  <c r="AU664" i="1" s="1"/>
  <c r="AU665" i="1" s="1"/>
  <c r="AU666" i="1" s="1"/>
  <c r="AU667" i="1" s="1"/>
  <c r="AU668" i="1" s="1"/>
  <c r="AU669" i="1" s="1"/>
  <c r="AU670" i="1" s="1"/>
  <c r="AU671" i="1" s="1"/>
  <c r="AU672" i="1" s="1"/>
  <c r="AU673" i="1" s="1"/>
  <c r="AU674" i="1" s="1"/>
  <c r="AU675" i="1" s="1"/>
  <c r="AU676" i="1" s="1"/>
  <c r="AU677" i="1" s="1"/>
  <c r="AU678" i="1" s="1"/>
  <c r="AU679" i="1" s="1"/>
  <c r="AU680" i="1" s="1"/>
  <c r="AU681" i="1" s="1"/>
  <c r="AU682" i="1" s="1"/>
  <c r="AU683" i="1" s="1"/>
  <c r="AU684" i="1" s="1"/>
  <c r="AU685" i="1" s="1"/>
  <c r="AU686" i="1" s="1"/>
  <c r="AU687" i="1" s="1"/>
  <c r="AU688" i="1" s="1"/>
  <c r="AU689" i="1" s="1"/>
  <c r="AU690" i="1" s="1"/>
  <c r="AU691" i="1" s="1"/>
  <c r="AU692" i="1" s="1"/>
  <c r="AU693" i="1" s="1"/>
  <c r="AU694" i="1" s="1"/>
  <c r="AU695" i="1" s="1"/>
  <c r="AU696" i="1" s="1"/>
  <c r="AU697" i="1" s="1"/>
  <c r="AU698" i="1" s="1"/>
  <c r="AU699" i="1" s="1"/>
  <c r="AU700" i="1" s="1"/>
  <c r="AU701" i="1" s="1"/>
  <c r="AU702" i="1" s="1"/>
  <c r="AU703" i="1" s="1"/>
  <c r="AU704" i="1" s="1"/>
  <c r="AU705" i="1" s="1"/>
  <c r="AU706" i="1" s="1"/>
  <c r="AU707" i="1" s="1"/>
  <c r="AU708" i="1" s="1"/>
  <c r="AU709" i="1" s="1"/>
  <c r="AU710" i="1" s="1"/>
  <c r="AU711" i="1" s="1"/>
  <c r="AU712" i="1" s="1"/>
  <c r="AU713" i="1" s="1"/>
  <c r="AU714" i="1" s="1"/>
  <c r="AU715" i="1" s="1"/>
  <c r="AU716" i="1" s="1"/>
  <c r="AU717" i="1" s="1"/>
  <c r="AU718" i="1" s="1"/>
  <c r="AU719" i="1" s="1"/>
  <c r="AU720" i="1" s="1"/>
  <c r="AU721" i="1" s="1"/>
  <c r="AU722" i="1" s="1"/>
  <c r="AU723" i="1" s="1"/>
  <c r="AU724" i="1" s="1"/>
  <c r="AU725" i="1" s="1"/>
  <c r="AU726" i="1" s="1"/>
  <c r="AU727" i="1" s="1"/>
  <c r="AU728" i="1" s="1"/>
  <c r="AU729" i="1" s="1"/>
  <c r="AU730" i="1" s="1"/>
  <c r="AU731" i="1" s="1"/>
  <c r="AU732" i="1" s="1"/>
  <c r="AU733" i="1" s="1"/>
  <c r="AU734" i="1" s="1"/>
  <c r="AU735" i="1" s="1"/>
  <c r="AU736" i="1" s="1"/>
  <c r="AU737" i="1" s="1"/>
  <c r="AU738" i="1" s="1"/>
  <c r="AU739" i="1" s="1"/>
  <c r="AU740" i="1" s="1"/>
  <c r="AU741" i="1" s="1"/>
  <c r="AU742" i="1" s="1"/>
  <c r="AU743" i="1" s="1"/>
  <c r="AU744" i="1" s="1"/>
  <c r="AU745" i="1" s="1"/>
  <c r="AU746" i="1" s="1"/>
  <c r="AU747" i="1" s="1"/>
  <c r="AU748" i="1" s="1"/>
  <c r="AU749" i="1" s="1"/>
  <c r="AU750" i="1" s="1"/>
  <c r="AU751" i="1" s="1"/>
  <c r="AU752" i="1" s="1"/>
  <c r="AU753" i="1" s="1"/>
  <c r="AU754" i="1" s="1"/>
  <c r="AJ35" i="1"/>
  <c r="AH36" i="1"/>
  <c r="AT35" i="1"/>
  <c r="AR36" i="1"/>
  <c r="Z35" i="1"/>
  <c r="X36" i="1"/>
  <c r="Q383" i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Q474" i="1" s="1"/>
  <c r="Q475" i="1" s="1"/>
  <c r="Q476" i="1" s="1"/>
  <c r="Q477" i="1" s="1"/>
  <c r="Q478" i="1" s="1"/>
  <c r="Q479" i="1" s="1"/>
  <c r="Q480" i="1" s="1"/>
  <c r="Q481" i="1" s="1"/>
  <c r="Q482" i="1" s="1"/>
  <c r="Q483" i="1" s="1"/>
  <c r="Q484" i="1" s="1"/>
  <c r="Q485" i="1" s="1"/>
  <c r="Q486" i="1" s="1"/>
  <c r="Q487" i="1" s="1"/>
  <c r="Q488" i="1" s="1"/>
  <c r="Q489" i="1" s="1"/>
  <c r="Q490" i="1" s="1"/>
  <c r="Q491" i="1" s="1"/>
  <c r="Q492" i="1" s="1"/>
  <c r="Q493" i="1" s="1"/>
  <c r="Q494" i="1" s="1"/>
  <c r="Q495" i="1" s="1"/>
  <c r="Q496" i="1" s="1"/>
  <c r="Q497" i="1" s="1"/>
  <c r="Q498" i="1" s="1"/>
  <c r="Q499" i="1" s="1"/>
  <c r="Q500" i="1" s="1"/>
  <c r="Q501" i="1" s="1"/>
  <c r="Q502" i="1" s="1"/>
  <c r="Q503" i="1" s="1"/>
  <c r="Q504" i="1" s="1"/>
  <c r="Q505" i="1" s="1"/>
  <c r="Q506" i="1" s="1"/>
  <c r="Q507" i="1" s="1"/>
  <c r="Q508" i="1" s="1"/>
  <c r="Q509" i="1" s="1"/>
  <c r="Q510" i="1" s="1"/>
  <c r="Q511" i="1" s="1"/>
  <c r="Q512" i="1" s="1"/>
  <c r="Q513" i="1" s="1"/>
  <c r="Q514" i="1" s="1"/>
  <c r="Q515" i="1" s="1"/>
  <c r="Q516" i="1" s="1"/>
  <c r="Q517" i="1" s="1"/>
  <c r="Q518" i="1" s="1"/>
  <c r="Q519" i="1" s="1"/>
  <c r="Q520" i="1" s="1"/>
  <c r="Q521" i="1" s="1"/>
  <c r="Q522" i="1" s="1"/>
  <c r="Q523" i="1" s="1"/>
  <c r="Q524" i="1" s="1"/>
  <c r="Q525" i="1" s="1"/>
  <c r="Q526" i="1" s="1"/>
  <c r="Q527" i="1" s="1"/>
  <c r="Q528" i="1" s="1"/>
  <c r="Q529" i="1" s="1"/>
  <c r="Q530" i="1" s="1"/>
  <c r="Q531" i="1" s="1"/>
  <c r="Q532" i="1" s="1"/>
  <c r="Q533" i="1" s="1"/>
  <c r="Q534" i="1" s="1"/>
  <c r="Q535" i="1" s="1"/>
  <c r="Q536" i="1" s="1"/>
  <c r="Q537" i="1" s="1"/>
  <c r="Q538" i="1" s="1"/>
  <c r="Q539" i="1" s="1"/>
  <c r="Q540" i="1" s="1"/>
  <c r="Q541" i="1" s="1"/>
  <c r="Q542" i="1" s="1"/>
  <c r="Q543" i="1" s="1"/>
  <c r="Q544" i="1" s="1"/>
  <c r="Q545" i="1" s="1"/>
  <c r="Q546" i="1" s="1"/>
  <c r="Q547" i="1" s="1"/>
  <c r="Q548" i="1" s="1"/>
  <c r="Q549" i="1" s="1"/>
  <c r="Q550" i="1" s="1"/>
  <c r="Q551" i="1" s="1"/>
  <c r="Q552" i="1" s="1"/>
  <c r="Q553" i="1" s="1"/>
  <c r="Q554" i="1" s="1"/>
  <c r="Q555" i="1" s="1"/>
  <c r="Q556" i="1" s="1"/>
  <c r="Q557" i="1" s="1"/>
  <c r="Q558" i="1" s="1"/>
  <c r="Q559" i="1" s="1"/>
  <c r="Q560" i="1" s="1"/>
  <c r="Q561" i="1" s="1"/>
  <c r="Q562" i="1" s="1"/>
  <c r="Q563" i="1" s="1"/>
  <c r="Q564" i="1" s="1"/>
  <c r="Q565" i="1" s="1"/>
  <c r="Q566" i="1" s="1"/>
  <c r="Q567" i="1" s="1"/>
  <c r="Q568" i="1" s="1"/>
  <c r="Q569" i="1" s="1"/>
  <c r="Q570" i="1" s="1"/>
  <c r="Q571" i="1" s="1"/>
  <c r="Q572" i="1" s="1"/>
  <c r="Q573" i="1" s="1"/>
  <c r="Q574" i="1" s="1"/>
  <c r="Q575" i="1" s="1"/>
  <c r="Q576" i="1" s="1"/>
  <c r="Q577" i="1" s="1"/>
  <c r="Q578" i="1" s="1"/>
  <c r="Q579" i="1" s="1"/>
  <c r="Q580" i="1" s="1"/>
  <c r="Q581" i="1" s="1"/>
  <c r="Q582" i="1" s="1"/>
  <c r="Q583" i="1" s="1"/>
  <c r="Q584" i="1" s="1"/>
  <c r="Q585" i="1" s="1"/>
  <c r="Q586" i="1" s="1"/>
  <c r="Q587" i="1" s="1"/>
  <c r="Q588" i="1" s="1"/>
  <c r="Q589" i="1" s="1"/>
  <c r="Q590" i="1" s="1"/>
  <c r="Q591" i="1" s="1"/>
  <c r="Q592" i="1" s="1"/>
  <c r="Q593" i="1" s="1"/>
  <c r="Q594" i="1" s="1"/>
  <c r="Q595" i="1" s="1"/>
  <c r="Q596" i="1" s="1"/>
  <c r="Q597" i="1" s="1"/>
  <c r="Q598" i="1" s="1"/>
  <c r="Q599" i="1" s="1"/>
  <c r="Q600" i="1" s="1"/>
  <c r="Q601" i="1" s="1"/>
  <c r="Q602" i="1" s="1"/>
  <c r="Q603" i="1" s="1"/>
  <c r="Q604" i="1" s="1"/>
  <c r="Q605" i="1" s="1"/>
  <c r="Q606" i="1" s="1"/>
  <c r="Q607" i="1" s="1"/>
  <c r="Q608" i="1" s="1"/>
  <c r="Q609" i="1" s="1"/>
  <c r="Q610" i="1" s="1"/>
  <c r="Q611" i="1" s="1"/>
  <c r="Q612" i="1" s="1"/>
  <c r="Q613" i="1" s="1"/>
  <c r="Q614" i="1" s="1"/>
  <c r="Q615" i="1" s="1"/>
  <c r="Q616" i="1" s="1"/>
  <c r="Q617" i="1" s="1"/>
  <c r="Q618" i="1" s="1"/>
  <c r="Q619" i="1" s="1"/>
  <c r="Q620" i="1" s="1"/>
  <c r="Q621" i="1" s="1"/>
  <c r="Q622" i="1" s="1"/>
  <c r="Q623" i="1" s="1"/>
  <c r="Q624" i="1" s="1"/>
  <c r="Q625" i="1" s="1"/>
  <c r="Q626" i="1" s="1"/>
  <c r="Q627" i="1" s="1"/>
  <c r="Q628" i="1" s="1"/>
  <c r="Q629" i="1" s="1"/>
  <c r="Q630" i="1" s="1"/>
  <c r="Q631" i="1" s="1"/>
  <c r="Q632" i="1" s="1"/>
  <c r="Q633" i="1" s="1"/>
  <c r="Q634" i="1" s="1"/>
  <c r="Q635" i="1" s="1"/>
  <c r="Q636" i="1" s="1"/>
  <c r="Q637" i="1" s="1"/>
  <c r="Q638" i="1" s="1"/>
  <c r="Q639" i="1" s="1"/>
  <c r="Q640" i="1" s="1"/>
  <c r="Q641" i="1" s="1"/>
  <c r="Q642" i="1" s="1"/>
  <c r="Q643" i="1" s="1"/>
  <c r="Q644" i="1" s="1"/>
  <c r="Q645" i="1" s="1"/>
  <c r="Q646" i="1" s="1"/>
  <c r="Q647" i="1" s="1"/>
  <c r="Q648" i="1" s="1"/>
  <c r="Q649" i="1" s="1"/>
  <c r="Q650" i="1" s="1"/>
  <c r="Q651" i="1" s="1"/>
  <c r="Q652" i="1" s="1"/>
  <c r="Q653" i="1" s="1"/>
  <c r="Q654" i="1" s="1"/>
  <c r="Q655" i="1" s="1"/>
  <c r="Q656" i="1" s="1"/>
  <c r="Q657" i="1" s="1"/>
  <c r="Q658" i="1" s="1"/>
  <c r="Q659" i="1" s="1"/>
  <c r="Q660" i="1" s="1"/>
  <c r="Q661" i="1" s="1"/>
  <c r="Q662" i="1" s="1"/>
  <c r="Q663" i="1" s="1"/>
  <c r="Q664" i="1" s="1"/>
  <c r="Q665" i="1" s="1"/>
  <c r="Q666" i="1" s="1"/>
  <c r="Q667" i="1" s="1"/>
  <c r="Q668" i="1" s="1"/>
  <c r="Q669" i="1" s="1"/>
  <c r="Q670" i="1" s="1"/>
  <c r="Q671" i="1" s="1"/>
  <c r="Q672" i="1" s="1"/>
  <c r="Q673" i="1" s="1"/>
  <c r="Q674" i="1" s="1"/>
  <c r="Q675" i="1" s="1"/>
  <c r="Q676" i="1" s="1"/>
  <c r="Q677" i="1" s="1"/>
  <c r="Q678" i="1" s="1"/>
  <c r="Q679" i="1" s="1"/>
  <c r="Q680" i="1" s="1"/>
  <c r="Q681" i="1" s="1"/>
  <c r="Q682" i="1" s="1"/>
  <c r="Q683" i="1" s="1"/>
  <c r="Q684" i="1" s="1"/>
  <c r="Q685" i="1" s="1"/>
  <c r="Q686" i="1" s="1"/>
  <c r="Q687" i="1" s="1"/>
  <c r="Q688" i="1" s="1"/>
  <c r="Q689" i="1" s="1"/>
  <c r="Q690" i="1" s="1"/>
  <c r="Q691" i="1" s="1"/>
  <c r="Q692" i="1" s="1"/>
  <c r="Q693" i="1" s="1"/>
  <c r="Q694" i="1" s="1"/>
  <c r="Q695" i="1" s="1"/>
  <c r="Q696" i="1" s="1"/>
  <c r="Q697" i="1" s="1"/>
  <c r="Q698" i="1" s="1"/>
  <c r="Q699" i="1" s="1"/>
  <c r="Q700" i="1" s="1"/>
  <c r="Q701" i="1" s="1"/>
  <c r="Q702" i="1" s="1"/>
  <c r="Q703" i="1" s="1"/>
  <c r="Q704" i="1" s="1"/>
  <c r="Q705" i="1" s="1"/>
  <c r="Q706" i="1" s="1"/>
  <c r="Q707" i="1" s="1"/>
  <c r="Q708" i="1" s="1"/>
  <c r="Q709" i="1" s="1"/>
  <c r="Q710" i="1" s="1"/>
  <c r="Q711" i="1" s="1"/>
  <c r="Q712" i="1" s="1"/>
  <c r="Q713" i="1" s="1"/>
  <c r="Q714" i="1" s="1"/>
  <c r="Q715" i="1" s="1"/>
  <c r="Q716" i="1" s="1"/>
  <c r="Q717" i="1" s="1"/>
  <c r="Q718" i="1" s="1"/>
  <c r="Q719" i="1" s="1"/>
  <c r="Q720" i="1" s="1"/>
  <c r="Q721" i="1" s="1"/>
  <c r="Q722" i="1" s="1"/>
  <c r="Q723" i="1" s="1"/>
  <c r="Q724" i="1" s="1"/>
  <c r="Q725" i="1" s="1"/>
  <c r="Q726" i="1" s="1"/>
  <c r="Q727" i="1" s="1"/>
  <c r="Q728" i="1" s="1"/>
  <c r="Q729" i="1" s="1"/>
  <c r="Q730" i="1" s="1"/>
  <c r="Q731" i="1" s="1"/>
  <c r="Q732" i="1" s="1"/>
  <c r="Q733" i="1" s="1"/>
  <c r="Q734" i="1" s="1"/>
  <c r="Q735" i="1" s="1"/>
  <c r="Q736" i="1" s="1"/>
  <c r="Q737" i="1" s="1"/>
  <c r="Q738" i="1" s="1"/>
  <c r="Q739" i="1" s="1"/>
  <c r="Q740" i="1" s="1"/>
  <c r="Q741" i="1" s="1"/>
  <c r="Q742" i="1" s="1"/>
  <c r="Q743" i="1" s="1"/>
  <c r="Q744" i="1" s="1"/>
  <c r="Q745" i="1" s="1"/>
  <c r="Q746" i="1" s="1"/>
  <c r="Q747" i="1" s="1"/>
  <c r="Q748" i="1" s="1"/>
  <c r="Q749" i="1" s="1"/>
  <c r="Q750" i="1" s="1"/>
  <c r="Q751" i="1" s="1"/>
  <c r="Q752" i="1" s="1"/>
  <c r="Q753" i="1" s="1"/>
  <c r="Q754" i="1" s="1"/>
  <c r="O8" i="1"/>
  <c r="P8" i="1" s="1"/>
  <c r="S36" i="1"/>
  <c r="P36" i="1"/>
  <c r="P35" i="1"/>
  <c r="R35" i="1" s="1"/>
  <c r="S37" i="1"/>
  <c r="O37" i="1"/>
  <c r="E38" i="1"/>
  <c r="AI36" i="5" l="1"/>
  <c r="AM36" i="5"/>
  <c r="H36" i="5"/>
  <c r="AL35" i="5"/>
  <c r="E37" i="5"/>
  <c r="I37" i="5"/>
  <c r="AS36" i="5"/>
  <c r="AW36" i="5"/>
  <c r="Y36" i="5"/>
  <c r="AC36" i="5"/>
  <c r="AV35" i="5"/>
  <c r="P36" i="5"/>
  <c r="N37" i="5"/>
  <c r="AB35" i="5"/>
  <c r="AS36" i="1"/>
  <c r="AW36" i="1"/>
  <c r="AV35" i="1"/>
  <c r="AI36" i="1"/>
  <c r="AM36" i="1"/>
  <c r="AL35" i="1"/>
  <c r="Y36" i="1"/>
  <c r="AC36" i="1"/>
  <c r="AB35" i="1"/>
  <c r="R36" i="1"/>
  <c r="P37" i="1"/>
  <c r="N38" i="1"/>
  <c r="F38" i="1"/>
  <c r="D39" i="1"/>
  <c r="O37" i="5" l="1"/>
  <c r="S37" i="5"/>
  <c r="F37" i="5"/>
  <c r="D38" i="5"/>
  <c r="R36" i="5"/>
  <c r="Z36" i="5"/>
  <c r="X37" i="5"/>
  <c r="AT36" i="5"/>
  <c r="AR37" i="5"/>
  <c r="AJ36" i="5"/>
  <c r="AH37" i="5"/>
  <c r="AJ36" i="1"/>
  <c r="AH37" i="1"/>
  <c r="AT36" i="1"/>
  <c r="AR37" i="1"/>
  <c r="Z36" i="1"/>
  <c r="X37" i="1"/>
  <c r="S38" i="1"/>
  <c r="R37" i="1"/>
  <c r="O38" i="1"/>
  <c r="E39" i="1"/>
  <c r="H37" i="5" l="1"/>
  <c r="AI37" i="5"/>
  <c r="AM37" i="5"/>
  <c r="Y37" i="5"/>
  <c r="AC37" i="5"/>
  <c r="AV36" i="5"/>
  <c r="AB36" i="5"/>
  <c r="AL36" i="5"/>
  <c r="AS37" i="5"/>
  <c r="AW37" i="5"/>
  <c r="E38" i="5"/>
  <c r="I38" i="5"/>
  <c r="P37" i="5"/>
  <c r="N38" i="5"/>
  <c r="AS37" i="1"/>
  <c r="AW37" i="1"/>
  <c r="AV36" i="1"/>
  <c r="AI37" i="1"/>
  <c r="AM37" i="1"/>
  <c r="AL36" i="1"/>
  <c r="Y37" i="1"/>
  <c r="AC37" i="1"/>
  <c r="AB36" i="1"/>
  <c r="P38" i="1"/>
  <c r="N39" i="1"/>
  <c r="D40" i="1"/>
  <c r="E40" i="1" s="1"/>
  <c r="F39" i="1"/>
  <c r="R37" i="5" l="1"/>
  <c r="Z37" i="5"/>
  <c r="X38" i="5"/>
  <c r="AT37" i="5"/>
  <c r="AR38" i="5"/>
  <c r="O38" i="5"/>
  <c r="S38" i="5"/>
  <c r="AJ37" i="5"/>
  <c r="AH38" i="5"/>
  <c r="F38" i="5"/>
  <c r="D39" i="5"/>
  <c r="AJ37" i="1"/>
  <c r="AH38" i="1"/>
  <c r="AT37" i="1"/>
  <c r="AR38" i="1"/>
  <c r="Z37" i="1"/>
  <c r="X38" i="1"/>
  <c r="S39" i="1"/>
  <c r="R38" i="1"/>
  <c r="O39" i="1"/>
  <c r="D41" i="1"/>
  <c r="F40" i="1"/>
  <c r="AS38" i="5" l="1"/>
  <c r="AW38" i="5"/>
  <c r="H38" i="5"/>
  <c r="AI38" i="5"/>
  <c r="AM38" i="5"/>
  <c r="AL37" i="5"/>
  <c r="AV37" i="5"/>
  <c r="P38" i="5"/>
  <c r="N39" i="5"/>
  <c r="AB37" i="5"/>
  <c r="E39" i="5"/>
  <c r="I39" i="5"/>
  <c r="Y38" i="5"/>
  <c r="AC38" i="5"/>
  <c r="AV37" i="1"/>
  <c r="AS38" i="1"/>
  <c r="AW38" i="1"/>
  <c r="AI38" i="1"/>
  <c r="AM38" i="1"/>
  <c r="AL37" i="1"/>
  <c r="Y38" i="1"/>
  <c r="AC38" i="1"/>
  <c r="AB37" i="1"/>
  <c r="P39" i="1"/>
  <c r="R39" i="1" s="1"/>
  <c r="N40" i="1"/>
  <c r="E41" i="1"/>
  <c r="F39" i="5" l="1"/>
  <c r="D40" i="5"/>
  <c r="AJ38" i="5"/>
  <c r="AH39" i="5"/>
  <c r="R38" i="5"/>
  <c r="O39" i="5"/>
  <c r="S39" i="5"/>
  <c r="Z38" i="5"/>
  <c r="X39" i="5"/>
  <c r="AT38" i="5"/>
  <c r="AR39" i="5"/>
  <c r="AT38" i="1"/>
  <c r="AR39" i="1"/>
  <c r="AJ38" i="1"/>
  <c r="AH39" i="1"/>
  <c r="Z38" i="1"/>
  <c r="X39" i="1"/>
  <c r="S40" i="1"/>
  <c r="O40" i="1"/>
  <c r="D42" i="1"/>
  <c r="F41" i="1"/>
  <c r="AI39" i="5" l="1"/>
  <c r="AM39" i="5"/>
  <c r="AL38" i="5"/>
  <c r="AB38" i="5"/>
  <c r="E40" i="5"/>
  <c r="I40" i="5"/>
  <c r="AV38" i="5"/>
  <c r="Y39" i="5"/>
  <c r="AC39" i="5"/>
  <c r="AS39" i="5"/>
  <c r="AW39" i="5"/>
  <c r="P39" i="5"/>
  <c r="N40" i="5"/>
  <c r="H39" i="5"/>
  <c r="AL38" i="1"/>
  <c r="AI39" i="1"/>
  <c r="AM39" i="1"/>
  <c r="AS39" i="1"/>
  <c r="AW39" i="1"/>
  <c r="AV38" i="1"/>
  <c r="Y39" i="1"/>
  <c r="AC39" i="1"/>
  <c r="AB38" i="1"/>
  <c r="P40" i="1"/>
  <c r="R40" i="1" s="1"/>
  <c r="N41" i="1"/>
  <c r="E42" i="1"/>
  <c r="AT39" i="5" l="1"/>
  <c r="AR40" i="5"/>
  <c r="R39" i="5"/>
  <c r="Z39" i="5"/>
  <c r="X40" i="5"/>
  <c r="F40" i="5"/>
  <c r="D41" i="5"/>
  <c r="O40" i="5"/>
  <c r="S40" i="5"/>
  <c r="AJ39" i="5"/>
  <c r="AH40" i="5"/>
  <c r="AJ39" i="1"/>
  <c r="AH40" i="1"/>
  <c r="AT39" i="1"/>
  <c r="AR40" i="1"/>
  <c r="Z39" i="1"/>
  <c r="X40" i="1"/>
  <c r="S41" i="1"/>
  <c r="O41" i="1"/>
  <c r="F42" i="1"/>
  <c r="D43" i="1"/>
  <c r="E41" i="5" l="1"/>
  <c r="I41" i="5"/>
  <c r="AL39" i="5"/>
  <c r="Y40" i="5"/>
  <c r="AC40" i="5"/>
  <c r="AS40" i="5"/>
  <c r="AW40" i="5"/>
  <c r="AI40" i="5"/>
  <c r="AM40" i="5"/>
  <c r="H40" i="5"/>
  <c r="P40" i="5"/>
  <c r="N41" i="5"/>
  <c r="AB39" i="5"/>
  <c r="AV39" i="5"/>
  <c r="AV39" i="1"/>
  <c r="AI40" i="1"/>
  <c r="AM40" i="1"/>
  <c r="AS40" i="1"/>
  <c r="AW40" i="1"/>
  <c r="AL39" i="1"/>
  <c r="Y40" i="1"/>
  <c r="AC40" i="1"/>
  <c r="AB39" i="1"/>
  <c r="P41" i="1"/>
  <c r="R41" i="1" s="1"/>
  <c r="N42" i="1"/>
  <c r="S42" i="1" s="1"/>
  <c r="E43" i="1"/>
  <c r="AT40" i="5" l="1"/>
  <c r="AR41" i="5"/>
  <c r="O41" i="5"/>
  <c r="S41" i="5"/>
  <c r="R40" i="5"/>
  <c r="AJ40" i="5"/>
  <c r="AH41" i="5"/>
  <c r="Z40" i="5"/>
  <c r="X41" i="5"/>
  <c r="F41" i="5"/>
  <c r="D42" i="5"/>
  <c r="AJ40" i="1"/>
  <c r="AH41" i="1"/>
  <c r="AT40" i="1"/>
  <c r="AR41" i="1"/>
  <c r="Z40" i="1"/>
  <c r="X41" i="1"/>
  <c r="O42" i="1"/>
  <c r="D44" i="1"/>
  <c r="F43" i="1"/>
  <c r="E42" i="5" l="1"/>
  <c r="I42" i="5"/>
  <c r="AL40" i="5"/>
  <c r="Y41" i="5"/>
  <c r="AC41" i="5"/>
  <c r="AI41" i="5"/>
  <c r="AM41" i="5"/>
  <c r="H41" i="5"/>
  <c r="P41" i="5"/>
  <c r="N42" i="5"/>
  <c r="AS41" i="5"/>
  <c r="AW41" i="5"/>
  <c r="AB40" i="5"/>
  <c r="AV40" i="5"/>
  <c r="AS41" i="1"/>
  <c r="AW41" i="1"/>
  <c r="AV40" i="1"/>
  <c r="AI41" i="1"/>
  <c r="AM41" i="1"/>
  <c r="AL40" i="1"/>
  <c r="Y41" i="1"/>
  <c r="AC41" i="1"/>
  <c r="AB40" i="1"/>
  <c r="P42" i="1"/>
  <c r="R42" i="1" s="1"/>
  <c r="N43" i="1"/>
  <c r="S43" i="1" s="1"/>
  <c r="E44" i="1"/>
  <c r="O42" i="5" l="1"/>
  <c r="S42" i="5"/>
  <c r="R41" i="5"/>
  <c r="AJ41" i="5"/>
  <c r="AH42" i="5"/>
  <c r="AT41" i="5"/>
  <c r="AR42" i="5"/>
  <c r="Z41" i="5"/>
  <c r="X42" i="5"/>
  <c r="F42" i="5"/>
  <c r="D43" i="5"/>
  <c r="AJ41" i="1"/>
  <c r="AH42" i="1"/>
  <c r="AT41" i="1"/>
  <c r="AR42" i="1"/>
  <c r="Z41" i="1"/>
  <c r="X42" i="1"/>
  <c r="O43" i="1"/>
  <c r="D45" i="1"/>
  <c r="F44" i="1"/>
  <c r="E43" i="5" l="1"/>
  <c r="I43" i="5"/>
  <c r="AV41" i="5"/>
  <c r="AS42" i="5"/>
  <c r="AW42" i="5"/>
  <c r="H42" i="5"/>
  <c r="Y42" i="5"/>
  <c r="AC42" i="5"/>
  <c r="AI42" i="5"/>
  <c r="AM42" i="5"/>
  <c r="AB41" i="5"/>
  <c r="AL41" i="5"/>
  <c r="P42" i="5"/>
  <c r="N43" i="5"/>
  <c r="AL41" i="1"/>
  <c r="AS42" i="1"/>
  <c r="AW42" i="1"/>
  <c r="AV41" i="1"/>
  <c r="AI42" i="1"/>
  <c r="AM42" i="1"/>
  <c r="Y42" i="1"/>
  <c r="AC42" i="1"/>
  <c r="AB41" i="1"/>
  <c r="P43" i="1"/>
  <c r="R43" i="1" s="1"/>
  <c r="N44" i="1"/>
  <c r="S44" i="1" s="1"/>
  <c r="E45" i="1"/>
  <c r="O43" i="5" l="1"/>
  <c r="S43" i="5"/>
  <c r="AJ42" i="5"/>
  <c r="AH43" i="5"/>
  <c r="R42" i="5"/>
  <c r="Z42" i="5"/>
  <c r="X43" i="5"/>
  <c r="AT42" i="5"/>
  <c r="AR43" i="5"/>
  <c r="F43" i="5"/>
  <c r="D44" i="5"/>
  <c r="AT42" i="1"/>
  <c r="AR43" i="1"/>
  <c r="AJ42" i="1"/>
  <c r="AH43" i="1"/>
  <c r="Z42" i="1"/>
  <c r="X43" i="1"/>
  <c r="O44" i="1"/>
  <c r="D46" i="1"/>
  <c r="F45" i="1"/>
  <c r="E44" i="5" l="1"/>
  <c r="I44" i="5"/>
  <c r="AI43" i="5"/>
  <c r="AM43" i="5"/>
  <c r="AB42" i="5"/>
  <c r="Y43" i="5"/>
  <c r="AC43" i="5"/>
  <c r="H43" i="5"/>
  <c r="AL42" i="5"/>
  <c r="AS43" i="5"/>
  <c r="AW43" i="5"/>
  <c r="AV42" i="5"/>
  <c r="P43" i="5"/>
  <c r="N44" i="5"/>
  <c r="AI43" i="1"/>
  <c r="AM43" i="1"/>
  <c r="AL42" i="1"/>
  <c r="AS43" i="1"/>
  <c r="AW43" i="1"/>
  <c r="AV42" i="1"/>
  <c r="Y43" i="1"/>
  <c r="AC43" i="1"/>
  <c r="AB42" i="1"/>
  <c r="P44" i="1"/>
  <c r="R44" i="1" s="1"/>
  <c r="N45" i="1"/>
  <c r="S45" i="1" s="1"/>
  <c r="E46" i="1"/>
  <c r="Z43" i="5" l="1"/>
  <c r="X44" i="5"/>
  <c r="AJ43" i="5"/>
  <c r="AH44" i="5"/>
  <c r="O44" i="5"/>
  <c r="S44" i="5"/>
  <c r="R43" i="5"/>
  <c r="AT43" i="5"/>
  <c r="AR44" i="5"/>
  <c r="F44" i="5"/>
  <c r="D45" i="5"/>
  <c r="AT43" i="1"/>
  <c r="AR44" i="1"/>
  <c r="AJ43" i="1"/>
  <c r="AH44" i="1"/>
  <c r="Z43" i="1"/>
  <c r="X44" i="1"/>
  <c r="O45" i="1"/>
  <c r="F46" i="1"/>
  <c r="D47" i="1"/>
  <c r="E45" i="5" l="1"/>
  <c r="I45" i="5"/>
  <c r="AI44" i="5"/>
  <c r="AM44" i="5"/>
  <c r="H44" i="5"/>
  <c r="AL43" i="5"/>
  <c r="AS44" i="5"/>
  <c r="AW44" i="5"/>
  <c r="Y44" i="5"/>
  <c r="AC44" i="5"/>
  <c r="AV43" i="5"/>
  <c r="P44" i="5"/>
  <c r="N45" i="5"/>
  <c r="AB43" i="5"/>
  <c r="AI44" i="1"/>
  <c r="AM44" i="1"/>
  <c r="AL43" i="1"/>
  <c r="AS44" i="1"/>
  <c r="AW44" i="1"/>
  <c r="AV43" i="1"/>
  <c r="Y44" i="1"/>
  <c r="AC44" i="1"/>
  <c r="AB43" i="1"/>
  <c r="I47" i="1"/>
  <c r="H46" i="1"/>
  <c r="P45" i="1"/>
  <c r="R45" i="1" s="1"/>
  <c r="N46" i="1"/>
  <c r="S46" i="1" s="1"/>
  <c r="E47" i="1"/>
  <c r="O45" i="5" l="1"/>
  <c r="S45" i="5"/>
  <c r="R44" i="5"/>
  <c r="Z44" i="5"/>
  <c r="X45" i="5"/>
  <c r="AJ44" i="5"/>
  <c r="AH45" i="5"/>
  <c r="AT44" i="5"/>
  <c r="AR45" i="5"/>
  <c r="F45" i="5"/>
  <c r="D46" i="5"/>
  <c r="AT44" i="1"/>
  <c r="AR45" i="1"/>
  <c r="AJ44" i="1"/>
  <c r="AH45" i="1"/>
  <c r="Z44" i="1"/>
  <c r="X45" i="1"/>
  <c r="O46" i="1"/>
  <c r="D48" i="1"/>
  <c r="F47" i="1"/>
  <c r="E46" i="5" l="1"/>
  <c r="I46" i="5"/>
  <c r="AI45" i="5"/>
  <c r="AM45" i="5"/>
  <c r="H45" i="5"/>
  <c r="AL44" i="5"/>
  <c r="AS45" i="5"/>
  <c r="AW45" i="5"/>
  <c r="Y45" i="5"/>
  <c r="AC45" i="5"/>
  <c r="AV44" i="5"/>
  <c r="AB44" i="5"/>
  <c r="P45" i="5"/>
  <c r="N46" i="5"/>
  <c r="AI45" i="1"/>
  <c r="AM45" i="1"/>
  <c r="AL44" i="1"/>
  <c r="AS45" i="1"/>
  <c r="AW45" i="1"/>
  <c r="AV44" i="1"/>
  <c r="Y45" i="1"/>
  <c r="AC45" i="1"/>
  <c r="AB44" i="1"/>
  <c r="I48" i="1"/>
  <c r="H47" i="1"/>
  <c r="P46" i="1"/>
  <c r="R46" i="1" s="1"/>
  <c r="N47" i="1"/>
  <c r="S47" i="1" s="1"/>
  <c r="E48" i="1"/>
  <c r="Z45" i="5" l="1"/>
  <c r="X46" i="5"/>
  <c r="AJ45" i="5"/>
  <c r="AH46" i="5"/>
  <c r="O46" i="5"/>
  <c r="S46" i="5"/>
  <c r="R45" i="5"/>
  <c r="AT45" i="5"/>
  <c r="AR46" i="5"/>
  <c r="F46" i="5"/>
  <c r="D47" i="5"/>
  <c r="AT45" i="1"/>
  <c r="AR46" i="1"/>
  <c r="AJ45" i="1"/>
  <c r="AH46" i="1"/>
  <c r="Z45" i="1"/>
  <c r="X46" i="1"/>
  <c r="O47" i="1"/>
  <c r="D49" i="1"/>
  <c r="F48" i="1"/>
  <c r="E47" i="5" l="1"/>
  <c r="I47" i="5"/>
  <c r="AI46" i="5"/>
  <c r="AM46" i="5"/>
  <c r="AS46" i="5"/>
  <c r="AW46" i="5"/>
  <c r="H46" i="5"/>
  <c r="AL45" i="5"/>
  <c r="Y46" i="5"/>
  <c r="AC46" i="5"/>
  <c r="AV45" i="5"/>
  <c r="P46" i="5"/>
  <c r="N47" i="5"/>
  <c r="AB45" i="5"/>
  <c r="AL45" i="1"/>
  <c r="AI46" i="1"/>
  <c r="AM46" i="1"/>
  <c r="AS46" i="1"/>
  <c r="AW46" i="1"/>
  <c r="AV45" i="1"/>
  <c r="Y46" i="1"/>
  <c r="AC46" i="1"/>
  <c r="AB45" i="1"/>
  <c r="I49" i="1"/>
  <c r="H48" i="1"/>
  <c r="P47" i="1"/>
  <c r="R47" i="1" s="1"/>
  <c r="N48" i="1"/>
  <c r="S48" i="1" s="1"/>
  <c r="E49" i="1"/>
  <c r="Z46" i="5" l="1"/>
  <c r="X47" i="5"/>
  <c r="AJ46" i="5"/>
  <c r="AH47" i="5"/>
  <c r="O47" i="5"/>
  <c r="S47" i="5"/>
  <c r="R46" i="5"/>
  <c r="AT46" i="5"/>
  <c r="AR47" i="5"/>
  <c r="F47" i="5"/>
  <c r="D48" i="5"/>
  <c r="AJ46" i="1"/>
  <c r="AH47" i="1"/>
  <c r="AT46" i="1"/>
  <c r="AR47" i="1"/>
  <c r="Z46" i="1"/>
  <c r="X47" i="1"/>
  <c r="O48" i="1"/>
  <c r="F49" i="1"/>
  <c r="D50" i="1"/>
  <c r="E48" i="5" l="1"/>
  <c r="I48" i="5"/>
  <c r="AI47" i="5"/>
  <c r="AM47" i="5"/>
  <c r="H47" i="5"/>
  <c r="AL46" i="5"/>
  <c r="AS47" i="5"/>
  <c r="AW47" i="5"/>
  <c r="Y47" i="5"/>
  <c r="AC47" i="5"/>
  <c r="AV46" i="5"/>
  <c r="P47" i="5"/>
  <c r="N48" i="5"/>
  <c r="AB46" i="5"/>
  <c r="AS47" i="1"/>
  <c r="AW47" i="1"/>
  <c r="AV46" i="1"/>
  <c r="AI47" i="1"/>
  <c r="AM47" i="1"/>
  <c r="AL46" i="1"/>
  <c r="Y47" i="1"/>
  <c r="AC47" i="1"/>
  <c r="AB46" i="1"/>
  <c r="H49" i="1"/>
  <c r="I50" i="1"/>
  <c r="P48" i="1"/>
  <c r="R48" i="1" s="1"/>
  <c r="N49" i="1"/>
  <c r="S49" i="1" s="1"/>
  <c r="E50" i="1"/>
  <c r="O48" i="5" l="1"/>
  <c r="S48" i="5"/>
  <c r="R47" i="5"/>
  <c r="Z47" i="5"/>
  <c r="X48" i="5"/>
  <c r="AJ47" i="5"/>
  <c r="AH48" i="5"/>
  <c r="AT47" i="5"/>
  <c r="AR48" i="5"/>
  <c r="F48" i="5"/>
  <c r="D49" i="5"/>
  <c r="AJ47" i="1"/>
  <c r="AH48" i="1"/>
  <c r="AT47" i="1"/>
  <c r="AR48" i="1"/>
  <c r="Z47" i="1"/>
  <c r="X48" i="1"/>
  <c r="O49" i="1"/>
  <c r="F50" i="1"/>
  <c r="D51" i="1"/>
  <c r="AI48" i="5" l="1"/>
  <c r="AM48" i="5"/>
  <c r="E49" i="5"/>
  <c r="I49" i="5"/>
  <c r="H48" i="5"/>
  <c r="AL47" i="5"/>
  <c r="AS48" i="5"/>
  <c r="AW48" i="5"/>
  <c r="Y48" i="5"/>
  <c r="AC48" i="5"/>
  <c r="AV47" i="5"/>
  <c r="AB47" i="5"/>
  <c r="P48" i="5"/>
  <c r="N49" i="5"/>
  <c r="AL47" i="1"/>
  <c r="AS48" i="1"/>
  <c r="AW48" i="1"/>
  <c r="AV47" i="1"/>
  <c r="AI48" i="1"/>
  <c r="AM48" i="1"/>
  <c r="Y48" i="1"/>
  <c r="AC48" i="1"/>
  <c r="AB47" i="1"/>
  <c r="H50" i="1"/>
  <c r="I51" i="1"/>
  <c r="P49" i="1"/>
  <c r="R49" i="1" s="1"/>
  <c r="N50" i="1"/>
  <c r="S50" i="1" s="1"/>
  <c r="E51" i="1"/>
  <c r="Z48" i="5" l="1"/>
  <c r="X49" i="5"/>
  <c r="F49" i="5"/>
  <c r="D50" i="5"/>
  <c r="O49" i="5"/>
  <c r="S49" i="5"/>
  <c r="R48" i="5"/>
  <c r="AT48" i="5"/>
  <c r="AR49" i="5"/>
  <c r="AJ48" i="5"/>
  <c r="AH49" i="5"/>
  <c r="AT48" i="1"/>
  <c r="AR49" i="1"/>
  <c r="AJ48" i="1"/>
  <c r="AH49" i="1"/>
  <c r="Z48" i="1"/>
  <c r="X49" i="1"/>
  <c r="O50" i="1"/>
  <c r="D52" i="1"/>
  <c r="I52" i="1" s="1"/>
  <c r="F51" i="1"/>
  <c r="H51" i="1" s="1"/>
  <c r="AL48" i="5" l="1"/>
  <c r="AI49" i="5"/>
  <c r="AM49" i="5"/>
  <c r="E50" i="5"/>
  <c r="I50" i="5"/>
  <c r="H49" i="5"/>
  <c r="AS49" i="5"/>
  <c r="AW49" i="5"/>
  <c r="Y49" i="5"/>
  <c r="AC49" i="5"/>
  <c r="AV48" i="5"/>
  <c r="P49" i="5"/>
  <c r="N50" i="5"/>
  <c r="AB48" i="5"/>
  <c r="AL48" i="1"/>
  <c r="AS49" i="1"/>
  <c r="AW49" i="1"/>
  <c r="AI49" i="1"/>
  <c r="AM49" i="1"/>
  <c r="AV48" i="1"/>
  <c r="Y49" i="1"/>
  <c r="AC49" i="1"/>
  <c r="AB48" i="1"/>
  <c r="P50" i="1"/>
  <c r="R50" i="1" s="1"/>
  <c r="N51" i="1"/>
  <c r="S51" i="1" s="1"/>
  <c r="E52" i="1"/>
  <c r="O50" i="5" l="1"/>
  <c r="S50" i="5"/>
  <c r="R49" i="5"/>
  <c r="Z49" i="5"/>
  <c r="X50" i="5"/>
  <c r="AJ49" i="5"/>
  <c r="AH50" i="5"/>
  <c r="AT49" i="5"/>
  <c r="AR50" i="5"/>
  <c r="F50" i="5"/>
  <c r="D51" i="5"/>
  <c r="AT49" i="1"/>
  <c r="AR50" i="1"/>
  <c r="AJ49" i="1"/>
  <c r="AH50" i="1"/>
  <c r="Z49" i="1"/>
  <c r="X50" i="1"/>
  <c r="O51" i="1"/>
  <c r="D53" i="1"/>
  <c r="I53" i="1" s="1"/>
  <c r="F52" i="1"/>
  <c r="H52" i="1" s="1"/>
  <c r="AL49" i="5" l="1"/>
  <c r="Y50" i="5"/>
  <c r="AC50" i="5"/>
  <c r="E51" i="5"/>
  <c r="I51" i="5"/>
  <c r="AI50" i="5"/>
  <c r="AM50" i="5"/>
  <c r="H50" i="5"/>
  <c r="AS50" i="5"/>
  <c r="AW50" i="5"/>
  <c r="AV49" i="5"/>
  <c r="AB49" i="5"/>
  <c r="P50" i="5"/>
  <c r="N51" i="5"/>
  <c r="AL49" i="1"/>
  <c r="AS50" i="1"/>
  <c r="AW50" i="1"/>
  <c r="AI50" i="1"/>
  <c r="AM50" i="1"/>
  <c r="AV49" i="1"/>
  <c r="Y50" i="1"/>
  <c r="AC50" i="1"/>
  <c r="AB49" i="1"/>
  <c r="P51" i="1"/>
  <c r="R51" i="1" s="1"/>
  <c r="N52" i="1"/>
  <c r="S52" i="1" s="1"/>
  <c r="E53" i="1"/>
  <c r="AT50" i="5" l="1"/>
  <c r="AR51" i="5"/>
  <c r="Z50" i="5"/>
  <c r="X51" i="5"/>
  <c r="O51" i="5"/>
  <c r="S51" i="5"/>
  <c r="AJ50" i="5"/>
  <c r="AH51" i="5"/>
  <c r="R50" i="5"/>
  <c r="F51" i="5"/>
  <c r="D52" i="5"/>
  <c r="AT50" i="1"/>
  <c r="AR51" i="1"/>
  <c r="AJ50" i="1"/>
  <c r="AH51" i="1"/>
  <c r="Z50" i="1"/>
  <c r="X51" i="1"/>
  <c r="O52" i="1"/>
  <c r="F53" i="1"/>
  <c r="H53" i="1" s="1"/>
  <c r="D54" i="1"/>
  <c r="I54" i="1" s="1"/>
  <c r="AI51" i="5" l="1"/>
  <c r="AM51" i="5"/>
  <c r="H51" i="5"/>
  <c r="AB50" i="5"/>
  <c r="E52" i="5"/>
  <c r="I52" i="5"/>
  <c r="Y51" i="5"/>
  <c r="AC51" i="5"/>
  <c r="AL50" i="5"/>
  <c r="AS51" i="5"/>
  <c r="AW51" i="5"/>
  <c r="P51" i="5"/>
  <c r="N52" i="5"/>
  <c r="AV50" i="5"/>
  <c r="AL50" i="1"/>
  <c r="AI51" i="1"/>
  <c r="AM51" i="1"/>
  <c r="AS51" i="1"/>
  <c r="AW51" i="1"/>
  <c r="AV50" i="1"/>
  <c r="Y51" i="1"/>
  <c r="AC51" i="1"/>
  <c r="AB50" i="1"/>
  <c r="P52" i="1"/>
  <c r="R52" i="1" s="1"/>
  <c r="N53" i="1"/>
  <c r="S53" i="1" s="1"/>
  <c r="E54" i="1"/>
  <c r="R51" i="5" l="1"/>
  <c r="O52" i="5"/>
  <c r="S52" i="5"/>
  <c r="F52" i="5"/>
  <c r="D53" i="5"/>
  <c r="AT51" i="5"/>
  <c r="AR52" i="5"/>
  <c r="Z51" i="5"/>
  <c r="X52" i="5"/>
  <c r="AJ51" i="5"/>
  <c r="AH52" i="5"/>
  <c r="AJ51" i="1"/>
  <c r="AH52" i="1"/>
  <c r="AT51" i="1"/>
  <c r="AR52" i="1"/>
  <c r="Z51" i="1"/>
  <c r="X52" i="1"/>
  <c r="O53" i="1"/>
  <c r="F54" i="1"/>
  <c r="H54" i="1" s="1"/>
  <c r="D55" i="1"/>
  <c r="I55" i="1" s="1"/>
  <c r="AS52" i="5" l="1"/>
  <c r="AW52" i="5"/>
  <c r="AV51" i="5"/>
  <c r="Y52" i="5"/>
  <c r="AC52" i="5"/>
  <c r="AI52" i="5"/>
  <c r="AM52" i="5"/>
  <c r="AL51" i="5"/>
  <c r="P52" i="5"/>
  <c r="N53" i="5"/>
  <c r="E53" i="5"/>
  <c r="I53" i="5"/>
  <c r="AB51" i="5"/>
  <c r="H52" i="5"/>
  <c r="AS52" i="1"/>
  <c r="AW52" i="1"/>
  <c r="AV51" i="1"/>
  <c r="AI52" i="1"/>
  <c r="AM52" i="1"/>
  <c r="AL51" i="1"/>
  <c r="Y52" i="1"/>
  <c r="AC52" i="1"/>
  <c r="AB51" i="1"/>
  <c r="P53" i="1"/>
  <c r="R53" i="1" s="1"/>
  <c r="N54" i="1"/>
  <c r="S54" i="1" s="1"/>
  <c r="E55" i="1"/>
  <c r="R52" i="5" l="1"/>
  <c r="O53" i="5"/>
  <c r="S53" i="5"/>
  <c r="AJ52" i="5"/>
  <c r="AH53" i="5"/>
  <c r="F53" i="5"/>
  <c r="D54" i="5"/>
  <c r="Z52" i="5"/>
  <c r="X53" i="5"/>
  <c r="AT52" i="5"/>
  <c r="AR53" i="5"/>
  <c r="AJ52" i="1"/>
  <c r="AH53" i="1"/>
  <c r="AT52" i="1"/>
  <c r="AR53" i="1"/>
  <c r="Z52" i="1"/>
  <c r="X53" i="1"/>
  <c r="O54" i="1"/>
  <c r="D56" i="1"/>
  <c r="I56" i="1" s="1"/>
  <c r="F55" i="1"/>
  <c r="H55" i="1" s="1"/>
  <c r="E54" i="5" l="1"/>
  <c r="I54" i="5"/>
  <c r="AV52" i="5"/>
  <c r="P53" i="5"/>
  <c r="N54" i="5"/>
  <c r="AI53" i="5"/>
  <c r="AM53" i="5"/>
  <c r="AS53" i="5"/>
  <c r="AW53" i="5"/>
  <c r="H53" i="5"/>
  <c r="Y53" i="5"/>
  <c r="AC53" i="5"/>
  <c r="AB52" i="5"/>
  <c r="AL52" i="5"/>
  <c r="AS53" i="1"/>
  <c r="AW53" i="1"/>
  <c r="AV52" i="1"/>
  <c r="AI53" i="1"/>
  <c r="AM53" i="1"/>
  <c r="AL52" i="1"/>
  <c r="Y53" i="1"/>
  <c r="AC53" i="1"/>
  <c r="AB52" i="1"/>
  <c r="P54" i="1"/>
  <c r="R54" i="1" s="1"/>
  <c r="N55" i="1"/>
  <c r="S55" i="1" s="1"/>
  <c r="E56" i="1"/>
  <c r="O54" i="5" l="1"/>
  <c r="S54" i="5"/>
  <c r="AJ53" i="5"/>
  <c r="AH54" i="5"/>
  <c r="Z53" i="5"/>
  <c r="X54" i="5"/>
  <c r="AT53" i="5"/>
  <c r="AR54" i="5"/>
  <c r="R53" i="5"/>
  <c r="F54" i="5"/>
  <c r="D55" i="5"/>
  <c r="AJ53" i="1"/>
  <c r="AH54" i="1"/>
  <c r="AT53" i="1"/>
  <c r="AR54" i="1"/>
  <c r="Z53" i="1"/>
  <c r="X54" i="1"/>
  <c r="O55" i="1"/>
  <c r="D57" i="1"/>
  <c r="I57" i="1" s="1"/>
  <c r="F56" i="1"/>
  <c r="H56" i="1" s="1"/>
  <c r="AS54" i="5" l="1"/>
  <c r="AW54" i="5"/>
  <c r="H54" i="5"/>
  <c r="Y54" i="5"/>
  <c r="AC54" i="5"/>
  <c r="E55" i="5"/>
  <c r="I55" i="5"/>
  <c r="AI54" i="5"/>
  <c r="AM54" i="5"/>
  <c r="AV53" i="5"/>
  <c r="AL53" i="5"/>
  <c r="AB53" i="5"/>
  <c r="P54" i="5"/>
  <c r="N55" i="5"/>
  <c r="AV53" i="1"/>
  <c r="AS54" i="1"/>
  <c r="AW54" i="1"/>
  <c r="AI54" i="1"/>
  <c r="AM54" i="1"/>
  <c r="AL53" i="1"/>
  <c r="Y54" i="1"/>
  <c r="AC54" i="1"/>
  <c r="AB53" i="1"/>
  <c r="P55" i="1"/>
  <c r="R55" i="1" s="1"/>
  <c r="N56" i="1"/>
  <c r="S56" i="1" s="1"/>
  <c r="E57" i="1"/>
  <c r="F55" i="5" l="1"/>
  <c r="D56" i="5"/>
  <c r="O55" i="5"/>
  <c r="S55" i="5"/>
  <c r="R54" i="5"/>
  <c r="AJ54" i="5"/>
  <c r="AH55" i="5"/>
  <c r="Z54" i="5"/>
  <c r="X55" i="5"/>
  <c r="AT54" i="5"/>
  <c r="AR55" i="5"/>
  <c r="AT54" i="1"/>
  <c r="AR55" i="1"/>
  <c r="AJ54" i="1"/>
  <c r="AH55" i="1"/>
  <c r="Z54" i="1"/>
  <c r="X55" i="1"/>
  <c r="O56" i="1"/>
  <c r="F57" i="1"/>
  <c r="H57" i="1" s="1"/>
  <c r="D58" i="1"/>
  <c r="I58" i="1" s="1"/>
  <c r="AV54" i="5" l="1"/>
  <c r="Y55" i="5"/>
  <c r="AC55" i="5"/>
  <c r="AS55" i="5"/>
  <c r="AW55" i="5"/>
  <c r="AI55" i="5"/>
  <c r="AM55" i="5"/>
  <c r="AL54" i="5"/>
  <c r="P55" i="5"/>
  <c r="N56" i="5"/>
  <c r="E56" i="5"/>
  <c r="I56" i="5"/>
  <c r="AB54" i="5"/>
  <c r="H55" i="5"/>
  <c r="AI55" i="1"/>
  <c r="AM55" i="1"/>
  <c r="AL54" i="1"/>
  <c r="AS55" i="1"/>
  <c r="AW55" i="1"/>
  <c r="AV54" i="1"/>
  <c r="Y55" i="1"/>
  <c r="AC55" i="1"/>
  <c r="AB54" i="1"/>
  <c r="P56" i="1"/>
  <c r="R56" i="1" s="1"/>
  <c r="N57" i="1"/>
  <c r="S57" i="1" s="1"/>
  <c r="E58" i="1"/>
  <c r="O56" i="5" l="1"/>
  <c r="S56" i="5"/>
  <c r="AJ55" i="5"/>
  <c r="AH56" i="5"/>
  <c r="R55" i="5"/>
  <c r="Z55" i="5"/>
  <c r="X56" i="5"/>
  <c r="F56" i="5"/>
  <c r="D57" i="5"/>
  <c r="AT55" i="5"/>
  <c r="AR56" i="5"/>
  <c r="AT55" i="1"/>
  <c r="AR56" i="1"/>
  <c r="AJ55" i="1"/>
  <c r="AH56" i="1"/>
  <c r="Z55" i="1"/>
  <c r="X56" i="1"/>
  <c r="O57" i="1"/>
  <c r="F58" i="1"/>
  <c r="H58" i="1" s="1"/>
  <c r="D59" i="1"/>
  <c r="I59" i="1" s="1"/>
  <c r="AS56" i="5" l="1"/>
  <c r="AW56" i="5"/>
  <c r="AI56" i="5"/>
  <c r="AM56" i="5"/>
  <c r="AB55" i="5"/>
  <c r="Y56" i="5"/>
  <c r="AC56" i="5"/>
  <c r="AV55" i="5"/>
  <c r="AL55" i="5"/>
  <c r="E57" i="5"/>
  <c r="I57" i="5"/>
  <c r="H56" i="5"/>
  <c r="P56" i="5"/>
  <c r="N57" i="5"/>
  <c r="AI56" i="1"/>
  <c r="AM56" i="1"/>
  <c r="AL55" i="1"/>
  <c r="AS56" i="1"/>
  <c r="AW56" i="1"/>
  <c r="AV55" i="1"/>
  <c r="Y56" i="1"/>
  <c r="AC56" i="1"/>
  <c r="AB55" i="1"/>
  <c r="P57" i="1"/>
  <c r="R57" i="1" s="1"/>
  <c r="N58" i="1"/>
  <c r="S58" i="1" s="1"/>
  <c r="E59" i="1"/>
  <c r="O57" i="5" l="1"/>
  <c r="S57" i="5"/>
  <c r="Z56" i="5"/>
  <c r="X57" i="5"/>
  <c r="AJ56" i="5"/>
  <c r="AH57" i="5"/>
  <c r="R56" i="5"/>
  <c r="F57" i="5"/>
  <c r="D58" i="5"/>
  <c r="AT56" i="5"/>
  <c r="AR57" i="5"/>
  <c r="AT56" i="1"/>
  <c r="AR57" i="1"/>
  <c r="AJ56" i="1"/>
  <c r="AH57" i="1"/>
  <c r="Z56" i="1"/>
  <c r="X57" i="1"/>
  <c r="O58" i="1"/>
  <c r="F59" i="1"/>
  <c r="H59" i="1" s="1"/>
  <c r="D60" i="1"/>
  <c r="I60" i="1" s="1"/>
  <c r="AV56" i="5" l="1"/>
  <c r="AB56" i="5"/>
  <c r="AI57" i="5"/>
  <c r="AM57" i="5"/>
  <c r="AS57" i="5"/>
  <c r="AW57" i="5"/>
  <c r="Y57" i="5"/>
  <c r="AC57" i="5"/>
  <c r="E58" i="5"/>
  <c r="I58" i="5"/>
  <c r="H57" i="5"/>
  <c r="AL56" i="5"/>
  <c r="P57" i="5"/>
  <c r="N58" i="5"/>
  <c r="AI57" i="1"/>
  <c r="AM57" i="1"/>
  <c r="AL56" i="1"/>
  <c r="AS57" i="1"/>
  <c r="AW57" i="1"/>
  <c r="AV56" i="1"/>
  <c r="Y57" i="1"/>
  <c r="AC57" i="1"/>
  <c r="AB56" i="1"/>
  <c r="P58" i="1"/>
  <c r="R58" i="1" s="1"/>
  <c r="N59" i="1"/>
  <c r="S59" i="1" s="1"/>
  <c r="E60" i="1"/>
  <c r="F58" i="5" l="1"/>
  <c r="D59" i="5"/>
  <c r="O58" i="5"/>
  <c r="S58" i="5"/>
  <c r="AT57" i="5"/>
  <c r="AR58" i="5"/>
  <c r="R57" i="5"/>
  <c r="Z57" i="5"/>
  <c r="X58" i="5"/>
  <c r="AJ57" i="5"/>
  <c r="AH58" i="5"/>
  <c r="AT57" i="1"/>
  <c r="AR58" i="1"/>
  <c r="AJ57" i="1"/>
  <c r="AH58" i="1"/>
  <c r="Z57" i="1"/>
  <c r="X58" i="1"/>
  <c r="O59" i="1"/>
  <c r="F60" i="1"/>
  <c r="H60" i="1" s="1"/>
  <c r="D61" i="1"/>
  <c r="I61" i="1" s="1"/>
  <c r="AL57" i="5" l="1"/>
  <c r="Y58" i="5"/>
  <c r="AC58" i="5"/>
  <c r="E59" i="5"/>
  <c r="I59" i="5"/>
  <c r="AI58" i="5"/>
  <c r="AM58" i="5"/>
  <c r="P58" i="5"/>
  <c r="N59" i="5"/>
  <c r="AS58" i="5"/>
  <c r="AW58" i="5"/>
  <c r="AB57" i="5"/>
  <c r="AV57" i="5"/>
  <c r="H58" i="5"/>
  <c r="AL57" i="1"/>
  <c r="AI58" i="1"/>
  <c r="AM58" i="1"/>
  <c r="AS58" i="1"/>
  <c r="AW58" i="1"/>
  <c r="AV57" i="1"/>
  <c r="Y58" i="1"/>
  <c r="AC58" i="1"/>
  <c r="AB57" i="1"/>
  <c r="P59" i="1"/>
  <c r="R59" i="1" s="1"/>
  <c r="N60" i="1"/>
  <c r="S60" i="1" s="1"/>
  <c r="E61" i="1"/>
  <c r="AT58" i="5" l="1"/>
  <c r="AR59" i="5"/>
  <c r="Z58" i="5"/>
  <c r="X59" i="5"/>
  <c r="O59" i="5"/>
  <c r="S59" i="5"/>
  <c r="AJ58" i="5"/>
  <c r="AH59" i="5"/>
  <c r="R58" i="5"/>
  <c r="F59" i="5"/>
  <c r="D60" i="5"/>
  <c r="AJ58" i="1"/>
  <c r="AH59" i="1"/>
  <c r="AT58" i="1"/>
  <c r="AR59" i="1"/>
  <c r="Z58" i="1"/>
  <c r="X59" i="1"/>
  <c r="O60" i="1"/>
  <c r="F61" i="1"/>
  <c r="H61" i="1" s="1"/>
  <c r="D62" i="1"/>
  <c r="I62" i="1" s="1"/>
  <c r="Y59" i="5" l="1"/>
  <c r="AC59" i="5"/>
  <c r="E60" i="5"/>
  <c r="I60" i="5"/>
  <c r="AI59" i="5"/>
  <c r="AM59" i="5"/>
  <c r="H59" i="5"/>
  <c r="AL58" i="5"/>
  <c r="AB58" i="5"/>
  <c r="AS59" i="5"/>
  <c r="AW59" i="5"/>
  <c r="P59" i="5"/>
  <c r="N60" i="5"/>
  <c r="AV58" i="5"/>
  <c r="AS59" i="1"/>
  <c r="AW59" i="1"/>
  <c r="AV58" i="1"/>
  <c r="AI59" i="1"/>
  <c r="AM59" i="1"/>
  <c r="AL58" i="1"/>
  <c r="Y59" i="1"/>
  <c r="AC59" i="1"/>
  <c r="AB58" i="1"/>
  <c r="P60" i="1"/>
  <c r="R60" i="1" s="1"/>
  <c r="N61" i="1"/>
  <c r="S61" i="1" s="1"/>
  <c r="E62" i="1"/>
  <c r="O60" i="5" l="1"/>
  <c r="S60" i="5"/>
  <c r="R59" i="5"/>
  <c r="F60" i="5"/>
  <c r="D61" i="5"/>
  <c r="AT59" i="5"/>
  <c r="AR60" i="5"/>
  <c r="AJ59" i="5"/>
  <c r="AH60" i="5"/>
  <c r="Z59" i="5"/>
  <c r="X60" i="5"/>
  <c r="AJ59" i="1"/>
  <c r="AH60" i="1"/>
  <c r="AT59" i="1"/>
  <c r="AR60" i="1"/>
  <c r="Z59" i="1"/>
  <c r="X60" i="1"/>
  <c r="O61" i="1"/>
  <c r="F62" i="1"/>
  <c r="H62" i="1" s="1"/>
  <c r="D63" i="1"/>
  <c r="I63" i="1" s="1"/>
  <c r="AV59" i="5" l="1"/>
  <c r="AI60" i="5"/>
  <c r="AM60" i="5"/>
  <c r="E61" i="5"/>
  <c r="I61" i="5"/>
  <c r="Y60" i="5"/>
  <c r="AC60" i="5"/>
  <c r="AS60" i="5"/>
  <c r="AW60" i="5"/>
  <c r="AB59" i="5"/>
  <c r="AL59" i="5"/>
  <c r="H60" i="5"/>
  <c r="P60" i="5"/>
  <c r="N61" i="5"/>
  <c r="AS60" i="1"/>
  <c r="AW60" i="1"/>
  <c r="AV59" i="1"/>
  <c r="AI60" i="1"/>
  <c r="AM60" i="1"/>
  <c r="AL59" i="1"/>
  <c r="Y60" i="1"/>
  <c r="AC60" i="1"/>
  <c r="AB59" i="1"/>
  <c r="P61" i="1"/>
  <c r="R61" i="1" s="1"/>
  <c r="N62" i="1"/>
  <c r="S62" i="1" s="1"/>
  <c r="E63" i="1"/>
  <c r="AJ60" i="5" l="1"/>
  <c r="AH61" i="5"/>
  <c r="Z60" i="5"/>
  <c r="X61" i="5"/>
  <c r="O61" i="5"/>
  <c r="S61" i="5"/>
  <c r="R60" i="5"/>
  <c r="AT60" i="5"/>
  <c r="AR61" i="5"/>
  <c r="F61" i="5"/>
  <c r="D62" i="5"/>
  <c r="AJ60" i="1"/>
  <c r="AH61" i="1"/>
  <c r="AT60" i="1"/>
  <c r="AR61" i="1"/>
  <c r="Z60" i="1"/>
  <c r="X61" i="1"/>
  <c r="O62" i="1"/>
  <c r="F63" i="1"/>
  <c r="H63" i="1" s="1"/>
  <c r="D64" i="1"/>
  <c r="I64" i="1" s="1"/>
  <c r="AS61" i="5" l="1"/>
  <c r="AW61" i="5"/>
  <c r="E62" i="5"/>
  <c r="I62" i="5"/>
  <c r="Y61" i="5"/>
  <c r="AC61" i="5"/>
  <c r="H61" i="5"/>
  <c r="AB60" i="5"/>
  <c r="AI61" i="5"/>
  <c r="AM61" i="5"/>
  <c r="AV60" i="5"/>
  <c r="P61" i="5"/>
  <c r="N62" i="5"/>
  <c r="AL60" i="5"/>
  <c r="AS61" i="1"/>
  <c r="AW61" i="1"/>
  <c r="AI61" i="1"/>
  <c r="AM61" i="1"/>
  <c r="AV60" i="1"/>
  <c r="AL60" i="1"/>
  <c r="Y61" i="1"/>
  <c r="AC61" i="1"/>
  <c r="AB60" i="1"/>
  <c r="P62" i="1"/>
  <c r="R62" i="1" s="1"/>
  <c r="N63" i="1"/>
  <c r="S63" i="1" s="1"/>
  <c r="E64" i="1"/>
  <c r="O62" i="5" l="1"/>
  <c r="S62" i="5"/>
  <c r="R61" i="5"/>
  <c r="AJ61" i="5"/>
  <c r="AH62" i="5"/>
  <c r="F62" i="5"/>
  <c r="D63" i="5"/>
  <c r="Z61" i="5"/>
  <c r="X62" i="5"/>
  <c r="AT61" i="5"/>
  <c r="AR62" i="5"/>
  <c r="AJ61" i="1"/>
  <c r="AH62" i="1"/>
  <c r="AT61" i="1"/>
  <c r="AR62" i="1"/>
  <c r="Z61" i="1"/>
  <c r="X62" i="1"/>
  <c r="O63" i="1"/>
  <c r="F64" i="1"/>
  <c r="H64" i="1" s="1"/>
  <c r="D65" i="1"/>
  <c r="I65" i="1" s="1"/>
  <c r="AS62" i="5" l="1"/>
  <c r="AW62" i="5"/>
  <c r="E63" i="5"/>
  <c r="I63" i="5"/>
  <c r="Y62" i="5"/>
  <c r="AC62" i="5"/>
  <c r="AV61" i="5"/>
  <c r="H62" i="5"/>
  <c r="AI62" i="5"/>
  <c r="AM62" i="5"/>
  <c r="AB61" i="5"/>
  <c r="AL61" i="5"/>
  <c r="P62" i="5"/>
  <c r="N63" i="5"/>
  <c r="AV61" i="1"/>
  <c r="AI62" i="1"/>
  <c r="AM62" i="1"/>
  <c r="AS62" i="1"/>
  <c r="AW62" i="1"/>
  <c r="AL61" i="1"/>
  <c r="Y62" i="1"/>
  <c r="AC62" i="1"/>
  <c r="AB61" i="1"/>
  <c r="P63" i="1"/>
  <c r="R63" i="1" s="1"/>
  <c r="N64" i="1"/>
  <c r="S64" i="1" s="1"/>
  <c r="E65" i="1"/>
  <c r="AJ62" i="5" l="1"/>
  <c r="AH63" i="5"/>
  <c r="F63" i="5"/>
  <c r="D64" i="5"/>
  <c r="O63" i="5"/>
  <c r="S63" i="5"/>
  <c r="R62" i="5"/>
  <c r="Z62" i="5"/>
  <c r="X63" i="5"/>
  <c r="AT62" i="5"/>
  <c r="AR63" i="5"/>
  <c r="AJ62" i="1"/>
  <c r="AH63" i="1"/>
  <c r="AT62" i="1"/>
  <c r="AR63" i="1"/>
  <c r="Z62" i="1"/>
  <c r="X63" i="1"/>
  <c r="O64" i="1"/>
  <c r="F65" i="1"/>
  <c r="H65" i="1" s="1"/>
  <c r="D66" i="1"/>
  <c r="I66" i="1" s="1"/>
  <c r="AV62" i="5" l="1"/>
  <c r="Y63" i="5"/>
  <c r="AC63" i="5"/>
  <c r="AS63" i="5"/>
  <c r="AW63" i="5"/>
  <c r="E64" i="5"/>
  <c r="I64" i="5"/>
  <c r="H63" i="5"/>
  <c r="AI63" i="5"/>
  <c r="AM63" i="5"/>
  <c r="AB62" i="5"/>
  <c r="P63" i="5"/>
  <c r="N64" i="5"/>
  <c r="AL62" i="5"/>
  <c r="AS63" i="1"/>
  <c r="AW63" i="1"/>
  <c r="AV62" i="1"/>
  <c r="AI63" i="1"/>
  <c r="AM63" i="1"/>
  <c r="AL62" i="1"/>
  <c r="Y63" i="1"/>
  <c r="AC63" i="1"/>
  <c r="AB62" i="1"/>
  <c r="P64" i="1"/>
  <c r="R64" i="1" s="1"/>
  <c r="N65" i="1"/>
  <c r="S65" i="1" s="1"/>
  <c r="E66" i="1"/>
  <c r="AJ63" i="5" l="1"/>
  <c r="AH64" i="5"/>
  <c r="O64" i="5"/>
  <c r="S64" i="5"/>
  <c r="R63" i="5"/>
  <c r="F64" i="5"/>
  <c r="D65" i="5"/>
  <c r="Z63" i="5"/>
  <c r="X64" i="5"/>
  <c r="AT63" i="5"/>
  <c r="AR64" i="5"/>
  <c r="AJ63" i="1"/>
  <c r="AH64" i="1"/>
  <c r="AT63" i="1"/>
  <c r="AR64" i="1"/>
  <c r="Z63" i="1"/>
  <c r="X64" i="1"/>
  <c r="O65" i="1"/>
  <c r="F66" i="1"/>
  <c r="H66" i="1" s="1"/>
  <c r="D67" i="1"/>
  <c r="I67" i="1" s="1"/>
  <c r="AS64" i="5" l="1"/>
  <c r="AW64" i="5"/>
  <c r="E65" i="5"/>
  <c r="I65" i="5"/>
  <c r="H64" i="5"/>
  <c r="AI64" i="5"/>
  <c r="AM64" i="5"/>
  <c r="AV63" i="5"/>
  <c r="P64" i="5"/>
  <c r="N65" i="5"/>
  <c r="Y64" i="5"/>
  <c r="AC64" i="5"/>
  <c r="AB63" i="5"/>
  <c r="AL63" i="5"/>
  <c r="AS64" i="1"/>
  <c r="AW64" i="1"/>
  <c r="AV63" i="1"/>
  <c r="AI64" i="1"/>
  <c r="AM64" i="1"/>
  <c r="AL63" i="1"/>
  <c r="Y64" i="1"/>
  <c r="AC64" i="1"/>
  <c r="AB63" i="1"/>
  <c r="P65" i="1"/>
  <c r="R65" i="1" s="1"/>
  <c r="N66" i="1"/>
  <c r="S66" i="1" s="1"/>
  <c r="E67" i="1"/>
  <c r="AJ64" i="5" l="1"/>
  <c r="AH65" i="5"/>
  <c r="O65" i="5"/>
  <c r="S65" i="5"/>
  <c r="R64" i="5"/>
  <c r="F65" i="5"/>
  <c r="D66" i="5"/>
  <c r="Z64" i="5"/>
  <c r="X65" i="5"/>
  <c r="AT64" i="5"/>
  <c r="AR65" i="5"/>
  <c r="AJ64" i="1"/>
  <c r="AH65" i="1"/>
  <c r="AT64" i="1"/>
  <c r="AR65" i="1"/>
  <c r="Z64" i="1"/>
  <c r="X65" i="1"/>
  <c r="O66" i="1"/>
  <c r="F67" i="1"/>
  <c r="H67" i="1" s="1"/>
  <c r="D68" i="1"/>
  <c r="I68" i="1" s="1"/>
  <c r="AS65" i="5" l="1"/>
  <c r="AW65" i="5"/>
  <c r="E66" i="5"/>
  <c r="I66" i="5"/>
  <c r="AV64" i="5"/>
  <c r="H65" i="5"/>
  <c r="P65" i="5"/>
  <c r="N66" i="5"/>
  <c r="Y65" i="5"/>
  <c r="AC65" i="5"/>
  <c r="AI65" i="5"/>
  <c r="AM65" i="5"/>
  <c r="AB64" i="5"/>
  <c r="AL64" i="5"/>
  <c r="AI65" i="1"/>
  <c r="AM65" i="1"/>
  <c r="AS65" i="1"/>
  <c r="AW65" i="1"/>
  <c r="AV64" i="1"/>
  <c r="AL64" i="1"/>
  <c r="Y65" i="1"/>
  <c r="AC65" i="1"/>
  <c r="AB64" i="1"/>
  <c r="P66" i="1"/>
  <c r="R66" i="1" s="1"/>
  <c r="N67" i="1"/>
  <c r="S67" i="1" s="1"/>
  <c r="E68" i="1"/>
  <c r="Z65" i="5" l="1"/>
  <c r="X66" i="5"/>
  <c r="F66" i="5"/>
  <c r="D67" i="5"/>
  <c r="O66" i="5"/>
  <c r="S66" i="5"/>
  <c r="AJ65" i="5"/>
  <c r="AH66" i="5"/>
  <c r="R65" i="5"/>
  <c r="AT65" i="5"/>
  <c r="AR66" i="5"/>
  <c r="AT65" i="1"/>
  <c r="AR66" i="1"/>
  <c r="AJ65" i="1"/>
  <c r="AH66" i="1"/>
  <c r="Z65" i="1"/>
  <c r="X66" i="1"/>
  <c r="O67" i="1"/>
  <c r="F68" i="1"/>
  <c r="H68" i="1" s="1"/>
  <c r="D69" i="1"/>
  <c r="I69" i="1" s="1"/>
  <c r="E67" i="5" l="1"/>
  <c r="I67" i="5"/>
  <c r="AS66" i="5"/>
  <c r="AW66" i="5"/>
  <c r="AI66" i="5"/>
  <c r="AM66" i="5"/>
  <c r="AV65" i="5"/>
  <c r="AL65" i="5"/>
  <c r="H66" i="5"/>
  <c r="Y66" i="5"/>
  <c r="AC66" i="5"/>
  <c r="P66" i="5"/>
  <c r="N67" i="5"/>
  <c r="AB65" i="5"/>
  <c r="AS66" i="1"/>
  <c r="AW66" i="1"/>
  <c r="AI66" i="1"/>
  <c r="AM66" i="1"/>
  <c r="AL65" i="1"/>
  <c r="AV65" i="1"/>
  <c r="Y66" i="1"/>
  <c r="AC66" i="1"/>
  <c r="AB65" i="1"/>
  <c r="P67" i="1"/>
  <c r="R67" i="1" s="1"/>
  <c r="N68" i="1"/>
  <c r="S68" i="1" s="1"/>
  <c r="E69" i="1"/>
  <c r="R66" i="5" l="1"/>
  <c r="O67" i="5"/>
  <c r="S67" i="5"/>
  <c r="AT66" i="5"/>
  <c r="AR67" i="5"/>
  <c r="Z66" i="5"/>
  <c r="X67" i="5"/>
  <c r="AJ66" i="5"/>
  <c r="AH67" i="5"/>
  <c r="F67" i="5"/>
  <c r="D68" i="5"/>
  <c r="AJ66" i="1"/>
  <c r="AH67" i="1"/>
  <c r="AT66" i="1"/>
  <c r="AR67" i="1"/>
  <c r="Z66" i="1"/>
  <c r="X67" i="1"/>
  <c r="O68" i="1"/>
  <c r="F69" i="1"/>
  <c r="H69" i="1" s="1"/>
  <c r="D70" i="1"/>
  <c r="I70" i="1" s="1"/>
  <c r="H67" i="5" l="1"/>
  <c r="P67" i="5"/>
  <c r="N68" i="5"/>
  <c r="AS67" i="5"/>
  <c r="AW67" i="5"/>
  <c r="E68" i="5"/>
  <c r="I68" i="5"/>
  <c r="Y67" i="5"/>
  <c r="AC67" i="5"/>
  <c r="AB66" i="5"/>
  <c r="AI67" i="5"/>
  <c r="AM67" i="5"/>
  <c r="AL66" i="5"/>
  <c r="AV66" i="5"/>
  <c r="AS67" i="1"/>
  <c r="AW67" i="1"/>
  <c r="AV66" i="1"/>
  <c r="AI67" i="1"/>
  <c r="AM67" i="1"/>
  <c r="AL66" i="1"/>
  <c r="Y67" i="1"/>
  <c r="AC67" i="1"/>
  <c r="AB66" i="1"/>
  <c r="P68" i="1"/>
  <c r="R68" i="1" s="1"/>
  <c r="N69" i="1"/>
  <c r="S69" i="1" s="1"/>
  <c r="E70" i="1"/>
  <c r="O68" i="5" l="1"/>
  <c r="S68" i="5"/>
  <c r="F68" i="5"/>
  <c r="D69" i="5"/>
  <c r="R67" i="5"/>
  <c r="AJ67" i="5"/>
  <c r="AH68" i="5"/>
  <c r="Z67" i="5"/>
  <c r="X68" i="5"/>
  <c r="AT67" i="5"/>
  <c r="AR68" i="5"/>
  <c r="AJ67" i="1"/>
  <c r="AH68" i="1"/>
  <c r="AT67" i="1"/>
  <c r="AR68" i="1"/>
  <c r="Z67" i="1"/>
  <c r="X68" i="1"/>
  <c r="O69" i="1"/>
  <c r="F70" i="1"/>
  <c r="H70" i="1" s="1"/>
  <c r="D71" i="1"/>
  <c r="I71" i="1" s="1"/>
  <c r="AI68" i="5" l="1"/>
  <c r="AM68" i="5"/>
  <c r="AL67" i="5"/>
  <c r="Y68" i="5"/>
  <c r="AC68" i="5"/>
  <c r="AS68" i="5"/>
  <c r="AW68" i="5"/>
  <c r="E69" i="5"/>
  <c r="I69" i="5"/>
  <c r="AV67" i="5"/>
  <c r="H68" i="5"/>
  <c r="AB67" i="5"/>
  <c r="P68" i="5"/>
  <c r="N69" i="5"/>
  <c r="AS68" i="1"/>
  <c r="AW68" i="1"/>
  <c r="AI68" i="1"/>
  <c r="AM68" i="1"/>
  <c r="AV67" i="1"/>
  <c r="AL67" i="1"/>
  <c r="Y68" i="1"/>
  <c r="AC68" i="1"/>
  <c r="AB67" i="1"/>
  <c r="P69" i="1"/>
  <c r="R69" i="1" s="1"/>
  <c r="N70" i="1"/>
  <c r="S70" i="1" s="1"/>
  <c r="E71" i="1"/>
  <c r="AT68" i="5" l="1"/>
  <c r="AR69" i="5"/>
  <c r="O69" i="5"/>
  <c r="S69" i="5"/>
  <c r="R68" i="5"/>
  <c r="F69" i="5"/>
  <c r="D70" i="5"/>
  <c r="Z68" i="5"/>
  <c r="X69" i="5"/>
  <c r="AJ68" i="5"/>
  <c r="AH69" i="5"/>
  <c r="AJ68" i="1"/>
  <c r="AH69" i="1"/>
  <c r="AT68" i="1"/>
  <c r="AR69" i="1"/>
  <c r="Z68" i="1"/>
  <c r="X69" i="1"/>
  <c r="O70" i="1"/>
  <c r="F71" i="1"/>
  <c r="H71" i="1" s="1"/>
  <c r="D72" i="1"/>
  <c r="I72" i="1" s="1"/>
  <c r="AI69" i="5" l="1"/>
  <c r="AM69" i="5"/>
  <c r="E70" i="5"/>
  <c r="I70" i="5"/>
  <c r="AL68" i="5"/>
  <c r="H69" i="5"/>
  <c r="P69" i="5"/>
  <c r="N70" i="5"/>
  <c r="Y69" i="5"/>
  <c r="AC69" i="5"/>
  <c r="AS69" i="5"/>
  <c r="AW69" i="5"/>
  <c r="AB68" i="5"/>
  <c r="AV68" i="5"/>
  <c r="AI69" i="1"/>
  <c r="AM69" i="1"/>
  <c r="AS69" i="1"/>
  <c r="AW69" i="1"/>
  <c r="AV68" i="1"/>
  <c r="AL68" i="1"/>
  <c r="Y69" i="1"/>
  <c r="AC69" i="1"/>
  <c r="AB68" i="1"/>
  <c r="P70" i="1"/>
  <c r="R70" i="1" s="1"/>
  <c r="N71" i="1"/>
  <c r="S71" i="1" s="1"/>
  <c r="E72" i="1"/>
  <c r="Z69" i="5" l="1"/>
  <c r="X70" i="5"/>
  <c r="F70" i="5"/>
  <c r="D71" i="5"/>
  <c r="O70" i="5"/>
  <c r="S70" i="5"/>
  <c r="AT69" i="5"/>
  <c r="AR70" i="5"/>
  <c r="R69" i="5"/>
  <c r="AJ69" i="5"/>
  <c r="AH70" i="5"/>
  <c r="AT69" i="1"/>
  <c r="AR70" i="1"/>
  <c r="AJ69" i="1"/>
  <c r="AH70" i="1"/>
  <c r="Z69" i="1"/>
  <c r="X70" i="1"/>
  <c r="O71" i="1"/>
  <c r="F72" i="1"/>
  <c r="H72" i="1" s="1"/>
  <c r="D73" i="1"/>
  <c r="I73" i="1" s="1"/>
  <c r="AI70" i="5" l="1"/>
  <c r="AM70" i="5"/>
  <c r="E71" i="5"/>
  <c r="I71" i="5"/>
  <c r="AV69" i="5"/>
  <c r="AS70" i="5"/>
  <c r="AW70" i="5"/>
  <c r="AL69" i="5"/>
  <c r="H70" i="5"/>
  <c r="Y70" i="5"/>
  <c r="AC70" i="5"/>
  <c r="P70" i="5"/>
  <c r="N71" i="5"/>
  <c r="AB69" i="5"/>
  <c r="AI70" i="1"/>
  <c r="AM70" i="1"/>
  <c r="AS70" i="1"/>
  <c r="AW70" i="1"/>
  <c r="AL69" i="1"/>
  <c r="AV69" i="1"/>
  <c r="Y70" i="1"/>
  <c r="AC70" i="1"/>
  <c r="AB69" i="1"/>
  <c r="P71" i="1"/>
  <c r="R71" i="1" s="1"/>
  <c r="N72" i="1"/>
  <c r="S72" i="1" s="1"/>
  <c r="E73" i="1"/>
  <c r="O71" i="5" l="1"/>
  <c r="S71" i="5"/>
  <c r="R70" i="5"/>
  <c r="AT70" i="5"/>
  <c r="AR71" i="5"/>
  <c r="F71" i="5"/>
  <c r="D72" i="5"/>
  <c r="Z70" i="5"/>
  <c r="X71" i="5"/>
  <c r="AJ70" i="5"/>
  <c r="AH71" i="5"/>
  <c r="AT70" i="1"/>
  <c r="AR71" i="1"/>
  <c r="AJ70" i="1"/>
  <c r="AH71" i="1"/>
  <c r="Z70" i="1"/>
  <c r="X71" i="1"/>
  <c r="O72" i="1"/>
  <c r="F73" i="1"/>
  <c r="H73" i="1" s="1"/>
  <c r="D74" i="1"/>
  <c r="I74" i="1" s="1"/>
  <c r="H71" i="5" l="1"/>
  <c r="AS71" i="5"/>
  <c r="AW71" i="5"/>
  <c r="AI71" i="5"/>
  <c r="AM71" i="5"/>
  <c r="E72" i="5"/>
  <c r="I72" i="5"/>
  <c r="AL70" i="5"/>
  <c r="Y71" i="5"/>
  <c r="AC71" i="5"/>
  <c r="AB70" i="5"/>
  <c r="AV70" i="5"/>
  <c r="P71" i="5"/>
  <c r="N72" i="5"/>
  <c r="AI71" i="1"/>
  <c r="AM71" i="1"/>
  <c r="AS71" i="1"/>
  <c r="AW71" i="1"/>
  <c r="AL70" i="1"/>
  <c r="AV70" i="1"/>
  <c r="Y71" i="1"/>
  <c r="AC71" i="1"/>
  <c r="AB70" i="1"/>
  <c r="P72" i="1"/>
  <c r="R72" i="1" s="1"/>
  <c r="N73" i="1"/>
  <c r="S73" i="1" s="1"/>
  <c r="E74" i="1"/>
  <c r="AT71" i="5" l="1"/>
  <c r="AR72" i="5"/>
  <c r="Z71" i="5"/>
  <c r="X72" i="5"/>
  <c r="F72" i="5"/>
  <c r="D73" i="5"/>
  <c r="O72" i="5"/>
  <c r="S72" i="5"/>
  <c r="R71" i="5"/>
  <c r="AJ71" i="5"/>
  <c r="AH72" i="5"/>
  <c r="AT71" i="1"/>
  <c r="AR72" i="1"/>
  <c r="AJ71" i="1"/>
  <c r="AH72" i="1"/>
  <c r="Z71" i="1"/>
  <c r="X72" i="1"/>
  <c r="O73" i="1"/>
  <c r="F74" i="1"/>
  <c r="H74" i="1" s="1"/>
  <c r="D75" i="1"/>
  <c r="I75" i="1" s="1"/>
  <c r="AL71" i="5" l="1"/>
  <c r="AB71" i="5"/>
  <c r="E73" i="5"/>
  <c r="I73" i="5"/>
  <c r="AI72" i="5"/>
  <c r="AM72" i="5"/>
  <c r="Y72" i="5"/>
  <c r="AC72" i="5"/>
  <c r="P72" i="5"/>
  <c r="N73" i="5"/>
  <c r="AS72" i="5"/>
  <c r="AW72" i="5"/>
  <c r="H72" i="5"/>
  <c r="AV71" i="5"/>
  <c r="AL71" i="1"/>
  <c r="AI72" i="1"/>
  <c r="AM72" i="1"/>
  <c r="AS72" i="1"/>
  <c r="AW72" i="1"/>
  <c r="AV71" i="1"/>
  <c r="Y72" i="1"/>
  <c r="AC72" i="1"/>
  <c r="AB71" i="1"/>
  <c r="P73" i="1"/>
  <c r="R73" i="1" s="1"/>
  <c r="N74" i="1"/>
  <c r="S74" i="1" s="1"/>
  <c r="E75" i="1"/>
  <c r="O73" i="5" l="1"/>
  <c r="S73" i="5"/>
  <c r="R72" i="5"/>
  <c r="AJ72" i="5"/>
  <c r="AH73" i="5"/>
  <c r="AT72" i="5"/>
  <c r="AR73" i="5"/>
  <c r="Z72" i="5"/>
  <c r="X73" i="5"/>
  <c r="F73" i="5"/>
  <c r="D74" i="5"/>
  <c r="AJ72" i="1"/>
  <c r="AH73" i="1"/>
  <c r="AT72" i="1"/>
  <c r="AR73" i="1"/>
  <c r="Z72" i="1"/>
  <c r="X73" i="1"/>
  <c r="O74" i="1"/>
  <c r="F75" i="1"/>
  <c r="H75" i="1" s="1"/>
  <c r="D76" i="1"/>
  <c r="I76" i="1" s="1"/>
  <c r="H73" i="5" l="1"/>
  <c r="AV72" i="5"/>
  <c r="Y73" i="5"/>
  <c r="AC73" i="5"/>
  <c r="AI73" i="5"/>
  <c r="AM73" i="5"/>
  <c r="E74" i="5"/>
  <c r="I74" i="5"/>
  <c r="AS73" i="5"/>
  <c r="AW73" i="5"/>
  <c r="AB72" i="5"/>
  <c r="AL72" i="5"/>
  <c r="P73" i="5"/>
  <c r="N74" i="5"/>
  <c r="AS73" i="1"/>
  <c r="AW73" i="1"/>
  <c r="AV72" i="1"/>
  <c r="AI73" i="1"/>
  <c r="AM73" i="1"/>
  <c r="AL72" i="1"/>
  <c r="Y73" i="1"/>
  <c r="AC73" i="1"/>
  <c r="AB72" i="1"/>
  <c r="P74" i="1"/>
  <c r="R74" i="1" s="1"/>
  <c r="N75" i="1"/>
  <c r="S75" i="1" s="1"/>
  <c r="E76" i="1"/>
  <c r="AT73" i="5" l="1"/>
  <c r="AR74" i="5"/>
  <c r="AJ73" i="5"/>
  <c r="AH74" i="5"/>
  <c r="O74" i="5"/>
  <c r="S74" i="5"/>
  <c r="R73" i="5"/>
  <c r="F74" i="5"/>
  <c r="D75" i="5"/>
  <c r="Z73" i="5"/>
  <c r="X74" i="5"/>
  <c r="AJ73" i="1"/>
  <c r="AH74" i="1"/>
  <c r="AT73" i="1"/>
  <c r="AR74" i="1"/>
  <c r="Z73" i="1"/>
  <c r="X74" i="1"/>
  <c r="O75" i="1"/>
  <c r="F76" i="1"/>
  <c r="H76" i="1" s="1"/>
  <c r="D77" i="1"/>
  <c r="I77" i="1" s="1"/>
  <c r="E75" i="5" l="1"/>
  <c r="I75" i="5"/>
  <c r="AS74" i="5"/>
  <c r="AW74" i="5"/>
  <c r="Y74" i="5"/>
  <c r="AC74" i="5"/>
  <c r="AI74" i="5"/>
  <c r="AM74" i="5"/>
  <c r="AB73" i="5"/>
  <c r="AL73" i="5"/>
  <c r="H74" i="5"/>
  <c r="P74" i="5"/>
  <c r="N75" i="5"/>
  <c r="AV73" i="5"/>
  <c r="AS74" i="1"/>
  <c r="AW74" i="1"/>
  <c r="AV73" i="1"/>
  <c r="AI74" i="1"/>
  <c r="AM74" i="1"/>
  <c r="AL73" i="1"/>
  <c r="Y74" i="1"/>
  <c r="AC74" i="1"/>
  <c r="AB73" i="1"/>
  <c r="P75" i="1"/>
  <c r="R75" i="1" s="1"/>
  <c r="N76" i="1"/>
  <c r="S76" i="1" s="1"/>
  <c r="E77" i="1"/>
  <c r="O75" i="5" l="1"/>
  <c r="S75" i="5"/>
  <c r="R74" i="5"/>
  <c r="AJ74" i="5"/>
  <c r="AH75" i="5"/>
  <c r="AT74" i="5"/>
  <c r="AR75" i="5"/>
  <c r="Z74" i="5"/>
  <c r="X75" i="5"/>
  <c r="F75" i="5"/>
  <c r="D76" i="5"/>
  <c r="AJ74" i="1"/>
  <c r="AH75" i="1"/>
  <c r="AT74" i="1"/>
  <c r="AR75" i="1"/>
  <c r="Z74" i="1"/>
  <c r="X75" i="1"/>
  <c r="O76" i="1"/>
  <c r="F77" i="1"/>
  <c r="H77" i="1" s="1"/>
  <c r="D78" i="1"/>
  <c r="I78" i="1" s="1"/>
  <c r="AV74" i="5" l="1"/>
  <c r="AI75" i="5"/>
  <c r="AM75" i="5"/>
  <c r="E76" i="5"/>
  <c r="I76" i="5"/>
  <c r="AS75" i="5"/>
  <c r="AW75" i="5"/>
  <c r="H75" i="5"/>
  <c r="Y75" i="5"/>
  <c r="AC75" i="5"/>
  <c r="AB74" i="5"/>
  <c r="AL74" i="5"/>
  <c r="P75" i="5"/>
  <c r="N76" i="5"/>
  <c r="AS75" i="1"/>
  <c r="AW75" i="1"/>
  <c r="AI75" i="1"/>
  <c r="AM75" i="1"/>
  <c r="AV74" i="1"/>
  <c r="AL74" i="1"/>
  <c r="Y75" i="1"/>
  <c r="AC75" i="1"/>
  <c r="AB74" i="1"/>
  <c r="P76" i="1"/>
  <c r="R76" i="1" s="1"/>
  <c r="N77" i="1"/>
  <c r="S77" i="1" s="1"/>
  <c r="E78" i="1"/>
  <c r="AT75" i="5" l="1"/>
  <c r="AR76" i="5"/>
  <c r="Z75" i="5"/>
  <c r="X76" i="5"/>
  <c r="AJ75" i="5"/>
  <c r="AH76" i="5"/>
  <c r="O76" i="5"/>
  <c r="S76" i="5"/>
  <c r="R75" i="5"/>
  <c r="F76" i="5"/>
  <c r="D77" i="5"/>
  <c r="AJ75" i="1"/>
  <c r="AH76" i="1"/>
  <c r="AT75" i="1"/>
  <c r="AR76" i="1"/>
  <c r="Z75" i="1"/>
  <c r="X76" i="1"/>
  <c r="O77" i="1"/>
  <c r="F78" i="1"/>
  <c r="H78" i="1" s="1"/>
  <c r="D79" i="1"/>
  <c r="I79" i="1" s="1"/>
  <c r="E77" i="5" l="1"/>
  <c r="I77" i="5"/>
  <c r="Y76" i="5"/>
  <c r="AC76" i="5"/>
  <c r="AB75" i="5"/>
  <c r="AI76" i="5"/>
  <c r="AM76" i="5"/>
  <c r="H76" i="5"/>
  <c r="P76" i="5"/>
  <c r="N77" i="5"/>
  <c r="AS76" i="5"/>
  <c r="AW76" i="5"/>
  <c r="AL75" i="5"/>
  <c r="AV75" i="5"/>
  <c r="AS76" i="1"/>
  <c r="AW76" i="1"/>
  <c r="AI76" i="1"/>
  <c r="AM76" i="1"/>
  <c r="AV75" i="1"/>
  <c r="AL75" i="1"/>
  <c r="Y76" i="1"/>
  <c r="AC76" i="1"/>
  <c r="AB75" i="1"/>
  <c r="P77" i="1"/>
  <c r="R77" i="1" s="1"/>
  <c r="N78" i="1"/>
  <c r="S78" i="1" s="1"/>
  <c r="E79" i="1"/>
  <c r="O77" i="5" l="1"/>
  <c r="S77" i="5"/>
  <c r="AJ76" i="5"/>
  <c r="AH77" i="5"/>
  <c r="R76" i="5"/>
  <c r="Z76" i="5"/>
  <c r="X77" i="5"/>
  <c r="AT76" i="5"/>
  <c r="AR77" i="5"/>
  <c r="F77" i="5"/>
  <c r="D78" i="5"/>
  <c r="AJ76" i="1"/>
  <c r="AH77" i="1"/>
  <c r="AT76" i="1"/>
  <c r="AR77" i="1"/>
  <c r="Z76" i="1"/>
  <c r="X77" i="1"/>
  <c r="O78" i="1"/>
  <c r="F79" i="1"/>
  <c r="H79" i="1" s="1"/>
  <c r="D80" i="1"/>
  <c r="I80" i="1" s="1"/>
  <c r="Y77" i="5" l="1"/>
  <c r="AC77" i="5"/>
  <c r="H77" i="5"/>
  <c r="E78" i="5"/>
  <c r="I78" i="5"/>
  <c r="AI77" i="5"/>
  <c r="AM77" i="5"/>
  <c r="AB76" i="5"/>
  <c r="AL76" i="5"/>
  <c r="AS77" i="5"/>
  <c r="AW77" i="5"/>
  <c r="AV76" i="5"/>
  <c r="P77" i="5"/>
  <c r="N78" i="5"/>
  <c r="AS77" i="1"/>
  <c r="AW77" i="1"/>
  <c r="AV76" i="1"/>
  <c r="AI77" i="1"/>
  <c r="AM77" i="1"/>
  <c r="AL76" i="1"/>
  <c r="Y77" i="1"/>
  <c r="AC77" i="1"/>
  <c r="AB76" i="1"/>
  <c r="P78" i="1"/>
  <c r="R78" i="1" s="1"/>
  <c r="N79" i="1"/>
  <c r="S79" i="1" s="1"/>
  <c r="E80" i="1"/>
  <c r="AJ77" i="5" l="1"/>
  <c r="AH78" i="5"/>
  <c r="O78" i="5"/>
  <c r="S78" i="5"/>
  <c r="R77" i="5"/>
  <c r="AT77" i="5"/>
  <c r="AR78" i="5"/>
  <c r="F78" i="5"/>
  <c r="D79" i="5"/>
  <c r="Z77" i="5"/>
  <c r="X78" i="5"/>
  <c r="AJ77" i="1"/>
  <c r="AH78" i="1"/>
  <c r="AT77" i="1"/>
  <c r="AR78" i="1"/>
  <c r="Z77" i="1"/>
  <c r="X78" i="1"/>
  <c r="O79" i="1"/>
  <c r="F80" i="1"/>
  <c r="H80" i="1" s="1"/>
  <c r="D81" i="1"/>
  <c r="I81" i="1" s="1"/>
  <c r="Y78" i="5" l="1"/>
  <c r="AC78" i="5"/>
  <c r="AS78" i="5"/>
  <c r="AW78" i="5"/>
  <c r="AB77" i="5"/>
  <c r="AV77" i="5"/>
  <c r="P78" i="5"/>
  <c r="N79" i="5"/>
  <c r="E79" i="5"/>
  <c r="I79" i="5"/>
  <c r="AI78" i="5"/>
  <c r="AM78" i="5"/>
  <c r="H78" i="5"/>
  <c r="AL77" i="5"/>
  <c r="AV77" i="1"/>
  <c r="AS78" i="1"/>
  <c r="AW78" i="1"/>
  <c r="AI78" i="1"/>
  <c r="AM78" i="1"/>
  <c r="AL77" i="1"/>
  <c r="Y78" i="1"/>
  <c r="AC78" i="1"/>
  <c r="AB77" i="1"/>
  <c r="P79" i="1"/>
  <c r="R79" i="1" s="1"/>
  <c r="N80" i="1"/>
  <c r="S80" i="1" s="1"/>
  <c r="E81" i="1"/>
  <c r="O79" i="5" l="1"/>
  <c r="S79" i="5"/>
  <c r="F79" i="5"/>
  <c r="D80" i="5"/>
  <c r="AT78" i="5"/>
  <c r="AR79" i="5"/>
  <c r="AJ78" i="5"/>
  <c r="AH79" i="5"/>
  <c r="R78" i="5"/>
  <c r="Z78" i="5"/>
  <c r="X79" i="5"/>
  <c r="AT78" i="1"/>
  <c r="AR79" i="1"/>
  <c r="AJ78" i="1"/>
  <c r="AH79" i="1"/>
  <c r="Z78" i="1"/>
  <c r="X79" i="1"/>
  <c r="O80" i="1"/>
  <c r="F81" i="1"/>
  <c r="H81" i="1" s="1"/>
  <c r="D82" i="1"/>
  <c r="I82" i="1" s="1"/>
  <c r="Y79" i="5" l="1"/>
  <c r="AC79" i="5"/>
  <c r="E80" i="5"/>
  <c r="I80" i="5"/>
  <c r="AB78" i="5"/>
  <c r="H79" i="5"/>
  <c r="AS79" i="5"/>
  <c r="AW79" i="5"/>
  <c r="AI79" i="5"/>
  <c r="AM79" i="5"/>
  <c r="AL78" i="5"/>
  <c r="AV78" i="5"/>
  <c r="P79" i="5"/>
  <c r="N80" i="5"/>
  <c r="AI79" i="1"/>
  <c r="AM79" i="1"/>
  <c r="AL78" i="1"/>
  <c r="AS79" i="1"/>
  <c r="AW79" i="1"/>
  <c r="AV78" i="1"/>
  <c r="Y79" i="1"/>
  <c r="AC79" i="1"/>
  <c r="AB78" i="1"/>
  <c r="P80" i="1"/>
  <c r="R80" i="1" s="1"/>
  <c r="N81" i="1"/>
  <c r="S81" i="1" s="1"/>
  <c r="E82" i="1"/>
  <c r="F80" i="5" l="1"/>
  <c r="D81" i="5"/>
  <c r="AJ79" i="5"/>
  <c r="AH80" i="5"/>
  <c r="O80" i="5"/>
  <c r="S80" i="5"/>
  <c r="R79" i="5"/>
  <c r="AT79" i="5"/>
  <c r="AR80" i="5"/>
  <c r="Z79" i="5"/>
  <c r="X80" i="5"/>
  <c r="AT79" i="1"/>
  <c r="AR80" i="1"/>
  <c r="AJ79" i="1"/>
  <c r="AH80" i="1"/>
  <c r="Z79" i="1"/>
  <c r="X80" i="1"/>
  <c r="O81" i="1"/>
  <c r="F82" i="1"/>
  <c r="H82" i="1" s="1"/>
  <c r="D83" i="1"/>
  <c r="I83" i="1" s="1"/>
  <c r="Y80" i="5" l="1"/>
  <c r="AC80" i="5"/>
  <c r="AI80" i="5"/>
  <c r="AM80" i="5"/>
  <c r="E81" i="5"/>
  <c r="I81" i="5"/>
  <c r="AB79" i="5"/>
  <c r="AL79" i="5"/>
  <c r="AS80" i="5"/>
  <c r="AW80" i="5"/>
  <c r="AV79" i="5"/>
  <c r="P80" i="5"/>
  <c r="N81" i="5"/>
  <c r="H80" i="5"/>
  <c r="AI80" i="1"/>
  <c r="AM80" i="1"/>
  <c r="AL79" i="1"/>
  <c r="AS80" i="1"/>
  <c r="AW80" i="1"/>
  <c r="AV79" i="1"/>
  <c r="Y80" i="1"/>
  <c r="AC80" i="1"/>
  <c r="AB79" i="1"/>
  <c r="P81" i="1"/>
  <c r="R81" i="1" s="1"/>
  <c r="N82" i="1"/>
  <c r="S82" i="1" s="1"/>
  <c r="E83" i="1"/>
  <c r="O81" i="5" l="1"/>
  <c r="S81" i="5"/>
  <c r="AT80" i="5"/>
  <c r="AR81" i="5"/>
  <c r="R80" i="5"/>
  <c r="AJ80" i="5"/>
  <c r="AH81" i="5"/>
  <c r="F81" i="5"/>
  <c r="D82" i="5"/>
  <c r="Z80" i="5"/>
  <c r="X81" i="5"/>
  <c r="AT80" i="1"/>
  <c r="AR81" i="1"/>
  <c r="AJ80" i="1"/>
  <c r="AH81" i="1"/>
  <c r="Z80" i="1"/>
  <c r="X81" i="1"/>
  <c r="O82" i="1"/>
  <c r="F83" i="1"/>
  <c r="H83" i="1" s="1"/>
  <c r="D84" i="1"/>
  <c r="I84" i="1" s="1"/>
  <c r="Y81" i="5" l="1"/>
  <c r="AC81" i="5"/>
  <c r="AS81" i="5"/>
  <c r="AW81" i="5"/>
  <c r="AB80" i="5"/>
  <c r="E82" i="5"/>
  <c r="I82" i="5"/>
  <c r="AI81" i="5"/>
  <c r="AM81" i="5"/>
  <c r="AL80" i="5"/>
  <c r="AV80" i="5"/>
  <c r="H81" i="5"/>
  <c r="P81" i="5"/>
  <c r="N82" i="5"/>
  <c r="AI81" i="1"/>
  <c r="AM81" i="1"/>
  <c r="AS81" i="1"/>
  <c r="AW81" i="1"/>
  <c r="AL80" i="1"/>
  <c r="AV80" i="1"/>
  <c r="Y81" i="1"/>
  <c r="AC81" i="1"/>
  <c r="AB80" i="1"/>
  <c r="P82" i="1"/>
  <c r="R82" i="1" s="1"/>
  <c r="N83" i="1"/>
  <c r="S83" i="1" s="1"/>
  <c r="E84" i="1"/>
  <c r="O82" i="5" l="1"/>
  <c r="S82" i="5"/>
  <c r="F82" i="5"/>
  <c r="D83" i="5"/>
  <c r="AT81" i="5"/>
  <c r="AR82" i="5"/>
  <c r="R81" i="5"/>
  <c r="AJ81" i="5"/>
  <c r="AH82" i="5"/>
  <c r="Z81" i="5"/>
  <c r="X82" i="5"/>
  <c r="AT81" i="1"/>
  <c r="AR82" i="1"/>
  <c r="AJ81" i="1"/>
  <c r="AH82" i="1"/>
  <c r="Z81" i="1"/>
  <c r="X82" i="1"/>
  <c r="O83" i="1"/>
  <c r="F84" i="1"/>
  <c r="H84" i="1" s="1"/>
  <c r="D85" i="1"/>
  <c r="I85" i="1" s="1"/>
  <c r="AS82" i="5" l="1"/>
  <c r="AW82" i="5"/>
  <c r="Y82" i="5"/>
  <c r="AC82" i="5"/>
  <c r="E83" i="5"/>
  <c r="I83" i="5"/>
  <c r="AB81" i="5"/>
  <c r="H82" i="5"/>
  <c r="AI82" i="5"/>
  <c r="AM82" i="5"/>
  <c r="AL81" i="5"/>
  <c r="AV81" i="5"/>
  <c r="P82" i="5"/>
  <c r="N83" i="5"/>
  <c r="AI82" i="1"/>
  <c r="AM82" i="1"/>
  <c r="AL81" i="1"/>
  <c r="AS82" i="1"/>
  <c r="AW82" i="1"/>
  <c r="AV81" i="1"/>
  <c r="Y82" i="1"/>
  <c r="AC82" i="1"/>
  <c r="AB81" i="1"/>
  <c r="P83" i="1"/>
  <c r="R83" i="1" s="1"/>
  <c r="N84" i="1"/>
  <c r="S84" i="1" s="1"/>
  <c r="E85" i="1"/>
  <c r="AJ82" i="5" l="1"/>
  <c r="AH83" i="5"/>
  <c r="Z82" i="5"/>
  <c r="X83" i="5"/>
  <c r="O83" i="5"/>
  <c r="S83" i="5"/>
  <c r="R82" i="5"/>
  <c r="F83" i="5"/>
  <c r="D84" i="5"/>
  <c r="AT82" i="5"/>
  <c r="AR83" i="5"/>
  <c r="AT82" i="1"/>
  <c r="AR83" i="1"/>
  <c r="AJ82" i="1"/>
  <c r="AH83" i="1"/>
  <c r="Z82" i="1"/>
  <c r="X83" i="1"/>
  <c r="O84" i="1"/>
  <c r="F85" i="1"/>
  <c r="H85" i="1" s="1"/>
  <c r="D86" i="1"/>
  <c r="I86" i="1" s="1"/>
  <c r="AS83" i="5" l="1"/>
  <c r="AW83" i="5"/>
  <c r="Y83" i="5"/>
  <c r="AC83" i="5"/>
  <c r="E84" i="5"/>
  <c r="I84" i="5"/>
  <c r="AV82" i="5"/>
  <c r="AB82" i="5"/>
  <c r="AI83" i="5"/>
  <c r="AM83" i="5"/>
  <c r="H83" i="5"/>
  <c r="P83" i="5"/>
  <c r="N84" i="5"/>
  <c r="AL82" i="5"/>
  <c r="AI83" i="1"/>
  <c r="AM83" i="1"/>
  <c r="AS83" i="1"/>
  <c r="AW83" i="1"/>
  <c r="AL82" i="1"/>
  <c r="AV82" i="1"/>
  <c r="Y83" i="1"/>
  <c r="AC83" i="1"/>
  <c r="AB82" i="1"/>
  <c r="P84" i="1"/>
  <c r="R84" i="1" s="1"/>
  <c r="N85" i="1"/>
  <c r="S85" i="1" s="1"/>
  <c r="E86" i="1"/>
  <c r="R83" i="5" l="1"/>
  <c r="O84" i="5"/>
  <c r="S84" i="5"/>
  <c r="AJ83" i="5"/>
  <c r="AH84" i="5"/>
  <c r="Z83" i="5"/>
  <c r="X84" i="5"/>
  <c r="F84" i="5"/>
  <c r="D85" i="5"/>
  <c r="AT83" i="5"/>
  <c r="AR84" i="5"/>
  <c r="AT83" i="1"/>
  <c r="AR84" i="1"/>
  <c r="AJ83" i="1"/>
  <c r="AH84" i="1"/>
  <c r="Z83" i="1"/>
  <c r="X84" i="1"/>
  <c r="O85" i="1"/>
  <c r="F86" i="1"/>
  <c r="H86" i="1" s="1"/>
  <c r="D87" i="1"/>
  <c r="I87" i="1" s="1"/>
  <c r="AB83" i="5" l="1"/>
  <c r="AS84" i="5"/>
  <c r="AW84" i="5"/>
  <c r="Y84" i="5"/>
  <c r="AC84" i="5"/>
  <c r="AV83" i="5"/>
  <c r="P84" i="5"/>
  <c r="N85" i="5"/>
  <c r="E85" i="5"/>
  <c r="I85" i="5"/>
  <c r="AI84" i="5"/>
  <c r="AM84" i="5"/>
  <c r="H84" i="5"/>
  <c r="AL83" i="5"/>
  <c r="AI84" i="1"/>
  <c r="AM84" i="1"/>
  <c r="AS84" i="1"/>
  <c r="AW84" i="1"/>
  <c r="AL83" i="1"/>
  <c r="AV83" i="1"/>
  <c r="Y84" i="1"/>
  <c r="AC84" i="1"/>
  <c r="AB83" i="1"/>
  <c r="P85" i="1"/>
  <c r="R85" i="1" s="1"/>
  <c r="N86" i="1"/>
  <c r="S86" i="1" s="1"/>
  <c r="E87" i="1"/>
  <c r="F85" i="5" l="1"/>
  <c r="D86" i="5"/>
  <c r="O85" i="5"/>
  <c r="S85" i="5"/>
  <c r="AT84" i="5"/>
  <c r="AR85" i="5"/>
  <c r="AJ84" i="5"/>
  <c r="AH85" i="5"/>
  <c r="R84" i="5"/>
  <c r="Z84" i="5"/>
  <c r="X85" i="5"/>
  <c r="AT84" i="1"/>
  <c r="AR85" i="1"/>
  <c r="AJ84" i="1"/>
  <c r="AH85" i="1"/>
  <c r="Z84" i="1"/>
  <c r="X85" i="1"/>
  <c r="O86" i="1"/>
  <c r="F87" i="1"/>
  <c r="H87" i="1" s="1"/>
  <c r="D88" i="1"/>
  <c r="I88" i="1" s="1"/>
  <c r="Y85" i="5" l="1"/>
  <c r="AC85" i="5"/>
  <c r="AI85" i="5"/>
  <c r="AM85" i="5"/>
  <c r="AL84" i="5"/>
  <c r="AS85" i="5"/>
  <c r="AW85" i="5"/>
  <c r="AB84" i="5"/>
  <c r="P85" i="5"/>
  <c r="N86" i="5"/>
  <c r="E86" i="5"/>
  <c r="I86" i="5"/>
  <c r="AV84" i="5"/>
  <c r="H85" i="5"/>
  <c r="AL84" i="1"/>
  <c r="AS85" i="1"/>
  <c r="AW85" i="1"/>
  <c r="AI85" i="1"/>
  <c r="AM85" i="1"/>
  <c r="AV84" i="1"/>
  <c r="Y85" i="1"/>
  <c r="AC85" i="1"/>
  <c r="AB84" i="1"/>
  <c r="P86" i="1"/>
  <c r="R86" i="1" s="1"/>
  <c r="N87" i="1"/>
  <c r="S87" i="1" s="1"/>
  <c r="E88" i="1"/>
  <c r="R85" i="5" l="1"/>
  <c r="O86" i="5"/>
  <c r="S86" i="5"/>
  <c r="AT85" i="5"/>
  <c r="AR86" i="5"/>
  <c r="AJ85" i="5"/>
  <c r="AH86" i="5"/>
  <c r="F86" i="5"/>
  <c r="D87" i="5"/>
  <c r="Z85" i="5"/>
  <c r="X86" i="5"/>
  <c r="AT85" i="1"/>
  <c r="AR86" i="1"/>
  <c r="AJ85" i="1"/>
  <c r="AH86" i="1"/>
  <c r="Z85" i="1"/>
  <c r="X86" i="1"/>
  <c r="O87" i="1"/>
  <c r="F88" i="1"/>
  <c r="H88" i="1" s="1"/>
  <c r="D89" i="1"/>
  <c r="I89" i="1" s="1"/>
  <c r="AB85" i="5" l="1"/>
  <c r="E87" i="5"/>
  <c r="I87" i="5"/>
  <c r="AS86" i="5"/>
  <c r="AW86" i="5"/>
  <c r="Y86" i="5"/>
  <c r="AC86" i="5"/>
  <c r="AI86" i="5"/>
  <c r="AM86" i="5"/>
  <c r="AL85" i="5"/>
  <c r="P86" i="5"/>
  <c r="N87" i="5"/>
  <c r="H86" i="5"/>
  <c r="AV85" i="5"/>
  <c r="AL85" i="1"/>
  <c r="AI86" i="1"/>
  <c r="AM86" i="1"/>
  <c r="AS86" i="1"/>
  <c r="AW86" i="1"/>
  <c r="AV85" i="1"/>
  <c r="Y86" i="1"/>
  <c r="AC86" i="1"/>
  <c r="AB85" i="1"/>
  <c r="P87" i="1"/>
  <c r="R87" i="1" s="1"/>
  <c r="N88" i="1"/>
  <c r="S88" i="1" s="1"/>
  <c r="E89" i="1"/>
  <c r="O87" i="5" l="1"/>
  <c r="S87" i="5"/>
  <c r="Z86" i="5"/>
  <c r="X87" i="5"/>
  <c r="F87" i="5"/>
  <c r="D88" i="5"/>
  <c r="R86" i="5"/>
  <c r="AJ86" i="5"/>
  <c r="AH87" i="5"/>
  <c r="AT86" i="5"/>
  <c r="AR87" i="5"/>
  <c r="AJ86" i="1"/>
  <c r="AH87" i="1"/>
  <c r="AT86" i="1"/>
  <c r="AR87" i="1"/>
  <c r="Z86" i="1"/>
  <c r="X87" i="1"/>
  <c r="O88" i="1"/>
  <c r="F89" i="1"/>
  <c r="H89" i="1" s="1"/>
  <c r="D90" i="1"/>
  <c r="I90" i="1" s="1"/>
  <c r="AS87" i="5" l="1"/>
  <c r="AW87" i="5"/>
  <c r="Y87" i="5"/>
  <c r="AC87" i="5"/>
  <c r="E88" i="5"/>
  <c r="I88" i="5"/>
  <c r="AV86" i="5"/>
  <c r="AB86" i="5"/>
  <c r="AI87" i="5"/>
  <c r="AM87" i="5"/>
  <c r="AL86" i="5"/>
  <c r="H87" i="5"/>
  <c r="P87" i="5"/>
  <c r="N88" i="5"/>
  <c r="AV86" i="1"/>
  <c r="AS87" i="1"/>
  <c r="AW87" i="1"/>
  <c r="AI87" i="1"/>
  <c r="AM87" i="1"/>
  <c r="AL86" i="1"/>
  <c r="Y87" i="1"/>
  <c r="AC87" i="1"/>
  <c r="AB86" i="1"/>
  <c r="P88" i="1"/>
  <c r="R88" i="1" s="1"/>
  <c r="N89" i="1"/>
  <c r="S89" i="1" s="1"/>
  <c r="E90" i="1"/>
  <c r="O88" i="5" l="1"/>
  <c r="S88" i="5"/>
  <c r="AJ87" i="5"/>
  <c r="AH88" i="5"/>
  <c r="Z87" i="5"/>
  <c r="X88" i="5"/>
  <c r="R87" i="5"/>
  <c r="F88" i="5"/>
  <c r="D89" i="5"/>
  <c r="AT87" i="5"/>
  <c r="AR88" i="5"/>
  <c r="AT87" i="1"/>
  <c r="AR88" i="1"/>
  <c r="AJ87" i="1"/>
  <c r="AH88" i="1"/>
  <c r="Z87" i="1"/>
  <c r="X88" i="1"/>
  <c r="O89" i="1"/>
  <c r="F90" i="1"/>
  <c r="H90" i="1" s="1"/>
  <c r="D91" i="1"/>
  <c r="I91" i="1" s="1"/>
  <c r="AS88" i="5" l="1"/>
  <c r="AW88" i="5"/>
  <c r="AI88" i="5"/>
  <c r="AM88" i="5"/>
  <c r="AV87" i="5"/>
  <c r="AL87" i="5"/>
  <c r="E89" i="5"/>
  <c r="I89" i="5"/>
  <c r="Y88" i="5"/>
  <c r="AC88" i="5"/>
  <c r="H88" i="5"/>
  <c r="AB87" i="5"/>
  <c r="P88" i="5"/>
  <c r="N89" i="5"/>
  <c r="AI88" i="1"/>
  <c r="AM88" i="1"/>
  <c r="AS88" i="1"/>
  <c r="AW88" i="1"/>
  <c r="AL87" i="1"/>
  <c r="AV87" i="1"/>
  <c r="Y88" i="1"/>
  <c r="AC88" i="1"/>
  <c r="AB87" i="1"/>
  <c r="P89" i="1"/>
  <c r="R89" i="1" s="1"/>
  <c r="N90" i="1"/>
  <c r="S90" i="1" s="1"/>
  <c r="E91" i="1"/>
  <c r="Z88" i="5" l="1"/>
  <c r="X89" i="5"/>
  <c r="O89" i="5"/>
  <c r="S89" i="5"/>
  <c r="AJ88" i="5"/>
  <c r="AH89" i="5"/>
  <c r="R88" i="5"/>
  <c r="F89" i="5"/>
  <c r="D90" i="5"/>
  <c r="AT88" i="5"/>
  <c r="AR89" i="5"/>
  <c r="AT88" i="1"/>
  <c r="AR89" i="1"/>
  <c r="AJ88" i="1"/>
  <c r="AH89" i="1"/>
  <c r="Z88" i="1"/>
  <c r="X89" i="1"/>
  <c r="O90" i="1"/>
  <c r="F91" i="1"/>
  <c r="H91" i="1" s="1"/>
  <c r="D92" i="1"/>
  <c r="I92" i="1" s="1"/>
  <c r="AV88" i="5" l="1"/>
  <c r="E90" i="5"/>
  <c r="I90" i="5"/>
  <c r="Y89" i="5"/>
  <c r="AC89" i="5"/>
  <c r="AS89" i="5"/>
  <c r="AW89" i="5"/>
  <c r="P89" i="5"/>
  <c r="N90" i="5"/>
  <c r="AI89" i="5"/>
  <c r="AM89" i="5"/>
  <c r="H89" i="5"/>
  <c r="AL88" i="5"/>
  <c r="AB88" i="5"/>
  <c r="AI89" i="1"/>
  <c r="AM89" i="1"/>
  <c r="AL88" i="1"/>
  <c r="AS89" i="1"/>
  <c r="AW89" i="1"/>
  <c r="AV88" i="1"/>
  <c r="Y89" i="1"/>
  <c r="AC89" i="1"/>
  <c r="AB88" i="1"/>
  <c r="P90" i="1"/>
  <c r="R90" i="1" s="1"/>
  <c r="N91" i="1"/>
  <c r="S91" i="1" s="1"/>
  <c r="E92" i="1"/>
  <c r="AJ89" i="5" l="1"/>
  <c r="AH90" i="5"/>
  <c r="AT89" i="5"/>
  <c r="AR90" i="5"/>
  <c r="F90" i="5"/>
  <c r="D91" i="5"/>
  <c r="O90" i="5"/>
  <c r="S90" i="5"/>
  <c r="R89" i="5"/>
  <c r="Z89" i="5"/>
  <c r="X90" i="5"/>
  <c r="AT89" i="1"/>
  <c r="AR90" i="1"/>
  <c r="AJ89" i="1"/>
  <c r="AH90" i="1"/>
  <c r="Z89" i="1"/>
  <c r="X90" i="1"/>
  <c r="O91" i="1"/>
  <c r="F92" i="1"/>
  <c r="H92" i="1" s="1"/>
  <c r="D93" i="1"/>
  <c r="I93" i="1" s="1"/>
  <c r="Y90" i="5" l="1"/>
  <c r="AC90" i="5"/>
  <c r="AS90" i="5"/>
  <c r="AW90" i="5"/>
  <c r="P90" i="5"/>
  <c r="N91" i="5"/>
  <c r="E91" i="5"/>
  <c r="I91" i="5"/>
  <c r="AB89" i="5"/>
  <c r="AV89" i="5"/>
  <c r="AI90" i="5"/>
  <c r="AM90" i="5"/>
  <c r="H90" i="5"/>
  <c r="AL89" i="5"/>
  <c r="AI90" i="1"/>
  <c r="AM90" i="1"/>
  <c r="AL89" i="1"/>
  <c r="AS90" i="1"/>
  <c r="AW90" i="1"/>
  <c r="AV89" i="1"/>
  <c r="Y90" i="1"/>
  <c r="AC90" i="1"/>
  <c r="AB89" i="1"/>
  <c r="P91" i="1"/>
  <c r="R91" i="1" s="1"/>
  <c r="N92" i="1"/>
  <c r="S92" i="1" s="1"/>
  <c r="E93" i="1"/>
  <c r="AT90" i="5" l="1"/>
  <c r="AR91" i="5"/>
  <c r="F91" i="5"/>
  <c r="D92" i="5"/>
  <c r="O91" i="5"/>
  <c r="S91" i="5"/>
  <c r="AJ90" i="5"/>
  <c r="AH91" i="5"/>
  <c r="R90" i="5"/>
  <c r="Z90" i="5"/>
  <c r="X91" i="5"/>
  <c r="AT90" i="1"/>
  <c r="AR91" i="1"/>
  <c r="AJ90" i="1"/>
  <c r="AH91" i="1"/>
  <c r="Z90" i="1"/>
  <c r="X91" i="1"/>
  <c r="O92" i="1"/>
  <c r="F93" i="1"/>
  <c r="H93" i="1" s="1"/>
  <c r="D94" i="1"/>
  <c r="I94" i="1" s="1"/>
  <c r="E92" i="5" l="1"/>
  <c r="I92" i="5"/>
  <c r="H91" i="5"/>
  <c r="AS91" i="5"/>
  <c r="AW91" i="5"/>
  <c r="Y91" i="5"/>
  <c r="AC91" i="5"/>
  <c r="AI91" i="5"/>
  <c r="AM91" i="5"/>
  <c r="AB90" i="5"/>
  <c r="AL90" i="5"/>
  <c r="P91" i="5"/>
  <c r="N92" i="5"/>
  <c r="AV90" i="5"/>
  <c r="AI91" i="1"/>
  <c r="AM91" i="1"/>
  <c r="AL90" i="1"/>
  <c r="AS91" i="1"/>
  <c r="AW91" i="1"/>
  <c r="AV90" i="1"/>
  <c r="Y91" i="1"/>
  <c r="AC91" i="1"/>
  <c r="AB90" i="1"/>
  <c r="P92" i="1"/>
  <c r="R92" i="1" s="1"/>
  <c r="N93" i="1"/>
  <c r="S93" i="1" s="1"/>
  <c r="E94" i="1"/>
  <c r="O92" i="5" l="1"/>
  <c r="S92" i="5"/>
  <c r="R91" i="5"/>
  <c r="Z91" i="5"/>
  <c r="X92" i="5"/>
  <c r="AJ91" i="5"/>
  <c r="AH92" i="5"/>
  <c r="AT91" i="5"/>
  <c r="AR92" i="5"/>
  <c r="F92" i="5"/>
  <c r="D93" i="5"/>
  <c r="AT91" i="1"/>
  <c r="AR92" i="1"/>
  <c r="AJ91" i="1"/>
  <c r="AH92" i="1"/>
  <c r="Z91" i="1"/>
  <c r="X92" i="1"/>
  <c r="O93" i="1"/>
  <c r="F94" i="1"/>
  <c r="H94" i="1" s="1"/>
  <c r="D95" i="1"/>
  <c r="I95" i="1" s="1"/>
  <c r="AL91" i="5" l="1"/>
  <c r="AS92" i="5"/>
  <c r="AW92" i="5"/>
  <c r="Y92" i="5"/>
  <c r="AC92" i="5"/>
  <c r="E93" i="5"/>
  <c r="I93" i="5"/>
  <c r="AI92" i="5"/>
  <c r="AM92" i="5"/>
  <c r="H92" i="5"/>
  <c r="AV91" i="5"/>
  <c r="AB91" i="5"/>
  <c r="P92" i="5"/>
  <c r="N93" i="5"/>
  <c r="AI92" i="1"/>
  <c r="AM92" i="1"/>
  <c r="AL91" i="1"/>
  <c r="AS92" i="1"/>
  <c r="AW92" i="1"/>
  <c r="AV91" i="1"/>
  <c r="Y92" i="1"/>
  <c r="AC92" i="1"/>
  <c r="AB91" i="1"/>
  <c r="P93" i="1"/>
  <c r="R93" i="1" s="1"/>
  <c r="N94" i="1"/>
  <c r="S94" i="1" s="1"/>
  <c r="E95" i="1"/>
  <c r="F93" i="5" l="1"/>
  <c r="D94" i="5"/>
  <c r="AT92" i="5"/>
  <c r="AR93" i="5"/>
  <c r="O93" i="5"/>
  <c r="S93" i="5"/>
  <c r="R92" i="5"/>
  <c r="AJ92" i="5"/>
  <c r="AH93" i="5"/>
  <c r="Z92" i="5"/>
  <c r="X93" i="5"/>
  <c r="AT92" i="1"/>
  <c r="AR93" i="1"/>
  <c r="AJ92" i="1"/>
  <c r="AH93" i="1"/>
  <c r="Z92" i="1"/>
  <c r="X93" i="1"/>
  <c r="O94" i="1"/>
  <c r="F95" i="1"/>
  <c r="H95" i="1" s="1"/>
  <c r="D96" i="1"/>
  <c r="I96" i="1" s="1"/>
  <c r="Y93" i="5" l="1"/>
  <c r="AC93" i="5"/>
  <c r="AS93" i="5"/>
  <c r="AW93" i="5"/>
  <c r="AB92" i="5"/>
  <c r="AV92" i="5"/>
  <c r="AI93" i="5"/>
  <c r="AM93" i="5"/>
  <c r="E94" i="5"/>
  <c r="I94" i="5"/>
  <c r="AL92" i="5"/>
  <c r="P93" i="5"/>
  <c r="N94" i="5"/>
  <c r="H93" i="5"/>
  <c r="AI93" i="1"/>
  <c r="AM93" i="1"/>
  <c r="AL92" i="1"/>
  <c r="AS93" i="1"/>
  <c r="AW93" i="1"/>
  <c r="AV92" i="1"/>
  <c r="Y93" i="1"/>
  <c r="AC93" i="1"/>
  <c r="AB92" i="1"/>
  <c r="P94" i="1"/>
  <c r="R94" i="1" s="1"/>
  <c r="N95" i="1"/>
  <c r="S95" i="1" s="1"/>
  <c r="E96" i="1"/>
  <c r="O94" i="5" l="1"/>
  <c r="S94" i="5"/>
  <c r="F94" i="5"/>
  <c r="D95" i="5"/>
  <c r="AT93" i="5"/>
  <c r="AR94" i="5"/>
  <c r="R93" i="5"/>
  <c r="AJ93" i="5"/>
  <c r="AH94" i="5"/>
  <c r="Z93" i="5"/>
  <c r="X94" i="5"/>
  <c r="AT93" i="1"/>
  <c r="AR94" i="1"/>
  <c r="AJ93" i="1"/>
  <c r="AH94" i="1"/>
  <c r="Z93" i="1"/>
  <c r="X94" i="1"/>
  <c r="O95" i="1"/>
  <c r="F96" i="1"/>
  <c r="H96" i="1" s="1"/>
  <c r="D97" i="1"/>
  <c r="I97" i="1" s="1"/>
  <c r="Y94" i="5" l="1"/>
  <c r="AC94" i="5"/>
  <c r="E95" i="5"/>
  <c r="I95" i="5"/>
  <c r="H94" i="5"/>
  <c r="AB93" i="5"/>
  <c r="AI94" i="5"/>
  <c r="AM94" i="5"/>
  <c r="AS94" i="5"/>
  <c r="AW94" i="5"/>
  <c r="AL93" i="5"/>
  <c r="AV93" i="5"/>
  <c r="P94" i="5"/>
  <c r="N95" i="5"/>
  <c r="AS94" i="1"/>
  <c r="AW94" i="1"/>
  <c r="AI94" i="1"/>
  <c r="AM94" i="1"/>
  <c r="AL93" i="1"/>
  <c r="AV93" i="1"/>
  <c r="Y94" i="1"/>
  <c r="AC94" i="1"/>
  <c r="AB93" i="1"/>
  <c r="P95" i="1"/>
  <c r="R95" i="1" s="1"/>
  <c r="N96" i="1"/>
  <c r="S96" i="1" s="1"/>
  <c r="E97" i="1"/>
  <c r="O95" i="5" l="1"/>
  <c r="S95" i="5"/>
  <c r="AT94" i="5"/>
  <c r="AR95" i="5"/>
  <c r="F95" i="5"/>
  <c r="D96" i="5"/>
  <c r="R94" i="5"/>
  <c r="AJ94" i="5"/>
  <c r="AH95" i="5"/>
  <c r="Z94" i="5"/>
  <c r="X95" i="5"/>
  <c r="AJ94" i="1"/>
  <c r="AH95" i="1"/>
  <c r="AT94" i="1"/>
  <c r="AR95" i="1"/>
  <c r="Z94" i="1"/>
  <c r="X95" i="1"/>
  <c r="O96" i="1"/>
  <c r="F97" i="1"/>
  <c r="H97" i="1" s="1"/>
  <c r="D98" i="1"/>
  <c r="I98" i="1" s="1"/>
  <c r="AB94" i="5" l="1"/>
  <c r="Y95" i="5"/>
  <c r="AC95" i="5"/>
  <c r="AS95" i="5"/>
  <c r="AW95" i="5"/>
  <c r="AV94" i="5"/>
  <c r="AI95" i="5"/>
  <c r="AM95" i="5"/>
  <c r="E96" i="5"/>
  <c r="I96" i="5"/>
  <c r="AL94" i="5"/>
  <c r="H95" i="5"/>
  <c r="P95" i="5"/>
  <c r="N96" i="5"/>
  <c r="AS95" i="1"/>
  <c r="AW95" i="1"/>
  <c r="AV94" i="1"/>
  <c r="AI95" i="1"/>
  <c r="AM95" i="1"/>
  <c r="AL94" i="1"/>
  <c r="Y95" i="1"/>
  <c r="AC95" i="1"/>
  <c r="AB94" i="1"/>
  <c r="P96" i="1"/>
  <c r="R96" i="1" s="1"/>
  <c r="N97" i="1"/>
  <c r="S97" i="1" s="1"/>
  <c r="E98" i="1"/>
  <c r="Z95" i="5" l="1"/>
  <c r="X96" i="5"/>
  <c r="F96" i="5"/>
  <c r="D97" i="5"/>
  <c r="O96" i="5"/>
  <c r="S96" i="5"/>
  <c r="R95" i="5"/>
  <c r="AJ95" i="5"/>
  <c r="AH96" i="5"/>
  <c r="AT95" i="5"/>
  <c r="AR96" i="5"/>
  <c r="AJ95" i="1"/>
  <c r="AH96" i="1"/>
  <c r="AT95" i="1"/>
  <c r="AR96" i="1"/>
  <c r="Z95" i="1"/>
  <c r="X96" i="1"/>
  <c r="O97" i="1"/>
  <c r="F98" i="1"/>
  <c r="H98" i="1" s="1"/>
  <c r="D99" i="1"/>
  <c r="I99" i="1" s="1"/>
  <c r="AS96" i="5" l="1"/>
  <c r="AW96" i="5"/>
  <c r="E97" i="5"/>
  <c r="I97" i="5"/>
  <c r="AV95" i="5"/>
  <c r="H96" i="5"/>
  <c r="AI96" i="5"/>
  <c r="AM96" i="5"/>
  <c r="Y96" i="5"/>
  <c r="AC96" i="5"/>
  <c r="AL95" i="5"/>
  <c r="P96" i="5"/>
  <c r="N97" i="5"/>
  <c r="AB95" i="5"/>
  <c r="AS96" i="1"/>
  <c r="AW96" i="1"/>
  <c r="AI96" i="1"/>
  <c r="AM96" i="1"/>
  <c r="AV95" i="1"/>
  <c r="AL95" i="1"/>
  <c r="Y96" i="1"/>
  <c r="AC96" i="1"/>
  <c r="AB95" i="1"/>
  <c r="P97" i="1"/>
  <c r="R97" i="1" s="1"/>
  <c r="N98" i="1"/>
  <c r="S98" i="1" s="1"/>
  <c r="E99" i="1"/>
  <c r="O97" i="5" l="1"/>
  <c r="S97" i="5"/>
  <c r="R96" i="5"/>
  <c r="Z96" i="5"/>
  <c r="X97" i="5"/>
  <c r="F97" i="5"/>
  <c r="D98" i="5"/>
  <c r="AJ96" i="5"/>
  <c r="AH97" i="5"/>
  <c r="AT96" i="5"/>
  <c r="AR97" i="5"/>
  <c r="AJ96" i="1"/>
  <c r="AH97" i="1"/>
  <c r="AT96" i="1"/>
  <c r="AR97" i="1"/>
  <c r="Z96" i="1"/>
  <c r="X97" i="1"/>
  <c r="O98" i="1"/>
  <c r="F99" i="1"/>
  <c r="H99" i="1" s="1"/>
  <c r="D100" i="1"/>
  <c r="I100" i="1" s="1"/>
  <c r="AS97" i="5" l="1"/>
  <c r="AW97" i="5"/>
  <c r="E98" i="5"/>
  <c r="I98" i="5"/>
  <c r="H97" i="5"/>
  <c r="AI97" i="5"/>
  <c r="AM97" i="5"/>
  <c r="Y97" i="5"/>
  <c r="AC97" i="5"/>
  <c r="AV96" i="5"/>
  <c r="AL96" i="5"/>
  <c r="AB96" i="5"/>
  <c r="P97" i="5"/>
  <c r="N98" i="5"/>
  <c r="AS97" i="1"/>
  <c r="AW97" i="1"/>
  <c r="AV96" i="1"/>
  <c r="AI97" i="1"/>
  <c r="AM97" i="1"/>
  <c r="AL96" i="1"/>
  <c r="Y97" i="1"/>
  <c r="AC97" i="1"/>
  <c r="AB96" i="1"/>
  <c r="P98" i="1"/>
  <c r="R98" i="1" s="1"/>
  <c r="N99" i="1"/>
  <c r="S99" i="1" s="1"/>
  <c r="E100" i="1"/>
  <c r="AJ97" i="5" l="1"/>
  <c r="AH98" i="5"/>
  <c r="F98" i="5"/>
  <c r="D99" i="5"/>
  <c r="O98" i="5"/>
  <c r="S98" i="5"/>
  <c r="R97" i="5"/>
  <c r="Z97" i="5"/>
  <c r="X98" i="5"/>
  <c r="AT97" i="5"/>
  <c r="AR98" i="5"/>
  <c r="AJ97" i="1"/>
  <c r="AH98" i="1"/>
  <c r="AT97" i="1"/>
  <c r="AR98" i="1"/>
  <c r="Z97" i="1"/>
  <c r="X98" i="1"/>
  <c r="O99" i="1"/>
  <c r="F100" i="1"/>
  <c r="H100" i="1" s="1"/>
  <c r="D101" i="1"/>
  <c r="I101" i="1" s="1"/>
  <c r="AV97" i="5" l="1"/>
  <c r="Y98" i="5"/>
  <c r="AC98" i="5"/>
  <c r="AS98" i="5"/>
  <c r="AW98" i="5"/>
  <c r="E99" i="5"/>
  <c r="I99" i="5"/>
  <c r="H98" i="5"/>
  <c r="AI98" i="5"/>
  <c r="AM98" i="5"/>
  <c r="AB97" i="5"/>
  <c r="P98" i="5"/>
  <c r="N99" i="5"/>
  <c r="AL97" i="5"/>
  <c r="AS98" i="1"/>
  <c r="AW98" i="1"/>
  <c r="AV97" i="1"/>
  <c r="AI98" i="1"/>
  <c r="AM98" i="1"/>
  <c r="AL97" i="1"/>
  <c r="Y98" i="1"/>
  <c r="AC98" i="1"/>
  <c r="AB97" i="1"/>
  <c r="P99" i="1"/>
  <c r="R99" i="1" s="1"/>
  <c r="N100" i="1"/>
  <c r="S100" i="1" s="1"/>
  <c r="E101" i="1"/>
  <c r="O99" i="5" l="1"/>
  <c r="S99" i="5"/>
  <c r="AJ98" i="5"/>
  <c r="AH99" i="5"/>
  <c r="Z98" i="5"/>
  <c r="X99" i="5"/>
  <c r="R98" i="5"/>
  <c r="F99" i="5"/>
  <c r="D100" i="5"/>
  <c r="AT98" i="5"/>
  <c r="AR99" i="5"/>
  <c r="AJ98" i="1"/>
  <c r="AH99" i="1"/>
  <c r="AT98" i="1"/>
  <c r="AR99" i="1"/>
  <c r="Z98" i="1"/>
  <c r="X99" i="1"/>
  <c r="O100" i="1"/>
  <c r="F101" i="1"/>
  <c r="H101" i="1" s="1"/>
  <c r="D102" i="1"/>
  <c r="I102" i="1" s="1"/>
  <c r="AS99" i="5" l="1"/>
  <c r="AW99" i="5"/>
  <c r="AI99" i="5"/>
  <c r="AM99" i="5"/>
  <c r="E100" i="5"/>
  <c r="I100" i="5"/>
  <c r="Y99" i="5"/>
  <c r="AC99" i="5"/>
  <c r="AV98" i="5"/>
  <c r="AL98" i="5"/>
  <c r="H99" i="5"/>
  <c r="AB98" i="5"/>
  <c r="P99" i="5"/>
  <c r="N100" i="5"/>
  <c r="AS99" i="1"/>
  <c r="AW99" i="1"/>
  <c r="AV98" i="1"/>
  <c r="AI99" i="1"/>
  <c r="AM99" i="1"/>
  <c r="AL98" i="1"/>
  <c r="Y99" i="1"/>
  <c r="AC99" i="1"/>
  <c r="AB98" i="1"/>
  <c r="P100" i="1"/>
  <c r="R100" i="1" s="1"/>
  <c r="N101" i="1"/>
  <c r="S101" i="1" s="1"/>
  <c r="E102" i="1"/>
  <c r="O100" i="5" l="1"/>
  <c r="S100" i="5"/>
  <c r="Z99" i="5"/>
  <c r="X100" i="5"/>
  <c r="AJ99" i="5"/>
  <c r="AH100" i="5"/>
  <c r="R99" i="5"/>
  <c r="F100" i="5"/>
  <c r="D101" i="5"/>
  <c r="AT99" i="5"/>
  <c r="AR100" i="5"/>
  <c r="AJ99" i="1"/>
  <c r="AH100" i="1"/>
  <c r="AT99" i="1"/>
  <c r="AR100" i="1"/>
  <c r="Z99" i="1"/>
  <c r="X100" i="1"/>
  <c r="O101" i="1"/>
  <c r="F102" i="1"/>
  <c r="H102" i="1" s="1"/>
  <c r="D103" i="1"/>
  <c r="I103" i="1" s="1"/>
  <c r="AV99" i="5" l="1"/>
  <c r="AB99" i="5"/>
  <c r="AS100" i="5"/>
  <c r="AW100" i="5"/>
  <c r="Y100" i="5"/>
  <c r="AC100" i="5"/>
  <c r="E101" i="5"/>
  <c r="I101" i="5"/>
  <c r="AI100" i="5"/>
  <c r="AM100" i="5"/>
  <c r="H100" i="5"/>
  <c r="AL99" i="5"/>
  <c r="P100" i="5"/>
  <c r="N101" i="5"/>
  <c r="AS100" i="1"/>
  <c r="AW100" i="1"/>
  <c r="AV99" i="1"/>
  <c r="AI100" i="1"/>
  <c r="AM100" i="1"/>
  <c r="AL99" i="1"/>
  <c r="Y100" i="1"/>
  <c r="AC100" i="1"/>
  <c r="AB99" i="1"/>
  <c r="P101" i="1"/>
  <c r="R101" i="1" s="1"/>
  <c r="N102" i="1"/>
  <c r="S102" i="1" s="1"/>
  <c r="E103" i="1"/>
  <c r="O101" i="5" l="1"/>
  <c r="S101" i="5"/>
  <c r="AJ100" i="5"/>
  <c r="AH101" i="5"/>
  <c r="Z100" i="5"/>
  <c r="X101" i="5"/>
  <c r="R100" i="5"/>
  <c r="F101" i="5"/>
  <c r="D102" i="5"/>
  <c r="AT100" i="5"/>
  <c r="AR101" i="5"/>
  <c r="AJ100" i="1"/>
  <c r="AH101" i="1"/>
  <c r="AT100" i="1"/>
  <c r="AR101" i="1"/>
  <c r="Z100" i="1"/>
  <c r="X101" i="1"/>
  <c r="O102" i="1"/>
  <c r="F103" i="1"/>
  <c r="H103" i="1" s="1"/>
  <c r="D104" i="1"/>
  <c r="I104" i="1" s="1"/>
  <c r="E102" i="5" l="1"/>
  <c r="I102" i="5"/>
  <c r="AS101" i="5"/>
  <c r="AW101" i="5"/>
  <c r="AI101" i="5"/>
  <c r="AM101" i="5"/>
  <c r="AV100" i="5"/>
  <c r="AL100" i="5"/>
  <c r="Y101" i="5"/>
  <c r="AC101" i="5"/>
  <c r="H101" i="5"/>
  <c r="AB100" i="5"/>
  <c r="P101" i="5"/>
  <c r="N102" i="5"/>
  <c r="AS101" i="1"/>
  <c r="AW101" i="1"/>
  <c r="AV100" i="1"/>
  <c r="AI101" i="1"/>
  <c r="AM101" i="1"/>
  <c r="AL100" i="1"/>
  <c r="Y101" i="1"/>
  <c r="AC101" i="1"/>
  <c r="AB100" i="1"/>
  <c r="P102" i="1"/>
  <c r="R102" i="1" s="1"/>
  <c r="N103" i="1"/>
  <c r="S103" i="1" s="1"/>
  <c r="E104" i="1"/>
  <c r="O102" i="5" l="1"/>
  <c r="S102" i="5"/>
  <c r="Z101" i="5"/>
  <c r="X102" i="5"/>
  <c r="AT101" i="5"/>
  <c r="AR102" i="5"/>
  <c r="R101" i="5"/>
  <c r="AJ101" i="5"/>
  <c r="AH102" i="5"/>
  <c r="F102" i="5"/>
  <c r="D103" i="5"/>
  <c r="AJ101" i="1"/>
  <c r="AH102" i="1"/>
  <c r="AT101" i="1"/>
  <c r="AR102" i="1"/>
  <c r="Z101" i="1"/>
  <c r="X102" i="1"/>
  <c r="O103" i="1"/>
  <c r="F104" i="1"/>
  <c r="H104" i="1" s="1"/>
  <c r="D105" i="1"/>
  <c r="I105" i="1" s="1"/>
  <c r="AS102" i="5" l="1"/>
  <c r="AW102" i="5"/>
  <c r="E103" i="5"/>
  <c r="I103" i="5"/>
  <c r="Y102" i="5"/>
  <c r="AC102" i="5"/>
  <c r="H102" i="5"/>
  <c r="AB101" i="5"/>
  <c r="AI102" i="5"/>
  <c r="AM102" i="5"/>
  <c r="AL101" i="5"/>
  <c r="AV101" i="5"/>
  <c r="P102" i="5"/>
  <c r="N103" i="5"/>
  <c r="AS102" i="1"/>
  <c r="AW102" i="1"/>
  <c r="AV101" i="1"/>
  <c r="AI102" i="1"/>
  <c r="AM102" i="1"/>
  <c r="AL101" i="1"/>
  <c r="Y102" i="1"/>
  <c r="AC102" i="1"/>
  <c r="AB101" i="1"/>
  <c r="P103" i="1"/>
  <c r="R103" i="1" s="1"/>
  <c r="N104" i="1"/>
  <c r="S104" i="1" s="1"/>
  <c r="E105" i="1"/>
  <c r="AJ102" i="5" l="1"/>
  <c r="AH103" i="5"/>
  <c r="F103" i="5"/>
  <c r="D104" i="5"/>
  <c r="O103" i="5"/>
  <c r="S103" i="5"/>
  <c r="R102" i="5"/>
  <c r="Z102" i="5"/>
  <c r="X103" i="5"/>
  <c r="AT102" i="5"/>
  <c r="AR103" i="5"/>
  <c r="AJ102" i="1"/>
  <c r="AH103" i="1"/>
  <c r="AT102" i="1"/>
  <c r="AR103" i="1"/>
  <c r="Z102" i="1"/>
  <c r="X103" i="1"/>
  <c r="O104" i="1"/>
  <c r="F105" i="1"/>
  <c r="H105" i="1" s="1"/>
  <c r="D106" i="1"/>
  <c r="I106" i="1" s="1"/>
  <c r="AV102" i="5" l="1"/>
  <c r="AI103" i="5"/>
  <c r="AM103" i="5"/>
  <c r="AS103" i="5"/>
  <c r="AW103" i="5"/>
  <c r="E104" i="5"/>
  <c r="I104" i="5"/>
  <c r="H103" i="5"/>
  <c r="Y103" i="5"/>
  <c r="AC103" i="5"/>
  <c r="AB102" i="5"/>
  <c r="P103" i="5"/>
  <c r="N104" i="5"/>
  <c r="AL102" i="5"/>
  <c r="AS103" i="1"/>
  <c r="AW103" i="1"/>
  <c r="AV102" i="1"/>
  <c r="AI103" i="1"/>
  <c r="AM103" i="1"/>
  <c r="AL102" i="1"/>
  <c r="Y103" i="1"/>
  <c r="AC103" i="1"/>
  <c r="AB102" i="1"/>
  <c r="P104" i="1"/>
  <c r="R104" i="1" s="1"/>
  <c r="N105" i="1"/>
  <c r="S105" i="1" s="1"/>
  <c r="E106" i="1"/>
  <c r="O104" i="5" l="1"/>
  <c r="S104" i="5"/>
  <c r="R103" i="5"/>
  <c r="F104" i="5"/>
  <c r="D105" i="5"/>
  <c r="AJ103" i="5"/>
  <c r="AH104" i="5"/>
  <c r="Z103" i="5"/>
  <c r="X104" i="5"/>
  <c r="AT103" i="5"/>
  <c r="AR104" i="5"/>
  <c r="AJ103" i="1"/>
  <c r="AH104" i="1"/>
  <c r="AT103" i="1"/>
  <c r="AR104" i="1"/>
  <c r="Z103" i="1"/>
  <c r="X104" i="1"/>
  <c r="O105" i="1"/>
  <c r="F106" i="1"/>
  <c r="H106" i="1" s="1"/>
  <c r="D107" i="1"/>
  <c r="I107" i="1" s="1"/>
  <c r="AL103" i="5" l="1"/>
  <c r="Y104" i="5"/>
  <c r="AC104" i="5"/>
  <c r="E105" i="5"/>
  <c r="I105" i="5"/>
  <c r="AS104" i="5"/>
  <c r="AW104" i="5"/>
  <c r="AI104" i="5"/>
  <c r="AM104" i="5"/>
  <c r="AV103" i="5"/>
  <c r="AB103" i="5"/>
  <c r="H104" i="5"/>
  <c r="P104" i="5"/>
  <c r="N105" i="5"/>
  <c r="AS104" i="1"/>
  <c r="AW104" i="1"/>
  <c r="AV103" i="1"/>
  <c r="AI104" i="1"/>
  <c r="AM104" i="1"/>
  <c r="AL103" i="1"/>
  <c r="Y104" i="1"/>
  <c r="AC104" i="1"/>
  <c r="AB103" i="1"/>
  <c r="P105" i="1"/>
  <c r="R105" i="1" s="1"/>
  <c r="N106" i="1"/>
  <c r="S106" i="1" s="1"/>
  <c r="E107" i="1"/>
  <c r="AT104" i="5" l="1"/>
  <c r="AR105" i="5"/>
  <c r="Z104" i="5"/>
  <c r="X105" i="5"/>
  <c r="O105" i="5"/>
  <c r="S105" i="5"/>
  <c r="R104" i="5"/>
  <c r="AJ104" i="5"/>
  <c r="AH105" i="5"/>
  <c r="F105" i="5"/>
  <c r="D106" i="5"/>
  <c r="AJ104" i="1"/>
  <c r="AH105" i="1"/>
  <c r="AT104" i="1"/>
  <c r="AR105" i="1"/>
  <c r="Z104" i="1"/>
  <c r="X105" i="1"/>
  <c r="O106" i="1"/>
  <c r="F107" i="1"/>
  <c r="H107" i="1" s="1"/>
  <c r="D108" i="1"/>
  <c r="I108" i="1" s="1"/>
  <c r="Y105" i="5" l="1"/>
  <c r="AC105" i="5"/>
  <c r="H105" i="5"/>
  <c r="AB104" i="5"/>
  <c r="AI105" i="5"/>
  <c r="AM105" i="5"/>
  <c r="AS105" i="5"/>
  <c r="AW105" i="5"/>
  <c r="E106" i="5"/>
  <c r="I106" i="5"/>
  <c r="AL104" i="5"/>
  <c r="P105" i="5"/>
  <c r="N106" i="5"/>
  <c r="AV104" i="5"/>
  <c r="AS105" i="1"/>
  <c r="AW105" i="1"/>
  <c r="AV104" i="1"/>
  <c r="AI105" i="1"/>
  <c r="AM105" i="1"/>
  <c r="AL104" i="1"/>
  <c r="Y105" i="1"/>
  <c r="AC105" i="1"/>
  <c r="AB104" i="1"/>
  <c r="P106" i="1"/>
  <c r="R106" i="1" s="1"/>
  <c r="N107" i="1"/>
  <c r="S107" i="1" s="1"/>
  <c r="E108" i="1"/>
  <c r="R105" i="5" l="1"/>
  <c r="F106" i="5"/>
  <c r="D107" i="5"/>
  <c r="AJ105" i="5"/>
  <c r="AH106" i="5"/>
  <c r="O106" i="5"/>
  <c r="S106" i="5"/>
  <c r="AT105" i="5"/>
  <c r="AR106" i="5"/>
  <c r="Z105" i="5"/>
  <c r="X106" i="5"/>
  <c r="AJ105" i="1"/>
  <c r="AH106" i="1"/>
  <c r="AT105" i="1"/>
  <c r="AR106" i="1"/>
  <c r="Z105" i="1"/>
  <c r="X106" i="1"/>
  <c r="O107" i="1"/>
  <c r="F108" i="1"/>
  <c r="H108" i="1" s="1"/>
  <c r="D109" i="1"/>
  <c r="I109" i="1" s="1"/>
  <c r="E107" i="5" l="1"/>
  <c r="I107" i="5"/>
  <c r="AB105" i="5"/>
  <c r="P106" i="5"/>
  <c r="N107" i="5"/>
  <c r="H106" i="5"/>
  <c r="Y106" i="5"/>
  <c r="AC106" i="5"/>
  <c r="AS106" i="5"/>
  <c r="AW106" i="5"/>
  <c r="AI106" i="5"/>
  <c r="AM106" i="5"/>
  <c r="AV105" i="5"/>
  <c r="AL105" i="5"/>
  <c r="AV105" i="1"/>
  <c r="AS106" i="1"/>
  <c r="AW106" i="1"/>
  <c r="AI106" i="1"/>
  <c r="AM106" i="1"/>
  <c r="AL105" i="1"/>
  <c r="Y106" i="1"/>
  <c r="AC106" i="1"/>
  <c r="AB105" i="1"/>
  <c r="P107" i="1"/>
  <c r="R107" i="1" s="1"/>
  <c r="N108" i="1"/>
  <c r="S108" i="1" s="1"/>
  <c r="E109" i="1"/>
  <c r="AT106" i="5" l="1"/>
  <c r="AR107" i="5"/>
  <c r="O107" i="5"/>
  <c r="S107" i="5"/>
  <c r="AJ106" i="5"/>
  <c r="AH107" i="5"/>
  <c r="Z106" i="5"/>
  <c r="X107" i="5"/>
  <c r="R106" i="5"/>
  <c r="F107" i="5"/>
  <c r="D108" i="5"/>
  <c r="AT106" i="1"/>
  <c r="AR107" i="1"/>
  <c r="AJ106" i="1"/>
  <c r="AH107" i="1"/>
  <c r="Z106" i="1"/>
  <c r="X107" i="1"/>
  <c r="O108" i="1"/>
  <c r="F109" i="1"/>
  <c r="H109" i="1" s="1"/>
  <c r="D110" i="1"/>
  <c r="I110" i="1" s="1"/>
  <c r="P107" i="5" l="1"/>
  <c r="N108" i="5"/>
  <c r="E108" i="5"/>
  <c r="I108" i="5"/>
  <c r="Y107" i="5"/>
  <c r="AC107" i="5"/>
  <c r="H107" i="5"/>
  <c r="AI107" i="5"/>
  <c r="AM107" i="5"/>
  <c r="AS107" i="5"/>
  <c r="AW107" i="5"/>
  <c r="AB106" i="5"/>
  <c r="AL106" i="5"/>
  <c r="AV106" i="5"/>
  <c r="AI107" i="1"/>
  <c r="AM107" i="1"/>
  <c r="AL106" i="1"/>
  <c r="AS107" i="1"/>
  <c r="AW107" i="1"/>
  <c r="AV106" i="1"/>
  <c r="Y107" i="1"/>
  <c r="AC107" i="1"/>
  <c r="AB106" i="1"/>
  <c r="P108" i="1"/>
  <c r="R108" i="1" s="1"/>
  <c r="N109" i="1"/>
  <c r="S109" i="1" s="1"/>
  <c r="E110" i="1"/>
  <c r="AT107" i="5" l="1"/>
  <c r="AR108" i="5"/>
  <c r="F108" i="5"/>
  <c r="D109" i="5"/>
  <c r="O108" i="5"/>
  <c r="S108" i="5"/>
  <c r="AJ107" i="5"/>
  <c r="AH108" i="5"/>
  <c r="Z107" i="5"/>
  <c r="X108" i="5"/>
  <c r="R107" i="5"/>
  <c r="AT107" i="1"/>
  <c r="AR108" i="1"/>
  <c r="AJ107" i="1"/>
  <c r="AH108" i="1"/>
  <c r="Z107" i="1"/>
  <c r="X108" i="1"/>
  <c r="O109" i="1"/>
  <c r="F110" i="1"/>
  <c r="H110" i="1" s="1"/>
  <c r="D111" i="1"/>
  <c r="I111" i="1" s="1"/>
  <c r="H108" i="5" l="1"/>
  <c r="E109" i="5"/>
  <c r="I109" i="5"/>
  <c r="Y108" i="5"/>
  <c r="AC108" i="5"/>
  <c r="AS108" i="5"/>
  <c r="AW108" i="5"/>
  <c r="AI108" i="5"/>
  <c r="AM108" i="5"/>
  <c r="AL107" i="5"/>
  <c r="AB107" i="5"/>
  <c r="P108" i="5"/>
  <c r="N109" i="5"/>
  <c r="AV107" i="5"/>
  <c r="AI108" i="1"/>
  <c r="AM108" i="1"/>
  <c r="AL107" i="1"/>
  <c r="AS108" i="1"/>
  <c r="AW108" i="1"/>
  <c r="AV107" i="1"/>
  <c r="Y108" i="1"/>
  <c r="AC108" i="1"/>
  <c r="AB107" i="1"/>
  <c r="P109" i="1"/>
  <c r="R109" i="1" s="1"/>
  <c r="N110" i="1"/>
  <c r="S110" i="1" s="1"/>
  <c r="E111" i="1"/>
  <c r="R108" i="5" l="1"/>
  <c r="AT108" i="5"/>
  <c r="AR109" i="5"/>
  <c r="F109" i="5"/>
  <c r="D110" i="5"/>
  <c r="O109" i="5"/>
  <c r="S109" i="5"/>
  <c r="AJ108" i="5"/>
  <c r="AH109" i="5"/>
  <c r="Z108" i="5"/>
  <c r="X109" i="5"/>
  <c r="AT108" i="1"/>
  <c r="AR109" i="1"/>
  <c r="AJ108" i="1"/>
  <c r="AH109" i="1"/>
  <c r="Z108" i="1"/>
  <c r="X109" i="1"/>
  <c r="O110" i="1"/>
  <c r="F111" i="1"/>
  <c r="H111" i="1" s="1"/>
  <c r="D112" i="1"/>
  <c r="I112" i="1" s="1"/>
  <c r="Y109" i="5" l="1"/>
  <c r="AC109" i="5"/>
  <c r="AB108" i="5"/>
  <c r="P109" i="5"/>
  <c r="N110" i="5"/>
  <c r="AV108" i="5"/>
  <c r="AS109" i="5"/>
  <c r="AW109" i="5"/>
  <c r="AI109" i="5"/>
  <c r="AM109" i="5"/>
  <c r="E110" i="5"/>
  <c r="I110" i="5"/>
  <c r="AL108" i="5"/>
  <c r="H109" i="5"/>
  <c r="AI109" i="1"/>
  <c r="AM109" i="1"/>
  <c r="AL108" i="1"/>
  <c r="AS109" i="1"/>
  <c r="AW109" i="1"/>
  <c r="AV108" i="1"/>
  <c r="Y109" i="1"/>
  <c r="AC109" i="1"/>
  <c r="AB108" i="1"/>
  <c r="P110" i="1"/>
  <c r="R110" i="1" s="1"/>
  <c r="N111" i="1"/>
  <c r="S111" i="1" s="1"/>
  <c r="E112" i="1"/>
  <c r="AJ109" i="5" l="1"/>
  <c r="AH110" i="5"/>
  <c r="O110" i="5"/>
  <c r="S110" i="5"/>
  <c r="F110" i="5"/>
  <c r="D111" i="5"/>
  <c r="AT109" i="5"/>
  <c r="AR110" i="5"/>
  <c r="R109" i="5"/>
  <c r="Z109" i="5"/>
  <c r="X110" i="5"/>
  <c r="AT109" i="1"/>
  <c r="AR110" i="1"/>
  <c r="AJ109" i="1"/>
  <c r="AH110" i="1"/>
  <c r="Z109" i="1"/>
  <c r="X110" i="1"/>
  <c r="O111" i="1"/>
  <c r="F112" i="1"/>
  <c r="H112" i="1" s="1"/>
  <c r="D113" i="1"/>
  <c r="I113" i="1" s="1"/>
  <c r="Y110" i="5" l="1"/>
  <c r="AC110" i="5"/>
  <c r="AB109" i="5"/>
  <c r="AV109" i="5"/>
  <c r="P110" i="5"/>
  <c r="N111" i="5"/>
  <c r="E111" i="5"/>
  <c r="I111" i="5"/>
  <c r="AI110" i="5"/>
  <c r="AM110" i="5"/>
  <c r="AS110" i="5"/>
  <c r="AW110" i="5"/>
  <c r="H110" i="5"/>
  <c r="AL109" i="5"/>
  <c r="AI110" i="1"/>
  <c r="AM110" i="1"/>
  <c r="AL109" i="1"/>
  <c r="AS110" i="1"/>
  <c r="AW110" i="1"/>
  <c r="AV109" i="1"/>
  <c r="Y110" i="1"/>
  <c r="AC110" i="1"/>
  <c r="AB109" i="1"/>
  <c r="P111" i="1"/>
  <c r="R111" i="1" s="1"/>
  <c r="N112" i="1"/>
  <c r="S112" i="1" s="1"/>
  <c r="E113" i="1"/>
  <c r="AJ110" i="5" l="1"/>
  <c r="AH111" i="5"/>
  <c r="R110" i="5"/>
  <c r="O111" i="5"/>
  <c r="S111" i="5"/>
  <c r="AT110" i="5"/>
  <c r="AR111" i="5"/>
  <c r="F111" i="5"/>
  <c r="D112" i="5"/>
  <c r="Z110" i="5"/>
  <c r="X111" i="5"/>
  <c r="AT110" i="1"/>
  <c r="AR111" i="1"/>
  <c r="AJ110" i="1"/>
  <c r="AH111" i="1"/>
  <c r="Z110" i="1"/>
  <c r="X111" i="1"/>
  <c r="O112" i="1"/>
  <c r="F113" i="1"/>
  <c r="H113" i="1" s="1"/>
  <c r="D114" i="1"/>
  <c r="I114" i="1" s="1"/>
  <c r="Y111" i="5" l="1"/>
  <c r="AC111" i="5"/>
  <c r="AB110" i="5"/>
  <c r="AV110" i="5"/>
  <c r="AI111" i="5"/>
  <c r="AM111" i="5"/>
  <c r="AS111" i="5"/>
  <c r="AW111" i="5"/>
  <c r="E112" i="5"/>
  <c r="I112" i="5"/>
  <c r="H111" i="5"/>
  <c r="P111" i="5"/>
  <c r="N112" i="5"/>
  <c r="AL110" i="5"/>
  <c r="AI111" i="1"/>
  <c r="AM111" i="1"/>
  <c r="AS111" i="1"/>
  <c r="AW111" i="1"/>
  <c r="AL110" i="1"/>
  <c r="AV110" i="1"/>
  <c r="Y111" i="1"/>
  <c r="AC111" i="1"/>
  <c r="AB110" i="1"/>
  <c r="P112" i="1"/>
  <c r="R112" i="1" s="1"/>
  <c r="N113" i="1"/>
  <c r="S113" i="1" s="1"/>
  <c r="E114" i="1"/>
  <c r="R111" i="5" l="1"/>
  <c r="F112" i="5"/>
  <c r="D113" i="5"/>
  <c r="AJ111" i="5"/>
  <c r="AH112" i="5"/>
  <c r="O112" i="5"/>
  <c r="S112" i="5"/>
  <c r="AT111" i="5"/>
  <c r="AR112" i="5"/>
  <c r="Z111" i="5"/>
  <c r="X112" i="5"/>
  <c r="AT111" i="1"/>
  <c r="AR112" i="1"/>
  <c r="AJ111" i="1"/>
  <c r="AH112" i="1"/>
  <c r="Z111" i="1"/>
  <c r="X112" i="1"/>
  <c r="O113" i="1"/>
  <c r="F114" i="1"/>
  <c r="H114" i="1" s="1"/>
  <c r="D115" i="1"/>
  <c r="I115" i="1" s="1"/>
  <c r="AB111" i="5" l="1"/>
  <c r="P112" i="5"/>
  <c r="N113" i="5"/>
  <c r="H112" i="5"/>
  <c r="AS112" i="5"/>
  <c r="AW112" i="5"/>
  <c r="AI112" i="5"/>
  <c r="AM112" i="5"/>
  <c r="Y112" i="5"/>
  <c r="AC112" i="5"/>
  <c r="E113" i="5"/>
  <c r="I113" i="5"/>
  <c r="AV111" i="5"/>
  <c r="AL111" i="5"/>
  <c r="AI112" i="1"/>
  <c r="AM112" i="1"/>
  <c r="AS112" i="1"/>
  <c r="AW112" i="1"/>
  <c r="AL111" i="1"/>
  <c r="AV111" i="1"/>
  <c r="Y112" i="1"/>
  <c r="AC112" i="1"/>
  <c r="AB111" i="1"/>
  <c r="P113" i="1"/>
  <c r="R113" i="1" s="1"/>
  <c r="N114" i="1"/>
  <c r="S114" i="1" s="1"/>
  <c r="E115" i="1"/>
  <c r="Z112" i="5" l="1"/>
  <c r="X113" i="5"/>
  <c r="AT112" i="5"/>
  <c r="AR113" i="5"/>
  <c r="R112" i="5"/>
  <c r="O113" i="5"/>
  <c r="S113" i="5"/>
  <c r="F113" i="5"/>
  <c r="D114" i="5"/>
  <c r="AJ112" i="5"/>
  <c r="AH113" i="5"/>
  <c r="AT112" i="1"/>
  <c r="AR113" i="1"/>
  <c r="AJ112" i="1"/>
  <c r="AH113" i="1"/>
  <c r="Z112" i="1"/>
  <c r="X113" i="1"/>
  <c r="O114" i="1"/>
  <c r="F115" i="1"/>
  <c r="H115" i="1" s="1"/>
  <c r="D116" i="1"/>
  <c r="I116" i="1" s="1"/>
  <c r="AL112" i="5" l="1"/>
  <c r="P113" i="5"/>
  <c r="N114" i="5"/>
  <c r="AV112" i="5"/>
  <c r="AS113" i="5"/>
  <c r="AW113" i="5"/>
  <c r="Y113" i="5"/>
  <c r="AC113" i="5"/>
  <c r="AI113" i="5"/>
  <c r="AM113" i="5"/>
  <c r="E114" i="5"/>
  <c r="I114" i="5"/>
  <c r="H113" i="5"/>
  <c r="AB112" i="5"/>
  <c r="AI113" i="1"/>
  <c r="AM113" i="1"/>
  <c r="AS113" i="1"/>
  <c r="AW113" i="1"/>
  <c r="AL112" i="1"/>
  <c r="AV112" i="1"/>
  <c r="Y113" i="1"/>
  <c r="AC113" i="1"/>
  <c r="AB112" i="1"/>
  <c r="P114" i="1"/>
  <c r="R114" i="1" s="1"/>
  <c r="N115" i="1"/>
  <c r="S115" i="1" s="1"/>
  <c r="E116" i="1"/>
  <c r="AJ113" i="5" l="1"/>
  <c r="AH114" i="5"/>
  <c r="AT113" i="5"/>
  <c r="AR114" i="5"/>
  <c r="R113" i="5"/>
  <c r="O114" i="5"/>
  <c r="S114" i="5"/>
  <c r="F114" i="5"/>
  <c r="D115" i="5"/>
  <c r="Z113" i="5"/>
  <c r="X114" i="5"/>
  <c r="AT113" i="1"/>
  <c r="AR114" i="1"/>
  <c r="AJ113" i="1"/>
  <c r="AH114" i="1"/>
  <c r="Z113" i="1"/>
  <c r="X114" i="1"/>
  <c r="O115" i="1"/>
  <c r="F116" i="1"/>
  <c r="H116" i="1" s="1"/>
  <c r="D117" i="1"/>
  <c r="I117" i="1" s="1"/>
  <c r="AB113" i="5" l="1"/>
  <c r="P114" i="5"/>
  <c r="N115" i="5"/>
  <c r="AV113" i="5"/>
  <c r="E115" i="5"/>
  <c r="I115" i="5"/>
  <c r="AI114" i="5"/>
  <c r="AM114" i="5"/>
  <c r="Y114" i="5"/>
  <c r="AC114" i="5"/>
  <c r="AS114" i="5"/>
  <c r="AW114" i="5"/>
  <c r="H114" i="5"/>
  <c r="AL113" i="5"/>
  <c r="AI114" i="1"/>
  <c r="AM114" i="1"/>
  <c r="AL113" i="1"/>
  <c r="AS114" i="1"/>
  <c r="AW114" i="1"/>
  <c r="AV113" i="1"/>
  <c r="Y114" i="1"/>
  <c r="AC114" i="1"/>
  <c r="AB113" i="1"/>
  <c r="P115" i="1"/>
  <c r="R115" i="1" s="1"/>
  <c r="N116" i="1"/>
  <c r="S116" i="1" s="1"/>
  <c r="E117" i="1"/>
  <c r="Z114" i="5" l="1"/>
  <c r="X115" i="5"/>
  <c r="F115" i="5"/>
  <c r="D116" i="5"/>
  <c r="R114" i="5"/>
  <c r="O115" i="5"/>
  <c r="S115" i="5"/>
  <c r="AT114" i="5"/>
  <c r="AR115" i="5"/>
  <c r="AJ114" i="5"/>
  <c r="AH115" i="5"/>
  <c r="AT114" i="1"/>
  <c r="AR115" i="1"/>
  <c r="AJ114" i="1"/>
  <c r="AH115" i="1"/>
  <c r="Z114" i="1"/>
  <c r="X115" i="1"/>
  <c r="O116" i="1"/>
  <c r="F117" i="1"/>
  <c r="H117" i="1" s="1"/>
  <c r="D118" i="1"/>
  <c r="I118" i="1" s="1"/>
  <c r="AL114" i="5" l="1"/>
  <c r="P115" i="5"/>
  <c r="N116" i="5"/>
  <c r="H115" i="5"/>
  <c r="AI115" i="5"/>
  <c r="AM115" i="5"/>
  <c r="Y115" i="5"/>
  <c r="AC115" i="5"/>
  <c r="E116" i="5"/>
  <c r="I116" i="5"/>
  <c r="AS115" i="5"/>
  <c r="AW115" i="5"/>
  <c r="AV114" i="5"/>
  <c r="AB114" i="5"/>
  <c r="AI115" i="1"/>
  <c r="AM115" i="1"/>
  <c r="AL114" i="1"/>
  <c r="AS115" i="1"/>
  <c r="AW115" i="1"/>
  <c r="AV114" i="1"/>
  <c r="Y115" i="1"/>
  <c r="AC115" i="1"/>
  <c r="AB114" i="1"/>
  <c r="P116" i="1"/>
  <c r="R116" i="1" s="1"/>
  <c r="N117" i="1"/>
  <c r="S117" i="1" s="1"/>
  <c r="E118" i="1"/>
  <c r="F116" i="5" l="1"/>
  <c r="D117" i="5"/>
  <c r="AJ115" i="5"/>
  <c r="AH116" i="5"/>
  <c r="R115" i="5"/>
  <c r="O116" i="5"/>
  <c r="S116" i="5"/>
  <c r="AT115" i="5"/>
  <c r="AR116" i="5"/>
  <c r="Z115" i="5"/>
  <c r="X116" i="5"/>
  <c r="AT115" i="1"/>
  <c r="AR116" i="1"/>
  <c r="AJ115" i="1"/>
  <c r="AH116" i="1"/>
  <c r="Z115" i="1"/>
  <c r="X116" i="1"/>
  <c r="O117" i="1"/>
  <c r="F118" i="1"/>
  <c r="H118" i="1" s="1"/>
  <c r="D119" i="1"/>
  <c r="I119" i="1" s="1"/>
  <c r="AI116" i="5" l="1"/>
  <c r="AM116" i="5"/>
  <c r="AB115" i="5"/>
  <c r="P116" i="5"/>
  <c r="N117" i="5"/>
  <c r="AL115" i="5"/>
  <c r="AS116" i="5"/>
  <c r="AW116" i="5"/>
  <c r="E117" i="5"/>
  <c r="I117" i="5"/>
  <c r="Y116" i="5"/>
  <c r="AC116" i="5"/>
  <c r="AV115" i="5"/>
  <c r="H116" i="5"/>
  <c r="AI116" i="1"/>
  <c r="AM116" i="1"/>
  <c r="AS116" i="1"/>
  <c r="AW116" i="1"/>
  <c r="AL115" i="1"/>
  <c r="AV115" i="1"/>
  <c r="Y116" i="1"/>
  <c r="AC116" i="1"/>
  <c r="AB115" i="1"/>
  <c r="P117" i="1"/>
  <c r="R117" i="1" s="1"/>
  <c r="N118" i="1"/>
  <c r="S118" i="1" s="1"/>
  <c r="E119" i="1"/>
  <c r="F117" i="5" l="1"/>
  <c r="D118" i="5"/>
  <c r="O117" i="5"/>
  <c r="S117" i="5"/>
  <c r="Z116" i="5"/>
  <c r="X117" i="5"/>
  <c r="AT116" i="5"/>
  <c r="AR117" i="5"/>
  <c r="R116" i="5"/>
  <c r="AJ116" i="5"/>
  <c r="AH117" i="5"/>
  <c r="AT116" i="1"/>
  <c r="AR117" i="1"/>
  <c r="AJ116" i="1"/>
  <c r="AH117" i="1"/>
  <c r="Z116" i="1"/>
  <c r="X117" i="1"/>
  <c r="O118" i="1"/>
  <c r="F119" i="1"/>
  <c r="H119" i="1" s="1"/>
  <c r="D120" i="1"/>
  <c r="I120" i="1" s="1"/>
  <c r="AI117" i="5" l="1"/>
  <c r="AM117" i="5"/>
  <c r="AL116" i="5"/>
  <c r="AV116" i="5"/>
  <c r="P117" i="5"/>
  <c r="N118" i="5"/>
  <c r="Y117" i="5"/>
  <c r="AC117" i="5"/>
  <c r="E118" i="5"/>
  <c r="I118" i="5"/>
  <c r="AS117" i="5"/>
  <c r="AW117" i="5"/>
  <c r="AB116" i="5"/>
  <c r="H117" i="5"/>
  <c r="AI117" i="1"/>
  <c r="AM117" i="1"/>
  <c r="AL116" i="1"/>
  <c r="AS117" i="1"/>
  <c r="AW117" i="1"/>
  <c r="AV116" i="1"/>
  <c r="Y117" i="1"/>
  <c r="AC117" i="1"/>
  <c r="AB116" i="1"/>
  <c r="P118" i="1"/>
  <c r="R118" i="1" s="1"/>
  <c r="N119" i="1"/>
  <c r="S119" i="1" s="1"/>
  <c r="E120" i="1"/>
  <c r="F118" i="5" l="1"/>
  <c r="D119" i="5"/>
  <c r="R117" i="5"/>
  <c r="O118" i="5"/>
  <c r="S118" i="5"/>
  <c r="AT117" i="5"/>
  <c r="AR118" i="5"/>
  <c r="Z117" i="5"/>
  <c r="X118" i="5"/>
  <c r="AJ117" i="5"/>
  <c r="AH118" i="5"/>
  <c r="AT117" i="1"/>
  <c r="AR118" i="1"/>
  <c r="AJ117" i="1"/>
  <c r="AH118" i="1"/>
  <c r="Z117" i="1"/>
  <c r="X118" i="1"/>
  <c r="O119" i="1"/>
  <c r="F120" i="1"/>
  <c r="H120" i="1" s="1"/>
  <c r="D121" i="1"/>
  <c r="I121" i="1" s="1"/>
  <c r="AL117" i="5" l="1"/>
  <c r="AV117" i="5"/>
  <c r="AI118" i="5"/>
  <c r="AM118" i="5"/>
  <c r="Y118" i="5"/>
  <c r="AC118" i="5"/>
  <c r="E119" i="5"/>
  <c r="I119" i="5"/>
  <c r="AS118" i="5"/>
  <c r="AW118" i="5"/>
  <c r="AB117" i="5"/>
  <c r="P118" i="5"/>
  <c r="N119" i="5"/>
  <c r="H118" i="5"/>
  <c r="AI118" i="1"/>
  <c r="AM118" i="1"/>
  <c r="AS118" i="1"/>
  <c r="AW118" i="1"/>
  <c r="AL117" i="1"/>
  <c r="AV117" i="1"/>
  <c r="Y118" i="1"/>
  <c r="AC118" i="1"/>
  <c r="AB117" i="1"/>
  <c r="P119" i="1"/>
  <c r="R119" i="1" s="1"/>
  <c r="N120" i="1"/>
  <c r="S120" i="1" s="1"/>
  <c r="E121" i="1"/>
  <c r="O119" i="5" l="1"/>
  <c r="S119" i="5"/>
  <c r="R118" i="5"/>
  <c r="AT118" i="5"/>
  <c r="AR119" i="5"/>
  <c r="Z118" i="5"/>
  <c r="X119" i="5"/>
  <c r="F119" i="5"/>
  <c r="D120" i="5"/>
  <c r="AJ118" i="5"/>
  <c r="AH119" i="5"/>
  <c r="AT118" i="1"/>
  <c r="AR119" i="1"/>
  <c r="AJ118" i="1"/>
  <c r="AH119" i="1"/>
  <c r="Z118" i="1"/>
  <c r="X119" i="1"/>
  <c r="O120" i="1"/>
  <c r="F121" i="1"/>
  <c r="H121" i="1" s="1"/>
  <c r="D122" i="1"/>
  <c r="I122" i="1" s="1"/>
  <c r="AL118" i="5" l="1"/>
  <c r="AB118" i="5"/>
  <c r="AI119" i="5"/>
  <c r="AM119" i="5"/>
  <c r="E120" i="5"/>
  <c r="I120" i="5"/>
  <c r="AS119" i="5"/>
  <c r="AW119" i="5"/>
  <c r="Y119" i="5"/>
  <c r="AC119" i="5"/>
  <c r="H119" i="5"/>
  <c r="AV118" i="5"/>
  <c r="P119" i="5"/>
  <c r="N120" i="5"/>
  <c r="AL118" i="1"/>
  <c r="AI119" i="1"/>
  <c r="AM119" i="1"/>
  <c r="AS119" i="1"/>
  <c r="AW119" i="1"/>
  <c r="AV118" i="1"/>
  <c r="Y119" i="1"/>
  <c r="AC119" i="1"/>
  <c r="AB118" i="1"/>
  <c r="P120" i="1"/>
  <c r="R120" i="1" s="1"/>
  <c r="N121" i="1"/>
  <c r="S121" i="1" s="1"/>
  <c r="E122" i="1"/>
  <c r="Z119" i="5" l="1"/>
  <c r="X120" i="5"/>
  <c r="F120" i="5"/>
  <c r="D121" i="5"/>
  <c r="O120" i="5"/>
  <c r="S120" i="5"/>
  <c r="R119" i="5"/>
  <c r="AT119" i="5"/>
  <c r="AR120" i="5"/>
  <c r="AJ119" i="5"/>
  <c r="AH120" i="5"/>
  <c r="AJ119" i="1"/>
  <c r="AH120" i="1"/>
  <c r="AT119" i="1"/>
  <c r="AR120" i="1"/>
  <c r="Z119" i="1"/>
  <c r="X120" i="1"/>
  <c r="O121" i="1"/>
  <c r="F122" i="1"/>
  <c r="H122" i="1" s="1"/>
  <c r="D123" i="1"/>
  <c r="I123" i="1" s="1"/>
  <c r="AL119" i="5" l="1"/>
  <c r="H120" i="5"/>
  <c r="AI120" i="5"/>
  <c r="AM120" i="5"/>
  <c r="AS120" i="5"/>
  <c r="AW120" i="5"/>
  <c r="Y120" i="5"/>
  <c r="AC120" i="5"/>
  <c r="E121" i="5"/>
  <c r="I121" i="5"/>
  <c r="AV119" i="5"/>
  <c r="P120" i="5"/>
  <c r="N121" i="5"/>
  <c r="AB119" i="5"/>
  <c r="AS120" i="1"/>
  <c r="AW120" i="1"/>
  <c r="AV119" i="1"/>
  <c r="AI120" i="1"/>
  <c r="AM120" i="1"/>
  <c r="AL119" i="1"/>
  <c r="Y120" i="1"/>
  <c r="AC120" i="1"/>
  <c r="AB119" i="1"/>
  <c r="P121" i="1"/>
  <c r="R121" i="1" s="1"/>
  <c r="N122" i="1"/>
  <c r="S122" i="1" s="1"/>
  <c r="E123" i="1"/>
  <c r="R120" i="5" l="1"/>
  <c r="F121" i="5"/>
  <c r="D122" i="5"/>
  <c r="AT120" i="5"/>
  <c r="AR121" i="5"/>
  <c r="O121" i="5"/>
  <c r="S121" i="5"/>
  <c r="Z120" i="5"/>
  <c r="X121" i="5"/>
  <c r="AJ120" i="5"/>
  <c r="AH121" i="5"/>
  <c r="AJ120" i="1"/>
  <c r="AH121" i="1"/>
  <c r="AT120" i="1"/>
  <c r="AR121" i="1"/>
  <c r="Z120" i="1"/>
  <c r="X121" i="1"/>
  <c r="O122" i="1"/>
  <c r="F123" i="1"/>
  <c r="H123" i="1" s="1"/>
  <c r="D124" i="1"/>
  <c r="I124" i="1" s="1"/>
  <c r="E122" i="5" l="1"/>
  <c r="I122" i="5"/>
  <c r="AL120" i="5"/>
  <c r="P121" i="5"/>
  <c r="N122" i="5"/>
  <c r="H121" i="5"/>
  <c r="Y121" i="5"/>
  <c r="AC121" i="5"/>
  <c r="AS121" i="5"/>
  <c r="AW121" i="5"/>
  <c r="AI121" i="5"/>
  <c r="AM121" i="5"/>
  <c r="AB120" i="5"/>
  <c r="AV120" i="5"/>
  <c r="AV120" i="1"/>
  <c r="AS121" i="1"/>
  <c r="AW121" i="1"/>
  <c r="AI121" i="1"/>
  <c r="AM121" i="1"/>
  <c r="AL120" i="1"/>
  <c r="Y121" i="1"/>
  <c r="AC121" i="1"/>
  <c r="AB120" i="1"/>
  <c r="P122" i="1"/>
  <c r="R122" i="1" s="1"/>
  <c r="N123" i="1"/>
  <c r="S123" i="1" s="1"/>
  <c r="E124" i="1"/>
  <c r="AT121" i="5" l="1"/>
  <c r="AR122" i="5"/>
  <c r="O122" i="5"/>
  <c r="S122" i="5"/>
  <c r="AJ121" i="5"/>
  <c r="AH122" i="5"/>
  <c r="Z121" i="5"/>
  <c r="X122" i="5"/>
  <c r="R121" i="5"/>
  <c r="F122" i="5"/>
  <c r="D123" i="5"/>
  <c r="AT121" i="1"/>
  <c r="AR122" i="1"/>
  <c r="AJ121" i="1"/>
  <c r="AH122" i="1"/>
  <c r="Z121" i="1"/>
  <c r="X122" i="1"/>
  <c r="O123" i="1"/>
  <c r="F124" i="1"/>
  <c r="H124" i="1" s="1"/>
  <c r="D125" i="1"/>
  <c r="I125" i="1" s="1"/>
  <c r="E123" i="5" l="1"/>
  <c r="I123" i="5"/>
  <c r="Y122" i="5"/>
  <c r="AC122" i="5"/>
  <c r="H122" i="5"/>
  <c r="AI122" i="5"/>
  <c r="AM122" i="5"/>
  <c r="AS122" i="5"/>
  <c r="AW122" i="5"/>
  <c r="AB121" i="5"/>
  <c r="P122" i="5"/>
  <c r="N123" i="5"/>
  <c r="AL121" i="5"/>
  <c r="AV121" i="5"/>
  <c r="AI122" i="1"/>
  <c r="AM122" i="1"/>
  <c r="AL121" i="1"/>
  <c r="AS122" i="1"/>
  <c r="AW122" i="1"/>
  <c r="AV121" i="1"/>
  <c r="Y122" i="1"/>
  <c r="AC122" i="1"/>
  <c r="AB121" i="1"/>
  <c r="P123" i="1"/>
  <c r="R123" i="1" s="1"/>
  <c r="N124" i="1"/>
  <c r="S124" i="1" s="1"/>
  <c r="E125" i="1"/>
  <c r="AJ122" i="5" l="1"/>
  <c r="AH123" i="5"/>
  <c r="Z122" i="5"/>
  <c r="X123" i="5"/>
  <c r="O123" i="5"/>
  <c r="S123" i="5"/>
  <c r="R122" i="5"/>
  <c r="AT122" i="5"/>
  <c r="AR123" i="5"/>
  <c r="F123" i="5"/>
  <c r="D124" i="5"/>
  <c r="AT122" i="1"/>
  <c r="AR123" i="1"/>
  <c r="AJ122" i="1"/>
  <c r="AH123" i="1"/>
  <c r="Z122" i="1"/>
  <c r="X123" i="1"/>
  <c r="O124" i="1"/>
  <c r="F125" i="1"/>
  <c r="H125" i="1" s="1"/>
  <c r="D126" i="1"/>
  <c r="I126" i="1" s="1"/>
  <c r="E124" i="5" l="1"/>
  <c r="I124" i="5"/>
  <c r="Y123" i="5"/>
  <c r="AC123" i="5"/>
  <c r="H123" i="5"/>
  <c r="AB122" i="5"/>
  <c r="AS123" i="5"/>
  <c r="AW123" i="5"/>
  <c r="AI123" i="5"/>
  <c r="AM123" i="5"/>
  <c r="AV122" i="5"/>
  <c r="P123" i="5"/>
  <c r="N124" i="5"/>
  <c r="AL122" i="5"/>
  <c r="AI123" i="1"/>
  <c r="AM123" i="1"/>
  <c r="AL122" i="1"/>
  <c r="AS123" i="1"/>
  <c r="AW123" i="1"/>
  <c r="AV122" i="1"/>
  <c r="Y123" i="1"/>
  <c r="AC123" i="1"/>
  <c r="AB122" i="1"/>
  <c r="P124" i="1"/>
  <c r="R124" i="1" s="1"/>
  <c r="N125" i="1"/>
  <c r="S125" i="1" s="1"/>
  <c r="E126" i="1"/>
  <c r="O124" i="5" l="1"/>
  <c r="S124" i="5"/>
  <c r="R123" i="5"/>
  <c r="AJ123" i="5"/>
  <c r="AH124" i="5"/>
  <c r="Z123" i="5"/>
  <c r="X124" i="5"/>
  <c r="AT123" i="5"/>
  <c r="AR124" i="5"/>
  <c r="F124" i="5"/>
  <c r="D125" i="5"/>
  <c r="AT123" i="1"/>
  <c r="AR124" i="1"/>
  <c r="AJ123" i="1"/>
  <c r="AH124" i="1"/>
  <c r="Z123" i="1"/>
  <c r="X124" i="1"/>
  <c r="O125" i="1"/>
  <c r="F126" i="1"/>
  <c r="H126" i="1" s="1"/>
  <c r="D127" i="1"/>
  <c r="I127" i="1" s="1"/>
  <c r="E125" i="5" l="1"/>
  <c r="I125" i="5"/>
  <c r="H124" i="5"/>
  <c r="AB123" i="5"/>
  <c r="AS124" i="5"/>
  <c r="AW124" i="5"/>
  <c r="AI124" i="5"/>
  <c r="AM124" i="5"/>
  <c r="Y124" i="5"/>
  <c r="AC124" i="5"/>
  <c r="AV123" i="5"/>
  <c r="AL123" i="5"/>
  <c r="P124" i="5"/>
  <c r="N125" i="5"/>
  <c r="AI124" i="1"/>
  <c r="AM124" i="1"/>
  <c r="AL123" i="1"/>
  <c r="AS124" i="1"/>
  <c r="AW124" i="1"/>
  <c r="AV123" i="1"/>
  <c r="Y124" i="1"/>
  <c r="AC124" i="1"/>
  <c r="AB123" i="1"/>
  <c r="P125" i="1"/>
  <c r="R125" i="1" s="1"/>
  <c r="N126" i="1"/>
  <c r="S126" i="1" s="1"/>
  <c r="E127" i="1"/>
  <c r="Z124" i="5" l="1"/>
  <c r="X125" i="5"/>
  <c r="AT124" i="5"/>
  <c r="AR125" i="5"/>
  <c r="O125" i="5"/>
  <c r="S125" i="5"/>
  <c r="R124" i="5"/>
  <c r="AJ124" i="5"/>
  <c r="AH125" i="5"/>
  <c r="F125" i="5"/>
  <c r="D126" i="5"/>
  <c r="AT124" i="1"/>
  <c r="AR125" i="1"/>
  <c r="AJ124" i="1"/>
  <c r="AH125" i="1"/>
  <c r="Z124" i="1"/>
  <c r="X125" i="1"/>
  <c r="O126" i="1"/>
  <c r="F127" i="1"/>
  <c r="H127" i="1" s="1"/>
  <c r="D128" i="1"/>
  <c r="I128" i="1" s="1"/>
  <c r="E126" i="5" l="1"/>
  <c r="I126" i="5"/>
  <c r="AS125" i="5"/>
  <c r="AW125" i="5"/>
  <c r="H125" i="5"/>
  <c r="AV124" i="5"/>
  <c r="AI125" i="5"/>
  <c r="AM125" i="5"/>
  <c r="Y125" i="5"/>
  <c r="AC125" i="5"/>
  <c r="AL124" i="5"/>
  <c r="P125" i="5"/>
  <c r="N126" i="5"/>
  <c r="AB124" i="5"/>
  <c r="AI125" i="1"/>
  <c r="AM125" i="1"/>
  <c r="AL124" i="1"/>
  <c r="AS125" i="1"/>
  <c r="AW125" i="1"/>
  <c r="AV124" i="1"/>
  <c r="Y125" i="1"/>
  <c r="AC125" i="1"/>
  <c r="AB124" i="1"/>
  <c r="P126" i="1"/>
  <c r="R126" i="1" s="1"/>
  <c r="N127" i="1"/>
  <c r="S127" i="1" s="1"/>
  <c r="E128" i="1"/>
  <c r="R125" i="5" l="1"/>
  <c r="Z125" i="5"/>
  <c r="X126" i="5"/>
  <c r="AT125" i="5"/>
  <c r="AR126" i="5"/>
  <c r="O126" i="5"/>
  <c r="S126" i="5"/>
  <c r="AJ125" i="5"/>
  <c r="AH126" i="5"/>
  <c r="F126" i="5"/>
  <c r="D127" i="5"/>
  <c r="AT125" i="1"/>
  <c r="AR126" i="1"/>
  <c r="AJ125" i="1"/>
  <c r="AH126" i="1"/>
  <c r="Z125" i="1"/>
  <c r="X126" i="1"/>
  <c r="O127" i="1"/>
  <c r="F128" i="1"/>
  <c r="H128" i="1" s="1"/>
  <c r="D129" i="1"/>
  <c r="I129" i="1" s="1"/>
  <c r="E127" i="5" l="1"/>
  <c r="I127" i="5"/>
  <c r="Y126" i="5"/>
  <c r="AC126" i="5"/>
  <c r="H126" i="5"/>
  <c r="P126" i="5"/>
  <c r="N127" i="5"/>
  <c r="AB125" i="5"/>
  <c r="AI126" i="5"/>
  <c r="AM126" i="5"/>
  <c r="AS126" i="5"/>
  <c r="AW126" i="5"/>
  <c r="AL125" i="5"/>
  <c r="AV125" i="5"/>
  <c r="AL125" i="1"/>
  <c r="AI126" i="1"/>
  <c r="AM126" i="1"/>
  <c r="AS126" i="1"/>
  <c r="AW126" i="1"/>
  <c r="AV125" i="1"/>
  <c r="Y126" i="1"/>
  <c r="AC126" i="1"/>
  <c r="AB125" i="1"/>
  <c r="P127" i="1"/>
  <c r="R127" i="1" s="1"/>
  <c r="N128" i="1"/>
  <c r="S128" i="1" s="1"/>
  <c r="E129" i="1"/>
  <c r="O127" i="5" l="1"/>
  <c r="S127" i="5"/>
  <c r="AJ126" i="5"/>
  <c r="AH127" i="5"/>
  <c r="R126" i="5"/>
  <c r="Z126" i="5"/>
  <c r="X127" i="5"/>
  <c r="AT126" i="5"/>
  <c r="AR127" i="5"/>
  <c r="F127" i="5"/>
  <c r="D128" i="5"/>
  <c r="AJ126" i="1"/>
  <c r="AH127" i="1"/>
  <c r="AT126" i="1"/>
  <c r="AR127" i="1"/>
  <c r="Z126" i="1"/>
  <c r="X127" i="1"/>
  <c r="O128" i="1"/>
  <c r="F129" i="1"/>
  <c r="H129" i="1" s="1"/>
  <c r="D130" i="1"/>
  <c r="I130" i="1" s="1"/>
  <c r="Y127" i="5" l="1"/>
  <c r="AC127" i="5"/>
  <c r="AI127" i="5"/>
  <c r="AM127" i="5"/>
  <c r="E128" i="5"/>
  <c r="I128" i="5"/>
  <c r="H127" i="5"/>
  <c r="AB126" i="5"/>
  <c r="AL126" i="5"/>
  <c r="AS127" i="5"/>
  <c r="AW127" i="5"/>
  <c r="AV126" i="5"/>
  <c r="P127" i="5"/>
  <c r="N128" i="5"/>
  <c r="AS127" i="1"/>
  <c r="AW127" i="1"/>
  <c r="AV126" i="1"/>
  <c r="AI127" i="1"/>
  <c r="AM127" i="1"/>
  <c r="AL126" i="1"/>
  <c r="Y127" i="1"/>
  <c r="AC127" i="1"/>
  <c r="AB126" i="1"/>
  <c r="P128" i="1"/>
  <c r="R128" i="1" s="1"/>
  <c r="N129" i="1"/>
  <c r="S129" i="1" s="1"/>
  <c r="E130" i="1"/>
  <c r="AJ127" i="5" l="1"/>
  <c r="AH128" i="5"/>
  <c r="O128" i="5"/>
  <c r="S128" i="5"/>
  <c r="R127" i="5"/>
  <c r="AT127" i="5"/>
  <c r="AR128" i="5"/>
  <c r="F128" i="5"/>
  <c r="D129" i="5"/>
  <c r="Z127" i="5"/>
  <c r="X128" i="5"/>
  <c r="AJ127" i="1"/>
  <c r="AH128" i="1"/>
  <c r="AT127" i="1"/>
  <c r="AR128" i="1"/>
  <c r="Z127" i="1"/>
  <c r="X128" i="1"/>
  <c r="O129" i="1"/>
  <c r="F130" i="1"/>
  <c r="H130" i="1" s="1"/>
  <c r="D131" i="1"/>
  <c r="I131" i="1" s="1"/>
  <c r="AS128" i="5" l="1"/>
  <c r="AW128" i="5"/>
  <c r="AB127" i="5"/>
  <c r="AV127" i="5"/>
  <c r="P128" i="5"/>
  <c r="N129" i="5"/>
  <c r="E129" i="5"/>
  <c r="I129" i="5"/>
  <c r="AI128" i="5"/>
  <c r="AM128" i="5"/>
  <c r="Y128" i="5"/>
  <c r="AC128" i="5"/>
  <c r="H128" i="5"/>
  <c r="AL127" i="5"/>
  <c r="AV127" i="1"/>
  <c r="AS128" i="1"/>
  <c r="AW128" i="1"/>
  <c r="AI128" i="1"/>
  <c r="AM128" i="1"/>
  <c r="AL127" i="1"/>
  <c r="Y128" i="1"/>
  <c r="AC128" i="1"/>
  <c r="AB127" i="1"/>
  <c r="P129" i="1"/>
  <c r="R129" i="1" s="1"/>
  <c r="N130" i="1"/>
  <c r="S130" i="1" s="1"/>
  <c r="E131" i="1"/>
  <c r="O129" i="5" l="1"/>
  <c r="S129" i="5"/>
  <c r="AJ128" i="5"/>
  <c r="AH129" i="5"/>
  <c r="R128" i="5"/>
  <c r="Z128" i="5"/>
  <c r="X129" i="5"/>
  <c r="F129" i="5"/>
  <c r="D130" i="5"/>
  <c r="AT128" i="5"/>
  <c r="AR129" i="5"/>
  <c r="AT128" i="1"/>
  <c r="AR129" i="1"/>
  <c r="AJ128" i="1"/>
  <c r="AH129" i="1"/>
  <c r="Z128" i="1"/>
  <c r="X129" i="1"/>
  <c r="O130" i="1"/>
  <c r="F131" i="1"/>
  <c r="H131" i="1" s="1"/>
  <c r="D132" i="1"/>
  <c r="I132" i="1" s="1"/>
  <c r="AS129" i="5" l="1"/>
  <c r="AW129" i="5"/>
  <c r="Y129" i="5"/>
  <c r="AC129" i="5"/>
  <c r="AI129" i="5"/>
  <c r="AM129" i="5"/>
  <c r="AV128" i="5"/>
  <c r="AB128" i="5"/>
  <c r="AL128" i="5"/>
  <c r="E130" i="5"/>
  <c r="I130" i="5"/>
  <c r="H129" i="5"/>
  <c r="P129" i="5"/>
  <c r="N130" i="5"/>
  <c r="AL128" i="1"/>
  <c r="AI129" i="1"/>
  <c r="AM129" i="1"/>
  <c r="AS129" i="1"/>
  <c r="AW129" i="1"/>
  <c r="AV128" i="1"/>
  <c r="Y129" i="1"/>
  <c r="AC129" i="1"/>
  <c r="AB128" i="1"/>
  <c r="P130" i="1"/>
  <c r="R130" i="1" s="1"/>
  <c r="N131" i="1"/>
  <c r="S131" i="1" s="1"/>
  <c r="E132" i="1"/>
  <c r="O130" i="5" l="1"/>
  <c r="S130" i="5"/>
  <c r="Z129" i="5"/>
  <c r="X130" i="5"/>
  <c r="R129" i="5"/>
  <c r="F130" i="5"/>
  <c r="D131" i="5"/>
  <c r="AJ129" i="5"/>
  <c r="AH130" i="5"/>
  <c r="AT129" i="5"/>
  <c r="AR130" i="5"/>
  <c r="AJ129" i="1"/>
  <c r="AH130" i="1"/>
  <c r="AT129" i="1"/>
  <c r="AR130" i="1"/>
  <c r="Z129" i="1"/>
  <c r="X130" i="1"/>
  <c r="O131" i="1"/>
  <c r="F132" i="1"/>
  <c r="H132" i="1" s="1"/>
  <c r="D133" i="1"/>
  <c r="I133" i="1" s="1"/>
  <c r="AS130" i="5" l="1"/>
  <c r="AW130" i="5"/>
  <c r="Y130" i="5"/>
  <c r="AC130" i="5"/>
  <c r="AV129" i="5"/>
  <c r="H130" i="5"/>
  <c r="AB129" i="5"/>
  <c r="AI130" i="5"/>
  <c r="AM130" i="5"/>
  <c r="E131" i="5"/>
  <c r="I131" i="5"/>
  <c r="AL129" i="5"/>
  <c r="P130" i="5"/>
  <c r="N131" i="5"/>
  <c r="AS130" i="1"/>
  <c r="AW130" i="1"/>
  <c r="AV129" i="1"/>
  <c r="AI130" i="1"/>
  <c r="AM130" i="1"/>
  <c r="AL129" i="1"/>
  <c r="Y130" i="1"/>
  <c r="AC130" i="1"/>
  <c r="AB129" i="1"/>
  <c r="P131" i="1"/>
  <c r="R131" i="1" s="1"/>
  <c r="N132" i="1"/>
  <c r="S132" i="1" s="1"/>
  <c r="E133" i="1"/>
  <c r="AJ130" i="5" l="1"/>
  <c r="AH131" i="5"/>
  <c r="Z130" i="5"/>
  <c r="X131" i="5"/>
  <c r="O131" i="5"/>
  <c r="S131" i="5"/>
  <c r="R130" i="5"/>
  <c r="F131" i="5"/>
  <c r="D132" i="5"/>
  <c r="AT130" i="5"/>
  <c r="AR131" i="5"/>
  <c r="AJ130" i="1"/>
  <c r="AH131" i="1"/>
  <c r="AT130" i="1"/>
  <c r="AR131" i="1"/>
  <c r="Z130" i="1"/>
  <c r="X131" i="1"/>
  <c r="O132" i="1"/>
  <c r="F133" i="1"/>
  <c r="H133" i="1" s="1"/>
  <c r="D134" i="1"/>
  <c r="I134" i="1" s="1"/>
  <c r="AS131" i="5" l="1"/>
  <c r="AW131" i="5"/>
  <c r="Y131" i="5"/>
  <c r="AC131" i="5"/>
  <c r="AI131" i="5"/>
  <c r="AM131" i="5"/>
  <c r="AV130" i="5"/>
  <c r="AB130" i="5"/>
  <c r="E132" i="5"/>
  <c r="I132" i="5"/>
  <c r="H131" i="5"/>
  <c r="P131" i="5"/>
  <c r="N132" i="5"/>
  <c r="AL130" i="5"/>
  <c r="AS131" i="1"/>
  <c r="AW131" i="1"/>
  <c r="AV130" i="1"/>
  <c r="AI131" i="1"/>
  <c r="AM131" i="1"/>
  <c r="AL130" i="1"/>
  <c r="Y131" i="1"/>
  <c r="AC131" i="1"/>
  <c r="AB130" i="1"/>
  <c r="P132" i="1"/>
  <c r="R132" i="1" s="1"/>
  <c r="N133" i="1"/>
  <c r="S133" i="1" s="1"/>
  <c r="E134" i="1"/>
  <c r="O132" i="5" l="1"/>
  <c r="S132" i="5"/>
  <c r="R131" i="5"/>
  <c r="F132" i="5"/>
  <c r="D133" i="5"/>
  <c r="Z131" i="5"/>
  <c r="X132" i="5"/>
  <c r="AJ131" i="5"/>
  <c r="AH132" i="5"/>
  <c r="AT131" i="5"/>
  <c r="AR132" i="5"/>
  <c r="AJ131" i="1"/>
  <c r="AH132" i="1"/>
  <c r="AT131" i="1"/>
  <c r="AR132" i="1"/>
  <c r="Z131" i="1"/>
  <c r="X132" i="1"/>
  <c r="O133" i="1"/>
  <c r="F134" i="1"/>
  <c r="H134" i="1" s="1"/>
  <c r="D135" i="1"/>
  <c r="I135" i="1" s="1"/>
  <c r="AS132" i="5" l="1"/>
  <c r="AW132" i="5"/>
  <c r="Y132" i="5"/>
  <c r="AC132" i="5"/>
  <c r="AV131" i="5"/>
  <c r="AB131" i="5"/>
  <c r="AI132" i="5"/>
  <c r="AM132" i="5"/>
  <c r="E133" i="5"/>
  <c r="I133" i="5"/>
  <c r="AL131" i="5"/>
  <c r="H132" i="5"/>
  <c r="P132" i="5"/>
  <c r="N133" i="5"/>
  <c r="AS132" i="1"/>
  <c r="AW132" i="1"/>
  <c r="AV131" i="1"/>
  <c r="AI132" i="1"/>
  <c r="AM132" i="1"/>
  <c r="AL131" i="1"/>
  <c r="Y132" i="1"/>
  <c r="AC132" i="1"/>
  <c r="AB131" i="1"/>
  <c r="P133" i="1"/>
  <c r="R133" i="1" s="1"/>
  <c r="N134" i="1"/>
  <c r="S134" i="1" s="1"/>
  <c r="E135" i="1"/>
  <c r="F133" i="5" l="1"/>
  <c r="D134" i="5"/>
  <c r="Z132" i="5"/>
  <c r="X133" i="5"/>
  <c r="O133" i="5"/>
  <c r="S133" i="5"/>
  <c r="R132" i="5"/>
  <c r="AJ132" i="5"/>
  <c r="AH133" i="5"/>
  <c r="AT132" i="5"/>
  <c r="AR133" i="5"/>
  <c r="AJ132" i="1"/>
  <c r="AH133" i="1"/>
  <c r="AT132" i="1"/>
  <c r="AR133" i="1"/>
  <c r="Z132" i="1"/>
  <c r="X133" i="1"/>
  <c r="O134" i="1"/>
  <c r="F135" i="1"/>
  <c r="H135" i="1" s="1"/>
  <c r="D136" i="1"/>
  <c r="I136" i="1" s="1"/>
  <c r="AV132" i="5" l="1"/>
  <c r="AS133" i="5"/>
  <c r="AW133" i="5"/>
  <c r="Y133" i="5"/>
  <c r="AC133" i="5"/>
  <c r="AB132" i="5"/>
  <c r="AI133" i="5"/>
  <c r="AM133" i="5"/>
  <c r="E134" i="5"/>
  <c r="I134" i="5"/>
  <c r="AL132" i="5"/>
  <c r="P133" i="5"/>
  <c r="N134" i="5"/>
  <c r="H133" i="5"/>
  <c r="AV132" i="1"/>
  <c r="AS133" i="1"/>
  <c r="AW133" i="1"/>
  <c r="AI133" i="1"/>
  <c r="AM133" i="1"/>
  <c r="AL132" i="1"/>
  <c r="Y133" i="1"/>
  <c r="AC133" i="1"/>
  <c r="AB132" i="1"/>
  <c r="P134" i="1"/>
  <c r="R134" i="1" s="1"/>
  <c r="N135" i="1"/>
  <c r="S135" i="1" s="1"/>
  <c r="E136" i="1"/>
  <c r="R133" i="5" l="1"/>
  <c r="AT133" i="5"/>
  <c r="AR134" i="5"/>
  <c r="O134" i="5"/>
  <c r="S134" i="5"/>
  <c r="F134" i="5"/>
  <c r="D135" i="5"/>
  <c r="AJ133" i="5"/>
  <c r="AH134" i="5"/>
  <c r="Z133" i="5"/>
  <c r="X134" i="5"/>
  <c r="AT133" i="1"/>
  <c r="AR134" i="1"/>
  <c r="AJ133" i="1"/>
  <c r="AH134" i="1"/>
  <c r="Z133" i="1"/>
  <c r="X134" i="1"/>
  <c r="O135" i="1"/>
  <c r="F136" i="1"/>
  <c r="H136" i="1" s="1"/>
  <c r="D137" i="1"/>
  <c r="I137" i="1" s="1"/>
  <c r="E135" i="5" l="1"/>
  <c r="I135" i="5"/>
  <c r="AB133" i="5"/>
  <c r="AV133" i="5"/>
  <c r="AI134" i="5"/>
  <c r="AM134" i="5"/>
  <c r="Y134" i="5"/>
  <c r="AC134" i="5"/>
  <c r="AS134" i="5"/>
  <c r="AW134" i="5"/>
  <c r="H134" i="5"/>
  <c r="AL133" i="5"/>
  <c r="P134" i="5"/>
  <c r="N135" i="5"/>
  <c r="AI134" i="1"/>
  <c r="AM134" i="1"/>
  <c r="AL133" i="1"/>
  <c r="AS134" i="1"/>
  <c r="AW134" i="1"/>
  <c r="AV133" i="1"/>
  <c r="Y134" i="1"/>
  <c r="AC134" i="1"/>
  <c r="AB133" i="1"/>
  <c r="P135" i="1"/>
  <c r="R135" i="1" s="1"/>
  <c r="N136" i="1"/>
  <c r="S136" i="1" s="1"/>
  <c r="E137" i="1"/>
  <c r="AT134" i="5" l="1"/>
  <c r="AR135" i="5"/>
  <c r="AJ134" i="5"/>
  <c r="AH135" i="5"/>
  <c r="O135" i="5"/>
  <c r="S135" i="5"/>
  <c r="R134" i="5"/>
  <c r="Z134" i="5"/>
  <c r="X135" i="5"/>
  <c r="F135" i="5"/>
  <c r="D136" i="5"/>
  <c r="AT134" i="1"/>
  <c r="AR135" i="1"/>
  <c r="AJ134" i="1"/>
  <c r="AH135" i="1"/>
  <c r="Z134" i="1"/>
  <c r="X135" i="1"/>
  <c r="O136" i="1"/>
  <c r="F137" i="1"/>
  <c r="H137" i="1" s="1"/>
  <c r="D138" i="1"/>
  <c r="I138" i="1" s="1"/>
  <c r="E136" i="5" l="1"/>
  <c r="I136" i="5"/>
  <c r="AI135" i="5"/>
  <c r="AM135" i="5"/>
  <c r="Y135" i="5"/>
  <c r="AC135" i="5"/>
  <c r="AS135" i="5"/>
  <c r="AW135" i="5"/>
  <c r="H135" i="5"/>
  <c r="AL134" i="5"/>
  <c r="AB134" i="5"/>
  <c r="P135" i="5"/>
  <c r="N136" i="5"/>
  <c r="AV134" i="5"/>
  <c r="AL134" i="1"/>
  <c r="AI135" i="1"/>
  <c r="AM135" i="1"/>
  <c r="AS135" i="1"/>
  <c r="AW135" i="1"/>
  <c r="AV134" i="1"/>
  <c r="Y135" i="1"/>
  <c r="AC135" i="1"/>
  <c r="AB134" i="1"/>
  <c r="P136" i="1"/>
  <c r="R136" i="1" s="1"/>
  <c r="N137" i="1"/>
  <c r="S137" i="1" s="1"/>
  <c r="E138" i="1"/>
  <c r="R135" i="5" l="1"/>
  <c r="AT135" i="5"/>
  <c r="AR136" i="5"/>
  <c r="O136" i="5"/>
  <c r="S136" i="5"/>
  <c r="AJ135" i="5"/>
  <c r="AH136" i="5"/>
  <c r="Z135" i="5"/>
  <c r="X136" i="5"/>
  <c r="F136" i="5"/>
  <c r="D137" i="5"/>
  <c r="AJ135" i="1"/>
  <c r="AH136" i="1"/>
  <c r="AT135" i="1"/>
  <c r="AR136" i="1"/>
  <c r="Z135" i="1"/>
  <c r="X136" i="1"/>
  <c r="O137" i="1"/>
  <c r="F138" i="1"/>
  <c r="H138" i="1" s="1"/>
  <c r="D139" i="1"/>
  <c r="I139" i="1" s="1"/>
  <c r="E137" i="5" l="1"/>
  <c r="I137" i="5"/>
  <c r="AS136" i="5"/>
  <c r="AW136" i="5"/>
  <c r="AL135" i="5"/>
  <c r="Y136" i="5"/>
  <c r="AC136" i="5"/>
  <c r="AI136" i="5"/>
  <c r="AM136" i="5"/>
  <c r="H136" i="5"/>
  <c r="AV135" i="5"/>
  <c r="AB135" i="5"/>
  <c r="P136" i="5"/>
  <c r="N137" i="5"/>
  <c r="AS136" i="1"/>
  <c r="AW136" i="1"/>
  <c r="AV135" i="1"/>
  <c r="AI136" i="1"/>
  <c r="AM136" i="1"/>
  <c r="AL135" i="1"/>
  <c r="Y136" i="1"/>
  <c r="AC136" i="1"/>
  <c r="AB135" i="1"/>
  <c r="P137" i="1"/>
  <c r="R137" i="1" s="1"/>
  <c r="N138" i="1"/>
  <c r="S138" i="1" s="1"/>
  <c r="E139" i="1"/>
  <c r="AT136" i="5" l="1"/>
  <c r="AR137" i="5"/>
  <c r="Z136" i="5"/>
  <c r="X137" i="5"/>
  <c r="O137" i="5"/>
  <c r="S137" i="5"/>
  <c r="R136" i="5"/>
  <c r="AJ136" i="5"/>
  <c r="AH137" i="5"/>
  <c r="F137" i="5"/>
  <c r="D138" i="5"/>
  <c r="AJ136" i="1"/>
  <c r="AH137" i="1"/>
  <c r="AT136" i="1"/>
  <c r="AR137" i="1"/>
  <c r="Z136" i="1"/>
  <c r="X137" i="1"/>
  <c r="O138" i="1"/>
  <c r="F139" i="1"/>
  <c r="H139" i="1" s="1"/>
  <c r="D140" i="1"/>
  <c r="I140" i="1" s="1"/>
  <c r="AB136" i="5" l="1"/>
  <c r="AI137" i="5"/>
  <c r="AM137" i="5"/>
  <c r="AS137" i="5"/>
  <c r="AW137" i="5"/>
  <c r="E138" i="5"/>
  <c r="I138" i="5"/>
  <c r="Y137" i="5"/>
  <c r="AC137" i="5"/>
  <c r="H137" i="5"/>
  <c r="AL136" i="5"/>
  <c r="P137" i="5"/>
  <c r="N138" i="5"/>
  <c r="AV136" i="5"/>
  <c r="AS137" i="1"/>
  <c r="AW137" i="1"/>
  <c r="AV136" i="1"/>
  <c r="AI137" i="1"/>
  <c r="AM137" i="1"/>
  <c r="AL136" i="1"/>
  <c r="Y137" i="1"/>
  <c r="AC137" i="1"/>
  <c r="AB136" i="1"/>
  <c r="P138" i="1"/>
  <c r="R138" i="1" s="1"/>
  <c r="N139" i="1"/>
  <c r="S139" i="1" s="1"/>
  <c r="E140" i="1"/>
  <c r="O138" i="5" l="1"/>
  <c r="S138" i="5"/>
  <c r="R137" i="5"/>
  <c r="F138" i="5"/>
  <c r="D139" i="5"/>
  <c r="AJ137" i="5"/>
  <c r="AH138" i="5"/>
  <c r="Z137" i="5"/>
  <c r="X138" i="5"/>
  <c r="AT137" i="5"/>
  <c r="AR138" i="5"/>
  <c r="AJ137" i="1"/>
  <c r="AH138" i="1"/>
  <c r="AT137" i="1"/>
  <c r="AR138" i="1"/>
  <c r="Z137" i="1"/>
  <c r="X138" i="1"/>
  <c r="O139" i="1"/>
  <c r="F140" i="1"/>
  <c r="H140" i="1" s="1"/>
  <c r="D141" i="1"/>
  <c r="I141" i="1" s="1"/>
  <c r="AL137" i="5" l="1"/>
  <c r="AS138" i="5"/>
  <c r="AW138" i="5"/>
  <c r="AI138" i="5"/>
  <c r="AM138" i="5"/>
  <c r="AV137" i="5"/>
  <c r="Y138" i="5"/>
  <c r="AC138" i="5"/>
  <c r="E139" i="5"/>
  <c r="I139" i="5"/>
  <c r="AB137" i="5"/>
  <c r="H138" i="5"/>
  <c r="P138" i="5"/>
  <c r="N139" i="5"/>
  <c r="AS138" i="1"/>
  <c r="AW138" i="1"/>
  <c r="AV137" i="1"/>
  <c r="AI138" i="1"/>
  <c r="AM138" i="1"/>
  <c r="AL137" i="1"/>
  <c r="Y138" i="1"/>
  <c r="AC138" i="1"/>
  <c r="AB137" i="1"/>
  <c r="P139" i="1"/>
  <c r="R139" i="1" s="1"/>
  <c r="N140" i="1"/>
  <c r="S140" i="1" s="1"/>
  <c r="E141" i="1"/>
  <c r="F139" i="5" l="1"/>
  <c r="D140" i="5"/>
  <c r="AT138" i="5"/>
  <c r="AR139" i="5"/>
  <c r="O139" i="5"/>
  <c r="S139" i="5"/>
  <c r="R138" i="5"/>
  <c r="Z138" i="5"/>
  <c r="X139" i="5"/>
  <c r="AJ138" i="5"/>
  <c r="AH139" i="5"/>
  <c r="AJ138" i="1"/>
  <c r="AH139" i="1"/>
  <c r="AT138" i="1"/>
  <c r="AR139" i="1"/>
  <c r="Z138" i="1"/>
  <c r="X139" i="1"/>
  <c r="O140" i="1"/>
  <c r="F141" i="1"/>
  <c r="H141" i="1" s="1"/>
  <c r="D142" i="1"/>
  <c r="I142" i="1" s="1"/>
  <c r="AI139" i="5" l="1"/>
  <c r="AM139" i="5"/>
  <c r="AS139" i="5"/>
  <c r="AW139" i="5"/>
  <c r="AL138" i="5"/>
  <c r="AV138" i="5"/>
  <c r="Y139" i="5"/>
  <c r="AC139" i="5"/>
  <c r="E140" i="5"/>
  <c r="I140" i="5"/>
  <c r="AB138" i="5"/>
  <c r="P139" i="5"/>
  <c r="N140" i="5"/>
  <c r="H139" i="5"/>
  <c r="AS139" i="1"/>
  <c r="AW139" i="1"/>
  <c r="AV138" i="1"/>
  <c r="AI139" i="1"/>
  <c r="AM139" i="1"/>
  <c r="AL138" i="1"/>
  <c r="Y139" i="1"/>
  <c r="AC139" i="1"/>
  <c r="AB138" i="1"/>
  <c r="P140" i="1"/>
  <c r="R140" i="1" s="1"/>
  <c r="N141" i="1"/>
  <c r="S141" i="1" s="1"/>
  <c r="E142" i="1"/>
  <c r="R139" i="5" l="1"/>
  <c r="F140" i="5"/>
  <c r="D141" i="5"/>
  <c r="AT139" i="5"/>
  <c r="AR140" i="5"/>
  <c r="O140" i="5"/>
  <c r="S140" i="5"/>
  <c r="Z139" i="5"/>
  <c r="X140" i="5"/>
  <c r="AJ139" i="5"/>
  <c r="AH140" i="5"/>
  <c r="AJ139" i="1"/>
  <c r="AH140" i="1"/>
  <c r="AT139" i="1"/>
  <c r="AR140" i="1"/>
  <c r="Z139" i="1"/>
  <c r="X140" i="1"/>
  <c r="O141" i="1"/>
  <c r="F142" i="1"/>
  <c r="H142" i="1" s="1"/>
  <c r="D143" i="1"/>
  <c r="I143" i="1" s="1"/>
  <c r="AI140" i="5" l="1"/>
  <c r="AM140" i="5"/>
  <c r="E141" i="5"/>
  <c r="I141" i="5"/>
  <c r="AL139" i="5"/>
  <c r="P140" i="5"/>
  <c r="N141" i="5"/>
  <c r="H140" i="5"/>
  <c r="Y140" i="5"/>
  <c r="AC140" i="5"/>
  <c r="AS140" i="5"/>
  <c r="AW140" i="5"/>
  <c r="AB139" i="5"/>
  <c r="AV139" i="5"/>
  <c r="AS140" i="1"/>
  <c r="AW140" i="1"/>
  <c r="AV139" i="1"/>
  <c r="AI140" i="1"/>
  <c r="AM140" i="1"/>
  <c r="AL139" i="1"/>
  <c r="Y140" i="1"/>
  <c r="AC140" i="1"/>
  <c r="AB139" i="1"/>
  <c r="P141" i="1"/>
  <c r="R141" i="1" s="1"/>
  <c r="N142" i="1"/>
  <c r="S142" i="1" s="1"/>
  <c r="E143" i="1"/>
  <c r="O141" i="5" l="1"/>
  <c r="S141" i="5"/>
  <c r="Z140" i="5"/>
  <c r="X141" i="5"/>
  <c r="R140" i="5"/>
  <c r="F141" i="5"/>
  <c r="D142" i="5"/>
  <c r="AT140" i="5"/>
  <c r="AR141" i="5"/>
  <c r="AJ140" i="5"/>
  <c r="AH141" i="5"/>
  <c r="AJ140" i="1"/>
  <c r="AH141" i="1"/>
  <c r="AT140" i="1"/>
  <c r="AR141" i="1"/>
  <c r="Z140" i="1"/>
  <c r="X141" i="1"/>
  <c r="O142" i="1"/>
  <c r="F143" i="1"/>
  <c r="H143" i="1" s="1"/>
  <c r="D144" i="1"/>
  <c r="I144" i="1" s="1"/>
  <c r="AI141" i="5" l="1"/>
  <c r="AM141" i="5"/>
  <c r="Y141" i="5"/>
  <c r="AC141" i="5"/>
  <c r="H141" i="5"/>
  <c r="E142" i="5"/>
  <c r="I142" i="5"/>
  <c r="AL140" i="5"/>
  <c r="AB140" i="5"/>
  <c r="AS141" i="5"/>
  <c r="AW141" i="5"/>
  <c r="AV140" i="5"/>
  <c r="P141" i="5"/>
  <c r="N142" i="5"/>
  <c r="AV140" i="1"/>
  <c r="AS141" i="1"/>
  <c r="AW141" i="1"/>
  <c r="AI141" i="1"/>
  <c r="AM141" i="1"/>
  <c r="AL140" i="1"/>
  <c r="Y141" i="1"/>
  <c r="AC141" i="1"/>
  <c r="AB140" i="1"/>
  <c r="P142" i="1"/>
  <c r="R142" i="1" s="1"/>
  <c r="N143" i="1"/>
  <c r="S143" i="1" s="1"/>
  <c r="E144" i="1"/>
  <c r="O142" i="5" l="1"/>
  <c r="S142" i="5"/>
  <c r="F142" i="5"/>
  <c r="D143" i="5"/>
  <c r="Z141" i="5"/>
  <c r="X142" i="5"/>
  <c r="R141" i="5"/>
  <c r="AT141" i="5"/>
  <c r="AR142" i="5"/>
  <c r="AJ141" i="5"/>
  <c r="AH142" i="5"/>
  <c r="AT141" i="1"/>
  <c r="AR142" i="1"/>
  <c r="AJ141" i="1"/>
  <c r="AH142" i="1"/>
  <c r="Z141" i="1"/>
  <c r="X142" i="1"/>
  <c r="O143" i="1"/>
  <c r="F144" i="1"/>
  <c r="H144" i="1" s="1"/>
  <c r="D145" i="1"/>
  <c r="I145" i="1" s="1"/>
  <c r="E143" i="5" l="1"/>
  <c r="I143" i="5"/>
  <c r="AL141" i="5"/>
  <c r="H142" i="5"/>
  <c r="Y142" i="5"/>
  <c r="AC142" i="5"/>
  <c r="AI142" i="5"/>
  <c r="AM142" i="5"/>
  <c r="AS142" i="5"/>
  <c r="AW142" i="5"/>
  <c r="AV141" i="5"/>
  <c r="AB141" i="5"/>
  <c r="P142" i="5"/>
  <c r="N143" i="5"/>
  <c r="AI142" i="1"/>
  <c r="AM142" i="1"/>
  <c r="AL141" i="1"/>
  <c r="AS142" i="1"/>
  <c r="AW142" i="1"/>
  <c r="AV141" i="1"/>
  <c r="Y142" i="1"/>
  <c r="AC142" i="1"/>
  <c r="AB141" i="1"/>
  <c r="P143" i="1"/>
  <c r="R143" i="1" s="1"/>
  <c r="N144" i="1"/>
  <c r="S144" i="1" s="1"/>
  <c r="E145" i="1"/>
  <c r="D146" i="1" s="1"/>
  <c r="I146" i="1" s="1"/>
  <c r="AT142" i="5" l="1"/>
  <c r="AR143" i="5"/>
  <c r="Z142" i="5"/>
  <c r="X143" i="5"/>
  <c r="O143" i="5"/>
  <c r="S143" i="5"/>
  <c r="R142" i="5"/>
  <c r="AJ142" i="5"/>
  <c r="AH143" i="5"/>
  <c r="F143" i="5"/>
  <c r="D144" i="5"/>
  <c r="AT142" i="1"/>
  <c r="AR143" i="1"/>
  <c r="AJ142" i="1"/>
  <c r="AH143" i="1"/>
  <c r="Z142" i="1"/>
  <c r="X143" i="1"/>
  <c r="O144" i="1"/>
  <c r="E146" i="1"/>
  <c r="F145" i="1"/>
  <c r="H145" i="1" s="1"/>
  <c r="E144" i="5" l="1"/>
  <c r="I144" i="5"/>
  <c r="Y143" i="5"/>
  <c r="AC143" i="5"/>
  <c r="H143" i="5"/>
  <c r="AI143" i="5"/>
  <c r="AM143" i="5"/>
  <c r="AB142" i="5"/>
  <c r="AS143" i="5"/>
  <c r="AW143" i="5"/>
  <c r="AL142" i="5"/>
  <c r="P143" i="5"/>
  <c r="N144" i="5"/>
  <c r="AV142" i="5"/>
  <c r="AL142" i="1"/>
  <c r="AI143" i="1"/>
  <c r="AM143" i="1"/>
  <c r="AS143" i="1"/>
  <c r="AW143" i="1"/>
  <c r="AV142" i="1"/>
  <c r="Y143" i="1"/>
  <c r="AC143" i="1"/>
  <c r="AB142" i="1"/>
  <c r="P144" i="1"/>
  <c r="R144" i="1" s="1"/>
  <c r="N145" i="1"/>
  <c r="S145" i="1" s="1"/>
  <c r="F146" i="1"/>
  <c r="H146" i="1" s="1"/>
  <c r="D147" i="1"/>
  <c r="I147" i="1" s="1"/>
  <c r="O144" i="5" l="1"/>
  <c r="S144" i="5"/>
  <c r="R143" i="5"/>
  <c r="AT143" i="5"/>
  <c r="AR144" i="5"/>
  <c r="AJ143" i="5"/>
  <c r="AH144" i="5"/>
  <c r="Z143" i="5"/>
  <c r="X144" i="5"/>
  <c r="F144" i="5"/>
  <c r="D145" i="5"/>
  <c r="AJ143" i="1"/>
  <c r="AH144" i="1"/>
  <c r="AT143" i="1"/>
  <c r="AR144" i="1"/>
  <c r="Z143" i="1"/>
  <c r="X144" i="1"/>
  <c r="O145" i="1"/>
  <c r="E147" i="1"/>
  <c r="H144" i="5" l="1"/>
  <c r="AL143" i="5"/>
  <c r="E145" i="5"/>
  <c r="I145" i="5"/>
  <c r="AI144" i="5"/>
  <c r="AM144" i="5"/>
  <c r="Y144" i="5"/>
  <c r="AC144" i="5"/>
  <c r="AS144" i="5"/>
  <c r="AW144" i="5"/>
  <c r="AB143" i="5"/>
  <c r="AV143" i="5"/>
  <c r="P144" i="5"/>
  <c r="N145" i="5"/>
  <c r="AV143" i="1"/>
  <c r="AI144" i="1"/>
  <c r="AM144" i="1"/>
  <c r="AS144" i="1"/>
  <c r="AW144" i="1"/>
  <c r="AL143" i="1"/>
  <c r="Y144" i="1"/>
  <c r="AC144" i="1"/>
  <c r="AB143" i="1"/>
  <c r="P145" i="1"/>
  <c r="R145" i="1" s="1"/>
  <c r="N146" i="1"/>
  <c r="S146" i="1" s="1"/>
  <c r="F147" i="1"/>
  <c r="H147" i="1" s="1"/>
  <c r="D148" i="1"/>
  <c r="I148" i="1" s="1"/>
  <c r="AT144" i="5" l="1"/>
  <c r="AR145" i="5"/>
  <c r="AJ144" i="5"/>
  <c r="AH145" i="5"/>
  <c r="O145" i="5"/>
  <c r="S145" i="5"/>
  <c r="R144" i="5"/>
  <c r="Z144" i="5"/>
  <c r="X145" i="5"/>
  <c r="F145" i="5"/>
  <c r="D146" i="5"/>
  <c r="AJ144" i="1"/>
  <c r="AH145" i="1"/>
  <c r="AT144" i="1"/>
  <c r="AR145" i="1"/>
  <c r="Z144" i="1"/>
  <c r="X145" i="1"/>
  <c r="O146" i="1"/>
  <c r="E148" i="1"/>
  <c r="E146" i="5" l="1"/>
  <c r="I146" i="5"/>
  <c r="AI145" i="5"/>
  <c r="AM145" i="5"/>
  <c r="AS145" i="5"/>
  <c r="AW145" i="5"/>
  <c r="H145" i="5"/>
  <c r="AL144" i="5"/>
  <c r="Y145" i="5"/>
  <c r="AC145" i="5"/>
  <c r="AB144" i="5"/>
  <c r="P145" i="5"/>
  <c r="N146" i="5"/>
  <c r="AV144" i="5"/>
  <c r="AV144" i="1"/>
  <c r="AS145" i="1"/>
  <c r="AW145" i="1"/>
  <c r="AI145" i="1"/>
  <c r="AM145" i="1"/>
  <c r="AL144" i="1"/>
  <c r="Y145" i="1"/>
  <c r="AC145" i="1"/>
  <c r="AB144" i="1"/>
  <c r="P146" i="1"/>
  <c r="R146" i="1" s="1"/>
  <c r="N147" i="1"/>
  <c r="S147" i="1" s="1"/>
  <c r="F148" i="1"/>
  <c r="H148" i="1" s="1"/>
  <c r="D149" i="1"/>
  <c r="I149" i="1" s="1"/>
  <c r="R145" i="5" l="1"/>
  <c r="Z145" i="5"/>
  <c r="X146" i="5"/>
  <c r="AJ145" i="5"/>
  <c r="AH146" i="5"/>
  <c r="O146" i="5"/>
  <c r="S146" i="5"/>
  <c r="AT145" i="5"/>
  <c r="AR146" i="5"/>
  <c r="F146" i="5"/>
  <c r="D147" i="5"/>
  <c r="AT145" i="1"/>
  <c r="AR146" i="1"/>
  <c r="AJ145" i="1"/>
  <c r="AH146" i="1"/>
  <c r="Z145" i="1"/>
  <c r="X146" i="1"/>
  <c r="O147" i="1"/>
  <c r="E149" i="1"/>
  <c r="E147" i="5" l="1"/>
  <c r="I147" i="5"/>
  <c r="Y146" i="5"/>
  <c r="AC146" i="5"/>
  <c r="H146" i="5"/>
  <c r="P146" i="5"/>
  <c r="N147" i="5"/>
  <c r="AB145" i="5"/>
  <c r="AI146" i="5"/>
  <c r="AM146" i="5"/>
  <c r="AS146" i="5"/>
  <c r="AW146" i="5"/>
  <c r="AV145" i="5"/>
  <c r="AL145" i="5"/>
  <c r="AL145" i="1"/>
  <c r="AS146" i="1"/>
  <c r="AW146" i="1"/>
  <c r="AI146" i="1"/>
  <c r="AM146" i="1"/>
  <c r="AV145" i="1"/>
  <c r="Y146" i="1"/>
  <c r="AC146" i="1"/>
  <c r="AB145" i="1"/>
  <c r="P147" i="1"/>
  <c r="R147" i="1" s="1"/>
  <c r="N148" i="1"/>
  <c r="S148" i="1" s="1"/>
  <c r="F149" i="1"/>
  <c r="H149" i="1" s="1"/>
  <c r="D150" i="1"/>
  <c r="I150" i="1" s="1"/>
  <c r="AJ146" i="5" l="1"/>
  <c r="AH147" i="5"/>
  <c r="R146" i="5"/>
  <c r="Z146" i="5"/>
  <c r="X147" i="5"/>
  <c r="O147" i="5"/>
  <c r="S147" i="5"/>
  <c r="AT146" i="5"/>
  <c r="AR147" i="5"/>
  <c r="F147" i="5"/>
  <c r="D148" i="5"/>
  <c r="AT146" i="1"/>
  <c r="AR147" i="1"/>
  <c r="AJ146" i="1"/>
  <c r="AH147" i="1"/>
  <c r="Z146" i="1"/>
  <c r="X147" i="1"/>
  <c r="O148" i="1"/>
  <c r="E150" i="1"/>
  <c r="H147" i="5" l="1"/>
  <c r="Y147" i="5"/>
  <c r="AC147" i="5"/>
  <c r="E148" i="5"/>
  <c r="I148" i="5"/>
  <c r="P147" i="5"/>
  <c r="N148" i="5"/>
  <c r="AS147" i="5"/>
  <c r="AW147" i="5"/>
  <c r="AI147" i="5"/>
  <c r="AM147" i="5"/>
  <c r="AV146" i="5"/>
  <c r="AB146" i="5"/>
  <c r="AL146" i="5"/>
  <c r="AI147" i="1"/>
  <c r="AM147" i="1"/>
  <c r="AL146" i="1"/>
  <c r="AS147" i="1"/>
  <c r="AW147" i="1"/>
  <c r="AV146" i="1"/>
  <c r="Y147" i="1"/>
  <c r="AC147" i="1"/>
  <c r="AB146" i="1"/>
  <c r="P148" i="1"/>
  <c r="R148" i="1" s="1"/>
  <c r="N149" i="1"/>
  <c r="S149" i="1" s="1"/>
  <c r="F150" i="1"/>
  <c r="H150" i="1" s="1"/>
  <c r="D151" i="1"/>
  <c r="I151" i="1" s="1"/>
  <c r="AJ147" i="5" l="1"/>
  <c r="AH148" i="5"/>
  <c r="R147" i="5"/>
  <c r="Z147" i="5"/>
  <c r="X148" i="5"/>
  <c r="O148" i="5"/>
  <c r="S148" i="5"/>
  <c r="AT147" i="5"/>
  <c r="AR148" i="5"/>
  <c r="F148" i="5"/>
  <c r="D149" i="5"/>
  <c r="AT147" i="1"/>
  <c r="AR148" i="1"/>
  <c r="AJ147" i="1"/>
  <c r="AH148" i="1"/>
  <c r="Z147" i="1"/>
  <c r="X148" i="1"/>
  <c r="O149" i="1"/>
  <c r="E151" i="1"/>
  <c r="E149" i="5" l="1"/>
  <c r="I149" i="5"/>
  <c r="H148" i="5"/>
  <c r="P148" i="5"/>
  <c r="N149" i="5"/>
  <c r="AS148" i="5"/>
  <c r="AW148" i="5"/>
  <c r="Y148" i="5"/>
  <c r="AC148" i="5"/>
  <c r="AI148" i="5"/>
  <c r="AM148" i="5"/>
  <c r="AV147" i="5"/>
  <c r="AB147" i="5"/>
  <c r="AL147" i="5"/>
  <c r="AI148" i="1"/>
  <c r="AM148" i="1"/>
  <c r="AL147" i="1"/>
  <c r="AS148" i="1"/>
  <c r="AW148" i="1"/>
  <c r="AV147" i="1"/>
  <c r="Y148" i="1"/>
  <c r="AC148" i="1"/>
  <c r="AB147" i="1"/>
  <c r="P149" i="1"/>
  <c r="R149" i="1" s="1"/>
  <c r="N150" i="1"/>
  <c r="S150" i="1" s="1"/>
  <c r="F151" i="1"/>
  <c r="H151" i="1" s="1"/>
  <c r="D152" i="1"/>
  <c r="I152" i="1" s="1"/>
  <c r="AJ148" i="5" l="1"/>
  <c r="AH149" i="5"/>
  <c r="AT148" i="5"/>
  <c r="AR149" i="5"/>
  <c r="O149" i="5"/>
  <c r="S149" i="5"/>
  <c r="Z148" i="5"/>
  <c r="X149" i="5"/>
  <c r="R148" i="5"/>
  <c r="F149" i="5"/>
  <c r="D150" i="5"/>
  <c r="AT148" i="1"/>
  <c r="AR149" i="1"/>
  <c r="AJ148" i="1"/>
  <c r="AH149" i="1"/>
  <c r="Z148" i="1"/>
  <c r="X149" i="1"/>
  <c r="O150" i="1"/>
  <c r="E152" i="1"/>
  <c r="E150" i="5" l="1"/>
  <c r="I150" i="5"/>
  <c r="Y149" i="5"/>
  <c r="AC149" i="5"/>
  <c r="H149" i="5"/>
  <c r="AV148" i="5"/>
  <c r="AI149" i="5"/>
  <c r="AM149" i="5"/>
  <c r="AS149" i="5"/>
  <c r="AW149" i="5"/>
  <c r="AB148" i="5"/>
  <c r="P149" i="5"/>
  <c r="N150" i="5"/>
  <c r="AL148" i="5"/>
  <c r="AS149" i="1"/>
  <c r="AW149" i="1"/>
  <c r="AI149" i="1"/>
  <c r="AM149" i="1"/>
  <c r="AL148" i="1"/>
  <c r="AV148" i="1"/>
  <c r="Y149" i="1"/>
  <c r="AC149" i="1"/>
  <c r="AB148" i="1"/>
  <c r="P150" i="1"/>
  <c r="R150" i="1" s="1"/>
  <c r="N151" i="1"/>
  <c r="S151" i="1" s="1"/>
  <c r="F152" i="1"/>
  <c r="H152" i="1" s="1"/>
  <c r="D153" i="1"/>
  <c r="I153" i="1" s="1"/>
  <c r="R149" i="5" l="1"/>
  <c r="AT149" i="5"/>
  <c r="AR150" i="5"/>
  <c r="Z149" i="5"/>
  <c r="X150" i="5"/>
  <c r="O150" i="5"/>
  <c r="S150" i="5"/>
  <c r="AJ149" i="5"/>
  <c r="AH150" i="5"/>
  <c r="F150" i="5"/>
  <c r="D151" i="5"/>
  <c r="AJ149" i="1"/>
  <c r="AH150" i="1"/>
  <c r="AT149" i="1"/>
  <c r="AR150" i="1"/>
  <c r="Z149" i="1"/>
  <c r="X150" i="1"/>
  <c r="O151" i="1"/>
  <c r="E153" i="1"/>
  <c r="E151" i="5" l="1"/>
  <c r="I151" i="5"/>
  <c r="AS150" i="5"/>
  <c r="AW150" i="5"/>
  <c r="P150" i="5"/>
  <c r="N151" i="5"/>
  <c r="AI150" i="5"/>
  <c r="AM150" i="5"/>
  <c r="Y150" i="5"/>
  <c r="AC150" i="5"/>
  <c r="H150" i="5"/>
  <c r="AV149" i="5"/>
  <c r="AL149" i="5"/>
  <c r="AB149" i="5"/>
  <c r="AV149" i="1"/>
  <c r="AI150" i="1"/>
  <c r="AM150" i="1"/>
  <c r="AS150" i="1"/>
  <c r="AW150" i="1"/>
  <c r="AL149" i="1"/>
  <c r="Y150" i="1"/>
  <c r="AC150" i="1"/>
  <c r="AB149" i="1"/>
  <c r="P151" i="1"/>
  <c r="R151" i="1" s="1"/>
  <c r="N152" i="1"/>
  <c r="S152" i="1" s="1"/>
  <c r="F153" i="1"/>
  <c r="H153" i="1" s="1"/>
  <c r="D154" i="1"/>
  <c r="I154" i="1" s="1"/>
  <c r="AJ150" i="5" l="1"/>
  <c r="AH151" i="5"/>
  <c r="AT150" i="5"/>
  <c r="AR151" i="5"/>
  <c r="O151" i="5"/>
  <c r="S151" i="5"/>
  <c r="Z150" i="5"/>
  <c r="X151" i="5"/>
  <c r="R150" i="5"/>
  <c r="F151" i="5"/>
  <c r="D152" i="5"/>
  <c r="AJ150" i="1"/>
  <c r="AH151" i="1"/>
  <c r="AT150" i="1"/>
  <c r="AR151" i="1"/>
  <c r="Z150" i="1"/>
  <c r="X151" i="1"/>
  <c r="O152" i="1"/>
  <c r="E154" i="1"/>
  <c r="E152" i="5" l="1"/>
  <c r="I152" i="5"/>
  <c r="Y151" i="5"/>
  <c r="AC151" i="5"/>
  <c r="AS151" i="5"/>
  <c r="AW151" i="5"/>
  <c r="H151" i="5"/>
  <c r="AB150" i="5"/>
  <c r="AV150" i="5"/>
  <c r="AI151" i="5"/>
  <c r="AM151" i="5"/>
  <c r="P151" i="5"/>
  <c r="N152" i="5"/>
  <c r="AL150" i="5"/>
  <c r="AS151" i="1"/>
  <c r="AW151" i="1"/>
  <c r="AV150" i="1"/>
  <c r="AI151" i="1"/>
  <c r="AM151" i="1"/>
  <c r="AL150" i="1"/>
  <c r="Y151" i="1"/>
  <c r="AC151" i="1"/>
  <c r="AB150" i="1"/>
  <c r="P152" i="1"/>
  <c r="R152" i="1" s="1"/>
  <c r="N153" i="1"/>
  <c r="S153" i="1" s="1"/>
  <c r="F154" i="1"/>
  <c r="H154" i="1" s="1"/>
  <c r="D155" i="1"/>
  <c r="I155" i="1" s="1"/>
  <c r="R151" i="5" l="1"/>
  <c r="Z151" i="5"/>
  <c r="X152" i="5"/>
  <c r="O152" i="5"/>
  <c r="S152" i="5"/>
  <c r="AJ151" i="5"/>
  <c r="AH152" i="5"/>
  <c r="AT151" i="5"/>
  <c r="AR152" i="5"/>
  <c r="F152" i="5"/>
  <c r="D153" i="5"/>
  <c r="AJ151" i="1"/>
  <c r="AH152" i="1"/>
  <c r="AT151" i="1"/>
  <c r="AR152" i="1"/>
  <c r="Z151" i="1"/>
  <c r="X152" i="1"/>
  <c r="O153" i="1"/>
  <c r="E155" i="1"/>
  <c r="AI152" i="5" l="1"/>
  <c r="AM152" i="5"/>
  <c r="H152" i="5"/>
  <c r="AL151" i="5"/>
  <c r="AB151" i="5"/>
  <c r="E153" i="5"/>
  <c r="I153" i="5"/>
  <c r="Y152" i="5"/>
  <c r="AC152" i="5"/>
  <c r="AS152" i="5"/>
  <c r="AW152" i="5"/>
  <c r="AV151" i="5"/>
  <c r="P152" i="5"/>
  <c r="N153" i="5"/>
  <c r="AI152" i="1"/>
  <c r="AM152" i="1"/>
  <c r="AS152" i="1"/>
  <c r="AW152" i="1"/>
  <c r="AV151" i="1"/>
  <c r="AL151" i="1"/>
  <c r="Y152" i="1"/>
  <c r="AC152" i="1"/>
  <c r="AB151" i="1"/>
  <c r="P153" i="1"/>
  <c r="R153" i="1" s="1"/>
  <c r="N154" i="1"/>
  <c r="S154" i="1" s="1"/>
  <c r="F155" i="1"/>
  <c r="H155" i="1" s="1"/>
  <c r="D156" i="1"/>
  <c r="I156" i="1" s="1"/>
  <c r="Z152" i="5" l="1"/>
  <c r="X153" i="5"/>
  <c r="O153" i="5"/>
  <c r="S153" i="5"/>
  <c r="R152" i="5"/>
  <c r="AT152" i="5"/>
  <c r="AR153" i="5"/>
  <c r="F153" i="5"/>
  <c r="D154" i="5"/>
  <c r="AJ152" i="5"/>
  <c r="AH153" i="5"/>
  <c r="AT152" i="1"/>
  <c r="AR153" i="1"/>
  <c r="AJ152" i="1"/>
  <c r="AH153" i="1"/>
  <c r="Z152" i="1"/>
  <c r="X153" i="1"/>
  <c r="O154" i="1"/>
  <c r="E156" i="1"/>
  <c r="AV152" i="5" l="1"/>
  <c r="P153" i="5"/>
  <c r="N154" i="5"/>
  <c r="AI153" i="5"/>
  <c r="AM153" i="5"/>
  <c r="AS153" i="5"/>
  <c r="AW153" i="5"/>
  <c r="AL152" i="5"/>
  <c r="E154" i="5"/>
  <c r="I154" i="5"/>
  <c r="Y153" i="5"/>
  <c r="AC153" i="5"/>
  <c r="H153" i="5"/>
  <c r="AB152" i="5"/>
  <c r="AI153" i="1"/>
  <c r="AM153" i="1"/>
  <c r="AL152" i="1"/>
  <c r="AS153" i="1"/>
  <c r="AW153" i="1"/>
  <c r="AV152" i="1"/>
  <c r="Y153" i="1"/>
  <c r="AC153" i="1"/>
  <c r="AB152" i="1"/>
  <c r="P154" i="1"/>
  <c r="R154" i="1" s="1"/>
  <c r="N155" i="1"/>
  <c r="S155" i="1" s="1"/>
  <c r="F156" i="1"/>
  <c r="H156" i="1" s="1"/>
  <c r="D157" i="1"/>
  <c r="I157" i="1" s="1"/>
  <c r="O154" i="5" l="1"/>
  <c r="S154" i="5"/>
  <c r="F154" i="5"/>
  <c r="D155" i="5"/>
  <c r="AT153" i="5"/>
  <c r="AR154" i="5"/>
  <c r="R153" i="5"/>
  <c r="Z153" i="5"/>
  <c r="X154" i="5"/>
  <c r="AJ153" i="5"/>
  <c r="AH154" i="5"/>
  <c r="AT153" i="1"/>
  <c r="AR154" i="1"/>
  <c r="AJ153" i="1"/>
  <c r="AH154" i="1"/>
  <c r="Z153" i="1"/>
  <c r="X154" i="1"/>
  <c r="O155" i="1"/>
  <c r="E157" i="1"/>
  <c r="AI154" i="5" l="1"/>
  <c r="AM154" i="5"/>
  <c r="E155" i="5"/>
  <c r="I155" i="5"/>
  <c r="AL153" i="5"/>
  <c r="H154" i="5"/>
  <c r="Y154" i="5"/>
  <c r="AC154" i="5"/>
  <c r="AS154" i="5"/>
  <c r="AW154" i="5"/>
  <c r="AB153" i="5"/>
  <c r="AV153" i="5"/>
  <c r="P154" i="5"/>
  <c r="N155" i="5"/>
  <c r="AI154" i="1"/>
  <c r="AM154" i="1"/>
  <c r="AL153" i="1"/>
  <c r="AS154" i="1"/>
  <c r="AW154" i="1"/>
  <c r="AV153" i="1"/>
  <c r="Y154" i="1"/>
  <c r="AC154" i="1"/>
  <c r="AB153" i="1"/>
  <c r="P155" i="1"/>
  <c r="R155" i="1" s="1"/>
  <c r="N156" i="1"/>
  <c r="S156" i="1" s="1"/>
  <c r="F157" i="1"/>
  <c r="H157" i="1" s="1"/>
  <c r="D158" i="1"/>
  <c r="I158" i="1" s="1"/>
  <c r="AT154" i="5" l="1"/>
  <c r="AR155" i="5"/>
  <c r="F155" i="5"/>
  <c r="D156" i="5"/>
  <c r="O155" i="5"/>
  <c r="S155" i="5"/>
  <c r="R154" i="5"/>
  <c r="Z154" i="5"/>
  <c r="X155" i="5"/>
  <c r="AJ154" i="5"/>
  <c r="AH155" i="5"/>
  <c r="AT154" i="1"/>
  <c r="AR155" i="1"/>
  <c r="AJ154" i="1"/>
  <c r="AH155" i="1"/>
  <c r="Z154" i="1"/>
  <c r="X155" i="1"/>
  <c r="O156" i="1"/>
  <c r="E158" i="1"/>
  <c r="AI155" i="5" l="1"/>
  <c r="AM155" i="5"/>
  <c r="AL154" i="5"/>
  <c r="H155" i="5"/>
  <c r="E156" i="5"/>
  <c r="I156" i="5"/>
  <c r="AS155" i="5"/>
  <c r="AW155" i="5"/>
  <c r="Y155" i="5"/>
  <c r="AC155" i="5"/>
  <c r="AB154" i="5"/>
  <c r="P155" i="5"/>
  <c r="N156" i="5"/>
  <c r="AV154" i="5"/>
  <c r="AI155" i="1"/>
  <c r="AM155" i="1"/>
  <c r="AL154" i="1"/>
  <c r="AS155" i="1"/>
  <c r="AW155" i="1"/>
  <c r="AV154" i="1"/>
  <c r="Y155" i="1"/>
  <c r="AC155" i="1"/>
  <c r="AB154" i="1"/>
  <c r="P156" i="1"/>
  <c r="R156" i="1" s="1"/>
  <c r="N157" i="1"/>
  <c r="S157" i="1" s="1"/>
  <c r="F158" i="1"/>
  <c r="H158" i="1" s="1"/>
  <c r="D159" i="1"/>
  <c r="I159" i="1" s="1"/>
  <c r="R155" i="5" l="1"/>
  <c r="Z155" i="5"/>
  <c r="X156" i="5"/>
  <c r="F156" i="5"/>
  <c r="D157" i="5"/>
  <c r="O156" i="5"/>
  <c r="S156" i="5"/>
  <c r="AT155" i="5"/>
  <c r="AR156" i="5"/>
  <c r="AJ155" i="5"/>
  <c r="AH156" i="5"/>
  <c r="AT155" i="1"/>
  <c r="AR156" i="1"/>
  <c r="AJ155" i="1"/>
  <c r="AH156" i="1"/>
  <c r="Z155" i="1"/>
  <c r="X156" i="1"/>
  <c r="O157" i="1"/>
  <c r="E159" i="1"/>
  <c r="Y156" i="5" l="1"/>
  <c r="AC156" i="5"/>
  <c r="P156" i="5"/>
  <c r="N157" i="5"/>
  <c r="AB155" i="5"/>
  <c r="AI156" i="5"/>
  <c r="AM156" i="5"/>
  <c r="AL155" i="5"/>
  <c r="AS156" i="5"/>
  <c r="AW156" i="5"/>
  <c r="E157" i="5"/>
  <c r="I157" i="5"/>
  <c r="AV155" i="5"/>
  <c r="H156" i="5"/>
  <c r="AI156" i="1"/>
  <c r="AM156" i="1"/>
  <c r="AS156" i="1"/>
  <c r="AW156" i="1"/>
  <c r="AL155" i="1"/>
  <c r="AV155" i="1"/>
  <c r="Y156" i="1"/>
  <c r="AC156" i="1"/>
  <c r="AB155" i="1"/>
  <c r="P157" i="1"/>
  <c r="R157" i="1" s="1"/>
  <c r="N158" i="1"/>
  <c r="S158" i="1" s="1"/>
  <c r="F159" i="1"/>
  <c r="H159" i="1" s="1"/>
  <c r="D160" i="1"/>
  <c r="I160" i="1" s="1"/>
  <c r="O157" i="5" l="1"/>
  <c r="S157" i="5"/>
  <c r="AT156" i="5"/>
  <c r="AR157" i="5"/>
  <c r="AJ156" i="5"/>
  <c r="AH157" i="5"/>
  <c r="R156" i="5"/>
  <c r="F157" i="5"/>
  <c r="D158" i="5"/>
  <c r="Z156" i="5"/>
  <c r="X157" i="5"/>
  <c r="AT156" i="1"/>
  <c r="AR157" i="1"/>
  <c r="AJ156" i="1"/>
  <c r="AH157" i="1"/>
  <c r="Z156" i="1"/>
  <c r="X157" i="1"/>
  <c r="O158" i="1"/>
  <c r="E160" i="1"/>
  <c r="Y157" i="5" l="1"/>
  <c r="AC157" i="5"/>
  <c r="AS157" i="5"/>
  <c r="AW157" i="5"/>
  <c r="AB156" i="5"/>
  <c r="AV156" i="5"/>
  <c r="E158" i="5"/>
  <c r="I158" i="5"/>
  <c r="AI157" i="5"/>
  <c r="AM157" i="5"/>
  <c r="H157" i="5"/>
  <c r="AL156" i="5"/>
  <c r="P157" i="5"/>
  <c r="N158" i="5"/>
  <c r="AS157" i="1"/>
  <c r="AW157" i="1"/>
  <c r="AI157" i="1"/>
  <c r="AM157" i="1"/>
  <c r="AL156" i="1"/>
  <c r="AV156" i="1"/>
  <c r="Y157" i="1"/>
  <c r="AC157" i="1"/>
  <c r="AB156" i="1"/>
  <c r="P158" i="1"/>
  <c r="R158" i="1" s="1"/>
  <c r="N159" i="1"/>
  <c r="S159" i="1" s="1"/>
  <c r="F160" i="1"/>
  <c r="H160" i="1" s="1"/>
  <c r="D161" i="1"/>
  <c r="I161" i="1" s="1"/>
  <c r="AJ157" i="5" l="1"/>
  <c r="AH158" i="5"/>
  <c r="AT157" i="5"/>
  <c r="AR158" i="5"/>
  <c r="O158" i="5"/>
  <c r="S158" i="5"/>
  <c r="R157" i="5"/>
  <c r="F158" i="5"/>
  <c r="D159" i="5"/>
  <c r="Z157" i="5"/>
  <c r="X158" i="5"/>
  <c r="AJ157" i="1"/>
  <c r="AH158" i="1"/>
  <c r="AT157" i="1"/>
  <c r="AR158" i="1"/>
  <c r="Z157" i="1"/>
  <c r="X158" i="1"/>
  <c r="O159" i="1"/>
  <c r="E161" i="1"/>
  <c r="AS158" i="5" l="1"/>
  <c r="AW158" i="5"/>
  <c r="AB157" i="5"/>
  <c r="AV157" i="5"/>
  <c r="Y158" i="5"/>
  <c r="AC158" i="5"/>
  <c r="E159" i="5"/>
  <c r="I159" i="5"/>
  <c r="AI158" i="5"/>
  <c r="AM158" i="5"/>
  <c r="H158" i="5"/>
  <c r="P158" i="5"/>
  <c r="N159" i="5"/>
  <c r="AL157" i="5"/>
  <c r="AS158" i="1"/>
  <c r="AW158" i="1"/>
  <c r="AV157" i="1"/>
  <c r="AI158" i="1"/>
  <c r="AM158" i="1"/>
  <c r="AL157" i="1"/>
  <c r="Y158" i="1"/>
  <c r="AC158" i="1"/>
  <c r="AB157" i="1"/>
  <c r="P159" i="1"/>
  <c r="R159" i="1" s="1"/>
  <c r="N160" i="1"/>
  <c r="S160" i="1" s="1"/>
  <c r="F161" i="1"/>
  <c r="H161" i="1" s="1"/>
  <c r="D162" i="1"/>
  <c r="I162" i="1" s="1"/>
  <c r="O159" i="5" l="1"/>
  <c r="S159" i="5"/>
  <c r="R158" i="5"/>
  <c r="AJ158" i="5"/>
  <c r="AH159" i="5"/>
  <c r="Z158" i="5"/>
  <c r="X159" i="5"/>
  <c r="F159" i="5"/>
  <c r="D160" i="5"/>
  <c r="AT158" i="5"/>
  <c r="AR159" i="5"/>
  <c r="AJ158" i="1"/>
  <c r="AH159" i="1"/>
  <c r="AT158" i="1"/>
  <c r="AR159" i="1"/>
  <c r="Z158" i="1"/>
  <c r="X159" i="1"/>
  <c r="O160" i="1"/>
  <c r="E162" i="1"/>
  <c r="AS159" i="5" l="1"/>
  <c r="AW159" i="5"/>
  <c r="AV158" i="5"/>
  <c r="AB158" i="5"/>
  <c r="Y159" i="5"/>
  <c r="AC159" i="5"/>
  <c r="E160" i="5"/>
  <c r="I160" i="5"/>
  <c r="AI159" i="5"/>
  <c r="AM159" i="5"/>
  <c r="H159" i="5"/>
  <c r="AL158" i="5"/>
  <c r="P159" i="5"/>
  <c r="N160" i="5"/>
  <c r="AV158" i="1"/>
  <c r="AI159" i="1"/>
  <c r="AM159" i="1"/>
  <c r="AS159" i="1"/>
  <c r="AW159" i="1"/>
  <c r="AL158" i="1"/>
  <c r="Y159" i="1"/>
  <c r="AC159" i="1"/>
  <c r="AB158" i="1"/>
  <c r="P160" i="1"/>
  <c r="R160" i="1" s="1"/>
  <c r="N161" i="1"/>
  <c r="S161" i="1" s="1"/>
  <c r="F162" i="1"/>
  <c r="H162" i="1" s="1"/>
  <c r="D163" i="1"/>
  <c r="I163" i="1" s="1"/>
  <c r="AJ159" i="5" l="1"/>
  <c r="AH160" i="5"/>
  <c r="Z159" i="5"/>
  <c r="X160" i="5"/>
  <c r="O160" i="5"/>
  <c r="S160" i="5"/>
  <c r="R159" i="5"/>
  <c r="F160" i="5"/>
  <c r="D161" i="5"/>
  <c r="AT159" i="5"/>
  <c r="AR160" i="5"/>
  <c r="AJ159" i="1"/>
  <c r="AH160" i="1"/>
  <c r="AT159" i="1"/>
  <c r="AR160" i="1"/>
  <c r="Z159" i="1"/>
  <c r="X160" i="1"/>
  <c r="O161" i="1"/>
  <c r="E163" i="1"/>
  <c r="AV159" i="5" l="1"/>
  <c r="AI160" i="5"/>
  <c r="AM160" i="5"/>
  <c r="AS160" i="5"/>
  <c r="AW160" i="5"/>
  <c r="Y160" i="5"/>
  <c r="AC160" i="5"/>
  <c r="AB159" i="5"/>
  <c r="E161" i="5"/>
  <c r="I161" i="5"/>
  <c r="H160" i="5"/>
  <c r="P160" i="5"/>
  <c r="N161" i="5"/>
  <c r="AL159" i="5"/>
  <c r="AS160" i="1"/>
  <c r="AW160" i="1"/>
  <c r="AV159" i="1"/>
  <c r="AI160" i="1"/>
  <c r="AM160" i="1"/>
  <c r="AL159" i="1"/>
  <c r="Y160" i="1"/>
  <c r="AC160" i="1"/>
  <c r="AB159" i="1"/>
  <c r="P161" i="1"/>
  <c r="R161" i="1" s="1"/>
  <c r="N162" i="1"/>
  <c r="S162" i="1" s="1"/>
  <c r="F163" i="1"/>
  <c r="H163" i="1" s="1"/>
  <c r="D164" i="1"/>
  <c r="I164" i="1" s="1"/>
  <c r="R160" i="5" l="1"/>
  <c r="F161" i="5"/>
  <c r="D162" i="5"/>
  <c r="Z160" i="5"/>
  <c r="X161" i="5"/>
  <c r="AJ160" i="5"/>
  <c r="AH161" i="5"/>
  <c r="O161" i="5"/>
  <c r="S161" i="5"/>
  <c r="AT160" i="5"/>
  <c r="AR161" i="5"/>
  <c r="AJ160" i="1"/>
  <c r="AH161" i="1"/>
  <c r="AT160" i="1"/>
  <c r="AR161" i="1"/>
  <c r="Z160" i="1"/>
  <c r="X161" i="1"/>
  <c r="O162" i="1"/>
  <c r="E164" i="1"/>
  <c r="AI161" i="5" l="1"/>
  <c r="AM161" i="5"/>
  <c r="AL160" i="5"/>
  <c r="AS161" i="5"/>
  <c r="AW161" i="5"/>
  <c r="E162" i="5"/>
  <c r="I162" i="5"/>
  <c r="AV160" i="5"/>
  <c r="H161" i="5"/>
  <c r="Y161" i="5"/>
  <c r="AC161" i="5"/>
  <c r="P161" i="5"/>
  <c r="N162" i="5"/>
  <c r="AB160" i="5"/>
  <c r="AS161" i="1"/>
  <c r="AW161" i="1"/>
  <c r="AV160" i="1"/>
  <c r="AI161" i="1"/>
  <c r="AM161" i="1"/>
  <c r="AL160" i="1"/>
  <c r="Y161" i="1"/>
  <c r="AC161" i="1"/>
  <c r="AB160" i="1"/>
  <c r="P162" i="1"/>
  <c r="R162" i="1" s="1"/>
  <c r="N163" i="1"/>
  <c r="S163" i="1" s="1"/>
  <c r="F164" i="1"/>
  <c r="H164" i="1" s="1"/>
  <c r="D165" i="1"/>
  <c r="I165" i="1" s="1"/>
  <c r="O162" i="5" l="1"/>
  <c r="S162" i="5"/>
  <c r="R161" i="5"/>
  <c r="F162" i="5"/>
  <c r="D163" i="5"/>
  <c r="Z161" i="5"/>
  <c r="X162" i="5"/>
  <c r="AT161" i="5"/>
  <c r="AR162" i="5"/>
  <c r="AJ161" i="5"/>
  <c r="AH162" i="5"/>
  <c r="AJ161" i="1"/>
  <c r="AH162" i="1"/>
  <c r="AT161" i="1"/>
  <c r="AR162" i="1"/>
  <c r="Z161" i="1"/>
  <c r="X162" i="1"/>
  <c r="O163" i="1"/>
  <c r="E165" i="1"/>
  <c r="AI162" i="5" l="1"/>
  <c r="AM162" i="5"/>
  <c r="Y162" i="5"/>
  <c r="AC162" i="5"/>
  <c r="AL161" i="5"/>
  <c r="AB161" i="5"/>
  <c r="AS162" i="5"/>
  <c r="AW162" i="5"/>
  <c r="E163" i="5"/>
  <c r="I163" i="5"/>
  <c r="AV161" i="5"/>
  <c r="H162" i="5"/>
  <c r="P162" i="5"/>
  <c r="N163" i="5"/>
  <c r="AS162" i="1"/>
  <c r="AW162" i="1"/>
  <c r="AV161" i="1"/>
  <c r="AI162" i="1"/>
  <c r="AM162" i="1"/>
  <c r="AL161" i="1"/>
  <c r="Y162" i="1"/>
  <c r="AC162" i="1"/>
  <c r="AB161" i="1"/>
  <c r="P163" i="1"/>
  <c r="R163" i="1" s="1"/>
  <c r="N164" i="1"/>
  <c r="S164" i="1" s="1"/>
  <c r="F165" i="1"/>
  <c r="H165" i="1" s="1"/>
  <c r="D166" i="1"/>
  <c r="I166" i="1" s="1"/>
  <c r="Z162" i="5" l="1"/>
  <c r="X163" i="5"/>
  <c r="O163" i="5"/>
  <c r="S163" i="5"/>
  <c r="F163" i="5"/>
  <c r="D164" i="5"/>
  <c r="R162" i="5"/>
  <c r="AT162" i="5"/>
  <c r="AR163" i="5"/>
  <c r="AJ162" i="5"/>
  <c r="AH163" i="5"/>
  <c r="AJ162" i="1"/>
  <c r="AH163" i="1"/>
  <c r="AT162" i="1"/>
  <c r="AR163" i="1"/>
  <c r="Z162" i="1"/>
  <c r="X163" i="1"/>
  <c r="O164" i="1"/>
  <c r="E166" i="1"/>
  <c r="AI163" i="5" l="1"/>
  <c r="AM163" i="5"/>
  <c r="AL162" i="5"/>
  <c r="P163" i="5"/>
  <c r="N164" i="5"/>
  <c r="AS163" i="5"/>
  <c r="AW163" i="5"/>
  <c r="E164" i="5"/>
  <c r="I164" i="5"/>
  <c r="Y163" i="5"/>
  <c r="AC163" i="5"/>
  <c r="AV162" i="5"/>
  <c r="H163" i="5"/>
  <c r="AB162" i="5"/>
  <c r="AV162" i="1"/>
  <c r="AI163" i="1"/>
  <c r="AM163" i="1"/>
  <c r="AS163" i="1"/>
  <c r="AW163" i="1"/>
  <c r="AL162" i="1"/>
  <c r="Y163" i="1"/>
  <c r="AC163" i="1"/>
  <c r="AB162" i="1"/>
  <c r="P164" i="1"/>
  <c r="R164" i="1" s="1"/>
  <c r="N165" i="1"/>
  <c r="S165" i="1" s="1"/>
  <c r="F166" i="1"/>
  <c r="H166" i="1" s="1"/>
  <c r="D167" i="1"/>
  <c r="I167" i="1" s="1"/>
  <c r="O164" i="5" l="1"/>
  <c r="S164" i="5"/>
  <c r="Z163" i="5"/>
  <c r="X164" i="5"/>
  <c r="AT163" i="5"/>
  <c r="AR164" i="5"/>
  <c r="F164" i="5"/>
  <c r="D165" i="5"/>
  <c r="R163" i="5"/>
  <c r="AJ163" i="5"/>
  <c r="AH164" i="5"/>
  <c r="AJ163" i="1"/>
  <c r="AH164" i="1"/>
  <c r="AT163" i="1"/>
  <c r="AR164" i="1"/>
  <c r="Z163" i="1"/>
  <c r="X164" i="1"/>
  <c r="O165" i="1"/>
  <c r="E167" i="1"/>
  <c r="E165" i="5" l="1"/>
  <c r="I165" i="5"/>
  <c r="H164" i="5"/>
  <c r="AS164" i="5"/>
  <c r="AW164" i="5"/>
  <c r="AI164" i="5"/>
  <c r="AM164" i="5"/>
  <c r="Y164" i="5"/>
  <c r="AC164" i="5"/>
  <c r="AL163" i="5"/>
  <c r="AB163" i="5"/>
  <c r="AV163" i="5"/>
  <c r="P164" i="5"/>
  <c r="N165" i="5"/>
  <c r="AV163" i="1"/>
  <c r="AS164" i="1"/>
  <c r="AW164" i="1"/>
  <c r="AI164" i="1"/>
  <c r="AM164" i="1"/>
  <c r="AL163" i="1"/>
  <c r="Y164" i="1"/>
  <c r="AC164" i="1"/>
  <c r="AB163" i="1"/>
  <c r="P165" i="1"/>
  <c r="R165" i="1" s="1"/>
  <c r="N166" i="1"/>
  <c r="S166" i="1" s="1"/>
  <c r="F167" i="1"/>
  <c r="H167" i="1" s="1"/>
  <c r="D168" i="1"/>
  <c r="I168" i="1" s="1"/>
  <c r="AJ164" i="5" l="1"/>
  <c r="AH165" i="5"/>
  <c r="O165" i="5"/>
  <c r="S165" i="5"/>
  <c r="R164" i="5"/>
  <c r="Z164" i="5"/>
  <c r="X165" i="5"/>
  <c r="AT164" i="5"/>
  <c r="AR165" i="5"/>
  <c r="F165" i="5"/>
  <c r="D166" i="5"/>
  <c r="AT164" i="1"/>
  <c r="AR165" i="1"/>
  <c r="AJ164" i="1"/>
  <c r="AH165" i="1"/>
  <c r="Z164" i="1"/>
  <c r="X165" i="1"/>
  <c r="O166" i="1"/>
  <c r="E168" i="1"/>
  <c r="E166" i="5" l="1"/>
  <c r="I166" i="5"/>
  <c r="Y165" i="5"/>
  <c r="AC165" i="5"/>
  <c r="P165" i="5"/>
  <c r="N166" i="5"/>
  <c r="AI165" i="5"/>
  <c r="AM165" i="5"/>
  <c r="H165" i="5"/>
  <c r="AB164" i="5"/>
  <c r="AS165" i="5"/>
  <c r="AW165" i="5"/>
  <c r="AV164" i="5"/>
  <c r="AL164" i="5"/>
  <c r="AI165" i="1"/>
  <c r="AM165" i="1"/>
  <c r="AL164" i="1"/>
  <c r="AS165" i="1"/>
  <c r="AW165" i="1"/>
  <c r="AV164" i="1"/>
  <c r="Y165" i="1"/>
  <c r="AC165" i="1"/>
  <c r="AB164" i="1"/>
  <c r="P166" i="1"/>
  <c r="R166" i="1" s="1"/>
  <c r="N167" i="1"/>
  <c r="S167" i="1" s="1"/>
  <c r="F168" i="1"/>
  <c r="H168" i="1" s="1"/>
  <c r="D169" i="1"/>
  <c r="I169" i="1" s="1"/>
  <c r="AJ165" i="5" l="1"/>
  <c r="AH166" i="5"/>
  <c r="Z165" i="5"/>
  <c r="X166" i="5"/>
  <c r="O166" i="5"/>
  <c r="S166" i="5"/>
  <c r="AT165" i="5"/>
  <c r="AR166" i="5"/>
  <c r="R165" i="5"/>
  <c r="F166" i="5"/>
  <c r="D167" i="5"/>
  <c r="AT165" i="1"/>
  <c r="AR166" i="1"/>
  <c r="AJ165" i="1"/>
  <c r="AH166" i="1"/>
  <c r="Z165" i="1"/>
  <c r="X166" i="1"/>
  <c r="O167" i="1"/>
  <c r="E169" i="1"/>
  <c r="E167" i="5" l="1"/>
  <c r="I167" i="5"/>
  <c r="AS166" i="5"/>
  <c r="AW166" i="5"/>
  <c r="Y166" i="5"/>
  <c r="AC166" i="5"/>
  <c r="H166" i="5"/>
  <c r="AV165" i="5"/>
  <c r="AB165" i="5"/>
  <c r="AI166" i="5"/>
  <c r="AM166" i="5"/>
  <c r="P166" i="5"/>
  <c r="N167" i="5"/>
  <c r="AL165" i="5"/>
  <c r="AI166" i="1"/>
  <c r="AM166" i="1"/>
  <c r="AL165" i="1"/>
  <c r="AS166" i="1"/>
  <c r="AW166" i="1"/>
  <c r="AV165" i="1"/>
  <c r="Y166" i="1"/>
  <c r="AC166" i="1"/>
  <c r="AB165" i="1"/>
  <c r="P167" i="1"/>
  <c r="R167" i="1" s="1"/>
  <c r="N168" i="1"/>
  <c r="S168" i="1" s="1"/>
  <c r="F169" i="1"/>
  <c r="H169" i="1" s="1"/>
  <c r="D170" i="1"/>
  <c r="I170" i="1" s="1"/>
  <c r="R166" i="5" l="1"/>
  <c r="AT166" i="5"/>
  <c r="AR167" i="5"/>
  <c r="O167" i="5"/>
  <c r="S167" i="5"/>
  <c r="AJ166" i="5"/>
  <c r="AH167" i="5"/>
  <c r="Z166" i="5"/>
  <c r="X167" i="5"/>
  <c r="F167" i="5"/>
  <c r="D168" i="5"/>
  <c r="AT166" i="1"/>
  <c r="AR167" i="1"/>
  <c r="AJ166" i="1"/>
  <c r="AH167" i="1"/>
  <c r="Z166" i="1"/>
  <c r="X167" i="1"/>
  <c r="O168" i="1"/>
  <c r="E170" i="1"/>
  <c r="AS167" i="5" l="1"/>
  <c r="AW167" i="5"/>
  <c r="E168" i="5"/>
  <c r="I168" i="5"/>
  <c r="AI167" i="5"/>
  <c r="AM167" i="5"/>
  <c r="H167" i="5"/>
  <c r="AL166" i="5"/>
  <c r="AV166" i="5"/>
  <c r="Y167" i="5"/>
  <c r="AC167" i="5"/>
  <c r="AB166" i="5"/>
  <c r="P167" i="5"/>
  <c r="N168" i="5"/>
  <c r="AV166" i="1"/>
  <c r="AI167" i="1"/>
  <c r="AM167" i="1"/>
  <c r="AL166" i="1"/>
  <c r="AS167" i="1"/>
  <c r="AW167" i="1"/>
  <c r="Y167" i="1"/>
  <c r="AC167" i="1"/>
  <c r="AB166" i="1"/>
  <c r="P168" i="1"/>
  <c r="R168" i="1" s="1"/>
  <c r="N169" i="1"/>
  <c r="S169" i="1" s="1"/>
  <c r="F170" i="1"/>
  <c r="H170" i="1" s="1"/>
  <c r="D171" i="1"/>
  <c r="I171" i="1" s="1"/>
  <c r="F168" i="5" l="1"/>
  <c r="D169" i="5"/>
  <c r="O168" i="5"/>
  <c r="S168" i="5"/>
  <c r="R167" i="5"/>
  <c r="Z167" i="5"/>
  <c r="X168" i="5"/>
  <c r="AJ167" i="5"/>
  <c r="AH168" i="5"/>
  <c r="AT167" i="5"/>
  <c r="AR168" i="5"/>
  <c r="AT167" i="1"/>
  <c r="AR168" i="1"/>
  <c r="AJ167" i="1"/>
  <c r="AH168" i="1"/>
  <c r="Z167" i="1"/>
  <c r="X168" i="1"/>
  <c r="O169" i="1"/>
  <c r="E171" i="1"/>
  <c r="AV167" i="5" l="1"/>
  <c r="AB167" i="5"/>
  <c r="P168" i="5"/>
  <c r="N169" i="5"/>
  <c r="AS168" i="5"/>
  <c r="AW168" i="5"/>
  <c r="Y168" i="5"/>
  <c r="AC168" i="5"/>
  <c r="E169" i="5"/>
  <c r="I169" i="5"/>
  <c r="AI168" i="5"/>
  <c r="AM168" i="5"/>
  <c r="AL167" i="5"/>
  <c r="H168" i="5"/>
  <c r="AS168" i="1"/>
  <c r="AW168" i="1"/>
  <c r="AI168" i="1"/>
  <c r="AM168" i="1"/>
  <c r="AL167" i="1"/>
  <c r="AV167" i="1"/>
  <c r="Y168" i="1"/>
  <c r="AC168" i="1"/>
  <c r="AB167" i="1"/>
  <c r="P169" i="1"/>
  <c r="R169" i="1" s="1"/>
  <c r="N170" i="1"/>
  <c r="S170" i="1" s="1"/>
  <c r="F171" i="1"/>
  <c r="H171" i="1" s="1"/>
  <c r="D172" i="1"/>
  <c r="I172" i="1" s="1"/>
  <c r="F169" i="5" l="1"/>
  <c r="D170" i="5"/>
  <c r="AT168" i="5"/>
  <c r="AR169" i="5"/>
  <c r="O169" i="5"/>
  <c r="S169" i="5"/>
  <c r="AJ168" i="5"/>
  <c r="AH169" i="5"/>
  <c r="Z168" i="5"/>
  <c r="X169" i="5"/>
  <c r="R168" i="5"/>
  <c r="AJ168" i="1"/>
  <c r="AH169" i="1"/>
  <c r="AT168" i="1"/>
  <c r="AR169" i="1"/>
  <c r="Z168" i="1"/>
  <c r="X169" i="1"/>
  <c r="O170" i="1"/>
  <c r="E172" i="1"/>
  <c r="AI169" i="5" l="1"/>
  <c r="AM169" i="5"/>
  <c r="AS169" i="5"/>
  <c r="AW169" i="5"/>
  <c r="AL168" i="5"/>
  <c r="AV168" i="5"/>
  <c r="Y169" i="5"/>
  <c r="AC169" i="5"/>
  <c r="E170" i="5"/>
  <c r="I170" i="5"/>
  <c r="AB168" i="5"/>
  <c r="P169" i="5"/>
  <c r="N170" i="5"/>
  <c r="H169" i="5"/>
  <c r="AS169" i="1"/>
  <c r="AW169" i="1"/>
  <c r="AV168" i="1"/>
  <c r="AI169" i="1"/>
  <c r="AM169" i="1"/>
  <c r="AL168" i="1"/>
  <c r="Y169" i="1"/>
  <c r="AC169" i="1"/>
  <c r="AB168" i="1"/>
  <c r="P170" i="1"/>
  <c r="R170" i="1" s="1"/>
  <c r="N171" i="1"/>
  <c r="S171" i="1" s="1"/>
  <c r="F172" i="1"/>
  <c r="H172" i="1" s="1"/>
  <c r="D173" i="1"/>
  <c r="I173" i="1" s="1"/>
  <c r="O170" i="5" l="1"/>
  <c r="S170" i="5"/>
  <c r="R169" i="5"/>
  <c r="F170" i="5"/>
  <c r="D171" i="5"/>
  <c r="AT169" i="5"/>
  <c r="AR170" i="5"/>
  <c r="Z169" i="5"/>
  <c r="X170" i="5"/>
  <c r="AJ169" i="5"/>
  <c r="AH170" i="5"/>
  <c r="AJ169" i="1"/>
  <c r="AH170" i="1"/>
  <c r="AT169" i="1"/>
  <c r="AR170" i="1"/>
  <c r="Z169" i="1"/>
  <c r="X170" i="1"/>
  <c r="O171" i="1"/>
  <c r="E173" i="1"/>
  <c r="AI170" i="5" l="1"/>
  <c r="AM170" i="5"/>
  <c r="AS170" i="5"/>
  <c r="AW170" i="5"/>
  <c r="AL169" i="5"/>
  <c r="AV169" i="5"/>
  <c r="Y170" i="5"/>
  <c r="AC170" i="5"/>
  <c r="E171" i="5"/>
  <c r="I171" i="5"/>
  <c r="AB169" i="5"/>
  <c r="H170" i="5"/>
  <c r="P170" i="5"/>
  <c r="N171" i="5"/>
  <c r="AS170" i="1"/>
  <c r="AW170" i="1"/>
  <c r="AV169" i="1"/>
  <c r="AI170" i="1"/>
  <c r="AM170" i="1"/>
  <c r="AL169" i="1"/>
  <c r="Y170" i="1"/>
  <c r="AC170" i="1"/>
  <c r="AB169" i="1"/>
  <c r="P171" i="1"/>
  <c r="R171" i="1" s="1"/>
  <c r="N172" i="1"/>
  <c r="S172" i="1" s="1"/>
  <c r="F173" i="1"/>
  <c r="H173" i="1" s="1"/>
  <c r="D174" i="1"/>
  <c r="I174" i="1" s="1"/>
  <c r="F171" i="5" l="1"/>
  <c r="D172" i="5"/>
  <c r="AT170" i="5"/>
  <c r="AR171" i="5"/>
  <c r="O171" i="5"/>
  <c r="S171" i="5"/>
  <c r="R170" i="5"/>
  <c r="Z170" i="5"/>
  <c r="X171" i="5"/>
  <c r="AJ170" i="5"/>
  <c r="AH171" i="5"/>
  <c r="AJ170" i="1"/>
  <c r="AH171" i="1"/>
  <c r="AT170" i="1"/>
  <c r="AR171" i="1"/>
  <c r="Z170" i="1"/>
  <c r="X171" i="1"/>
  <c r="O172" i="1"/>
  <c r="E174" i="1"/>
  <c r="AI171" i="5" l="1"/>
  <c r="AM171" i="5"/>
  <c r="AS171" i="5"/>
  <c r="AW171" i="5"/>
  <c r="AL170" i="5"/>
  <c r="AV170" i="5"/>
  <c r="Y171" i="5"/>
  <c r="AC171" i="5"/>
  <c r="E172" i="5"/>
  <c r="I172" i="5"/>
  <c r="AB170" i="5"/>
  <c r="P171" i="5"/>
  <c r="N172" i="5"/>
  <c r="H171" i="5"/>
  <c r="AV170" i="1"/>
  <c r="AS171" i="1"/>
  <c r="AW171" i="1"/>
  <c r="AI171" i="1"/>
  <c r="AM171" i="1"/>
  <c r="AL170" i="1"/>
  <c r="Y171" i="1"/>
  <c r="AC171" i="1"/>
  <c r="AB170" i="1"/>
  <c r="P172" i="1"/>
  <c r="R172" i="1" s="1"/>
  <c r="N173" i="1"/>
  <c r="S173" i="1" s="1"/>
  <c r="F174" i="1"/>
  <c r="H174" i="1" s="1"/>
  <c r="D175" i="1"/>
  <c r="I175" i="1" s="1"/>
  <c r="O172" i="5" l="1"/>
  <c r="S172" i="5"/>
  <c r="R171" i="5"/>
  <c r="F172" i="5"/>
  <c r="D173" i="5"/>
  <c r="AT171" i="5"/>
  <c r="AR172" i="5"/>
  <c r="Z171" i="5"/>
  <c r="X172" i="5"/>
  <c r="AJ171" i="5"/>
  <c r="AH172" i="5"/>
  <c r="AT171" i="1"/>
  <c r="AR172" i="1"/>
  <c r="AJ171" i="1"/>
  <c r="AH172" i="1"/>
  <c r="Z171" i="1"/>
  <c r="X172" i="1"/>
  <c r="O173" i="1"/>
  <c r="E175" i="1"/>
  <c r="AI172" i="5" l="1"/>
  <c r="AM172" i="5"/>
  <c r="AS172" i="5"/>
  <c r="AW172" i="5"/>
  <c r="AL171" i="5"/>
  <c r="AV171" i="5"/>
  <c r="Y172" i="5"/>
  <c r="AC172" i="5"/>
  <c r="E173" i="5"/>
  <c r="I173" i="5"/>
  <c r="AB171" i="5"/>
  <c r="H172" i="5"/>
  <c r="P172" i="5"/>
  <c r="N173" i="5"/>
  <c r="AL171" i="1"/>
  <c r="AS172" i="1"/>
  <c r="AW172" i="1"/>
  <c r="AI172" i="1"/>
  <c r="AM172" i="1"/>
  <c r="AV171" i="1"/>
  <c r="Y172" i="1"/>
  <c r="AC172" i="1"/>
  <c r="AB171" i="1"/>
  <c r="P173" i="1"/>
  <c r="R173" i="1" s="1"/>
  <c r="N174" i="1"/>
  <c r="S174" i="1" s="1"/>
  <c r="F175" i="1"/>
  <c r="H175" i="1" s="1"/>
  <c r="D176" i="1"/>
  <c r="I176" i="1" s="1"/>
  <c r="F173" i="5" l="1"/>
  <c r="D174" i="5"/>
  <c r="AT172" i="5"/>
  <c r="AR173" i="5"/>
  <c r="O173" i="5"/>
  <c r="S173" i="5"/>
  <c r="R172" i="5"/>
  <c r="Z172" i="5"/>
  <c r="X173" i="5"/>
  <c r="AJ172" i="5"/>
  <c r="AH173" i="5"/>
  <c r="AT172" i="1"/>
  <c r="AR173" i="1"/>
  <c r="AJ172" i="1"/>
  <c r="AH173" i="1"/>
  <c r="Z172" i="1"/>
  <c r="X173" i="1"/>
  <c r="O174" i="1"/>
  <c r="E176" i="1"/>
  <c r="AI173" i="5" l="1"/>
  <c r="AM173" i="5"/>
  <c r="AS173" i="5"/>
  <c r="AW173" i="5"/>
  <c r="AL172" i="5"/>
  <c r="AV172" i="5"/>
  <c r="Y173" i="5"/>
  <c r="AC173" i="5"/>
  <c r="E174" i="5"/>
  <c r="I174" i="5"/>
  <c r="AB172" i="5"/>
  <c r="P173" i="5"/>
  <c r="N174" i="5"/>
  <c r="H173" i="5"/>
  <c r="AI173" i="1"/>
  <c r="AM173" i="1"/>
  <c r="AL172" i="1"/>
  <c r="AS173" i="1"/>
  <c r="AW173" i="1"/>
  <c r="AV172" i="1"/>
  <c r="Y173" i="1"/>
  <c r="AC173" i="1"/>
  <c r="AB172" i="1"/>
  <c r="P174" i="1"/>
  <c r="R174" i="1" s="1"/>
  <c r="N175" i="1"/>
  <c r="S175" i="1" s="1"/>
  <c r="F176" i="1"/>
  <c r="H176" i="1" s="1"/>
  <c r="D177" i="1"/>
  <c r="I177" i="1" s="1"/>
  <c r="R173" i="5" l="1"/>
  <c r="F174" i="5"/>
  <c r="D175" i="5"/>
  <c r="AT173" i="5"/>
  <c r="AR174" i="5"/>
  <c r="O174" i="5"/>
  <c r="S174" i="5"/>
  <c r="Z173" i="5"/>
  <c r="X174" i="5"/>
  <c r="AJ173" i="5"/>
  <c r="AH174" i="5"/>
  <c r="AT173" i="1"/>
  <c r="AR174" i="1"/>
  <c r="AJ173" i="1"/>
  <c r="AH174" i="1"/>
  <c r="Z173" i="1"/>
  <c r="X174" i="1"/>
  <c r="O175" i="1"/>
  <c r="E177" i="1"/>
  <c r="AL173" i="5" l="1"/>
  <c r="P174" i="5"/>
  <c r="N175" i="5"/>
  <c r="H174" i="5"/>
  <c r="AI174" i="5"/>
  <c r="AM174" i="5"/>
  <c r="E175" i="5"/>
  <c r="I175" i="5"/>
  <c r="Y174" i="5"/>
  <c r="AC174" i="5"/>
  <c r="AS174" i="5"/>
  <c r="AW174" i="5"/>
  <c r="AB173" i="5"/>
  <c r="AV173" i="5"/>
  <c r="AI174" i="1"/>
  <c r="AM174" i="1"/>
  <c r="AS174" i="1"/>
  <c r="AW174" i="1"/>
  <c r="AL173" i="1"/>
  <c r="AV173" i="1"/>
  <c r="Y174" i="1"/>
  <c r="AC174" i="1"/>
  <c r="AB173" i="1"/>
  <c r="P175" i="1"/>
  <c r="R175" i="1" s="1"/>
  <c r="N176" i="1"/>
  <c r="S176" i="1" s="1"/>
  <c r="F177" i="1"/>
  <c r="H177" i="1" s="1"/>
  <c r="D178" i="1"/>
  <c r="I178" i="1" s="1"/>
  <c r="O175" i="5" l="1"/>
  <c r="S175" i="5"/>
  <c r="Z174" i="5"/>
  <c r="X175" i="5"/>
  <c r="AJ174" i="5"/>
  <c r="AH175" i="5"/>
  <c r="R174" i="5"/>
  <c r="AT174" i="5"/>
  <c r="AR175" i="5"/>
  <c r="F175" i="5"/>
  <c r="D176" i="5"/>
  <c r="AT174" i="1"/>
  <c r="AR175" i="1"/>
  <c r="AJ174" i="1"/>
  <c r="AH175" i="1"/>
  <c r="Z174" i="1"/>
  <c r="X175" i="1"/>
  <c r="O176" i="1"/>
  <c r="E178" i="1"/>
  <c r="Y175" i="5" l="1"/>
  <c r="AC175" i="5"/>
  <c r="H175" i="5"/>
  <c r="AB174" i="5"/>
  <c r="E176" i="5"/>
  <c r="I176" i="5"/>
  <c r="AS175" i="5"/>
  <c r="AW175" i="5"/>
  <c r="AI175" i="5"/>
  <c r="AM175" i="5"/>
  <c r="AV174" i="5"/>
  <c r="AL174" i="5"/>
  <c r="P175" i="5"/>
  <c r="N176" i="5"/>
  <c r="AL174" i="1"/>
  <c r="AS175" i="1"/>
  <c r="AW175" i="1"/>
  <c r="AI175" i="1"/>
  <c r="AM175" i="1"/>
  <c r="AV174" i="1"/>
  <c r="Y175" i="1"/>
  <c r="AC175" i="1"/>
  <c r="AB174" i="1"/>
  <c r="P176" i="1"/>
  <c r="R176" i="1" s="1"/>
  <c r="N177" i="1"/>
  <c r="S177" i="1" s="1"/>
  <c r="F178" i="1"/>
  <c r="H178" i="1" s="1"/>
  <c r="D179" i="1"/>
  <c r="I179" i="1" s="1"/>
  <c r="AJ175" i="5" l="1"/>
  <c r="AH176" i="5"/>
  <c r="F176" i="5"/>
  <c r="D177" i="5"/>
  <c r="O176" i="5"/>
  <c r="S176" i="5"/>
  <c r="R175" i="5"/>
  <c r="AT175" i="5"/>
  <c r="AR176" i="5"/>
  <c r="Z175" i="5"/>
  <c r="X176" i="5"/>
  <c r="AT175" i="1"/>
  <c r="AR176" i="1"/>
  <c r="AJ175" i="1"/>
  <c r="AH176" i="1"/>
  <c r="Z175" i="1"/>
  <c r="X176" i="1"/>
  <c r="O177" i="1"/>
  <c r="E179" i="1"/>
  <c r="E177" i="5" l="1"/>
  <c r="I177" i="5"/>
  <c r="Y176" i="5"/>
  <c r="AC176" i="5"/>
  <c r="AB175" i="5"/>
  <c r="H176" i="5"/>
  <c r="AS176" i="5"/>
  <c r="AW176" i="5"/>
  <c r="AI176" i="5"/>
  <c r="AM176" i="5"/>
  <c r="AV175" i="5"/>
  <c r="P176" i="5"/>
  <c r="N177" i="5"/>
  <c r="AL175" i="5"/>
  <c r="AI176" i="1"/>
  <c r="AM176" i="1"/>
  <c r="AL175" i="1"/>
  <c r="AS176" i="1"/>
  <c r="AW176" i="1"/>
  <c r="AV175" i="1"/>
  <c r="Y176" i="1"/>
  <c r="AC176" i="1"/>
  <c r="AB175" i="1"/>
  <c r="P177" i="1"/>
  <c r="R177" i="1" s="1"/>
  <c r="N178" i="1"/>
  <c r="S178" i="1" s="1"/>
  <c r="F179" i="1"/>
  <c r="H179" i="1" s="1"/>
  <c r="D180" i="1"/>
  <c r="I180" i="1" s="1"/>
  <c r="O177" i="5" l="1"/>
  <c r="S177" i="5"/>
  <c r="R176" i="5"/>
  <c r="AJ176" i="5"/>
  <c r="AH177" i="5"/>
  <c r="Z176" i="5"/>
  <c r="X177" i="5"/>
  <c r="AT176" i="5"/>
  <c r="AR177" i="5"/>
  <c r="F177" i="5"/>
  <c r="D178" i="5"/>
  <c r="AT176" i="1"/>
  <c r="AR177" i="1"/>
  <c r="AJ176" i="1"/>
  <c r="AH177" i="1"/>
  <c r="Z176" i="1"/>
  <c r="X177" i="1"/>
  <c r="O178" i="1"/>
  <c r="E180" i="1"/>
  <c r="E178" i="5" l="1"/>
  <c r="I178" i="5"/>
  <c r="H177" i="5"/>
  <c r="Y177" i="5"/>
  <c r="AC177" i="5"/>
  <c r="AB176" i="5"/>
  <c r="AS177" i="5"/>
  <c r="AW177" i="5"/>
  <c r="AI177" i="5"/>
  <c r="AM177" i="5"/>
  <c r="AV176" i="5"/>
  <c r="AL176" i="5"/>
  <c r="P177" i="5"/>
  <c r="N178" i="5"/>
  <c r="AI177" i="1"/>
  <c r="AM177" i="1"/>
  <c r="AL176" i="1"/>
  <c r="AS177" i="1"/>
  <c r="AW177" i="1"/>
  <c r="AV176" i="1"/>
  <c r="Y177" i="1"/>
  <c r="AC177" i="1"/>
  <c r="AB176" i="1"/>
  <c r="P178" i="1"/>
  <c r="R178" i="1" s="1"/>
  <c r="N179" i="1"/>
  <c r="S179" i="1" s="1"/>
  <c r="F180" i="1"/>
  <c r="H180" i="1" s="1"/>
  <c r="D181" i="1"/>
  <c r="I181" i="1" s="1"/>
  <c r="AJ177" i="5" l="1"/>
  <c r="AH178" i="5"/>
  <c r="O178" i="5"/>
  <c r="S178" i="5"/>
  <c r="R177" i="5"/>
  <c r="AT177" i="5"/>
  <c r="AR178" i="5"/>
  <c r="Z177" i="5"/>
  <c r="X178" i="5"/>
  <c r="F178" i="5"/>
  <c r="D179" i="5"/>
  <c r="AT177" i="1"/>
  <c r="AR178" i="1"/>
  <c r="AJ177" i="1"/>
  <c r="AH178" i="1"/>
  <c r="Z177" i="1"/>
  <c r="X178" i="1"/>
  <c r="O179" i="1"/>
  <c r="E181" i="1"/>
  <c r="E179" i="5" l="1"/>
  <c r="I179" i="5"/>
  <c r="H178" i="5"/>
  <c r="AV177" i="5"/>
  <c r="P178" i="5"/>
  <c r="N179" i="5"/>
  <c r="AS178" i="5"/>
  <c r="AW178" i="5"/>
  <c r="Y178" i="5"/>
  <c r="AC178" i="5"/>
  <c r="AI178" i="5"/>
  <c r="AM178" i="5"/>
  <c r="AB177" i="5"/>
  <c r="AL177" i="5"/>
  <c r="AI178" i="1"/>
  <c r="AM178" i="1"/>
  <c r="AL177" i="1"/>
  <c r="AS178" i="1"/>
  <c r="AW178" i="1"/>
  <c r="AV177" i="1"/>
  <c r="Y178" i="1"/>
  <c r="AC178" i="1"/>
  <c r="AB177" i="1"/>
  <c r="P179" i="1"/>
  <c r="R179" i="1" s="1"/>
  <c r="N180" i="1"/>
  <c r="S180" i="1" s="1"/>
  <c r="F181" i="1"/>
  <c r="H181" i="1" s="1"/>
  <c r="D182" i="1"/>
  <c r="I182" i="1" s="1"/>
  <c r="O179" i="5" l="1"/>
  <c r="S179" i="5"/>
  <c r="Z178" i="5"/>
  <c r="X179" i="5"/>
  <c r="R178" i="5"/>
  <c r="AJ178" i="5"/>
  <c r="AH179" i="5"/>
  <c r="AT178" i="5"/>
  <c r="AR179" i="5"/>
  <c r="F179" i="5"/>
  <c r="D180" i="5"/>
  <c r="AT178" i="1"/>
  <c r="AR179" i="1"/>
  <c r="AJ178" i="1"/>
  <c r="AH179" i="1"/>
  <c r="Z178" i="1"/>
  <c r="X179" i="1"/>
  <c r="O180" i="1"/>
  <c r="E182" i="1"/>
  <c r="E180" i="5" l="1"/>
  <c r="I180" i="5"/>
  <c r="AI179" i="5"/>
  <c r="AM179" i="5"/>
  <c r="Y179" i="5"/>
  <c r="AC179" i="5"/>
  <c r="H179" i="5"/>
  <c r="AL178" i="5"/>
  <c r="AB178" i="5"/>
  <c r="AS179" i="5"/>
  <c r="AW179" i="5"/>
  <c r="AV178" i="5"/>
  <c r="P179" i="5"/>
  <c r="N180" i="5"/>
  <c r="AI179" i="1"/>
  <c r="AM179" i="1"/>
  <c r="AL178" i="1"/>
  <c r="AS179" i="1"/>
  <c r="AW179" i="1"/>
  <c r="AV178" i="1"/>
  <c r="Y179" i="1"/>
  <c r="AC179" i="1"/>
  <c r="AB178" i="1"/>
  <c r="P180" i="1"/>
  <c r="R180" i="1" s="1"/>
  <c r="N181" i="1"/>
  <c r="S181" i="1" s="1"/>
  <c r="F182" i="1"/>
  <c r="H182" i="1" s="1"/>
  <c r="D183" i="1"/>
  <c r="I183" i="1" s="1"/>
  <c r="AJ179" i="5" l="1"/>
  <c r="AH180" i="5"/>
  <c r="O180" i="5"/>
  <c r="S180" i="5"/>
  <c r="R179" i="5"/>
  <c r="AT179" i="5"/>
  <c r="AR180" i="5"/>
  <c r="Z179" i="5"/>
  <c r="X180" i="5"/>
  <c r="F180" i="5"/>
  <c r="D181" i="5"/>
  <c r="AT179" i="1"/>
  <c r="AR180" i="1"/>
  <c r="AJ179" i="1"/>
  <c r="AH180" i="1"/>
  <c r="Z179" i="1"/>
  <c r="X180" i="1"/>
  <c r="O181" i="1"/>
  <c r="E183" i="1"/>
  <c r="E181" i="5" l="1"/>
  <c r="I181" i="5"/>
  <c r="H180" i="5"/>
  <c r="AV179" i="5"/>
  <c r="P180" i="5"/>
  <c r="N181" i="5"/>
  <c r="AS180" i="5"/>
  <c r="AW180" i="5"/>
  <c r="Y180" i="5"/>
  <c r="AC180" i="5"/>
  <c r="AI180" i="5"/>
  <c r="AM180" i="5"/>
  <c r="AB179" i="5"/>
  <c r="AL179" i="5"/>
  <c r="AI180" i="1"/>
  <c r="AM180" i="1"/>
  <c r="AL179" i="1"/>
  <c r="AS180" i="1"/>
  <c r="AW180" i="1"/>
  <c r="AV179" i="1"/>
  <c r="Y180" i="1"/>
  <c r="AC180" i="1"/>
  <c r="AB179" i="1"/>
  <c r="P181" i="1"/>
  <c r="R181" i="1" s="1"/>
  <c r="N182" i="1"/>
  <c r="S182" i="1" s="1"/>
  <c r="F183" i="1"/>
  <c r="H183" i="1" s="1"/>
  <c r="D184" i="1"/>
  <c r="I184" i="1" s="1"/>
  <c r="O181" i="5" l="1"/>
  <c r="S181" i="5"/>
  <c r="Z180" i="5"/>
  <c r="X181" i="5"/>
  <c r="R180" i="5"/>
  <c r="AJ180" i="5"/>
  <c r="AH181" i="5"/>
  <c r="AT180" i="5"/>
  <c r="AR181" i="5"/>
  <c r="F181" i="5"/>
  <c r="D182" i="5"/>
  <c r="AT180" i="1"/>
  <c r="AR181" i="1"/>
  <c r="AJ180" i="1"/>
  <c r="AH181" i="1"/>
  <c r="Z180" i="1"/>
  <c r="X181" i="1"/>
  <c r="O182" i="1"/>
  <c r="E184" i="1"/>
  <c r="E182" i="5" l="1"/>
  <c r="I182" i="5"/>
  <c r="AI181" i="5"/>
  <c r="AM181" i="5"/>
  <c r="Y181" i="5"/>
  <c r="AC181" i="5"/>
  <c r="H181" i="5"/>
  <c r="AL180" i="5"/>
  <c r="AB180" i="5"/>
  <c r="AS181" i="5"/>
  <c r="AW181" i="5"/>
  <c r="AV180" i="5"/>
  <c r="P181" i="5"/>
  <c r="N182" i="5"/>
  <c r="AI181" i="1"/>
  <c r="AM181" i="1"/>
  <c r="AL180" i="1"/>
  <c r="AS181" i="1"/>
  <c r="AW181" i="1"/>
  <c r="AV180" i="1"/>
  <c r="Y181" i="1"/>
  <c r="AC181" i="1"/>
  <c r="AB180" i="1"/>
  <c r="P182" i="1"/>
  <c r="R182" i="1" s="1"/>
  <c r="N183" i="1"/>
  <c r="S183" i="1" s="1"/>
  <c r="F184" i="1"/>
  <c r="H184" i="1" s="1"/>
  <c r="D185" i="1"/>
  <c r="I185" i="1" s="1"/>
  <c r="AJ181" i="5" l="1"/>
  <c r="AH182" i="5"/>
  <c r="O182" i="5"/>
  <c r="S182" i="5"/>
  <c r="R181" i="5"/>
  <c r="AT181" i="5"/>
  <c r="AR182" i="5"/>
  <c r="Z181" i="5"/>
  <c r="X182" i="5"/>
  <c r="F182" i="5"/>
  <c r="D183" i="5"/>
  <c r="AT181" i="1"/>
  <c r="AR182" i="1"/>
  <c r="AJ181" i="1"/>
  <c r="AH182" i="1"/>
  <c r="Z181" i="1"/>
  <c r="X182" i="1"/>
  <c r="O183" i="1"/>
  <c r="E185" i="1"/>
  <c r="AS182" i="5" l="1"/>
  <c r="AW182" i="5"/>
  <c r="H182" i="5"/>
  <c r="AV181" i="5"/>
  <c r="P182" i="5"/>
  <c r="N183" i="5"/>
  <c r="E183" i="5"/>
  <c r="I183" i="5"/>
  <c r="Y182" i="5"/>
  <c r="AC182" i="5"/>
  <c r="AI182" i="5"/>
  <c r="AM182" i="5"/>
  <c r="AB181" i="5"/>
  <c r="AL181" i="5"/>
  <c r="AI182" i="1"/>
  <c r="AM182" i="1"/>
  <c r="AL181" i="1"/>
  <c r="AS182" i="1"/>
  <c r="AW182" i="1"/>
  <c r="AV181" i="1"/>
  <c r="Y182" i="1"/>
  <c r="AC182" i="1"/>
  <c r="AB181" i="1"/>
  <c r="P183" i="1"/>
  <c r="R183" i="1" s="1"/>
  <c r="N184" i="1"/>
  <c r="S184" i="1" s="1"/>
  <c r="F185" i="1"/>
  <c r="H185" i="1" s="1"/>
  <c r="D186" i="1"/>
  <c r="I186" i="1" s="1"/>
  <c r="O183" i="5" l="1"/>
  <c r="S183" i="5"/>
  <c r="Z182" i="5"/>
  <c r="X183" i="5"/>
  <c r="R182" i="5"/>
  <c r="AJ182" i="5"/>
  <c r="AH183" i="5"/>
  <c r="F183" i="5"/>
  <c r="D184" i="5"/>
  <c r="AT182" i="5"/>
  <c r="AR183" i="5"/>
  <c r="AT182" i="1"/>
  <c r="AR183" i="1"/>
  <c r="AJ182" i="1"/>
  <c r="AH183" i="1"/>
  <c r="Z182" i="1"/>
  <c r="X183" i="1"/>
  <c r="O184" i="1"/>
  <c r="E186" i="1"/>
  <c r="Y183" i="5" l="1"/>
  <c r="AC183" i="5"/>
  <c r="AS183" i="5"/>
  <c r="AW183" i="5"/>
  <c r="AI183" i="5"/>
  <c r="AM183" i="5"/>
  <c r="AV182" i="5"/>
  <c r="AL182" i="5"/>
  <c r="AB182" i="5"/>
  <c r="E184" i="5"/>
  <c r="I184" i="5"/>
  <c r="H183" i="5"/>
  <c r="P183" i="5"/>
  <c r="N184" i="5"/>
  <c r="AL182" i="1"/>
  <c r="AS183" i="1"/>
  <c r="AW183" i="1"/>
  <c r="AI183" i="1"/>
  <c r="AM183" i="1"/>
  <c r="AV182" i="1"/>
  <c r="Y183" i="1"/>
  <c r="AC183" i="1"/>
  <c r="AB182" i="1"/>
  <c r="P184" i="1"/>
  <c r="R184" i="1" s="1"/>
  <c r="N185" i="1"/>
  <c r="S185" i="1" s="1"/>
  <c r="F186" i="1"/>
  <c r="H186" i="1" s="1"/>
  <c r="D187" i="1"/>
  <c r="I187" i="1" s="1"/>
  <c r="AT183" i="5" l="1"/>
  <c r="AR184" i="5"/>
  <c r="O184" i="5"/>
  <c r="S184" i="5"/>
  <c r="R183" i="5"/>
  <c r="F184" i="5"/>
  <c r="D185" i="5"/>
  <c r="AJ183" i="5"/>
  <c r="AH184" i="5"/>
  <c r="Z183" i="5"/>
  <c r="X184" i="5"/>
  <c r="AT183" i="1"/>
  <c r="AR184" i="1"/>
  <c r="AJ183" i="1"/>
  <c r="AH184" i="1"/>
  <c r="Z183" i="1"/>
  <c r="X184" i="1"/>
  <c r="O185" i="1"/>
  <c r="E187" i="1"/>
  <c r="Y184" i="5" l="1"/>
  <c r="AC184" i="5"/>
  <c r="E185" i="5"/>
  <c r="I185" i="5"/>
  <c r="AB183" i="5"/>
  <c r="H184" i="5"/>
  <c r="P184" i="5"/>
  <c r="N185" i="5"/>
  <c r="AS184" i="5"/>
  <c r="AW184" i="5"/>
  <c r="AI184" i="5"/>
  <c r="AM184" i="5"/>
  <c r="AL183" i="5"/>
  <c r="AV183" i="5"/>
  <c r="AI184" i="1"/>
  <c r="AM184" i="1"/>
  <c r="AS184" i="1"/>
  <c r="AW184" i="1"/>
  <c r="AL183" i="1"/>
  <c r="AV183" i="1"/>
  <c r="Y184" i="1"/>
  <c r="AC184" i="1"/>
  <c r="AB183" i="1"/>
  <c r="P185" i="1"/>
  <c r="R185" i="1" s="1"/>
  <c r="N186" i="1"/>
  <c r="S186" i="1" s="1"/>
  <c r="F187" i="1"/>
  <c r="H187" i="1" s="1"/>
  <c r="D188" i="1"/>
  <c r="I188" i="1" s="1"/>
  <c r="AT184" i="5" l="1"/>
  <c r="AR185" i="5"/>
  <c r="F185" i="5"/>
  <c r="D186" i="5"/>
  <c r="O185" i="5"/>
  <c r="S185" i="5"/>
  <c r="AJ184" i="5"/>
  <c r="AH185" i="5"/>
  <c r="R184" i="5"/>
  <c r="Z184" i="5"/>
  <c r="X185" i="5"/>
  <c r="AT184" i="1"/>
  <c r="AR185" i="1"/>
  <c r="AJ184" i="1"/>
  <c r="AH185" i="1"/>
  <c r="Z184" i="1"/>
  <c r="X185" i="1"/>
  <c r="O186" i="1"/>
  <c r="E188" i="1"/>
  <c r="AI185" i="5" l="1"/>
  <c r="AM185" i="5"/>
  <c r="E186" i="5"/>
  <c r="I186" i="5"/>
  <c r="Y185" i="5"/>
  <c r="AC185" i="5"/>
  <c r="AB184" i="5"/>
  <c r="AL184" i="5"/>
  <c r="H185" i="5"/>
  <c r="AS185" i="5"/>
  <c r="AW185" i="5"/>
  <c r="P185" i="5"/>
  <c r="N186" i="5"/>
  <c r="AV184" i="5"/>
  <c r="AL184" i="1"/>
  <c r="AS185" i="1"/>
  <c r="AW185" i="1"/>
  <c r="AI185" i="1"/>
  <c r="AM185" i="1"/>
  <c r="AV184" i="1"/>
  <c r="Y185" i="1"/>
  <c r="AC185" i="1"/>
  <c r="AB184" i="1"/>
  <c r="P186" i="1"/>
  <c r="R186" i="1" s="1"/>
  <c r="N187" i="1"/>
  <c r="S187" i="1" s="1"/>
  <c r="F188" i="1"/>
  <c r="H188" i="1" s="1"/>
  <c r="D189" i="1"/>
  <c r="I189" i="1" s="1"/>
  <c r="O186" i="5" l="1"/>
  <c r="S186" i="5"/>
  <c r="R185" i="5"/>
  <c r="F186" i="5"/>
  <c r="D187" i="5"/>
  <c r="AT185" i="5"/>
  <c r="AR186" i="5"/>
  <c r="Z185" i="5"/>
  <c r="X186" i="5"/>
  <c r="AJ185" i="5"/>
  <c r="AH186" i="5"/>
  <c r="AT185" i="1"/>
  <c r="AR186" i="1"/>
  <c r="AJ185" i="1"/>
  <c r="AH186" i="1"/>
  <c r="Z185" i="1"/>
  <c r="X186" i="1"/>
  <c r="O187" i="1"/>
  <c r="E189" i="1"/>
  <c r="AS186" i="5" l="1"/>
  <c r="AW186" i="5"/>
  <c r="AL185" i="5"/>
  <c r="AV185" i="5"/>
  <c r="AI186" i="5"/>
  <c r="AM186" i="5"/>
  <c r="Y186" i="5"/>
  <c r="AC186" i="5"/>
  <c r="E187" i="5"/>
  <c r="I187" i="5"/>
  <c r="AB185" i="5"/>
  <c r="H186" i="5"/>
  <c r="P186" i="5"/>
  <c r="N187" i="5"/>
  <c r="AI186" i="1"/>
  <c r="AM186" i="1"/>
  <c r="AS186" i="1"/>
  <c r="AW186" i="1"/>
  <c r="AL185" i="1"/>
  <c r="AV185" i="1"/>
  <c r="Y186" i="1"/>
  <c r="AC186" i="1"/>
  <c r="AB185" i="1"/>
  <c r="P187" i="1"/>
  <c r="R187" i="1" s="1"/>
  <c r="N188" i="1"/>
  <c r="S188" i="1" s="1"/>
  <c r="F189" i="1"/>
  <c r="H189" i="1" s="1"/>
  <c r="D190" i="1"/>
  <c r="I190" i="1" s="1"/>
  <c r="F187" i="5" l="1"/>
  <c r="D188" i="5"/>
  <c r="AJ186" i="5"/>
  <c r="AH187" i="5"/>
  <c r="O187" i="5"/>
  <c r="S187" i="5"/>
  <c r="R186" i="5"/>
  <c r="Z186" i="5"/>
  <c r="X187" i="5"/>
  <c r="AT186" i="5"/>
  <c r="AR187" i="5"/>
  <c r="AT186" i="1"/>
  <c r="AR187" i="1"/>
  <c r="AJ186" i="1"/>
  <c r="AH187" i="1"/>
  <c r="Z186" i="1"/>
  <c r="X187" i="1"/>
  <c r="O188" i="1"/>
  <c r="E190" i="1"/>
  <c r="AS187" i="5" l="1"/>
  <c r="AW187" i="5"/>
  <c r="AI187" i="5"/>
  <c r="AM187" i="5"/>
  <c r="AV186" i="5"/>
  <c r="AL186" i="5"/>
  <c r="E188" i="5"/>
  <c r="I188" i="5"/>
  <c r="Y187" i="5"/>
  <c r="AC187" i="5"/>
  <c r="AB186" i="5"/>
  <c r="P187" i="5"/>
  <c r="N188" i="5"/>
  <c r="H187" i="5"/>
  <c r="AI187" i="1"/>
  <c r="AM187" i="1"/>
  <c r="AL186" i="1"/>
  <c r="AS187" i="1"/>
  <c r="AW187" i="1"/>
  <c r="AV186" i="1"/>
  <c r="Y187" i="1"/>
  <c r="AC187" i="1"/>
  <c r="AB186" i="1"/>
  <c r="P188" i="1"/>
  <c r="R188" i="1" s="1"/>
  <c r="N189" i="1"/>
  <c r="S189" i="1" s="1"/>
  <c r="F190" i="1"/>
  <c r="H190" i="1" s="1"/>
  <c r="D191" i="1"/>
  <c r="I191" i="1" s="1"/>
  <c r="O188" i="5" l="1"/>
  <c r="S188" i="5"/>
  <c r="R187" i="5"/>
  <c r="Z187" i="5"/>
  <c r="X188" i="5"/>
  <c r="AJ187" i="5"/>
  <c r="AH188" i="5"/>
  <c r="F188" i="5"/>
  <c r="D189" i="5"/>
  <c r="AT187" i="5"/>
  <c r="AR188" i="5"/>
  <c r="AT187" i="1"/>
  <c r="AR188" i="1"/>
  <c r="AJ187" i="1"/>
  <c r="AH188" i="1"/>
  <c r="Z187" i="1"/>
  <c r="X188" i="1"/>
  <c r="O189" i="1"/>
  <c r="E191" i="1"/>
  <c r="AS188" i="5" l="1"/>
  <c r="AW188" i="5"/>
  <c r="AV187" i="5"/>
  <c r="AL187" i="5"/>
  <c r="AI188" i="5"/>
  <c r="AM188" i="5"/>
  <c r="E189" i="5"/>
  <c r="I189" i="5"/>
  <c r="Y188" i="5"/>
  <c r="AC188" i="5"/>
  <c r="H188" i="5"/>
  <c r="AB187" i="5"/>
  <c r="P188" i="5"/>
  <c r="N189" i="5"/>
  <c r="AI188" i="1"/>
  <c r="AM188" i="1"/>
  <c r="AL187" i="1"/>
  <c r="AS188" i="1"/>
  <c r="AW188" i="1"/>
  <c r="AV187" i="1"/>
  <c r="Y188" i="1"/>
  <c r="AC188" i="1"/>
  <c r="AB187" i="1"/>
  <c r="P189" i="1"/>
  <c r="R189" i="1" s="1"/>
  <c r="N190" i="1"/>
  <c r="S190" i="1" s="1"/>
  <c r="F191" i="1"/>
  <c r="H191" i="1" s="1"/>
  <c r="D192" i="1"/>
  <c r="I192" i="1" s="1"/>
  <c r="Z188" i="5" l="1"/>
  <c r="X189" i="5"/>
  <c r="AJ188" i="5"/>
  <c r="AH189" i="5"/>
  <c r="O189" i="5"/>
  <c r="S189" i="5"/>
  <c r="R188" i="5"/>
  <c r="F189" i="5"/>
  <c r="D190" i="5"/>
  <c r="AT188" i="5"/>
  <c r="AR189" i="5"/>
  <c r="AT188" i="1"/>
  <c r="AR189" i="1"/>
  <c r="AJ188" i="1"/>
  <c r="AH189" i="1"/>
  <c r="Z188" i="1"/>
  <c r="X189" i="1"/>
  <c r="O190" i="1"/>
  <c r="E192" i="1"/>
  <c r="AI189" i="5" l="1"/>
  <c r="AM189" i="5"/>
  <c r="AV188" i="5"/>
  <c r="AL188" i="5"/>
  <c r="Y189" i="5"/>
  <c r="AC189" i="5"/>
  <c r="AS189" i="5"/>
  <c r="AW189" i="5"/>
  <c r="E190" i="5"/>
  <c r="I190" i="5"/>
  <c r="H189" i="5"/>
  <c r="P189" i="5"/>
  <c r="N190" i="5"/>
  <c r="AB188" i="5"/>
  <c r="AI189" i="1"/>
  <c r="AM189" i="1"/>
  <c r="AL188" i="1"/>
  <c r="AS189" i="1"/>
  <c r="AW189" i="1"/>
  <c r="AV188" i="1"/>
  <c r="Y189" i="1"/>
  <c r="AC189" i="1"/>
  <c r="AB188" i="1"/>
  <c r="P190" i="1"/>
  <c r="R190" i="1" s="1"/>
  <c r="N191" i="1"/>
  <c r="S191" i="1" s="1"/>
  <c r="F192" i="1"/>
  <c r="H192" i="1" s="1"/>
  <c r="D193" i="1"/>
  <c r="I193" i="1" s="1"/>
  <c r="O190" i="5" l="1"/>
  <c r="S190" i="5"/>
  <c r="R189" i="5"/>
  <c r="F190" i="5"/>
  <c r="D191" i="5"/>
  <c r="Z189" i="5"/>
  <c r="X190" i="5"/>
  <c r="AT189" i="5"/>
  <c r="AR190" i="5"/>
  <c r="AJ189" i="5"/>
  <c r="AH190" i="5"/>
  <c r="AT189" i="1"/>
  <c r="AR190" i="1"/>
  <c r="AJ189" i="1"/>
  <c r="AH190" i="1"/>
  <c r="Z189" i="1"/>
  <c r="X190" i="1"/>
  <c r="O191" i="1"/>
  <c r="E193" i="1"/>
  <c r="Y190" i="5" l="1"/>
  <c r="AC190" i="5"/>
  <c r="AL189" i="5"/>
  <c r="AB189" i="5"/>
  <c r="AI190" i="5"/>
  <c r="AM190" i="5"/>
  <c r="AS190" i="5"/>
  <c r="AW190" i="5"/>
  <c r="E191" i="5"/>
  <c r="I191" i="5"/>
  <c r="AV189" i="5"/>
  <c r="H190" i="5"/>
  <c r="P190" i="5"/>
  <c r="N191" i="5"/>
  <c r="AI190" i="1"/>
  <c r="AM190" i="1"/>
  <c r="AL189" i="1"/>
  <c r="AS190" i="1"/>
  <c r="AW190" i="1"/>
  <c r="AV189" i="1"/>
  <c r="Y190" i="1"/>
  <c r="AC190" i="1"/>
  <c r="AB189" i="1"/>
  <c r="P191" i="1"/>
  <c r="R191" i="1" s="1"/>
  <c r="N192" i="1"/>
  <c r="S192" i="1" s="1"/>
  <c r="F193" i="1"/>
  <c r="H193" i="1" s="1"/>
  <c r="D194" i="1"/>
  <c r="I194" i="1" s="1"/>
  <c r="F191" i="5" l="1"/>
  <c r="D192" i="5"/>
  <c r="AJ190" i="5"/>
  <c r="AH191" i="5"/>
  <c r="O191" i="5"/>
  <c r="S191" i="5"/>
  <c r="R190" i="5"/>
  <c r="AT190" i="5"/>
  <c r="AR191" i="5"/>
  <c r="Z190" i="5"/>
  <c r="X191" i="5"/>
  <c r="AT190" i="1"/>
  <c r="AR191" i="1"/>
  <c r="AJ190" i="1"/>
  <c r="AH191" i="1"/>
  <c r="Z190" i="1"/>
  <c r="X191" i="1"/>
  <c r="O192" i="1"/>
  <c r="E194" i="1"/>
  <c r="AI191" i="5" l="1"/>
  <c r="AM191" i="5"/>
  <c r="Y191" i="5"/>
  <c r="AC191" i="5"/>
  <c r="AB190" i="5"/>
  <c r="AL190" i="5"/>
  <c r="E192" i="5"/>
  <c r="I192" i="5"/>
  <c r="AS191" i="5"/>
  <c r="AW191" i="5"/>
  <c r="AV190" i="5"/>
  <c r="P191" i="5"/>
  <c r="N192" i="5"/>
  <c r="H191" i="5"/>
  <c r="AI191" i="1"/>
  <c r="AM191" i="1"/>
  <c r="AL190" i="1"/>
  <c r="AS191" i="1"/>
  <c r="AW191" i="1"/>
  <c r="AV190" i="1"/>
  <c r="Y191" i="1"/>
  <c r="AC191" i="1"/>
  <c r="AB190" i="1"/>
  <c r="P192" i="1"/>
  <c r="R192" i="1" s="1"/>
  <c r="N193" i="1"/>
  <c r="S193" i="1" s="1"/>
  <c r="F194" i="1"/>
  <c r="H194" i="1" s="1"/>
  <c r="D195" i="1"/>
  <c r="I195" i="1" s="1"/>
  <c r="O192" i="5" l="1"/>
  <c r="S192" i="5"/>
  <c r="R191" i="5"/>
  <c r="AT191" i="5"/>
  <c r="AR192" i="5"/>
  <c r="Z191" i="5"/>
  <c r="X192" i="5"/>
  <c r="F192" i="5"/>
  <c r="D193" i="5"/>
  <c r="AJ191" i="5"/>
  <c r="AH192" i="5"/>
  <c r="AT191" i="1"/>
  <c r="AR192" i="1"/>
  <c r="AJ191" i="1"/>
  <c r="AH192" i="1"/>
  <c r="Z191" i="1"/>
  <c r="X192" i="1"/>
  <c r="O193" i="1"/>
  <c r="E195" i="1"/>
  <c r="AI192" i="5" l="1"/>
  <c r="AM192" i="5"/>
  <c r="AL191" i="5"/>
  <c r="AB191" i="5"/>
  <c r="Y192" i="5"/>
  <c r="AC192" i="5"/>
  <c r="E193" i="5"/>
  <c r="I193" i="5"/>
  <c r="AS192" i="5"/>
  <c r="AW192" i="5"/>
  <c r="H192" i="5"/>
  <c r="AV191" i="5"/>
  <c r="P192" i="5"/>
  <c r="N193" i="5"/>
  <c r="AI192" i="1"/>
  <c r="AM192" i="1"/>
  <c r="AL191" i="1"/>
  <c r="AS192" i="1"/>
  <c r="AW192" i="1"/>
  <c r="AV191" i="1"/>
  <c r="Y192" i="1"/>
  <c r="AC192" i="1"/>
  <c r="AB191" i="1"/>
  <c r="P193" i="1"/>
  <c r="R193" i="1" s="1"/>
  <c r="N194" i="1"/>
  <c r="S194" i="1" s="1"/>
  <c r="F195" i="1"/>
  <c r="H195" i="1" s="1"/>
  <c r="D196" i="1"/>
  <c r="I196" i="1" s="1"/>
  <c r="AT192" i="5" l="1"/>
  <c r="AR193" i="5"/>
  <c r="Z192" i="5"/>
  <c r="X193" i="5"/>
  <c r="O193" i="5"/>
  <c r="S193" i="5"/>
  <c r="R192" i="5"/>
  <c r="F193" i="5"/>
  <c r="D194" i="5"/>
  <c r="AJ192" i="5"/>
  <c r="AH193" i="5"/>
  <c r="AT192" i="1"/>
  <c r="AR193" i="1"/>
  <c r="AJ192" i="1"/>
  <c r="AH193" i="1"/>
  <c r="Z192" i="1"/>
  <c r="X193" i="1"/>
  <c r="O194" i="1"/>
  <c r="E196" i="1"/>
  <c r="Y193" i="5" l="1"/>
  <c r="AC193" i="5"/>
  <c r="AB192" i="5"/>
  <c r="AS193" i="5"/>
  <c r="AW193" i="5"/>
  <c r="AI193" i="5"/>
  <c r="AM193" i="5"/>
  <c r="AL192" i="5"/>
  <c r="E194" i="5"/>
  <c r="I194" i="5"/>
  <c r="H193" i="5"/>
  <c r="P193" i="5"/>
  <c r="N194" i="5"/>
  <c r="AV192" i="5"/>
  <c r="AI193" i="1"/>
  <c r="AM193" i="1"/>
  <c r="AL192" i="1"/>
  <c r="AS193" i="1"/>
  <c r="AW193" i="1"/>
  <c r="AV192" i="1"/>
  <c r="Y193" i="1"/>
  <c r="AC193" i="1"/>
  <c r="AB192" i="1"/>
  <c r="P194" i="1"/>
  <c r="R194" i="1" s="1"/>
  <c r="N195" i="1"/>
  <c r="S195" i="1" s="1"/>
  <c r="F196" i="1"/>
  <c r="H196" i="1" s="1"/>
  <c r="D197" i="1"/>
  <c r="I197" i="1" s="1"/>
  <c r="O194" i="5" l="1"/>
  <c r="S194" i="5"/>
  <c r="R193" i="5"/>
  <c r="F194" i="5"/>
  <c r="D195" i="5"/>
  <c r="AJ193" i="5"/>
  <c r="AH194" i="5"/>
  <c r="AT193" i="5"/>
  <c r="AR194" i="5"/>
  <c r="Z193" i="5"/>
  <c r="X194" i="5"/>
  <c r="AT193" i="1"/>
  <c r="AR194" i="1"/>
  <c r="AJ193" i="1"/>
  <c r="AH194" i="1"/>
  <c r="Z193" i="1"/>
  <c r="X194" i="1"/>
  <c r="O195" i="1"/>
  <c r="E197" i="1"/>
  <c r="Y194" i="5" l="1"/>
  <c r="AC194" i="5"/>
  <c r="AB193" i="5"/>
  <c r="AL193" i="5"/>
  <c r="AI194" i="5"/>
  <c r="AM194" i="5"/>
  <c r="AS194" i="5"/>
  <c r="AW194" i="5"/>
  <c r="E195" i="5"/>
  <c r="I195" i="5"/>
  <c r="AV193" i="5"/>
  <c r="H194" i="5"/>
  <c r="P194" i="5"/>
  <c r="N195" i="5"/>
  <c r="AI194" i="1"/>
  <c r="AM194" i="1"/>
  <c r="AL193" i="1"/>
  <c r="AS194" i="1"/>
  <c r="AW194" i="1"/>
  <c r="AV193" i="1"/>
  <c r="Y194" i="1"/>
  <c r="AC194" i="1"/>
  <c r="AB193" i="1"/>
  <c r="P195" i="1"/>
  <c r="R195" i="1" s="1"/>
  <c r="N196" i="1"/>
  <c r="S196" i="1" s="1"/>
  <c r="F197" i="1"/>
  <c r="H197" i="1" s="1"/>
  <c r="D198" i="1"/>
  <c r="I198" i="1" s="1"/>
  <c r="F195" i="5" l="1"/>
  <c r="D196" i="5"/>
  <c r="AJ194" i="5"/>
  <c r="AH195" i="5"/>
  <c r="O195" i="5"/>
  <c r="S195" i="5"/>
  <c r="R194" i="5"/>
  <c r="AT194" i="5"/>
  <c r="AR195" i="5"/>
  <c r="Z194" i="5"/>
  <c r="X195" i="5"/>
  <c r="AT194" i="1"/>
  <c r="AR195" i="1"/>
  <c r="AJ194" i="1"/>
  <c r="AH195" i="1"/>
  <c r="Z194" i="1"/>
  <c r="X195" i="1"/>
  <c r="O196" i="1"/>
  <c r="E198" i="1"/>
  <c r="AI195" i="5" l="1"/>
  <c r="AM195" i="5"/>
  <c r="Y195" i="5"/>
  <c r="AC195" i="5"/>
  <c r="AB194" i="5"/>
  <c r="AL194" i="5"/>
  <c r="E196" i="5"/>
  <c r="I196" i="5"/>
  <c r="AS195" i="5"/>
  <c r="AW195" i="5"/>
  <c r="AV194" i="5"/>
  <c r="P195" i="5"/>
  <c r="N196" i="5"/>
  <c r="H195" i="5"/>
  <c r="AL194" i="1"/>
  <c r="AI195" i="1"/>
  <c r="AM195" i="1"/>
  <c r="AS195" i="1"/>
  <c r="AW195" i="1"/>
  <c r="AV194" i="1"/>
  <c r="Y195" i="1"/>
  <c r="AC195" i="1"/>
  <c r="AB194" i="1"/>
  <c r="P196" i="1"/>
  <c r="R196" i="1" s="1"/>
  <c r="N197" i="1"/>
  <c r="S197" i="1" s="1"/>
  <c r="F198" i="1"/>
  <c r="H198" i="1" s="1"/>
  <c r="D199" i="1"/>
  <c r="I199" i="1" s="1"/>
  <c r="O196" i="5" l="1"/>
  <c r="S196" i="5"/>
  <c r="R195" i="5"/>
  <c r="AT195" i="5"/>
  <c r="AR196" i="5"/>
  <c r="Z195" i="5"/>
  <c r="X196" i="5"/>
  <c r="F196" i="5"/>
  <c r="D197" i="5"/>
  <c r="AJ195" i="5"/>
  <c r="AH196" i="5"/>
  <c r="AJ195" i="1"/>
  <c r="AH196" i="1"/>
  <c r="AT195" i="1"/>
  <c r="AR196" i="1"/>
  <c r="Z195" i="1"/>
  <c r="X196" i="1"/>
  <c r="O197" i="1"/>
  <c r="E199" i="1"/>
  <c r="AI196" i="5" l="1"/>
  <c r="AM196" i="5"/>
  <c r="Y196" i="5"/>
  <c r="AC196" i="5"/>
  <c r="AL195" i="5"/>
  <c r="AB195" i="5"/>
  <c r="E197" i="5"/>
  <c r="I197" i="5"/>
  <c r="AS196" i="5"/>
  <c r="AW196" i="5"/>
  <c r="H196" i="5"/>
  <c r="AV195" i="5"/>
  <c r="P196" i="5"/>
  <c r="N197" i="5"/>
  <c r="AS196" i="1"/>
  <c r="AW196" i="1"/>
  <c r="AV195" i="1"/>
  <c r="AI196" i="1"/>
  <c r="AM196" i="1"/>
  <c r="AL195" i="1"/>
  <c r="Y196" i="1"/>
  <c r="AC196" i="1"/>
  <c r="AB195" i="1"/>
  <c r="P197" i="1"/>
  <c r="R197" i="1" s="1"/>
  <c r="N198" i="1"/>
  <c r="S198" i="1" s="1"/>
  <c r="F199" i="1"/>
  <c r="H199" i="1" s="1"/>
  <c r="D200" i="1"/>
  <c r="I200" i="1" s="1"/>
  <c r="AT196" i="5" l="1"/>
  <c r="AR197" i="5"/>
  <c r="Z196" i="5"/>
  <c r="X197" i="5"/>
  <c r="O197" i="5"/>
  <c r="S197" i="5"/>
  <c r="R196" i="5"/>
  <c r="F197" i="5"/>
  <c r="D198" i="5"/>
  <c r="AJ196" i="5"/>
  <c r="AH197" i="5"/>
  <c r="AJ196" i="1"/>
  <c r="AH197" i="1"/>
  <c r="AT196" i="1"/>
  <c r="AR197" i="1"/>
  <c r="Z196" i="1"/>
  <c r="X197" i="1"/>
  <c r="O198" i="1"/>
  <c r="E200" i="1"/>
  <c r="Y197" i="5" l="1"/>
  <c r="AC197" i="5"/>
  <c r="AI197" i="5"/>
  <c r="AM197" i="5"/>
  <c r="AL196" i="5"/>
  <c r="AB196" i="5"/>
  <c r="AS197" i="5"/>
  <c r="AW197" i="5"/>
  <c r="E198" i="5"/>
  <c r="I198" i="5"/>
  <c r="H197" i="5"/>
  <c r="P197" i="5"/>
  <c r="N198" i="5"/>
  <c r="AV196" i="5"/>
  <c r="AV196" i="1"/>
  <c r="AS197" i="1"/>
  <c r="AW197" i="1"/>
  <c r="AI197" i="1"/>
  <c r="AM197" i="1"/>
  <c r="AL196" i="1"/>
  <c r="Y197" i="1"/>
  <c r="AC197" i="1"/>
  <c r="AB196" i="1"/>
  <c r="P198" i="1"/>
  <c r="R198" i="1" s="1"/>
  <c r="N199" i="1"/>
  <c r="S199" i="1" s="1"/>
  <c r="F200" i="1"/>
  <c r="H200" i="1" s="1"/>
  <c r="D201" i="1"/>
  <c r="I201" i="1" s="1"/>
  <c r="O198" i="5" l="1"/>
  <c r="S198" i="5"/>
  <c r="R197" i="5"/>
  <c r="F198" i="5"/>
  <c r="D199" i="5"/>
  <c r="AJ197" i="5"/>
  <c r="AH198" i="5"/>
  <c r="AT197" i="5"/>
  <c r="AR198" i="5"/>
  <c r="Z197" i="5"/>
  <c r="X198" i="5"/>
  <c r="AT197" i="1"/>
  <c r="AR198" i="1"/>
  <c r="AJ197" i="1"/>
  <c r="AH198" i="1"/>
  <c r="Z197" i="1"/>
  <c r="X198" i="1"/>
  <c r="O199" i="1"/>
  <c r="E201" i="1"/>
  <c r="AB197" i="5" l="1"/>
  <c r="AL197" i="5"/>
  <c r="Y198" i="5"/>
  <c r="AC198" i="5"/>
  <c r="AI198" i="5"/>
  <c r="AM198" i="5"/>
  <c r="AS198" i="5"/>
  <c r="AW198" i="5"/>
  <c r="E199" i="5"/>
  <c r="I199" i="5"/>
  <c r="AV197" i="5"/>
  <c r="H198" i="5"/>
  <c r="P198" i="5"/>
  <c r="N199" i="5"/>
  <c r="AI198" i="1"/>
  <c r="AM198" i="1"/>
  <c r="AL197" i="1"/>
  <c r="AS198" i="1"/>
  <c r="AW198" i="1"/>
  <c r="AV197" i="1"/>
  <c r="Y198" i="1"/>
  <c r="AC198" i="1"/>
  <c r="AB197" i="1"/>
  <c r="P199" i="1"/>
  <c r="R199" i="1" s="1"/>
  <c r="N200" i="1"/>
  <c r="S200" i="1" s="1"/>
  <c r="F201" i="1"/>
  <c r="H201" i="1" s="1"/>
  <c r="D202" i="1"/>
  <c r="I202" i="1" s="1"/>
  <c r="F199" i="5" l="1"/>
  <c r="D200" i="5"/>
  <c r="AJ198" i="5"/>
  <c r="AH199" i="5"/>
  <c r="O199" i="5"/>
  <c r="S199" i="5"/>
  <c r="R198" i="5"/>
  <c r="AT198" i="5"/>
  <c r="AR199" i="5"/>
  <c r="Z198" i="5"/>
  <c r="X199" i="5"/>
  <c r="AT198" i="1"/>
  <c r="AR199" i="1"/>
  <c r="AJ198" i="1"/>
  <c r="AH199" i="1"/>
  <c r="Z198" i="1"/>
  <c r="X199" i="1"/>
  <c r="O200" i="1"/>
  <c r="E202" i="1"/>
  <c r="AI199" i="5" l="1"/>
  <c r="AM199" i="5"/>
  <c r="Y199" i="5"/>
  <c r="AC199" i="5"/>
  <c r="AB198" i="5"/>
  <c r="AL198" i="5"/>
  <c r="E200" i="5"/>
  <c r="I200" i="5"/>
  <c r="AS199" i="5"/>
  <c r="AW199" i="5"/>
  <c r="AV198" i="5"/>
  <c r="P199" i="5"/>
  <c r="N200" i="5"/>
  <c r="H199" i="5"/>
  <c r="AI199" i="1"/>
  <c r="AM199" i="1"/>
  <c r="AS199" i="1"/>
  <c r="AW199" i="1"/>
  <c r="AL198" i="1"/>
  <c r="AV198" i="1"/>
  <c r="Y199" i="1"/>
  <c r="AC199" i="1"/>
  <c r="AB198" i="1"/>
  <c r="P200" i="1"/>
  <c r="R200" i="1" s="1"/>
  <c r="N201" i="1"/>
  <c r="S201" i="1" s="1"/>
  <c r="F202" i="1"/>
  <c r="H202" i="1" s="1"/>
  <c r="D203" i="1"/>
  <c r="I203" i="1" s="1"/>
  <c r="O200" i="5" l="1"/>
  <c r="S200" i="5"/>
  <c r="R199" i="5"/>
  <c r="AT199" i="5"/>
  <c r="AR200" i="5"/>
  <c r="Z199" i="5"/>
  <c r="X200" i="5"/>
  <c r="F200" i="5"/>
  <c r="D201" i="5"/>
  <c r="AJ199" i="5"/>
  <c r="AH200" i="5"/>
  <c r="AT199" i="1"/>
  <c r="AR200" i="1"/>
  <c r="AJ199" i="1"/>
  <c r="AH200" i="1"/>
  <c r="Z199" i="1"/>
  <c r="X200" i="1"/>
  <c r="O201" i="1"/>
  <c r="E203" i="1"/>
  <c r="AI200" i="5" l="1"/>
  <c r="AM200" i="5"/>
  <c r="AL199" i="5"/>
  <c r="AB199" i="5"/>
  <c r="Y200" i="5"/>
  <c r="AC200" i="5"/>
  <c r="E201" i="5"/>
  <c r="I201" i="5"/>
  <c r="AS200" i="5"/>
  <c r="AW200" i="5"/>
  <c r="H200" i="5"/>
  <c r="AV199" i="5"/>
  <c r="P200" i="5"/>
  <c r="N201" i="5"/>
  <c r="AS200" i="1"/>
  <c r="AW200" i="1"/>
  <c r="AI200" i="1"/>
  <c r="AM200" i="1"/>
  <c r="AL199" i="1"/>
  <c r="AV199" i="1"/>
  <c r="Y200" i="1"/>
  <c r="AC200" i="1"/>
  <c r="AB199" i="1"/>
  <c r="P201" i="1"/>
  <c r="R201" i="1" s="1"/>
  <c r="N202" i="1"/>
  <c r="S202" i="1" s="1"/>
  <c r="F203" i="1"/>
  <c r="H203" i="1" s="1"/>
  <c r="D204" i="1"/>
  <c r="I204" i="1" s="1"/>
  <c r="AT200" i="5" l="1"/>
  <c r="AR201" i="5"/>
  <c r="Z200" i="5"/>
  <c r="X201" i="5"/>
  <c r="O201" i="5"/>
  <c r="S201" i="5"/>
  <c r="R200" i="5"/>
  <c r="F201" i="5"/>
  <c r="D202" i="5"/>
  <c r="AJ200" i="5"/>
  <c r="AH201" i="5"/>
  <c r="AJ200" i="1"/>
  <c r="AH201" i="1"/>
  <c r="AT200" i="1"/>
  <c r="AR201" i="1"/>
  <c r="Z200" i="1"/>
  <c r="X201" i="1"/>
  <c r="O202" i="1"/>
  <c r="E204" i="1"/>
  <c r="Y201" i="5" l="1"/>
  <c r="AC201" i="5"/>
  <c r="AL200" i="5"/>
  <c r="AB200" i="5"/>
  <c r="AS201" i="5"/>
  <c r="AW201" i="5"/>
  <c r="AI201" i="5"/>
  <c r="AM201" i="5"/>
  <c r="E202" i="5"/>
  <c r="I202" i="5"/>
  <c r="H201" i="5"/>
  <c r="P201" i="5"/>
  <c r="N202" i="5"/>
  <c r="AV200" i="5"/>
  <c r="AS201" i="1"/>
  <c r="AW201" i="1"/>
  <c r="AV200" i="1"/>
  <c r="AI201" i="1"/>
  <c r="AM201" i="1"/>
  <c r="AL200" i="1"/>
  <c r="Y201" i="1"/>
  <c r="AC201" i="1"/>
  <c r="AB200" i="1"/>
  <c r="P202" i="1"/>
  <c r="R202" i="1" s="1"/>
  <c r="N203" i="1"/>
  <c r="S203" i="1" s="1"/>
  <c r="F204" i="1"/>
  <c r="H204" i="1" s="1"/>
  <c r="D205" i="1"/>
  <c r="I205" i="1" s="1"/>
  <c r="O202" i="5" l="1"/>
  <c r="S202" i="5"/>
  <c r="R201" i="5"/>
  <c r="F202" i="5"/>
  <c r="D203" i="5"/>
  <c r="AT201" i="5"/>
  <c r="AR202" i="5"/>
  <c r="AJ201" i="5"/>
  <c r="AH202" i="5"/>
  <c r="Z201" i="5"/>
  <c r="X202" i="5"/>
  <c r="AJ201" i="1"/>
  <c r="AH202" i="1"/>
  <c r="AT201" i="1"/>
  <c r="AR202" i="1"/>
  <c r="Z201" i="1"/>
  <c r="X202" i="1"/>
  <c r="O203" i="1"/>
  <c r="E205" i="1"/>
  <c r="Y202" i="5" l="1"/>
  <c r="AC202" i="5"/>
  <c r="AB201" i="5"/>
  <c r="AV201" i="5"/>
  <c r="AS202" i="5"/>
  <c r="AW202" i="5"/>
  <c r="AI202" i="5"/>
  <c r="AM202" i="5"/>
  <c r="E203" i="5"/>
  <c r="I203" i="5"/>
  <c r="AL201" i="5"/>
  <c r="H202" i="5"/>
  <c r="P202" i="5"/>
  <c r="N203" i="5"/>
  <c r="AL201" i="1"/>
  <c r="AS202" i="1"/>
  <c r="AW202" i="1"/>
  <c r="AV201" i="1"/>
  <c r="AI202" i="1"/>
  <c r="AM202" i="1"/>
  <c r="Y202" i="1"/>
  <c r="AC202" i="1"/>
  <c r="AB201" i="1"/>
  <c r="P203" i="1"/>
  <c r="R203" i="1" s="1"/>
  <c r="N204" i="1"/>
  <c r="S204" i="1" s="1"/>
  <c r="F205" i="1"/>
  <c r="H205" i="1" s="1"/>
  <c r="D206" i="1"/>
  <c r="I206" i="1" s="1"/>
  <c r="F203" i="5" l="1"/>
  <c r="D204" i="5"/>
  <c r="AT202" i="5"/>
  <c r="AR203" i="5"/>
  <c r="O203" i="5"/>
  <c r="S203" i="5"/>
  <c r="R202" i="5"/>
  <c r="AJ202" i="5"/>
  <c r="AH203" i="5"/>
  <c r="Z202" i="5"/>
  <c r="X203" i="5"/>
  <c r="AJ202" i="1"/>
  <c r="AH203" i="1"/>
  <c r="AT202" i="1"/>
  <c r="AR203" i="1"/>
  <c r="Z202" i="1"/>
  <c r="X203" i="1"/>
  <c r="O204" i="1"/>
  <c r="E206" i="1"/>
  <c r="AS203" i="5" l="1"/>
  <c r="AW203" i="5"/>
  <c r="AB202" i="5"/>
  <c r="AV202" i="5"/>
  <c r="E204" i="5"/>
  <c r="I204" i="5"/>
  <c r="Y203" i="5"/>
  <c r="AC203" i="5"/>
  <c r="AI203" i="5"/>
  <c r="AM203" i="5"/>
  <c r="AL202" i="5"/>
  <c r="P203" i="5"/>
  <c r="N204" i="5"/>
  <c r="H203" i="5"/>
  <c r="AS203" i="1"/>
  <c r="AW203" i="1"/>
  <c r="AV202" i="1"/>
  <c r="AI203" i="1"/>
  <c r="AM203" i="1"/>
  <c r="AL202" i="1"/>
  <c r="Y203" i="1"/>
  <c r="AC203" i="1"/>
  <c r="AB202" i="1"/>
  <c r="P204" i="1"/>
  <c r="R204" i="1" s="1"/>
  <c r="N205" i="1"/>
  <c r="S205" i="1" s="1"/>
  <c r="F206" i="1"/>
  <c r="H206" i="1" s="1"/>
  <c r="D207" i="1"/>
  <c r="I207" i="1" s="1"/>
  <c r="O204" i="5" l="1"/>
  <c r="S204" i="5"/>
  <c r="R203" i="5"/>
  <c r="AJ203" i="5"/>
  <c r="AH204" i="5"/>
  <c r="F204" i="5"/>
  <c r="D205" i="5"/>
  <c r="Z203" i="5"/>
  <c r="X204" i="5"/>
  <c r="AT203" i="5"/>
  <c r="AR204" i="5"/>
  <c r="AJ203" i="1"/>
  <c r="AH204" i="1"/>
  <c r="AT203" i="1"/>
  <c r="AR204" i="1"/>
  <c r="Z203" i="1"/>
  <c r="X204" i="1"/>
  <c r="O205" i="1"/>
  <c r="E207" i="1"/>
  <c r="E205" i="5" l="1"/>
  <c r="I205" i="5"/>
  <c r="AV203" i="5"/>
  <c r="H204" i="5"/>
  <c r="AS204" i="5"/>
  <c r="AW204" i="5"/>
  <c r="Y204" i="5"/>
  <c r="AC204" i="5"/>
  <c r="AI204" i="5"/>
  <c r="AM204" i="5"/>
  <c r="AB203" i="5"/>
  <c r="AL203" i="5"/>
  <c r="P204" i="5"/>
  <c r="N205" i="5"/>
  <c r="AS204" i="1"/>
  <c r="AW204" i="1"/>
  <c r="AV203" i="1"/>
  <c r="AI204" i="1"/>
  <c r="AM204" i="1"/>
  <c r="AL203" i="1"/>
  <c r="Y204" i="1"/>
  <c r="AC204" i="1"/>
  <c r="AB203" i="1"/>
  <c r="P205" i="1"/>
  <c r="R205" i="1" s="1"/>
  <c r="N206" i="1"/>
  <c r="S206" i="1" s="1"/>
  <c r="F207" i="1"/>
  <c r="H207" i="1" s="1"/>
  <c r="D208" i="1"/>
  <c r="I208" i="1" s="1"/>
  <c r="AJ204" i="5" l="1"/>
  <c r="AH205" i="5"/>
  <c r="AT204" i="5"/>
  <c r="AR205" i="5"/>
  <c r="O205" i="5"/>
  <c r="S205" i="5"/>
  <c r="R204" i="5"/>
  <c r="Z204" i="5"/>
  <c r="X205" i="5"/>
  <c r="F205" i="5"/>
  <c r="D206" i="5"/>
  <c r="AJ204" i="1"/>
  <c r="AH205" i="1"/>
  <c r="AT204" i="1"/>
  <c r="AR205" i="1"/>
  <c r="Z204" i="1"/>
  <c r="X205" i="1"/>
  <c r="O206" i="1"/>
  <c r="E208" i="1"/>
  <c r="AS205" i="5" l="1"/>
  <c r="AW205" i="5"/>
  <c r="E206" i="5"/>
  <c r="I206" i="5"/>
  <c r="H205" i="5"/>
  <c r="AV204" i="5"/>
  <c r="AI205" i="5"/>
  <c r="AM205" i="5"/>
  <c r="Y205" i="5"/>
  <c r="AC205" i="5"/>
  <c r="AB204" i="5"/>
  <c r="P205" i="5"/>
  <c r="N206" i="5"/>
  <c r="AL204" i="5"/>
  <c r="AV204" i="1"/>
  <c r="AI205" i="1"/>
  <c r="AM205" i="1"/>
  <c r="AS205" i="1"/>
  <c r="AW205" i="1"/>
  <c r="AL204" i="1"/>
  <c r="Y205" i="1"/>
  <c r="AC205" i="1"/>
  <c r="AB204" i="1"/>
  <c r="P206" i="1"/>
  <c r="R206" i="1" s="1"/>
  <c r="N207" i="1"/>
  <c r="S207" i="1" s="1"/>
  <c r="F208" i="1"/>
  <c r="H208" i="1" s="1"/>
  <c r="D209" i="1"/>
  <c r="I209" i="1" s="1"/>
  <c r="O206" i="5" l="1"/>
  <c r="S206" i="5"/>
  <c r="R205" i="5"/>
  <c r="Z205" i="5"/>
  <c r="X206" i="5"/>
  <c r="F206" i="5"/>
  <c r="D207" i="5"/>
  <c r="AJ205" i="5"/>
  <c r="AH206" i="5"/>
  <c r="AT205" i="5"/>
  <c r="AR206" i="5"/>
  <c r="AJ205" i="1"/>
  <c r="AH206" i="1"/>
  <c r="AT205" i="1"/>
  <c r="AR206" i="1"/>
  <c r="Z205" i="1"/>
  <c r="X206" i="1"/>
  <c r="O207" i="1"/>
  <c r="E209" i="1"/>
  <c r="E207" i="5" l="1"/>
  <c r="I207" i="5"/>
  <c r="H206" i="5"/>
  <c r="AI206" i="5"/>
  <c r="AM206" i="5"/>
  <c r="AS206" i="5"/>
  <c r="AW206" i="5"/>
  <c r="AV205" i="5"/>
  <c r="Y206" i="5"/>
  <c r="AC206" i="5"/>
  <c r="AL205" i="5"/>
  <c r="AB205" i="5"/>
  <c r="P206" i="5"/>
  <c r="N207" i="5"/>
  <c r="AI206" i="1"/>
  <c r="AM206" i="1"/>
  <c r="AS206" i="1"/>
  <c r="AW206" i="1"/>
  <c r="AV205" i="1"/>
  <c r="AL205" i="1"/>
  <c r="Y206" i="1"/>
  <c r="AC206" i="1"/>
  <c r="AB205" i="1"/>
  <c r="P207" i="1"/>
  <c r="R207" i="1" s="1"/>
  <c r="N208" i="1"/>
  <c r="S208" i="1" s="1"/>
  <c r="F209" i="1"/>
  <c r="H209" i="1" s="1"/>
  <c r="D210" i="1"/>
  <c r="I210" i="1" s="1"/>
  <c r="Z206" i="5" l="1"/>
  <c r="X207" i="5"/>
  <c r="AT206" i="5"/>
  <c r="AR207" i="5"/>
  <c r="O207" i="5"/>
  <c r="S207" i="5"/>
  <c r="R206" i="5"/>
  <c r="AJ206" i="5"/>
  <c r="AH207" i="5"/>
  <c r="F207" i="5"/>
  <c r="D208" i="5"/>
  <c r="AT206" i="1"/>
  <c r="AR207" i="1"/>
  <c r="AJ206" i="1"/>
  <c r="AH207" i="1"/>
  <c r="Z206" i="1"/>
  <c r="X207" i="1"/>
  <c r="O208" i="1"/>
  <c r="E210" i="1"/>
  <c r="E208" i="5" l="1"/>
  <c r="I208" i="5"/>
  <c r="AS207" i="5"/>
  <c r="AW207" i="5"/>
  <c r="H207" i="5"/>
  <c r="AV206" i="5"/>
  <c r="Y207" i="5"/>
  <c r="AC207" i="5"/>
  <c r="AI207" i="5"/>
  <c r="AM207" i="5"/>
  <c r="AL206" i="5"/>
  <c r="P207" i="5"/>
  <c r="N208" i="5"/>
  <c r="AB206" i="5"/>
  <c r="AL206" i="1"/>
  <c r="AS207" i="1"/>
  <c r="AW207" i="1"/>
  <c r="AI207" i="1"/>
  <c r="AM207" i="1"/>
  <c r="AV206" i="1"/>
  <c r="Y207" i="1"/>
  <c r="AC207" i="1"/>
  <c r="AB206" i="1"/>
  <c r="P208" i="1"/>
  <c r="R208" i="1" s="1"/>
  <c r="N209" i="1"/>
  <c r="S209" i="1" s="1"/>
  <c r="F210" i="1"/>
  <c r="H210" i="1" s="1"/>
  <c r="D211" i="1"/>
  <c r="I211" i="1" s="1"/>
  <c r="R207" i="5" l="1"/>
  <c r="AJ207" i="5"/>
  <c r="AH208" i="5"/>
  <c r="AT207" i="5"/>
  <c r="AR208" i="5"/>
  <c r="O208" i="5"/>
  <c r="S208" i="5"/>
  <c r="Z207" i="5"/>
  <c r="X208" i="5"/>
  <c r="F208" i="5"/>
  <c r="D209" i="5"/>
  <c r="AT207" i="1"/>
  <c r="AR208" i="1"/>
  <c r="AJ207" i="1"/>
  <c r="AH208" i="1"/>
  <c r="Z207" i="1"/>
  <c r="X208" i="1"/>
  <c r="O209" i="1"/>
  <c r="E211" i="1"/>
  <c r="AL207" i="5" l="1"/>
  <c r="E209" i="5"/>
  <c r="I209" i="5"/>
  <c r="AI208" i="5"/>
  <c r="AM208" i="5"/>
  <c r="H208" i="5"/>
  <c r="P208" i="5"/>
  <c r="N209" i="5"/>
  <c r="Y208" i="5"/>
  <c r="AC208" i="5"/>
  <c r="AS208" i="5"/>
  <c r="AW208" i="5"/>
  <c r="AB207" i="5"/>
  <c r="AV207" i="5"/>
  <c r="AI208" i="1"/>
  <c r="AM208" i="1"/>
  <c r="AL207" i="1"/>
  <c r="AS208" i="1"/>
  <c r="AW208" i="1"/>
  <c r="AV207" i="1"/>
  <c r="Y208" i="1"/>
  <c r="AC208" i="1"/>
  <c r="AB207" i="1"/>
  <c r="P209" i="1"/>
  <c r="R209" i="1" s="1"/>
  <c r="N210" i="1"/>
  <c r="S210" i="1" s="1"/>
  <c r="F211" i="1"/>
  <c r="H211" i="1" s="1"/>
  <c r="D212" i="1"/>
  <c r="I212" i="1" s="1"/>
  <c r="Z208" i="5" l="1"/>
  <c r="X209" i="5"/>
  <c r="F209" i="5"/>
  <c r="D210" i="5"/>
  <c r="O209" i="5"/>
  <c r="S209" i="5"/>
  <c r="AT208" i="5"/>
  <c r="AR209" i="5"/>
  <c r="R208" i="5"/>
  <c r="AJ208" i="5"/>
  <c r="AH209" i="5"/>
  <c r="AT208" i="1"/>
  <c r="AR209" i="1"/>
  <c r="AJ208" i="1"/>
  <c r="AH209" i="1"/>
  <c r="Z208" i="1"/>
  <c r="X209" i="1"/>
  <c r="O210" i="1"/>
  <c r="E212" i="1"/>
  <c r="AS209" i="5" l="1"/>
  <c r="AW209" i="5"/>
  <c r="AL208" i="5"/>
  <c r="AV208" i="5"/>
  <c r="H209" i="5"/>
  <c r="AI209" i="5"/>
  <c r="AM209" i="5"/>
  <c r="Y209" i="5"/>
  <c r="AC209" i="5"/>
  <c r="E210" i="5"/>
  <c r="I210" i="5"/>
  <c r="P209" i="5"/>
  <c r="N210" i="5"/>
  <c r="AB208" i="5"/>
  <c r="AL208" i="1"/>
  <c r="AI209" i="1"/>
  <c r="AM209" i="1"/>
  <c r="AS209" i="1"/>
  <c r="AW209" i="1"/>
  <c r="AV208" i="1"/>
  <c r="Y209" i="1"/>
  <c r="AC209" i="1"/>
  <c r="AB208" i="1"/>
  <c r="P210" i="1"/>
  <c r="R210" i="1" s="1"/>
  <c r="N211" i="1"/>
  <c r="S211" i="1" s="1"/>
  <c r="F212" i="1"/>
  <c r="H212" i="1" s="1"/>
  <c r="D213" i="1"/>
  <c r="I213" i="1" s="1"/>
  <c r="O210" i="5" l="1"/>
  <c r="S210" i="5"/>
  <c r="R209" i="5"/>
  <c r="Z209" i="5"/>
  <c r="X210" i="5"/>
  <c r="F210" i="5"/>
  <c r="D211" i="5"/>
  <c r="AJ209" i="5"/>
  <c r="AH210" i="5"/>
  <c r="AT209" i="5"/>
  <c r="AR210" i="5"/>
  <c r="AJ209" i="1"/>
  <c r="AH210" i="1"/>
  <c r="AT209" i="1"/>
  <c r="AR210" i="1"/>
  <c r="Z209" i="1"/>
  <c r="X210" i="1"/>
  <c r="O211" i="1"/>
  <c r="E213" i="1"/>
  <c r="AS210" i="5" l="1"/>
  <c r="AW210" i="5"/>
  <c r="AV209" i="5"/>
  <c r="H210" i="5"/>
  <c r="E211" i="5"/>
  <c r="I211" i="5"/>
  <c r="AI210" i="5"/>
  <c r="AM210" i="5"/>
  <c r="Y210" i="5"/>
  <c r="AC210" i="5"/>
  <c r="AL209" i="5"/>
  <c r="AB209" i="5"/>
  <c r="P210" i="5"/>
  <c r="N211" i="5"/>
  <c r="AI210" i="1"/>
  <c r="AM210" i="1"/>
  <c r="AS210" i="1"/>
  <c r="AW210" i="1"/>
  <c r="AV209" i="1"/>
  <c r="AL209" i="1"/>
  <c r="Y210" i="1"/>
  <c r="AC210" i="1"/>
  <c r="AB209" i="1"/>
  <c r="P211" i="1"/>
  <c r="R211" i="1" s="1"/>
  <c r="N212" i="1"/>
  <c r="S212" i="1" s="1"/>
  <c r="F213" i="1"/>
  <c r="H213" i="1" s="1"/>
  <c r="D214" i="1"/>
  <c r="I214" i="1" s="1"/>
  <c r="Z210" i="5" l="1"/>
  <c r="X211" i="5"/>
  <c r="F211" i="5"/>
  <c r="D212" i="5"/>
  <c r="O211" i="5"/>
  <c r="S211" i="5"/>
  <c r="R210" i="5"/>
  <c r="AJ210" i="5"/>
  <c r="AH211" i="5"/>
  <c r="AT210" i="5"/>
  <c r="AR211" i="5"/>
  <c r="AT210" i="1"/>
  <c r="AR211" i="1"/>
  <c r="AJ210" i="1"/>
  <c r="AH211" i="1"/>
  <c r="Z210" i="1"/>
  <c r="X211" i="1"/>
  <c r="O212" i="1"/>
  <c r="E214" i="1"/>
  <c r="AS211" i="5" l="1"/>
  <c r="AW211" i="5"/>
  <c r="E212" i="5"/>
  <c r="I212" i="5"/>
  <c r="AV210" i="5"/>
  <c r="H211" i="5"/>
  <c r="Y211" i="5"/>
  <c r="AC211" i="5"/>
  <c r="AI211" i="5"/>
  <c r="AM211" i="5"/>
  <c r="AL210" i="5"/>
  <c r="P211" i="5"/>
  <c r="N212" i="5"/>
  <c r="AB210" i="5"/>
  <c r="AI211" i="1"/>
  <c r="AM211" i="1"/>
  <c r="AL210" i="1"/>
  <c r="AS211" i="1"/>
  <c r="AW211" i="1"/>
  <c r="AV210" i="1"/>
  <c r="Y211" i="1"/>
  <c r="AC211" i="1"/>
  <c r="AB210" i="1"/>
  <c r="P212" i="1"/>
  <c r="R212" i="1" s="1"/>
  <c r="N213" i="1"/>
  <c r="S213" i="1" s="1"/>
  <c r="F214" i="1"/>
  <c r="H214" i="1" s="1"/>
  <c r="D215" i="1"/>
  <c r="I215" i="1" s="1"/>
  <c r="Z211" i="5" l="1"/>
  <c r="X212" i="5"/>
  <c r="O212" i="5"/>
  <c r="S212" i="5"/>
  <c r="R211" i="5"/>
  <c r="AJ211" i="5"/>
  <c r="AH212" i="5"/>
  <c r="F212" i="5"/>
  <c r="D213" i="5"/>
  <c r="AT211" i="5"/>
  <c r="AR212" i="5"/>
  <c r="AT211" i="1"/>
  <c r="AR212" i="1"/>
  <c r="AJ211" i="1"/>
  <c r="AH212" i="1"/>
  <c r="Z211" i="1"/>
  <c r="X212" i="1"/>
  <c r="O213" i="1"/>
  <c r="E215" i="1"/>
  <c r="AI212" i="5" l="1"/>
  <c r="AM212" i="5"/>
  <c r="AV211" i="5"/>
  <c r="AL211" i="5"/>
  <c r="P212" i="5"/>
  <c r="N213" i="5"/>
  <c r="Y212" i="5"/>
  <c r="AC212" i="5"/>
  <c r="AS212" i="5"/>
  <c r="AW212" i="5"/>
  <c r="E213" i="5"/>
  <c r="I213" i="5"/>
  <c r="H212" i="5"/>
  <c r="AB211" i="5"/>
  <c r="AL211" i="1"/>
  <c r="AS212" i="1"/>
  <c r="AW212" i="1"/>
  <c r="AI212" i="1"/>
  <c r="AM212" i="1"/>
  <c r="AV211" i="1"/>
  <c r="Y212" i="1"/>
  <c r="AC212" i="1"/>
  <c r="AB211" i="1"/>
  <c r="P213" i="1"/>
  <c r="R213" i="1" s="1"/>
  <c r="N214" i="1"/>
  <c r="S214" i="1" s="1"/>
  <c r="F215" i="1"/>
  <c r="H215" i="1" s="1"/>
  <c r="D216" i="1"/>
  <c r="I216" i="1" s="1"/>
  <c r="O213" i="5" l="1"/>
  <c r="S213" i="5"/>
  <c r="AT212" i="5"/>
  <c r="AR213" i="5"/>
  <c r="R212" i="5"/>
  <c r="F213" i="5"/>
  <c r="D214" i="5"/>
  <c r="Z212" i="5"/>
  <c r="X213" i="5"/>
  <c r="AJ212" i="5"/>
  <c r="AH213" i="5"/>
  <c r="AT212" i="1"/>
  <c r="AR213" i="1"/>
  <c r="AJ212" i="1"/>
  <c r="AH213" i="1"/>
  <c r="Z212" i="1"/>
  <c r="X213" i="1"/>
  <c r="O214" i="1"/>
  <c r="E216" i="1"/>
  <c r="AI213" i="5" l="1"/>
  <c r="AM213" i="5"/>
  <c r="E214" i="5"/>
  <c r="I214" i="5"/>
  <c r="AS213" i="5"/>
  <c r="AW213" i="5"/>
  <c r="AL212" i="5"/>
  <c r="H213" i="5"/>
  <c r="AV212" i="5"/>
  <c r="Y213" i="5"/>
  <c r="AC213" i="5"/>
  <c r="AB212" i="5"/>
  <c r="P213" i="5"/>
  <c r="N214" i="5"/>
  <c r="AI213" i="1"/>
  <c r="AM213" i="1"/>
  <c r="AL212" i="1"/>
  <c r="AS213" i="1"/>
  <c r="AW213" i="1"/>
  <c r="AV212" i="1"/>
  <c r="Y213" i="1"/>
  <c r="AC213" i="1"/>
  <c r="AB212" i="1"/>
  <c r="P214" i="1"/>
  <c r="R214" i="1" s="1"/>
  <c r="N215" i="1"/>
  <c r="S215" i="1" s="1"/>
  <c r="F216" i="1"/>
  <c r="H216" i="1" s="1"/>
  <c r="D217" i="1"/>
  <c r="I217" i="1" s="1"/>
  <c r="F214" i="5" l="1"/>
  <c r="D215" i="5"/>
  <c r="O214" i="5"/>
  <c r="S214" i="5"/>
  <c r="R213" i="5"/>
  <c r="Z213" i="5"/>
  <c r="X214" i="5"/>
  <c r="AT213" i="5"/>
  <c r="AR214" i="5"/>
  <c r="AJ213" i="5"/>
  <c r="AH214" i="5"/>
  <c r="AT213" i="1"/>
  <c r="AR214" i="1"/>
  <c r="AJ213" i="1"/>
  <c r="AH214" i="1"/>
  <c r="Z213" i="1"/>
  <c r="X214" i="1"/>
  <c r="O215" i="1"/>
  <c r="E217" i="1"/>
  <c r="AI214" i="5" l="1"/>
  <c r="AM214" i="5"/>
  <c r="Y214" i="5"/>
  <c r="AC214" i="5"/>
  <c r="AL213" i="5"/>
  <c r="AB213" i="5"/>
  <c r="P214" i="5"/>
  <c r="N215" i="5"/>
  <c r="E215" i="5"/>
  <c r="I215" i="5"/>
  <c r="AS214" i="5"/>
  <c r="AW214" i="5"/>
  <c r="AV213" i="5"/>
  <c r="H214" i="5"/>
  <c r="AI214" i="1"/>
  <c r="AM214" i="1"/>
  <c r="AL213" i="1"/>
  <c r="AS214" i="1"/>
  <c r="AW214" i="1"/>
  <c r="AV213" i="1"/>
  <c r="Y214" i="1"/>
  <c r="AC214" i="1"/>
  <c r="AB213" i="1"/>
  <c r="P215" i="1"/>
  <c r="R215" i="1" s="1"/>
  <c r="N216" i="1"/>
  <c r="S216" i="1" s="1"/>
  <c r="F217" i="1"/>
  <c r="H217" i="1" s="1"/>
  <c r="D218" i="1"/>
  <c r="I218" i="1" s="1"/>
  <c r="F215" i="5" l="1"/>
  <c r="D216" i="5"/>
  <c r="Z214" i="5"/>
  <c r="X215" i="5"/>
  <c r="O215" i="5"/>
  <c r="S215" i="5"/>
  <c r="AT214" i="5"/>
  <c r="AR215" i="5"/>
  <c r="R214" i="5"/>
  <c r="AJ214" i="5"/>
  <c r="AH215" i="5"/>
  <c r="AT214" i="1"/>
  <c r="AR215" i="1"/>
  <c r="AJ214" i="1"/>
  <c r="AH215" i="1"/>
  <c r="Z214" i="1"/>
  <c r="X215" i="1"/>
  <c r="O216" i="1"/>
  <c r="E218" i="1"/>
  <c r="AI215" i="5" l="1"/>
  <c r="AM215" i="5"/>
  <c r="Y215" i="5"/>
  <c r="AC215" i="5"/>
  <c r="AS215" i="5"/>
  <c r="AW215" i="5"/>
  <c r="AL214" i="5"/>
  <c r="AV214" i="5"/>
  <c r="AB214" i="5"/>
  <c r="E216" i="5"/>
  <c r="I216" i="5"/>
  <c r="P215" i="5"/>
  <c r="N216" i="5"/>
  <c r="H215" i="5"/>
  <c r="AI215" i="1"/>
  <c r="AM215" i="1"/>
  <c r="AL214" i="1"/>
  <c r="AS215" i="1"/>
  <c r="AW215" i="1"/>
  <c r="AV214" i="1"/>
  <c r="Y215" i="1"/>
  <c r="AC215" i="1"/>
  <c r="AB214" i="1"/>
  <c r="P216" i="1"/>
  <c r="R216" i="1" s="1"/>
  <c r="N217" i="1"/>
  <c r="S217" i="1" s="1"/>
  <c r="F218" i="1"/>
  <c r="H218" i="1" s="1"/>
  <c r="D219" i="1"/>
  <c r="I219" i="1" s="1"/>
  <c r="O216" i="5" l="1"/>
  <c r="S216" i="5"/>
  <c r="R215" i="5"/>
  <c r="Z215" i="5"/>
  <c r="X216" i="5"/>
  <c r="F216" i="5"/>
  <c r="D217" i="5"/>
  <c r="AT215" i="5"/>
  <c r="AR216" i="5"/>
  <c r="AJ215" i="5"/>
  <c r="AH216" i="5"/>
  <c r="AT215" i="1"/>
  <c r="AR216" i="1"/>
  <c r="AJ215" i="1"/>
  <c r="AH216" i="1"/>
  <c r="Z215" i="1"/>
  <c r="X216" i="1"/>
  <c r="O217" i="1"/>
  <c r="E219" i="1"/>
  <c r="AI216" i="5" l="1"/>
  <c r="AM216" i="5"/>
  <c r="AL215" i="5"/>
  <c r="H216" i="5"/>
  <c r="E217" i="5"/>
  <c r="I217" i="5"/>
  <c r="AS216" i="5"/>
  <c r="AW216" i="5"/>
  <c r="Y216" i="5"/>
  <c r="AC216" i="5"/>
  <c r="AV215" i="5"/>
  <c r="AB215" i="5"/>
  <c r="P216" i="5"/>
  <c r="N217" i="5"/>
  <c r="AI216" i="1"/>
  <c r="AM216" i="1"/>
  <c r="AL215" i="1"/>
  <c r="AS216" i="1"/>
  <c r="AW216" i="1"/>
  <c r="AV215" i="1"/>
  <c r="Y216" i="1"/>
  <c r="AC216" i="1"/>
  <c r="AB215" i="1"/>
  <c r="P217" i="1"/>
  <c r="R217" i="1" s="1"/>
  <c r="N218" i="1"/>
  <c r="S218" i="1" s="1"/>
  <c r="F219" i="1"/>
  <c r="H219" i="1" s="1"/>
  <c r="D220" i="1"/>
  <c r="I220" i="1" s="1"/>
  <c r="Z216" i="5" l="1"/>
  <c r="X217" i="5"/>
  <c r="F217" i="5"/>
  <c r="D218" i="5"/>
  <c r="O217" i="5"/>
  <c r="S217" i="5"/>
  <c r="R216" i="5"/>
  <c r="AT216" i="5"/>
  <c r="AR217" i="5"/>
  <c r="AJ216" i="5"/>
  <c r="AH217" i="5"/>
  <c r="AT216" i="1"/>
  <c r="AR217" i="1"/>
  <c r="AJ216" i="1"/>
  <c r="AH217" i="1"/>
  <c r="Z216" i="1"/>
  <c r="X217" i="1"/>
  <c r="O218" i="1"/>
  <c r="E220" i="1"/>
  <c r="E218" i="5" l="1"/>
  <c r="I218" i="5"/>
  <c r="AL216" i="5"/>
  <c r="H217" i="5"/>
  <c r="Y217" i="5"/>
  <c r="AC217" i="5"/>
  <c r="AI217" i="5"/>
  <c r="AM217" i="5"/>
  <c r="AS217" i="5"/>
  <c r="AW217" i="5"/>
  <c r="AV216" i="5"/>
  <c r="P217" i="5"/>
  <c r="N218" i="5"/>
  <c r="AB216" i="5"/>
  <c r="AL216" i="1"/>
  <c r="AS217" i="1"/>
  <c r="AW217" i="1"/>
  <c r="AI217" i="1"/>
  <c r="AM217" i="1"/>
  <c r="AV216" i="1"/>
  <c r="Y217" i="1"/>
  <c r="AC217" i="1"/>
  <c r="AB216" i="1"/>
  <c r="P218" i="1"/>
  <c r="R218" i="1" s="1"/>
  <c r="N219" i="1"/>
  <c r="S219" i="1" s="1"/>
  <c r="F220" i="1"/>
  <c r="H220" i="1" s="1"/>
  <c r="D221" i="1"/>
  <c r="I221" i="1" s="1"/>
  <c r="O218" i="5" l="1"/>
  <c r="S218" i="5"/>
  <c r="R217" i="5"/>
  <c r="AT217" i="5"/>
  <c r="AR218" i="5"/>
  <c r="Z217" i="5"/>
  <c r="X218" i="5"/>
  <c r="AJ217" i="5"/>
  <c r="AH218" i="5"/>
  <c r="F218" i="5"/>
  <c r="D219" i="5"/>
  <c r="AT217" i="1"/>
  <c r="AR218" i="1"/>
  <c r="AJ217" i="1"/>
  <c r="AH218" i="1"/>
  <c r="Z217" i="1"/>
  <c r="X218" i="1"/>
  <c r="O219" i="1"/>
  <c r="E221" i="1"/>
  <c r="Y218" i="5" l="1"/>
  <c r="AC218" i="5"/>
  <c r="H218" i="5"/>
  <c r="AB217" i="5"/>
  <c r="E219" i="5"/>
  <c r="I219" i="5"/>
  <c r="AI218" i="5"/>
  <c r="AM218" i="5"/>
  <c r="AS218" i="5"/>
  <c r="AW218" i="5"/>
  <c r="AL217" i="5"/>
  <c r="AV217" i="5"/>
  <c r="P218" i="5"/>
  <c r="N219" i="5"/>
  <c r="AL217" i="1"/>
  <c r="AI218" i="1"/>
  <c r="AM218" i="1"/>
  <c r="AS218" i="1"/>
  <c r="AW218" i="1"/>
  <c r="AV217" i="1"/>
  <c r="Y218" i="1"/>
  <c r="AC218" i="1"/>
  <c r="AB217" i="1"/>
  <c r="P219" i="1"/>
  <c r="R219" i="1" s="1"/>
  <c r="N220" i="1"/>
  <c r="S220" i="1" s="1"/>
  <c r="F221" i="1"/>
  <c r="H221" i="1" s="1"/>
  <c r="D222" i="1"/>
  <c r="I222" i="1" s="1"/>
  <c r="AT218" i="5" l="1"/>
  <c r="AR219" i="5"/>
  <c r="F219" i="5"/>
  <c r="D220" i="5"/>
  <c r="O219" i="5"/>
  <c r="S219" i="5"/>
  <c r="R218" i="5"/>
  <c r="AJ218" i="5"/>
  <c r="AH219" i="5"/>
  <c r="Z218" i="5"/>
  <c r="X219" i="5"/>
  <c r="AJ218" i="1"/>
  <c r="AH219" i="1"/>
  <c r="AT218" i="1"/>
  <c r="AR219" i="1"/>
  <c r="Z218" i="1"/>
  <c r="X219" i="1"/>
  <c r="O220" i="1"/>
  <c r="E222" i="1"/>
  <c r="Y219" i="5" l="1"/>
  <c r="AC219" i="5"/>
  <c r="E220" i="5"/>
  <c r="I220" i="5"/>
  <c r="AB218" i="5"/>
  <c r="H219" i="5"/>
  <c r="AS219" i="5"/>
  <c r="AW219" i="5"/>
  <c r="AI219" i="5"/>
  <c r="AM219" i="5"/>
  <c r="AL218" i="5"/>
  <c r="P219" i="5"/>
  <c r="N220" i="5"/>
  <c r="AV218" i="5"/>
  <c r="AS219" i="1"/>
  <c r="AW219" i="1"/>
  <c r="AV218" i="1"/>
  <c r="AI219" i="1"/>
  <c r="AM219" i="1"/>
  <c r="AL218" i="1"/>
  <c r="Y219" i="1"/>
  <c r="AC219" i="1"/>
  <c r="AB218" i="1"/>
  <c r="P220" i="1"/>
  <c r="R220" i="1" s="1"/>
  <c r="N221" i="1"/>
  <c r="S221" i="1" s="1"/>
  <c r="F222" i="1"/>
  <c r="H222" i="1" s="1"/>
  <c r="D223" i="1"/>
  <c r="I223" i="1" s="1"/>
  <c r="O220" i="5" l="1"/>
  <c r="S220" i="5"/>
  <c r="R219" i="5"/>
  <c r="AJ219" i="5"/>
  <c r="AH220" i="5"/>
  <c r="F220" i="5"/>
  <c r="D221" i="5"/>
  <c r="AT219" i="5"/>
  <c r="AR220" i="5"/>
  <c r="Z219" i="5"/>
  <c r="X220" i="5"/>
  <c r="AJ219" i="1"/>
  <c r="AH220" i="1"/>
  <c r="AT219" i="1"/>
  <c r="AR220" i="1"/>
  <c r="Z219" i="1"/>
  <c r="X220" i="1"/>
  <c r="O221" i="1"/>
  <c r="E223" i="1"/>
  <c r="Y220" i="5" l="1"/>
  <c r="AC220" i="5"/>
  <c r="AB219" i="5"/>
  <c r="H220" i="5"/>
  <c r="E221" i="5"/>
  <c r="I221" i="5"/>
  <c r="AS220" i="5"/>
  <c r="AW220" i="5"/>
  <c r="AI220" i="5"/>
  <c r="AM220" i="5"/>
  <c r="AV219" i="5"/>
  <c r="AL219" i="5"/>
  <c r="P220" i="5"/>
  <c r="N221" i="5"/>
  <c r="AV219" i="1"/>
  <c r="AS220" i="1"/>
  <c r="AW220" i="1"/>
  <c r="AI220" i="1"/>
  <c r="AM220" i="1"/>
  <c r="AL219" i="1"/>
  <c r="Y220" i="1"/>
  <c r="AC220" i="1"/>
  <c r="AB219" i="1"/>
  <c r="P221" i="1"/>
  <c r="R221" i="1" s="1"/>
  <c r="N222" i="1"/>
  <c r="S222" i="1" s="1"/>
  <c r="F223" i="1"/>
  <c r="H223" i="1" s="1"/>
  <c r="D224" i="1"/>
  <c r="I224" i="1" s="1"/>
  <c r="AJ220" i="5" l="1"/>
  <c r="AH221" i="5"/>
  <c r="F221" i="5"/>
  <c r="D222" i="5"/>
  <c r="O221" i="5"/>
  <c r="S221" i="5"/>
  <c r="R220" i="5"/>
  <c r="AT220" i="5"/>
  <c r="AR221" i="5"/>
  <c r="Z220" i="5"/>
  <c r="X221" i="5"/>
  <c r="AT220" i="1"/>
  <c r="AR221" i="1"/>
  <c r="AJ220" i="1"/>
  <c r="AH221" i="1"/>
  <c r="Z220" i="1"/>
  <c r="X221" i="1"/>
  <c r="O222" i="1"/>
  <c r="E224" i="1"/>
  <c r="Y221" i="5" l="1"/>
  <c r="AC221" i="5"/>
  <c r="E222" i="5"/>
  <c r="I222" i="5"/>
  <c r="AB220" i="5"/>
  <c r="H221" i="5"/>
  <c r="AS221" i="5"/>
  <c r="AW221" i="5"/>
  <c r="AI221" i="5"/>
  <c r="AM221" i="5"/>
  <c r="AV220" i="5"/>
  <c r="P221" i="5"/>
  <c r="N222" i="5"/>
  <c r="AL220" i="5"/>
  <c r="AL220" i="1"/>
  <c r="AI221" i="1"/>
  <c r="AM221" i="1"/>
  <c r="AS221" i="1"/>
  <c r="AW221" i="1"/>
  <c r="AV220" i="1"/>
  <c r="Y221" i="1"/>
  <c r="AC221" i="1"/>
  <c r="AB220" i="1"/>
  <c r="P222" i="1"/>
  <c r="R222" i="1" s="1"/>
  <c r="N223" i="1"/>
  <c r="S223" i="1" s="1"/>
  <c r="F224" i="1"/>
  <c r="H224" i="1" s="1"/>
  <c r="D225" i="1"/>
  <c r="I225" i="1" s="1"/>
  <c r="O222" i="5" l="1"/>
  <c r="S222" i="5"/>
  <c r="R221" i="5"/>
  <c r="AJ221" i="5"/>
  <c r="AH222" i="5"/>
  <c r="F222" i="5"/>
  <c r="D223" i="5"/>
  <c r="AT221" i="5"/>
  <c r="AR222" i="5"/>
  <c r="Z221" i="5"/>
  <c r="X222" i="5"/>
  <c r="AJ221" i="1"/>
  <c r="AH222" i="1"/>
  <c r="AT221" i="1"/>
  <c r="AR222" i="1"/>
  <c r="Z221" i="1"/>
  <c r="X222" i="1"/>
  <c r="O223" i="1"/>
  <c r="E225" i="1"/>
  <c r="Y222" i="5" l="1"/>
  <c r="AC222" i="5"/>
  <c r="E223" i="5"/>
  <c r="I223" i="5"/>
  <c r="AB221" i="5"/>
  <c r="H222" i="5"/>
  <c r="AS222" i="5"/>
  <c r="AW222" i="5"/>
  <c r="AI222" i="5"/>
  <c r="AM222" i="5"/>
  <c r="AV221" i="5"/>
  <c r="AL221" i="5"/>
  <c r="P222" i="5"/>
  <c r="N223" i="5"/>
  <c r="AV221" i="1"/>
  <c r="AS222" i="1"/>
  <c r="AW222" i="1"/>
  <c r="AI222" i="1"/>
  <c r="AM222" i="1"/>
  <c r="AL221" i="1"/>
  <c r="Y222" i="1"/>
  <c r="AC222" i="1"/>
  <c r="AB221" i="1"/>
  <c r="P223" i="1"/>
  <c r="R223" i="1" s="1"/>
  <c r="N224" i="1"/>
  <c r="S224" i="1" s="1"/>
  <c r="F225" i="1"/>
  <c r="H225" i="1" s="1"/>
  <c r="D226" i="1"/>
  <c r="I226" i="1" s="1"/>
  <c r="AJ222" i="5" l="1"/>
  <c r="AH223" i="5"/>
  <c r="F223" i="5"/>
  <c r="D224" i="5"/>
  <c r="O223" i="5"/>
  <c r="S223" i="5"/>
  <c r="R222" i="5"/>
  <c r="AT222" i="5"/>
  <c r="AR223" i="5"/>
  <c r="Z222" i="5"/>
  <c r="X223" i="5"/>
  <c r="AT222" i="1"/>
  <c r="AR223" i="1"/>
  <c r="AJ222" i="1"/>
  <c r="AH223" i="1"/>
  <c r="Z222" i="1"/>
  <c r="X223" i="1"/>
  <c r="O224" i="1"/>
  <c r="E226" i="1"/>
  <c r="E224" i="5" l="1"/>
  <c r="I224" i="5"/>
  <c r="AB222" i="5"/>
  <c r="H223" i="5"/>
  <c r="AI223" i="5"/>
  <c r="AM223" i="5"/>
  <c r="Y223" i="5"/>
  <c r="AC223" i="5"/>
  <c r="AS223" i="5"/>
  <c r="AW223" i="5"/>
  <c r="AV222" i="5"/>
  <c r="P223" i="5"/>
  <c r="N224" i="5"/>
  <c r="AL222" i="5"/>
  <c r="AI223" i="1"/>
  <c r="AM223" i="1"/>
  <c r="AL222" i="1"/>
  <c r="AS223" i="1"/>
  <c r="AW223" i="1"/>
  <c r="AV222" i="1"/>
  <c r="Y223" i="1"/>
  <c r="AC223" i="1"/>
  <c r="AB222" i="1"/>
  <c r="P224" i="1"/>
  <c r="R224" i="1" s="1"/>
  <c r="N225" i="1"/>
  <c r="S225" i="1" s="1"/>
  <c r="F226" i="1"/>
  <c r="H226" i="1" s="1"/>
  <c r="D227" i="1"/>
  <c r="I227" i="1" s="1"/>
  <c r="O224" i="5" l="1"/>
  <c r="S224" i="5"/>
  <c r="R223" i="5"/>
  <c r="AT223" i="5"/>
  <c r="AR224" i="5"/>
  <c r="AJ223" i="5"/>
  <c r="AH224" i="5"/>
  <c r="Z223" i="5"/>
  <c r="X224" i="5"/>
  <c r="F224" i="5"/>
  <c r="D225" i="5"/>
  <c r="AT223" i="1"/>
  <c r="AR224" i="1"/>
  <c r="AJ223" i="1"/>
  <c r="AH224" i="1"/>
  <c r="Z223" i="1"/>
  <c r="X224" i="1"/>
  <c r="O225" i="1"/>
  <c r="E227" i="1"/>
  <c r="AI224" i="5" l="1"/>
  <c r="AM224" i="5"/>
  <c r="H224" i="5"/>
  <c r="AL223" i="5"/>
  <c r="E225" i="5"/>
  <c r="I225" i="5"/>
  <c r="Y224" i="5"/>
  <c r="AC224" i="5"/>
  <c r="AS224" i="5"/>
  <c r="AW224" i="5"/>
  <c r="AB223" i="5"/>
  <c r="AV223" i="5"/>
  <c r="P224" i="5"/>
  <c r="N225" i="5"/>
  <c r="AI224" i="1"/>
  <c r="AM224" i="1"/>
  <c r="AL223" i="1"/>
  <c r="AS224" i="1"/>
  <c r="AW224" i="1"/>
  <c r="AV223" i="1"/>
  <c r="Y224" i="1"/>
  <c r="AC224" i="1"/>
  <c r="AB223" i="1"/>
  <c r="P225" i="1"/>
  <c r="R225" i="1" s="1"/>
  <c r="N226" i="1"/>
  <c r="S226" i="1" s="1"/>
  <c r="F227" i="1"/>
  <c r="H227" i="1" s="1"/>
  <c r="D228" i="1"/>
  <c r="I228" i="1" s="1"/>
  <c r="AT224" i="5" l="1"/>
  <c r="AR225" i="5"/>
  <c r="F225" i="5"/>
  <c r="D226" i="5"/>
  <c r="O225" i="5"/>
  <c r="S225" i="5"/>
  <c r="R224" i="5"/>
  <c r="Z224" i="5"/>
  <c r="X225" i="5"/>
  <c r="AJ224" i="5"/>
  <c r="AH225" i="5"/>
  <c r="AT224" i="1"/>
  <c r="AR225" i="1"/>
  <c r="AJ224" i="1"/>
  <c r="AH225" i="1"/>
  <c r="Z224" i="1"/>
  <c r="X225" i="1"/>
  <c r="O226" i="1"/>
  <c r="E228" i="1"/>
  <c r="E226" i="5" l="1"/>
  <c r="I226" i="5"/>
  <c r="AL224" i="5"/>
  <c r="H225" i="5"/>
  <c r="AS225" i="5"/>
  <c r="AW225" i="5"/>
  <c r="AI225" i="5"/>
  <c r="AM225" i="5"/>
  <c r="Y225" i="5"/>
  <c r="AC225" i="5"/>
  <c r="AB224" i="5"/>
  <c r="P225" i="5"/>
  <c r="N226" i="5"/>
  <c r="AV224" i="5"/>
  <c r="AI225" i="1"/>
  <c r="AM225" i="1"/>
  <c r="AL224" i="1"/>
  <c r="AS225" i="1"/>
  <c r="AW225" i="1"/>
  <c r="AV224" i="1"/>
  <c r="Y225" i="1"/>
  <c r="AC225" i="1"/>
  <c r="AB224" i="1"/>
  <c r="P226" i="1"/>
  <c r="R226" i="1" s="1"/>
  <c r="N227" i="1"/>
  <c r="S227" i="1" s="1"/>
  <c r="F228" i="1"/>
  <c r="H228" i="1" s="1"/>
  <c r="D229" i="1"/>
  <c r="I229" i="1" s="1"/>
  <c r="O226" i="5" l="1"/>
  <c r="S226" i="5"/>
  <c r="R225" i="5"/>
  <c r="Z225" i="5"/>
  <c r="X226" i="5"/>
  <c r="AT225" i="5"/>
  <c r="AR226" i="5"/>
  <c r="AJ225" i="5"/>
  <c r="AH226" i="5"/>
  <c r="F226" i="5"/>
  <c r="D227" i="5"/>
  <c r="AT225" i="1"/>
  <c r="AR226" i="1"/>
  <c r="AJ225" i="1"/>
  <c r="AH226" i="1"/>
  <c r="Z225" i="1"/>
  <c r="X226" i="1"/>
  <c r="O227" i="1"/>
  <c r="E229" i="1"/>
  <c r="AS226" i="5" l="1"/>
  <c r="AW226" i="5"/>
  <c r="H226" i="5"/>
  <c r="AV225" i="5"/>
  <c r="E227" i="5"/>
  <c r="I227" i="5"/>
  <c r="AI226" i="5"/>
  <c r="AM226" i="5"/>
  <c r="Y226" i="5"/>
  <c r="AC226" i="5"/>
  <c r="AL225" i="5"/>
  <c r="AB225" i="5"/>
  <c r="P226" i="5"/>
  <c r="N227" i="5"/>
  <c r="AI226" i="1"/>
  <c r="AM226" i="1"/>
  <c r="AL225" i="1"/>
  <c r="AS226" i="1"/>
  <c r="AW226" i="1"/>
  <c r="AV225" i="1"/>
  <c r="Y226" i="1"/>
  <c r="AC226" i="1"/>
  <c r="AB225" i="1"/>
  <c r="P227" i="1"/>
  <c r="R227" i="1" s="1"/>
  <c r="N228" i="1"/>
  <c r="S228" i="1" s="1"/>
  <c r="F229" i="1"/>
  <c r="H229" i="1" s="1"/>
  <c r="D230" i="1"/>
  <c r="I230" i="1" s="1"/>
  <c r="Z226" i="5" l="1"/>
  <c r="X227" i="5"/>
  <c r="F227" i="5"/>
  <c r="D228" i="5"/>
  <c r="O227" i="5"/>
  <c r="S227" i="5"/>
  <c r="R226" i="5"/>
  <c r="AJ226" i="5"/>
  <c r="AH227" i="5"/>
  <c r="AT226" i="5"/>
  <c r="AR227" i="5"/>
  <c r="AT226" i="1"/>
  <c r="AR227" i="1"/>
  <c r="AJ226" i="1"/>
  <c r="AH227" i="1"/>
  <c r="Z226" i="1"/>
  <c r="X227" i="1"/>
  <c r="O228" i="1"/>
  <c r="E230" i="1"/>
  <c r="E228" i="5" l="1"/>
  <c r="I228" i="5"/>
  <c r="AV226" i="5"/>
  <c r="H227" i="5"/>
  <c r="AS227" i="5"/>
  <c r="AW227" i="5"/>
  <c r="Y227" i="5"/>
  <c r="AC227" i="5"/>
  <c r="AI227" i="5"/>
  <c r="AM227" i="5"/>
  <c r="AL226" i="5"/>
  <c r="P227" i="5"/>
  <c r="N228" i="5"/>
  <c r="AB226" i="5"/>
  <c r="AL226" i="1"/>
  <c r="AS227" i="1"/>
  <c r="AW227" i="1"/>
  <c r="AI227" i="1"/>
  <c r="AM227" i="1"/>
  <c r="AV226" i="1"/>
  <c r="Y227" i="1"/>
  <c r="AC227" i="1"/>
  <c r="AB226" i="1"/>
  <c r="P228" i="1"/>
  <c r="R228" i="1" s="1"/>
  <c r="N229" i="1"/>
  <c r="S229" i="1" s="1"/>
  <c r="F230" i="1"/>
  <c r="H230" i="1" s="1"/>
  <c r="D231" i="1"/>
  <c r="I231" i="1" s="1"/>
  <c r="O228" i="5" l="1"/>
  <c r="S228" i="5"/>
  <c r="R227" i="5"/>
  <c r="AJ227" i="5"/>
  <c r="AH228" i="5"/>
  <c r="AT227" i="5"/>
  <c r="AR228" i="5"/>
  <c r="Z227" i="5"/>
  <c r="X228" i="5"/>
  <c r="F228" i="5"/>
  <c r="D229" i="5"/>
  <c r="AT227" i="1"/>
  <c r="AR228" i="1"/>
  <c r="AJ227" i="1"/>
  <c r="AH228" i="1"/>
  <c r="Z227" i="1"/>
  <c r="X228" i="1"/>
  <c r="O229" i="1"/>
  <c r="E231" i="1"/>
  <c r="E229" i="5" l="1"/>
  <c r="I229" i="5"/>
  <c r="H228" i="5"/>
  <c r="AV227" i="5"/>
  <c r="AS228" i="5"/>
  <c r="AW228" i="5"/>
  <c r="Y228" i="5"/>
  <c r="AC228" i="5"/>
  <c r="AI228" i="5"/>
  <c r="AM228" i="5"/>
  <c r="AB227" i="5"/>
  <c r="AL227" i="5"/>
  <c r="P228" i="5"/>
  <c r="N229" i="5"/>
  <c r="AI228" i="1"/>
  <c r="AM228" i="1"/>
  <c r="AL227" i="1"/>
  <c r="AS228" i="1"/>
  <c r="AW228" i="1"/>
  <c r="AV227" i="1"/>
  <c r="Y228" i="1"/>
  <c r="AC228" i="1"/>
  <c r="AB227" i="1"/>
  <c r="P229" i="1"/>
  <c r="R229" i="1" s="1"/>
  <c r="N230" i="1"/>
  <c r="S230" i="1" s="1"/>
  <c r="F231" i="1"/>
  <c r="H231" i="1" s="1"/>
  <c r="D232" i="1"/>
  <c r="I232" i="1" s="1"/>
  <c r="AJ228" i="5" l="1"/>
  <c r="AH229" i="5"/>
  <c r="AT228" i="5"/>
  <c r="AR229" i="5"/>
  <c r="O229" i="5"/>
  <c r="S229" i="5"/>
  <c r="R228" i="5"/>
  <c r="Z228" i="5"/>
  <c r="X229" i="5"/>
  <c r="F229" i="5"/>
  <c r="D230" i="5"/>
  <c r="AT228" i="1"/>
  <c r="AR229" i="1"/>
  <c r="AJ228" i="1"/>
  <c r="AH229" i="1"/>
  <c r="Z228" i="1"/>
  <c r="X229" i="1"/>
  <c r="O230" i="1"/>
  <c r="E232" i="1"/>
  <c r="AS229" i="5" l="1"/>
  <c r="AW229" i="5"/>
  <c r="E230" i="5"/>
  <c r="I230" i="5"/>
  <c r="H229" i="5"/>
  <c r="AV228" i="5"/>
  <c r="AI229" i="5"/>
  <c r="AM229" i="5"/>
  <c r="Y229" i="5"/>
  <c r="AC229" i="5"/>
  <c r="AB228" i="5"/>
  <c r="P229" i="5"/>
  <c r="N230" i="5"/>
  <c r="AL228" i="5"/>
  <c r="AL228" i="1"/>
  <c r="AI229" i="1"/>
  <c r="AM229" i="1"/>
  <c r="AS229" i="1"/>
  <c r="AW229" i="1"/>
  <c r="AV228" i="1"/>
  <c r="Y229" i="1"/>
  <c r="AC229" i="1"/>
  <c r="AB228" i="1"/>
  <c r="P230" i="1"/>
  <c r="R230" i="1" s="1"/>
  <c r="N231" i="1"/>
  <c r="S231" i="1" s="1"/>
  <c r="F232" i="1"/>
  <c r="H232" i="1" s="1"/>
  <c r="D233" i="1"/>
  <c r="I233" i="1" s="1"/>
  <c r="O230" i="5" l="1"/>
  <c r="S230" i="5"/>
  <c r="R229" i="5"/>
  <c r="Z229" i="5"/>
  <c r="X230" i="5"/>
  <c r="F230" i="5"/>
  <c r="D231" i="5"/>
  <c r="AJ229" i="5"/>
  <c r="AH230" i="5"/>
  <c r="AT229" i="5"/>
  <c r="AR230" i="5"/>
  <c r="AJ229" i="1"/>
  <c r="AH230" i="1"/>
  <c r="AT229" i="1"/>
  <c r="AR230" i="1"/>
  <c r="Z229" i="1"/>
  <c r="X230" i="1"/>
  <c r="O231" i="1"/>
  <c r="E233" i="1"/>
  <c r="AV229" i="5" l="1"/>
  <c r="H230" i="5"/>
  <c r="AS230" i="5"/>
  <c r="AW230" i="5"/>
  <c r="E231" i="5"/>
  <c r="I231" i="5"/>
  <c r="AI230" i="5"/>
  <c r="AM230" i="5"/>
  <c r="Y230" i="5"/>
  <c r="AC230" i="5"/>
  <c r="AL229" i="5"/>
  <c r="AB229" i="5"/>
  <c r="P230" i="5"/>
  <c r="N231" i="5"/>
  <c r="AV229" i="1"/>
  <c r="AI230" i="1"/>
  <c r="AM230" i="1"/>
  <c r="AS230" i="1"/>
  <c r="AW230" i="1"/>
  <c r="AL229" i="1"/>
  <c r="Y230" i="1"/>
  <c r="AC230" i="1"/>
  <c r="AB229" i="1"/>
  <c r="P231" i="1"/>
  <c r="R231" i="1" s="1"/>
  <c r="N232" i="1"/>
  <c r="S232" i="1" s="1"/>
  <c r="F233" i="1"/>
  <c r="H233" i="1" s="1"/>
  <c r="D234" i="1"/>
  <c r="I234" i="1" s="1"/>
  <c r="Z230" i="5" l="1"/>
  <c r="X231" i="5"/>
  <c r="F231" i="5"/>
  <c r="D232" i="5"/>
  <c r="O231" i="5"/>
  <c r="S231" i="5"/>
  <c r="R230" i="5"/>
  <c r="AJ230" i="5"/>
  <c r="AH231" i="5"/>
  <c r="AT230" i="5"/>
  <c r="AR231" i="5"/>
  <c r="AJ230" i="1"/>
  <c r="AH231" i="1"/>
  <c r="AT230" i="1"/>
  <c r="AR231" i="1"/>
  <c r="Z230" i="1"/>
  <c r="X231" i="1"/>
  <c r="O232" i="1"/>
  <c r="E234" i="1"/>
  <c r="E232" i="5" l="1"/>
  <c r="I232" i="5"/>
  <c r="AS231" i="5"/>
  <c r="AW231" i="5"/>
  <c r="AV230" i="5"/>
  <c r="H231" i="5"/>
  <c r="AI231" i="5"/>
  <c r="AM231" i="5"/>
  <c r="Y231" i="5"/>
  <c r="AC231" i="5"/>
  <c r="AL230" i="5"/>
  <c r="P231" i="5"/>
  <c r="N232" i="5"/>
  <c r="AB230" i="5"/>
  <c r="AS231" i="1"/>
  <c r="AW231" i="1"/>
  <c r="AV230" i="1"/>
  <c r="AI231" i="1"/>
  <c r="AM231" i="1"/>
  <c r="AL230" i="1"/>
  <c r="Y231" i="1"/>
  <c r="AC231" i="1"/>
  <c r="AB230" i="1"/>
  <c r="P232" i="1"/>
  <c r="R232" i="1" s="1"/>
  <c r="N233" i="1"/>
  <c r="S233" i="1" s="1"/>
  <c r="F234" i="1"/>
  <c r="H234" i="1" s="1"/>
  <c r="D235" i="1"/>
  <c r="I235" i="1" s="1"/>
  <c r="O232" i="5" l="1"/>
  <c r="S232" i="5"/>
  <c r="R231" i="5"/>
  <c r="Z231" i="5"/>
  <c r="X232" i="5"/>
  <c r="AT231" i="5"/>
  <c r="AR232" i="5"/>
  <c r="AJ231" i="5"/>
  <c r="AH232" i="5"/>
  <c r="F232" i="5"/>
  <c r="D233" i="5"/>
  <c r="AJ231" i="1"/>
  <c r="AH232" i="1"/>
  <c r="AT231" i="1"/>
  <c r="AR232" i="1"/>
  <c r="Z231" i="1"/>
  <c r="X232" i="1"/>
  <c r="O233" i="1"/>
  <c r="E235" i="1"/>
  <c r="E233" i="5" l="1"/>
  <c r="I233" i="5"/>
  <c r="AS232" i="5"/>
  <c r="AW232" i="5"/>
  <c r="H232" i="5"/>
  <c r="AV231" i="5"/>
  <c r="AI232" i="5"/>
  <c r="AM232" i="5"/>
  <c r="Y232" i="5"/>
  <c r="AC232" i="5"/>
  <c r="AL231" i="5"/>
  <c r="AB231" i="5"/>
  <c r="P232" i="5"/>
  <c r="N233" i="5"/>
  <c r="AV231" i="1"/>
  <c r="AI232" i="1"/>
  <c r="AM232" i="1"/>
  <c r="AS232" i="1"/>
  <c r="AW232" i="1"/>
  <c r="AL231" i="1"/>
  <c r="Y232" i="1"/>
  <c r="AC232" i="1"/>
  <c r="AB231" i="1"/>
  <c r="P233" i="1"/>
  <c r="R233" i="1" s="1"/>
  <c r="N234" i="1"/>
  <c r="S234" i="1" s="1"/>
  <c r="F235" i="1"/>
  <c r="H235" i="1" s="1"/>
  <c r="D236" i="1"/>
  <c r="I236" i="1" s="1"/>
  <c r="Z232" i="5" l="1"/>
  <c r="X233" i="5"/>
  <c r="AT232" i="5"/>
  <c r="AR233" i="5"/>
  <c r="O233" i="5"/>
  <c r="S233" i="5"/>
  <c r="R232" i="5"/>
  <c r="AJ232" i="5"/>
  <c r="AH233" i="5"/>
  <c r="F233" i="5"/>
  <c r="D234" i="5"/>
  <c r="AJ232" i="1"/>
  <c r="AH233" i="1"/>
  <c r="AT232" i="1"/>
  <c r="AR233" i="1"/>
  <c r="Z232" i="1"/>
  <c r="X233" i="1"/>
  <c r="O234" i="1"/>
  <c r="E236" i="1"/>
  <c r="AS233" i="5" l="1"/>
  <c r="AW233" i="5"/>
  <c r="H233" i="5"/>
  <c r="AV232" i="5"/>
  <c r="Y233" i="5"/>
  <c r="AC233" i="5"/>
  <c r="E234" i="5"/>
  <c r="I234" i="5"/>
  <c r="AI233" i="5"/>
  <c r="AM233" i="5"/>
  <c r="AL232" i="5"/>
  <c r="P233" i="5"/>
  <c r="N234" i="5"/>
  <c r="AB232" i="5"/>
  <c r="AS233" i="1"/>
  <c r="AW233" i="1"/>
  <c r="AV232" i="1"/>
  <c r="AI233" i="1"/>
  <c r="AM233" i="1"/>
  <c r="AL232" i="1"/>
  <c r="Y233" i="1"/>
  <c r="AC233" i="1"/>
  <c r="AB232" i="1"/>
  <c r="P234" i="1"/>
  <c r="R234" i="1" s="1"/>
  <c r="N235" i="1"/>
  <c r="S235" i="1" s="1"/>
  <c r="F236" i="1"/>
  <c r="H236" i="1" s="1"/>
  <c r="D237" i="1"/>
  <c r="I237" i="1" s="1"/>
  <c r="O234" i="5" l="1"/>
  <c r="S234" i="5"/>
  <c r="R233" i="5"/>
  <c r="AJ233" i="5"/>
  <c r="AH234" i="5"/>
  <c r="Z233" i="5"/>
  <c r="X234" i="5"/>
  <c r="F234" i="5"/>
  <c r="D235" i="5"/>
  <c r="AT233" i="5"/>
  <c r="AR234" i="5"/>
  <c r="AJ233" i="1"/>
  <c r="AH234" i="1"/>
  <c r="AT233" i="1"/>
  <c r="AR234" i="1"/>
  <c r="Z233" i="1"/>
  <c r="X234" i="1"/>
  <c r="O235" i="1"/>
  <c r="E237" i="1"/>
  <c r="AS234" i="5" l="1"/>
  <c r="AW234" i="5"/>
  <c r="AV233" i="5"/>
  <c r="AB233" i="5"/>
  <c r="Y234" i="5"/>
  <c r="AC234" i="5"/>
  <c r="E235" i="5"/>
  <c r="I235" i="5"/>
  <c r="AI234" i="5"/>
  <c r="AM234" i="5"/>
  <c r="H234" i="5"/>
  <c r="AL233" i="5"/>
  <c r="P234" i="5"/>
  <c r="N235" i="5"/>
  <c r="AV233" i="1"/>
  <c r="AI234" i="1"/>
  <c r="AM234" i="1"/>
  <c r="AS234" i="1"/>
  <c r="AW234" i="1"/>
  <c r="AL233" i="1"/>
  <c r="Y234" i="1"/>
  <c r="AC234" i="1"/>
  <c r="AB233" i="1"/>
  <c r="P235" i="1"/>
  <c r="R235" i="1" s="1"/>
  <c r="N236" i="1"/>
  <c r="S236" i="1" s="1"/>
  <c r="F237" i="1"/>
  <c r="H237" i="1" s="1"/>
  <c r="D238" i="1"/>
  <c r="I238" i="1" s="1"/>
  <c r="AJ234" i="5" l="1"/>
  <c r="AH235" i="5"/>
  <c r="Z234" i="5"/>
  <c r="X235" i="5"/>
  <c r="O235" i="5"/>
  <c r="S235" i="5"/>
  <c r="R234" i="5"/>
  <c r="F235" i="5"/>
  <c r="D236" i="5"/>
  <c r="AT234" i="5"/>
  <c r="AR235" i="5"/>
  <c r="AJ234" i="1"/>
  <c r="AH235" i="1"/>
  <c r="AT234" i="1"/>
  <c r="AR235" i="1"/>
  <c r="Z234" i="1"/>
  <c r="X235" i="1"/>
  <c r="O236" i="1"/>
  <c r="E238" i="1"/>
  <c r="Y235" i="5" l="1"/>
  <c r="AC235" i="5"/>
  <c r="AB234" i="5"/>
  <c r="AI235" i="5"/>
  <c r="AM235" i="5"/>
  <c r="AS235" i="5"/>
  <c r="AW235" i="5"/>
  <c r="AV234" i="5"/>
  <c r="E236" i="5"/>
  <c r="I236" i="5"/>
  <c r="H235" i="5"/>
  <c r="P235" i="5"/>
  <c r="N236" i="5"/>
  <c r="AL234" i="5"/>
  <c r="AV234" i="1"/>
  <c r="AI235" i="1"/>
  <c r="AM235" i="1"/>
  <c r="AS235" i="1"/>
  <c r="AW235" i="1"/>
  <c r="AL234" i="1"/>
  <c r="Y235" i="1"/>
  <c r="AC235" i="1"/>
  <c r="AB234" i="1"/>
  <c r="P236" i="1"/>
  <c r="R236" i="1" s="1"/>
  <c r="N237" i="1"/>
  <c r="S237" i="1" s="1"/>
  <c r="F238" i="1"/>
  <c r="H238" i="1" s="1"/>
  <c r="D239" i="1"/>
  <c r="I239" i="1" s="1"/>
  <c r="O236" i="5" l="1"/>
  <c r="S236" i="5"/>
  <c r="R235" i="5"/>
  <c r="F236" i="5"/>
  <c r="D237" i="5"/>
  <c r="AT235" i="5"/>
  <c r="AR236" i="5"/>
  <c r="AJ235" i="5"/>
  <c r="AH236" i="5"/>
  <c r="Z235" i="5"/>
  <c r="X236" i="5"/>
  <c r="AJ235" i="1"/>
  <c r="AH236" i="1"/>
  <c r="AT235" i="1"/>
  <c r="AR236" i="1"/>
  <c r="Z235" i="1"/>
  <c r="X236" i="1"/>
  <c r="O237" i="1"/>
  <c r="E239" i="1"/>
  <c r="AS236" i="5" l="1"/>
  <c r="AW236" i="5"/>
  <c r="AB235" i="5"/>
  <c r="AV235" i="5"/>
  <c r="Y236" i="5"/>
  <c r="AC236" i="5"/>
  <c r="AI236" i="5"/>
  <c r="AM236" i="5"/>
  <c r="E237" i="5"/>
  <c r="I237" i="5"/>
  <c r="AL235" i="5"/>
  <c r="H236" i="5"/>
  <c r="P236" i="5"/>
  <c r="N237" i="5"/>
  <c r="AV235" i="1"/>
  <c r="AS236" i="1"/>
  <c r="AW236" i="1"/>
  <c r="AI236" i="1"/>
  <c r="AM236" i="1"/>
  <c r="AL235" i="1"/>
  <c r="Y236" i="1"/>
  <c r="AC236" i="1"/>
  <c r="AB235" i="1"/>
  <c r="P237" i="1"/>
  <c r="R237" i="1" s="1"/>
  <c r="N238" i="1"/>
  <c r="S238" i="1" s="1"/>
  <c r="F239" i="1"/>
  <c r="H239" i="1" s="1"/>
  <c r="D240" i="1"/>
  <c r="I240" i="1" s="1"/>
  <c r="F237" i="5" l="1"/>
  <c r="D238" i="5"/>
  <c r="Z236" i="5"/>
  <c r="X237" i="5"/>
  <c r="O237" i="5"/>
  <c r="S237" i="5"/>
  <c r="R236" i="5"/>
  <c r="AJ236" i="5"/>
  <c r="AH237" i="5"/>
  <c r="AT236" i="5"/>
  <c r="AR237" i="5"/>
  <c r="AT236" i="1"/>
  <c r="AR237" i="1"/>
  <c r="AJ236" i="1"/>
  <c r="AH237" i="1"/>
  <c r="Z236" i="1"/>
  <c r="X237" i="1"/>
  <c r="O238" i="1"/>
  <c r="E240" i="1"/>
  <c r="Y237" i="5" l="1"/>
  <c r="AC237" i="5"/>
  <c r="AV236" i="5"/>
  <c r="AB236" i="5"/>
  <c r="E238" i="5"/>
  <c r="I238" i="5"/>
  <c r="AS237" i="5"/>
  <c r="AW237" i="5"/>
  <c r="AI237" i="5"/>
  <c r="AM237" i="5"/>
  <c r="AL236" i="5"/>
  <c r="P237" i="5"/>
  <c r="N238" i="5"/>
  <c r="H237" i="5"/>
  <c r="AI237" i="1"/>
  <c r="AM237" i="1"/>
  <c r="AL236" i="1"/>
  <c r="AS237" i="1"/>
  <c r="AW237" i="1"/>
  <c r="AV236" i="1"/>
  <c r="Y237" i="1"/>
  <c r="AC237" i="1"/>
  <c r="AB236" i="1"/>
  <c r="P238" i="1"/>
  <c r="R238" i="1" s="1"/>
  <c r="N239" i="1"/>
  <c r="S239" i="1" s="1"/>
  <c r="F240" i="1"/>
  <c r="H240" i="1" s="1"/>
  <c r="D241" i="1"/>
  <c r="I241" i="1" s="1"/>
  <c r="O238" i="5" l="1"/>
  <c r="S238" i="5"/>
  <c r="R237" i="5"/>
  <c r="AJ237" i="5"/>
  <c r="AH238" i="5"/>
  <c r="F238" i="5"/>
  <c r="D239" i="5"/>
  <c r="AT237" i="5"/>
  <c r="AR238" i="5"/>
  <c r="Z237" i="5"/>
  <c r="X238" i="5"/>
  <c r="AT237" i="1"/>
  <c r="AR238" i="1"/>
  <c r="AJ237" i="1"/>
  <c r="AH238" i="1"/>
  <c r="Z237" i="1"/>
  <c r="X238" i="1"/>
  <c r="O239" i="1"/>
  <c r="E241" i="1"/>
  <c r="E239" i="5" l="1"/>
  <c r="I239" i="5"/>
  <c r="AB237" i="5"/>
  <c r="H238" i="5"/>
  <c r="Y238" i="5"/>
  <c r="AC238" i="5"/>
  <c r="AS238" i="5"/>
  <c r="AW238" i="5"/>
  <c r="AI238" i="5"/>
  <c r="AM238" i="5"/>
  <c r="AV237" i="5"/>
  <c r="AL237" i="5"/>
  <c r="P238" i="5"/>
  <c r="N239" i="5"/>
  <c r="AI238" i="1"/>
  <c r="AM238" i="1"/>
  <c r="AL237" i="1"/>
  <c r="AS238" i="1"/>
  <c r="AW238" i="1"/>
  <c r="AV237" i="1"/>
  <c r="Y238" i="1"/>
  <c r="AC238" i="1"/>
  <c r="AB237" i="1"/>
  <c r="P239" i="1"/>
  <c r="R239" i="1" s="1"/>
  <c r="N240" i="1"/>
  <c r="S240" i="1" s="1"/>
  <c r="F241" i="1"/>
  <c r="H241" i="1" s="1"/>
  <c r="D242" i="1"/>
  <c r="I242" i="1" s="1"/>
  <c r="AJ238" i="5" l="1"/>
  <c r="AH239" i="5"/>
  <c r="Z238" i="5"/>
  <c r="X239" i="5"/>
  <c r="O239" i="5"/>
  <c r="S239" i="5"/>
  <c r="R238" i="5"/>
  <c r="AT238" i="5"/>
  <c r="AR239" i="5"/>
  <c r="F239" i="5"/>
  <c r="D240" i="5"/>
  <c r="AT238" i="1"/>
  <c r="AR239" i="1"/>
  <c r="AJ238" i="1"/>
  <c r="AH239" i="1"/>
  <c r="Z238" i="1"/>
  <c r="X239" i="1"/>
  <c r="O240" i="1"/>
  <c r="E242" i="1"/>
  <c r="Y239" i="5" l="1"/>
  <c r="AC239" i="5"/>
  <c r="E240" i="5"/>
  <c r="I240" i="5"/>
  <c r="H239" i="5"/>
  <c r="AB238" i="5"/>
  <c r="AI239" i="5"/>
  <c r="AM239" i="5"/>
  <c r="AS239" i="5"/>
  <c r="AW239" i="5"/>
  <c r="AV238" i="5"/>
  <c r="P239" i="5"/>
  <c r="N240" i="5"/>
  <c r="AL238" i="5"/>
  <c r="AL238" i="1"/>
  <c r="AI239" i="1"/>
  <c r="AM239" i="1"/>
  <c r="AS239" i="1"/>
  <c r="AW239" i="1"/>
  <c r="AV238" i="1"/>
  <c r="Y239" i="1"/>
  <c r="AC239" i="1"/>
  <c r="AB238" i="1"/>
  <c r="P240" i="1"/>
  <c r="R240" i="1" s="1"/>
  <c r="N241" i="1"/>
  <c r="S241" i="1" s="1"/>
  <c r="F242" i="1"/>
  <c r="H242" i="1" s="1"/>
  <c r="D243" i="1"/>
  <c r="I243" i="1" s="1"/>
  <c r="O240" i="5" l="1"/>
  <c r="S240" i="5"/>
  <c r="R239" i="5"/>
  <c r="AT239" i="5"/>
  <c r="AR240" i="5"/>
  <c r="F240" i="5"/>
  <c r="D241" i="5"/>
  <c r="AJ239" i="5"/>
  <c r="AH240" i="5"/>
  <c r="Z239" i="5"/>
  <c r="X240" i="5"/>
  <c r="AJ239" i="1"/>
  <c r="AH240" i="1"/>
  <c r="AT239" i="1"/>
  <c r="AR240" i="1"/>
  <c r="Z239" i="1"/>
  <c r="X240" i="1"/>
  <c r="O241" i="1"/>
  <c r="E243" i="1"/>
  <c r="Y240" i="5" l="1"/>
  <c r="AC240" i="5"/>
  <c r="E241" i="5"/>
  <c r="I241" i="5"/>
  <c r="AB239" i="5"/>
  <c r="H240" i="5"/>
  <c r="AI240" i="5"/>
  <c r="AM240" i="5"/>
  <c r="AS240" i="5"/>
  <c r="AW240" i="5"/>
  <c r="AL239" i="5"/>
  <c r="AV239" i="5"/>
  <c r="P240" i="5"/>
  <c r="N241" i="5"/>
  <c r="AS240" i="1"/>
  <c r="AW240" i="1"/>
  <c r="AV239" i="1"/>
  <c r="AI240" i="1"/>
  <c r="AM240" i="1"/>
  <c r="AL239" i="1"/>
  <c r="Y240" i="1"/>
  <c r="AC240" i="1"/>
  <c r="AB239" i="1"/>
  <c r="P241" i="1"/>
  <c r="R241" i="1" s="1"/>
  <c r="N242" i="1"/>
  <c r="S242" i="1" s="1"/>
  <c r="F243" i="1"/>
  <c r="H243" i="1" s="1"/>
  <c r="D244" i="1"/>
  <c r="I244" i="1" s="1"/>
  <c r="AT240" i="5" l="1"/>
  <c r="AR241" i="5"/>
  <c r="F241" i="5"/>
  <c r="D242" i="5"/>
  <c r="O241" i="5"/>
  <c r="S241" i="5"/>
  <c r="R240" i="5"/>
  <c r="AJ240" i="5"/>
  <c r="AH241" i="5"/>
  <c r="Z240" i="5"/>
  <c r="X241" i="5"/>
  <c r="AJ240" i="1"/>
  <c r="AH241" i="1"/>
  <c r="AT240" i="1"/>
  <c r="AR241" i="1"/>
  <c r="Z240" i="1"/>
  <c r="X241" i="1"/>
  <c r="O242" i="1"/>
  <c r="E244" i="1"/>
  <c r="E242" i="5" l="1"/>
  <c r="I242" i="5"/>
  <c r="AB240" i="5"/>
  <c r="H241" i="5"/>
  <c r="Y241" i="5"/>
  <c r="AC241" i="5"/>
  <c r="AI241" i="5"/>
  <c r="AM241" i="5"/>
  <c r="AS241" i="5"/>
  <c r="AW241" i="5"/>
  <c r="AL240" i="5"/>
  <c r="P241" i="5"/>
  <c r="N242" i="5"/>
  <c r="AV240" i="5"/>
  <c r="AS241" i="1"/>
  <c r="AW241" i="1"/>
  <c r="AV240" i="1"/>
  <c r="AI241" i="1"/>
  <c r="AM241" i="1"/>
  <c r="AL240" i="1"/>
  <c r="Y241" i="1"/>
  <c r="AC241" i="1"/>
  <c r="AB240" i="1"/>
  <c r="P242" i="1"/>
  <c r="R242" i="1" s="1"/>
  <c r="N243" i="1"/>
  <c r="S243" i="1" s="1"/>
  <c r="F244" i="1"/>
  <c r="H244" i="1" s="1"/>
  <c r="D245" i="1"/>
  <c r="I245" i="1" s="1"/>
  <c r="O242" i="5" l="1"/>
  <c r="S242" i="5"/>
  <c r="R241" i="5"/>
  <c r="AT241" i="5"/>
  <c r="AR242" i="5"/>
  <c r="Z241" i="5"/>
  <c r="X242" i="5"/>
  <c r="AJ241" i="5"/>
  <c r="AH242" i="5"/>
  <c r="F242" i="5"/>
  <c r="D243" i="5"/>
  <c r="AJ241" i="1"/>
  <c r="AH242" i="1"/>
  <c r="AT241" i="1"/>
  <c r="AR242" i="1"/>
  <c r="Z241" i="1"/>
  <c r="X242" i="1"/>
  <c r="O243" i="1"/>
  <c r="E245" i="1"/>
  <c r="E243" i="5" l="1"/>
  <c r="I243" i="5"/>
  <c r="AB241" i="5"/>
  <c r="Y242" i="5"/>
  <c r="AC242" i="5"/>
  <c r="H242" i="5"/>
  <c r="AI242" i="5"/>
  <c r="AM242" i="5"/>
  <c r="AS242" i="5"/>
  <c r="AW242" i="5"/>
  <c r="AL241" i="5"/>
  <c r="AV241" i="5"/>
  <c r="P242" i="5"/>
  <c r="N243" i="5"/>
  <c r="AV241" i="1"/>
  <c r="AS242" i="1"/>
  <c r="AW242" i="1"/>
  <c r="AI242" i="1"/>
  <c r="AM242" i="1"/>
  <c r="AL241" i="1"/>
  <c r="Y242" i="1"/>
  <c r="AC242" i="1"/>
  <c r="AB241" i="1"/>
  <c r="P243" i="1"/>
  <c r="R243" i="1" s="1"/>
  <c r="N244" i="1"/>
  <c r="S244" i="1" s="1"/>
  <c r="F245" i="1"/>
  <c r="H245" i="1" s="1"/>
  <c r="D246" i="1"/>
  <c r="I246" i="1" s="1"/>
  <c r="AT242" i="5" l="1"/>
  <c r="AR243" i="5"/>
  <c r="O243" i="5"/>
  <c r="S243" i="5"/>
  <c r="R242" i="5"/>
  <c r="AJ242" i="5"/>
  <c r="AH243" i="5"/>
  <c r="Z242" i="5"/>
  <c r="X243" i="5"/>
  <c r="F243" i="5"/>
  <c r="D244" i="5"/>
  <c r="AT242" i="1"/>
  <c r="AR243" i="1"/>
  <c r="AJ242" i="1"/>
  <c r="AH243" i="1"/>
  <c r="Z242" i="1"/>
  <c r="X243" i="1"/>
  <c r="O244" i="1"/>
  <c r="E246" i="1"/>
  <c r="E244" i="5" l="1"/>
  <c r="I244" i="5"/>
  <c r="H243" i="5"/>
  <c r="AL242" i="5"/>
  <c r="P243" i="5"/>
  <c r="N244" i="5"/>
  <c r="AS243" i="5"/>
  <c r="AW243" i="5"/>
  <c r="AI243" i="5"/>
  <c r="AM243" i="5"/>
  <c r="Y243" i="5"/>
  <c r="AC243" i="5"/>
  <c r="AB242" i="5"/>
  <c r="AV242" i="5"/>
  <c r="AL242" i="1"/>
  <c r="AI243" i="1"/>
  <c r="AM243" i="1"/>
  <c r="AS243" i="1"/>
  <c r="AW243" i="1"/>
  <c r="AV242" i="1"/>
  <c r="Y243" i="1"/>
  <c r="AC243" i="1"/>
  <c r="AB242" i="1"/>
  <c r="P244" i="1"/>
  <c r="R244" i="1" s="1"/>
  <c r="N245" i="1"/>
  <c r="S245" i="1" s="1"/>
  <c r="F246" i="1"/>
  <c r="H246" i="1" s="1"/>
  <c r="D247" i="1"/>
  <c r="I247" i="1" s="1"/>
  <c r="O244" i="5" l="1"/>
  <c r="S244" i="5"/>
  <c r="AJ243" i="5"/>
  <c r="AH244" i="5"/>
  <c r="R243" i="5"/>
  <c r="Z243" i="5"/>
  <c r="X244" i="5"/>
  <c r="AT243" i="5"/>
  <c r="AR244" i="5"/>
  <c r="F244" i="5"/>
  <c r="D245" i="5"/>
  <c r="AJ243" i="1"/>
  <c r="AH244" i="1"/>
  <c r="AT243" i="1"/>
  <c r="AR244" i="1"/>
  <c r="Z243" i="1"/>
  <c r="X244" i="1"/>
  <c r="O245" i="1"/>
  <c r="E247" i="1"/>
  <c r="AB243" i="5" l="1"/>
  <c r="AL243" i="5"/>
  <c r="AS244" i="5"/>
  <c r="AW244" i="5"/>
  <c r="E245" i="5"/>
  <c r="I245" i="5"/>
  <c r="Y244" i="5"/>
  <c r="AC244" i="5"/>
  <c r="AI244" i="5"/>
  <c r="AM244" i="5"/>
  <c r="H244" i="5"/>
  <c r="AV243" i="5"/>
  <c r="P244" i="5"/>
  <c r="N245" i="5"/>
  <c r="AS244" i="1"/>
  <c r="AW244" i="1"/>
  <c r="AV243" i="1"/>
  <c r="AI244" i="1"/>
  <c r="AM244" i="1"/>
  <c r="AL243" i="1"/>
  <c r="Y244" i="1"/>
  <c r="AC244" i="1"/>
  <c r="AB243" i="1"/>
  <c r="P245" i="1"/>
  <c r="R245" i="1" s="1"/>
  <c r="N246" i="1"/>
  <c r="S246" i="1" s="1"/>
  <c r="F247" i="1"/>
  <c r="H247" i="1" s="1"/>
  <c r="D248" i="1"/>
  <c r="I248" i="1" s="1"/>
  <c r="F245" i="5" l="1"/>
  <c r="D246" i="5"/>
  <c r="O245" i="5"/>
  <c r="S245" i="5"/>
  <c r="AJ244" i="5"/>
  <c r="AH245" i="5"/>
  <c r="R244" i="5"/>
  <c r="Z244" i="5"/>
  <c r="X245" i="5"/>
  <c r="AT244" i="5"/>
  <c r="AR245" i="5"/>
  <c r="AJ244" i="1"/>
  <c r="AH245" i="1"/>
  <c r="AT244" i="1"/>
  <c r="AR245" i="1"/>
  <c r="Z244" i="1"/>
  <c r="X245" i="1"/>
  <c r="O246" i="1"/>
  <c r="E248" i="1"/>
  <c r="AS245" i="5" l="1"/>
  <c r="AW245" i="5"/>
  <c r="P245" i="5"/>
  <c r="N246" i="5"/>
  <c r="Y245" i="5"/>
  <c r="AC245" i="5"/>
  <c r="AI245" i="5"/>
  <c r="AM245" i="5"/>
  <c r="E246" i="5"/>
  <c r="I246" i="5"/>
  <c r="AV244" i="5"/>
  <c r="AB244" i="5"/>
  <c r="AL244" i="5"/>
  <c r="H245" i="5"/>
  <c r="AS245" i="1"/>
  <c r="AW245" i="1"/>
  <c r="AV244" i="1"/>
  <c r="AI245" i="1"/>
  <c r="AM245" i="1"/>
  <c r="AL244" i="1"/>
  <c r="Y245" i="1"/>
  <c r="AC245" i="1"/>
  <c r="AB244" i="1"/>
  <c r="P246" i="1"/>
  <c r="R246" i="1" s="1"/>
  <c r="N247" i="1"/>
  <c r="S247" i="1" s="1"/>
  <c r="F248" i="1"/>
  <c r="H248" i="1" s="1"/>
  <c r="D249" i="1"/>
  <c r="I249" i="1" s="1"/>
  <c r="O246" i="5" l="1"/>
  <c r="S246" i="5"/>
  <c r="AJ245" i="5"/>
  <c r="AH246" i="5"/>
  <c r="R245" i="5"/>
  <c r="F246" i="5"/>
  <c r="D247" i="5"/>
  <c r="Z245" i="5"/>
  <c r="X246" i="5"/>
  <c r="AT245" i="5"/>
  <c r="AR246" i="5"/>
  <c r="AJ245" i="1"/>
  <c r="AH246" i="1"/>
  <c r="AT245" i="1"/>
  <c r="AR246" i="1"/>
  <c r="Z245" i="1"/>
  <c r="X246" i="1"/>
  <c r="O247" i="1"/>
  <c r="E249" i="1"/>
  <c r="Y246" i="5" l="1"/>
  <c r="AC246" i="5"/>
  <c r="E247" i="5"/>
  <c r="I247" i="5"/>
  <c r="AI246" i="5"/>
  <c r="AM246" i="5"/>
  <c r="AS246" i="5"/>
  <c r="AW246" i="5"/>
  <c r="AV245" i="5"/>
  <c r="H246" i="5"/>
  <c r="AL245" i="5"/>
  <c r="AB245" i="5"/>
  <c r="P246" i="5"/>
  <c r="N247" i="5"/>
  <c r="AV245" i="1"/>
  <c r="AS246" i="1"/>
  <c r="AW246" i="1"/>
  <c r="AI246" i="1"/>
  <c r="AM246" i="1"/>
  <c r="AL245" i="1"/>
  <c r="Y246" i="1"/>
  <c r="AC246" i="1"/>
  <c r="AB245" i="1"/>
  <c r="P247" i="1"/>
  <c r="R247" i="1" s="1"/>
  <c r="N248" i="1"/>
  <c r="S248" i="1" s="1"/>
  <c r="F249" i="1"/>
  <c r="H249" i="1" s="1"/>
  <c r="D250" i="1"/>
  <c r="I250" i="1" s="1"/>
  <c r="AT246" i="5" l="1"/>
  <c r="AR247" i="5"/>
  <c r="F247" i="5"/>
  <c r="D248" i="5"/>
  <c r="O247" i="5"/>
  <c r="S247" i="5"/>
  <c r="R246" i="5"/>
  <c r="AJ246" i="5"/>
  <c r="AH247" i="5"/>
  <c r="Z246" i="5"/>
  <c r="X247" i="5"/>
  <c r="AT246" i="1"/>
  <c r="AR247" i="1"/>
  <c r="AJ246" i="1"/>
  <c r="AH247" i="1"/>
  <c r="Z246" i="1"/>
  <c r="X247" i="1"/>
  <c r="O248" i="1"/>
  <c r="E250" i="1"/>
  <c r="Y247" i="5" l="1"/>
  <c r="AC247" i="5"/>
  <c r="E248" i="5"/>
  <c r="I248" i="5"/>
  <c r="AB246" i="5"/>
  <c r="H247" i="5"/>
  <c r="AS247" i="5"/>
  <c r="AW247" i="5"/>
  <c r="AI247" i="5"/>
  <c r="AM247" i="5"/>
  <c r="AL246" i="5"/>
  <c r="P247" i="5"/>
  <c r="N248" i="5"/>
  <c r="AV246" i="5"/>
  <c r="AL246" i="1"/>
  <c r="AS247" i="1"/>
  <c r="AW247" i="1"/>
  <c r="AI247" i="1"/>
  <c r="AM247" i="1"/>
  <c r="AV246" i="1"/>
  <c r="Y247" i="1"/>
  <c r="AC247" i="1"/>
  <c r="AB246" i="1"/>
  <c r="P248" i="1"/>
  <c r="R248" i="1" s="1"/>
  <c r="N249" i="1"/>
  <c r="S249" i="1" s="1"/>
  <c r="F250" i="1"/>
  <c r="H250" i="1" s="1"/>
  <c r="D251" i="1"/>
  <c r="I251" i="1" s="1"/>
  <c r="O248" i="5" l="1"/>
  <c r="S248" i="5"/>
  <c r="R247" i="5"/>
  <c r="AJ247" i="5"/>
  <c r="AH248" i="5"/>
  <c r="F248" i="5"/>
  <c r="D249" i="5"/>
  <c r="AT247" i="5"/>
  <c r="AR248" i="5"/>
  <c r="Z247" i="5"/>
  <c r="X248" i="5"/>
  <c r="AT247" i="1"/>
  <c r="AR248" i="1"/>
  <c r="AJ247" i="1"/>
  <c r="AH248" i="1"/>
  <c r="Z247" i="1"/>
  <c r="X248" i="1"/>
  <c r="O249" i="1"/>
  <c r="E251" i="1"/>
  <c r="Y248" i="5" l="1"/>
  <c r="AC248" i="5"/>
  <c r="H248" i="5"/>
  <c r="E249" i="5"/>
  <c r="I249" i="5"/>
  <c r="AB247" i="5"/>
  <c r="AS248" i="5"/>
  <c r="AW248" i="5"/>
  <c r="AI248" i="5"/>
  <c r="AM248" i="5"/>
  <c r="AV247" i="5"/>
  <c r="AL247" i="5"/>
  <c r="P248" i="5"/>
  <c r="N249" i="5"/>
  <c r="AL247" i="1"/>
  <c r="AI248" i="1"/>
  <c r="AM248" i="1"/>
  <c r="AS248" i="1"/>
  <c r="AW248" i="1"/>
  <c r="AV247" i="1"/>
  <c r="Y248" i="1"/>
  <c r="AC248" i="1"/>
  <c r="AB247" i="1"/>
  <c r="P249" i="1"/>
  <c r="R249" i="1" s="1"/>
  <c r="N250" i="1"/>
  <c r="S250" i="1" s="1"/>
  <c r="F251" i="1"/>
  <c r="H251" i="1" s="1"/>
  <c r="D252" i="1"/>
  <c r="I252" i="1" s="1"/>
  <c r="AJ248" i="5" l="1"/>
  <c r="AH249" i="5"/>
  <c r="O249" i="5"/>
  <c r="S249" i="5"/>
  <c r="R248" i="5"/>
  <c r="AT248" i="5"/>
  <c r="AR249" i="5"/>
  <c r="F249" i="5"/>
  <c r="D250" i="5"/>
  <c r="Z248" i="5"/>
  <c r="X249" i="5"/>
  <c r="AJ248" i="1"/>
  <c r="AH249" i="1"/>
  <c r="AT248" i="1"/>
  <c r="AR249" i="1"/>
  <c r="Z248" i="1"/>
  <c r="X249" i="1"/>
  <c r="O250" i="1"/>
  <c r="E252" i="1"/>
  <c r="Y249" i="5" l="1"/>
  <c r="AC249" i="5"/>
  <c r="AB248" i="5"/>
  <c r="AV248" i="5"/>
  <c r="P249" i="5"/>
  <c r="N250" i="5"/>
  <c r="E250" i="5"/>
  <c r="I250" i="5"/>
  <c r="AS249" i="5"/>
  <c r="AW249" i="5"/>
  <c r="AI249" i="5"/>
  <c r="AM249" i="5"/>
  <c r="H249" i="5"/>
  <c r="AL248" i="5"/>
  <c r="AS249" i="1"/>
  <c r="AW249" i="1"/>
  <c r="AV248" i="1"/>
  <c r="AI249" i="1"/>
  <c r="AM249" i="1"/>
  <c r="AL248" i="1"/>
  <c r="Y249" i="1"/>
  <c r="AC249" i="1"/>
  <c r="AB248" i="1"/>
  <c r="P250" i="1"/>
  <c r="R250" i="1" s="1"/>
  <c r="N251" i="1"/>
  <c r="S251" i="1" s="1"/>
  <c r="F252" i="1"/>
  <c r="H252" i="1" s="1"/>
  <c r="D253" i="1"/>
  <c r="I253" i="1" s="1"/>
  <c r="O250" i="5" l="1"/>
  <c r="S250" i="5"/>
  <c r="AT249" i="5"/>
  <c r="AR250" i="5"/>
  <c r="R249" i="5"/>
  <c r="AJ249" i="5"/>
  <c r="AH250" i="5"/>
  <c r="F250" i="5"/>
  <c r="D251" i="5"/>
  <c r="Z249" i="5"/>
  <c r="X250" i="5"/>
  <c r="AJ249" i="1"/>
  <c r="AH250" i="1"/>
  <c r="AT249" i="1"/>
  <c r="AR250" i="1"/>
  <c r="Z249" i="1"/>
  <c r="X250" i="1"/>
  <c r="O251" i="1"/>
  <c r="E253" i="1"/>
  <c r="Y250" i="5" l="1"/>
  <c r="AC250" i="5"/>
  <c r="AI250" i="5"/>
  <c r="AM250" i="5"/>
  <c r="AS250" i="5"/>
  <c r="AW250" i="5"/>
  <c r="AB249" i="5"/>
  <c r="AL249" i="5"/>
  <c r="AV249" i="5"/>
  <c r="E251" i="5"/>
  <c r="I251" i="5"/>
  <c r="H250" i="5"/>
  <c r="P250" i="5"/>
  <c r="N251" i="5"/>
  <c r="AV249" i="1"/>
  <c r="AI250" i="1"/>
  <c r="AM250" i="1"/>
  <c r="AS250" i="1"/>
  <c r="AW250" i="1"/>
  <c r="AL249" i="1"/>
  <c r="Y250" i="1"/>
  <c r="AC250" i="1"/>
  <c r="AB249" i="1"/>
  <c r="P251" i="1"/>
  <c r="R251" i="1" s="1"/>
  <c r="N252" i="1"/>
  <c r="S252" i="1" s="1"/>
  <c r="F253" i="1"/>
  <c r="H253" i="1" s="1"/>
  <c r="D254" i="1"/>
  <c r="I254" i="1" s="1"/>
  <c r="AJ250" i="5" l="1"/>
  <c r="AH251" i="5"/>
  <c r="O251" i="5"/>
  <c r="S251" i="5"/>
  <c r="R250" i="5"/>
  <c r="F251" i="5"/>
  <c r="D252" i="5"/>
  <c r="AT250" i="5"/>
  <c r="AR251" i="5"/>
  <c r="Z250" i="5"/>
  <c r="X251" i="5"/>
  <c r="AJ250" i="1"/>
  <c r="AH251" i="1"/>
  <c r="AT250" i="1"/>
  <c r="AR251" i="1"/>
  <c r="Z250" i="1"/>
  <c r="X251" i="1"/>
  <c r="O252" i="1"/>
  <c r="E254" i="1"/>
  <c r="Y251" i="5" l="1"/>
  <c r="AC251" i="5"/>
  <c r="E252" i="5"/>
  <c r="I252" i="5"/>
  <c r="AB250" i="5"/>
  <c r="H251" i="5"/>
  <c r="P251" i="5"/>
  <c r="N252" i="5"/>
  <c r="AS251" i="5"/>
  <c r="AW251" i="5"/>
  <c r="AI251" i="5"/>
  <c r="AM251" i="5"/>
  <c r="AV250" i="5"/>
  <c r="AL250" i="5"/>
  <c r="AV250" i="1"/>
  <c r="AI251" i="1"/>
  <c r="AM251" i="1"/>
  <c r="AS251" i="1"/>
  <c r="AW251" i="1"/>
  <c r="AL250" i="1"/>
  <c r="Y251" i="1"/>
  <c r="AC251" i="1"/>
  <c r="AB250" i="1"/>
  <c r="P252" i="1"/>
  <c r="R252" i="1" s="1"/>
  <c r="N253" i="1"/>
  <c r="S253" i="1" s="1"/>
  <c r="F254" i="1"/>
  <c r="H254" i="1" s="1"/>
  <c r="D255" i="1"/>
  <c r="I255" i="1" s="1"/>
  <c r="AT251" i="5" l="1"/>
  <c r="AR252" i="5"/>
  <c r="F252" i="5"/>
  <c r="D253" i="5"/>
  <c r="O252" i="5"/>
  <c r="S252" i="5"/>
  <c r="AJ251" i="5"/>
  <c r="AH252" i="5"/>
  <c r="R251" i="5"/>
  <c r="Z251" i="5"/>
  <c r="X252" i="5"/>
  <c r="AJ251" i="1"/>
  <c r="AH252" i="1"/>
  <c r="AT251" i="1"/>
  <c r="AR252" i="1"/>
  <c r="Z251" i="1"/>
  <c r="X252" i="1"/>
  <c r="O253" i="1"/>
  <c r="E255" i="1"/>
  <c r="Y252" i="5" l="1"/>
  <c r="AC252" i="5"/>
  <c r="AI252" i="5"/>
  <c r="AM252" i="5"/>
  <c r="E253" i="5"/>
  <c r="I253" i="5"/>
  <c r="AB251" i="5"/>
  <c r="AL251" i="5"/>
  <c r="H252" i="5"/>
  <c r="AS252" i="5"/>
  <c r="AW252" i="5"/>
  <c r="P252" i="5"/>
  <c r="N253" i="5"/>
  <c r="AV251" i="5"/>
  <c r="AS252" i="1"/>
  <c r="AW252" i="1"/>
  <c r="AV251" i="1"/>
  <c r="AI252" i="1"/>
  <c r="AM252" i="1"/>
  <c r="AL251" i="1"/>
  <c r="Y252" i="1"/>
  <c r="AC252" i="1"/>
  <c r="AB251" i="1"/>
  <c r="P253" i="1"/>
  <c r="R253" i="1" s="1"/>
  <c r="N254" i="1"/>
  <c r="S254" i="1" s="1"/>
  <c r="F255" i="1"/>
  <c r="H255" i="1" s="1"/>
  <c r="D256" i="1"/>
  <c r="I256" i="1" s="1"/>
  <c r="O253" i="5" l="1"/>
  <c r="S253" i="5"/>
  <c r="R252" i="5"/>
  <c r="AJ252" i="5"/>
  <c r="AH253" i="5"/>
  <c r="AT252" i="5"/>
  <c r="AR253" i="5"/>
  <c r="F253" i="5"/>
  <c r="D254" i="5"/>
  <c r="Z252" i="5"/>
  <c r="X253" i="5"/>
  <c r="AJ252" i="1"/>
  <c r="AH253" i="1"/>
  <c r="AT252" i="1"/>
  <c r="AR253" i="1"/>
  <c r="Z252" i="1"/>
  <c r="X253" i="1"/>
  <c r="O254" i="1"/>
  <c r="E256" i="1"/>
  <c r="Y253" i="5" l="1"/>
  <c r="AC253" i="5"/>
  <c r="AS253" i="5"/>
  <c r="AW253" i="5"/>
  <c r="AB252" i="5"/>
  <c r="AV252" i="5"/>
  <c r="E254" i="5"/>
  <c r="I254" i="5"/>
  <c r="AI253" i="5"/>
  <c r="AM253" i="5"/>
  <c r="H253" i="5"/>
  <c r="AL252" i="5"/>
  <c r="P253" i="5"/>
  <c r="N254" i="5"/>
  <c r="AV252" i="1"/>
  <c r="AS253" i="1"/>
  <c r="AW253" i="1"/>
  <c r="AI253" i="1"/>
  <c r="AM253" i="1"/>
  <c r="AL252" i="1"/>
  <c r="Y253" i="1"/>
  <c r="AC253" i="1"/>
  <c r="AB252" i="1"/>
  <c r="P254" i="1"/>
  <c r="R254" i="1" s="1"/>
  <c r="N255" i="1"/>
  <c r="S255" i="1" s="1"/>
  <c r="F256" i="1"/>
  <c r="H256" i="1" s="1"/>
  <c r="D257" i="1"/>
  <c r="I257" i="1" s="1"/>
  <c r="AJ253" i="5" l="1"/>
  <c r="AH254" i="5"/>
  <c r="AT253" i="5"/>
  <c r="AR254" i="5"/>
  <c r="O254" i="5"/>
  <c r="S254" i="5"/>
  <c r="R253" i="5"/>
  <c r="F254" i="5"/>
  <c r="D255" i="5"/>
  <c r="Z253" i="5"/>
  <c r="X254" i="5"/>
  <c r="AT253" i="1"/>
  <c r="AR254" i="1"/>
  <c r="AJ253" i="1"/>
  <c r="AH254" i="1"/>
  <c r="Z253" i="1"/>
  <c r="X254" i="1"/>
  <c r="O255" i="1"/>
  <c r="E257" i="1"/>
  <c r="Y254" i="5" l="1"/>
  <c r="AC254" i="5"/>
  <c r="AS254" i="5"/>
  <c r="AW254" i="5"/>
  <c r="AB253" i="5"/>
  <c r="AV253" i="5"/>
  <c r="E255" i="5"/>
  <c r="I255" i="5"/>
  <c r="AI254" i="5"/>
  <c r="AM254" i="5"/>
  <c r="H254" i="5"/>
  <c r="P254" i="5"/>
  <c r="N255" i="5"/>
  <c r="AL253" i="5"/>
  <c r="AI254" i="1"/>
  <c r="AM254" i="1"/>
  <c r="AL253" i="1"/>
  <c r="AS254" i="1"/>
  <c r="AW254" i="1"/>
  <c r="AV253" i="1"/>
  <c r="Y254" i="1"/>
  <c r="AC254" i="1"/>
  <c r="AB253" i="1"/>
  <c r="P255" i="1"/>
  <c r="R255" i="1" s="1"/>
  <c r="N256" i="1"/>
  <c r="S256" i="1" s="1"/>
  <c r="F257" i="1"/>
  <c r="H257" i="1" s="1"/>
  <c r="D258" i="1"/>
  <c r="I258" i="1" s="1"/>
  <c r="O255" i="5" l="1"/>
  <c r="S255" i="5"/>
  <c r="R254" i="5"/>
  <c r="AJ254" i="5"/>
  <c r="AH255" i="5"/>
  <c r="AT254" i="5"/>
  <c r="AR255" i="5"/>
  <c r="F255" i="5"/>
  <c r="D256" i="5"/>
  <c r="Z254" i="5"/>
  <c r="X255" i="5"/>
  <c r="AT254" i="1"/>
  <c r="AR255" i="1"/>
  <c r="AJ254" i="1"/>
  <c r="AH255" i="1"/>
  <c r="Z254" i="1"/>
  <c r="X255" i="1"/>
  <c r="O256" i="1"/>
  <c r="E258" i="1"/>
  <c r="Y255" i="5" l="1"/>
  <c r="AC255" i="5"/>
  <c r="AS255" i="5"/>
  <c r="AW255" i="5"/>
  <c r="AB254" i="5"/>
  <c r="AV254" i="5"/>
  <c r="E256" i="5"/>
  <c r="I256" i="5"/>
  <c r="AI255" i="5"/>
  <c r="AM255" i="5"/>
  <c r="H255" i="5"/>
  <c r="AL254" i="5"/>
  <c r="P255" i="5"/>
  <c r="N256" i="5"/>
  <c r="AI255" i="1"/>
  <c r="AM255" i="1"/>
  <c r="AL254" i="1"/>
  <c r="AS255" i="1"/>
  <c r="AW255" i="1"/>
  <c r="AV254" i="1"/>
  <c r="Y255" i="1"/>
  <c r="AC255" i="1"/>
  <c r="AB254" i="1"/>
  <c r="P256" i="1"/>
  <c r="R256" i="1" s="1"/>
  <c r="N257" i="1"/>
  <c r="S257" i="1" s="1"/>
  <c r="F258" i="1"/>
  <c r="H258" i="1" s="1"/>
  <c r="D259" i="1"/>
  <c r="I259" i="1" s="1"/>
  <c r="AJ255" i="5" l="1"/>
  <c r="AH256" i="5"/>
  <c r="AT255" i="5"/>
  <c r="AR256" i="5"/>
  <c r="O256" i="5"/>
  <c r="S256" i="5"/>
  <c r="R255" i="5"/>
  <c r="F256" i="5"/>
  <c r="D257" i="5"/>
  <c r="Z255" i="5"/>
  <c r="X256" i="5"/>
  <c r="AT255" i="1"/>
  <c r="AR256" i="1"/>
  <c r="AJ255" i="1"/>
  <c r="AH256" i="1"/>
  <c r="Z255" i="1"/>
  <c r="X256" i="1"/>
  <c r="O257" i="1"/>
  <c r="E259" i="1"/>
  <c r="Y256" i="5" l="1"/>
  <c r="AC256" i="5"/>
  <c r="AS256" i="5"/>
  <c r="AW256" i="5"/>
  <c r="AB255" i="5"/>
  <c r="AV255" i="5"/>
  <c r="E257" i="5"/>
  <c r="I257" i="5"/>
  <c r="AI256" i="5"/>
  <c r="AM256" i="5"/>
  <c r="H256" i="5"/>
  <c r="P256" i="5"/>
  <c r="N257" i="5"/>
  <c r="AL255" i="5"/>
  <c r="AI256" i="1"/>
  <c r="AM256" i="1"/>
  <c r="AL255" i="1"/>
  <c r="AS256" i="1"/>
  <c r="AW256" i="1"/>
  <c r="AV255" i="1"/>
  <c r="Y256" i="1"/>
  <c r="AC256" i="1"/>
  <c r="AB255" i="1"/>
  <c r="P257" i="1"/>
  <c r="R257" i="1" s="1"/>
  <c r="N258" i="1"/>
  <c r="S258" i="1" s="1"/>
  <c r="F259" i="1"/>
  <c r="H259" i="1" s="1"/>
  <c r="D260" i="1"/>
  <c r="I260" i="1" s="1"/>
  <c r="O257" i="5" l="1"/>
  <c r="S257" i="5"/>
  <c r="R256" i="5"/>
  <c r="AJ256" i="5"/>
  <c r="AH257" i="5"/>
  <c r="AT256" i="5"/>
  <c r="AR257" i="5"/>
  <c r="F257" i="5"/>
  <c r="D258" i="5"/>
  <c r="Z256" i="5"/>
  <c r="X257" i="5"/>
  <c r="AT256" i="1"/>
  <c r="AR257" i="1"/>
  <c r="AJ256" i="1"/>
  <c r="AH257" i="1"/>
  <c r="Z256" i="1"/>
  <c r="X257" i="1"/>
  <c r="O258" i="1"/>
  <c r="E260" i="1"/>
  <c r="Y257" i="5" l="1"/>
  <c r="AC257" i="5"/>
  <c r="AS257" i="5"/>
  <c r="AW257" i="5"/>
  <c r="AB256" i="5"/>
  <c r="AV256" i="5"/>
  <c r="E258" i="5"/>
  <c r="I258" i="5"/>
  <c r="AI257" i="5"/>
  <c r="AM257" i="5"/>
  <c r="H257" i="5"/>
  <c r="AL256" i="5"/>
  <c r="P257" i="5"/>
  <c r="N258" i="5"/>
  <c r="AI257" i="1"/>
  <c r="AM257" i="1"/>
  <c r="AL256" i="1"/>
  <c r="AS257" i="1"/>
  <c r="AW257" i="1"/>
  <c r="AV256" i="1"/>
  <c r="Y257" i="1"/>
  <c r="AC257" i="1"/>
  <c r="AB256" i="1"/>
  <c r="P258" i="1"/>
  <c r="R258" i="1" s="1"/>
  <c r="N259" i="1"/>
  <c r="S259" i="1" s="1"/>
  <c r="F260" i="1"/>
  <c r="H260" i="1" s="1"/>
  <c r="D261" i="1"/>
  <c r="I261" i="1" s="1"/>
  <c r="AJ257" i="5" l="1"/>
  <c r="AH258" i="5"/>
  <c r="AT257" i="5"/>
  <c r="AR258" i="5"/>
  <c r="O258" i="5"/>
  <c r="S258" i="5"/>
  <c r="R257" i="5"/>
  <c r="F258" i="5"/>
  <c r="D259" i="5"/>
  <c r="Z257" i="5"/>
  <c r="X258" i="5"/>
  <c r="AT257" i="1"/>
  <c r="AR258" i="1"/>
  <c r="AJ257" i="1"/>
  <c r="AH258" i="1"/>
  <c r="Z257" i="1"/>
  <c r="X258" i="1"/>
  <c r="O259" i="1"/>
  <c r="E261" i="1"/>
  <c r="Y258" i="5" l="1"/>
  <c r="AC258" i="5"/>
  <c r="AS258" i="5"/>
  <c r="AW258" i="5"/>
  <c r="AB257" i="5"/>
  <c r="AV257" i="5"/>
  <c r="E259" i="5"/>
  <c r="I259" i="5"/>
  <c r="AI258" i="5"/>
  <c r="AM258" i="5"/>
  <c r="H258" i="5"/>
  <c r="P258" i="5"/>
  <c r="N259" i="5"/>
  <c r="AL257" i="5"/>
  <c r="AS258" i="1"/>
  <c r="AW258" i="1"/>
  <c r="AI258" i="1"/>
  <c r="AM258" i="1"/>
  <c r="AL257" i="1"/>
  <c r="AV257" i="1"/>
  <c r="Y258" i="1"/>
  <c r="AC258" i="1"/>
  <c r="AB257" i="1"/>
  <c r="P259" i="1"/>
  <c r="R259" i="1" s="1"/>
  <c r="N260" i="1"/>
  <c r="S260" i="1" s="1"/>
  <c r="F261" i="1"/>
  <c r="H261" i="1" s="1"/>
  <c r="D262" i="1"/>
  <c r="I262" i="1" s="1"/>
  <c r="O259" i="5" l="1"/>
  <c r="S259" i="5"/>
  <c r="R258" i="5"/>
  <c r="AJ258" i="5"/>
  <c r="AH259" i="5"/>
  <c r="AT258" i="5"/>
  <c r="AR259" i="5"/>
  <c r="F259" i="5"/>
  <c r="D260" i="5"/>
  <c r="Z258" i="5"/>
  <c r="X259" i="5"/>
  <c r="AJ258" i="1"/>
  <c r="AH259" i="1"/>
  <c r="AT258" i="1"/>
  <c r="AR259" i="1"/>
  <c r="Z258" i="1"/>
  <c r="X259" i="1"/>
  <c r="O260" i="1"/>
  <c r="E262" i="1"/>
  <c r="Y259" i="5" l="1"/>
  <c r="AC259" i="5"/>
  <c r="AS259" i="5"/>
  <c r="AW259" i="5"/>
  <c r="AB258" i="5"/>
  <c r="AV258" i="5"/>
  <c r="E260" i="5"/>
  <c r="I260" i="5"/>
  <c r="AI259" i="5"/>
  <c r="AM259" i="5"/>
  <c r="H259" i="5"/>
  <c r="AL258" i="5"/>
  <c r="P259" i="5"/>
  <c r="N260" i="5"/>
  <c r="AV258" i="1"/>
  <c r="AS259" i="1"/>
  <c r="AW259" i="1"/>
  <c r="AI259" i="1"/>
  <c r="AM259" i="1"/>
  <c r="AL258" i="1"/>
  <c r="Y259" i="1"/>
  <c r="AC259" i="1"/>
  <c r="AB258" i="1"/>
  <c r="P260" i="1"/>
  <c r="R260" i="1" s="1"/>
  <c r="N261" i="1"/>
  <c r="S261" i="1" s="1"/>
  <c r="F262" i="1"/>
  <c r="H262" i="1" s="1"/>
  <c r="D263" i="1"/>
  <c r="I263" i="1" s="1"/>
  <c r="AJ259" i="5" l="1"/>
  <c r="AH260" i="5"/>
  <c r="AT259" i="5"/>
  <c r="AR260" i="5"/>
  <c r="O260" i="5"/>
  <c r="S260" i="5"/>
  <c r="R259" i="5"/>
  <c r="F260" i="5"/>
  <c r="D261" i="5"/>
  <c r="Z259" i="5"/>
  <c r="X260" i="5"/>
  <c r="AT259" i="1"/>
  <c r="AR260" i="1"/>
  <c r="AJ259" i="1"/>
  <c r="AH260" i="1"/>
  <c r="Z259" i="1"/>
  <c r="X260" i="1"/>
  <c r="O261" i="1"/>
  <c r="E263" i="1"/>
  <c r="Y260" i="5" l="1"/>
  <c r="AC260" i="5"/>
  <c r="AS260" i="5"/>
  <c r="AW260" i="5"/>
  <c r="AB259" i="5"/>
  <c r="AV259" i="5"/>
  <c r="E261" i="5"/>
  <c r="I261" i="5"/>
  <c r="AI260" i="5"/>
  <c r="AM260" i="5"/>
  <c r="H260" i="5"/>
  <c r="P260" i="5"/>
  <c r="N261" i="5"/>
  <c r="AL259" i="5"/>
  <c r="AI260" i="1"/>
  <c r="AM260" i="1"/>
  <c r="AL259" i="1"/>
  <c r="AS260" i="1"/>
  <c r="AW260" i="1"/>
  <c r="AV259" i="1"/>
  <c r="Y260" i="1"/>
  <c r="AC260" i="1"/>
  <c r="AB259" i="1"/>
  <c r="P261" i="1"/>
  <c r="R261" i="1" s="1"/>
  <c r="N262" i="1"/>
  <c r="S262" i="1" s="1"/>
  <c r="F263" i="1"/>
  <c r="H263" i="1" s="1"/>
  <c r="D264" i="1"/>
  <c r="I264" i="1" s="1"/>
  <c r="O261" i="5" l="1"/>
  <c r="S261" i="5"/>
  <c r="R260" i="5"/>
  <c r="AJ260" i="5"/>
  <c r="AH261" i="5"/>
  <c r="AT260" i="5"/>
  <c r="AR261" i="5"/>
  <c r="F261" i="5"/>
  <c r="D262" i="5"/>
  <c r="Z260" i="5"/>
  <c r="X261" i="5"/>
  <c r="AT260" i="1"/>
  <c r="AR261" i="1"/>
  <c r="AJ260" i="1"/>
  <c r="AH261" i="1"/>
  <c r="Z260" i="1"/>
  <c r="X261" i="1"/>
  <c r="O262" i="1"/>
  <c r="E264" i="1"/>
  <c r="Y261" i="5" l="1"/>
  <c r="AC261" i="5"/>
  <c r="AS261" i="5"/>
  <c r="AW261" i="5"/>
  <c r="AB260" i="5"/>
  <c r="AV260" i="5"/>
  <c r="E262" i="5"/>
  <c r="I262" i="5"/>
  <c r="AI261" i="5"/>
  <c r="AM261" i="5"/>
  <c r="H261" i="5"/>
  <c r="AL260" i="5"/>
  <c r="P261" i="5"/>
  <c r="N262" i="5"/>
  <c r="AS261" i="1"/>
  <c r="AW261" i="1"/>
  <c r="AI261" i="1"/>
  <c r="AM261" i="1"/>
  <c r="AL260" i="1"/>
  <c r="AV260" i="1"/>
  <c r="Y261" i="1"/>
  <c r="AC261" i="1"/>
  <c r="AB260" i="1"/>
  <c r="P262" i="1"/>
  <c r="R262" i="1" s="1"/>
  <c r="N263" i="1"/>
  <c r="S263" i="1" s="1"/>
  <c r="F264" i="1"/>
  <c r="H264" i="1" s="1"/>
  <c r="D265" i="1"/>
  <c r="I265" i="1" s="1"/>
  <c r="AJ261" i="5" l="1"/>
  <c r="AH262" i="5"/>
  <c r="AT261" i="5"/>
  <c r="AR262" i="5"/>
  <c r="O262" i="5"/>
  <c r="S262" i="5"/>
  <c r="R261" i="5"/>
  <c r="F262" i="5"/>
  <c r="D263" i="5"/>
  <c r="Z261" i="5"/>
  <c r="X262" i="5"/>
  <c r="AJ261" i="1"/>
  <c r="AH262" i="1"/>
  <c r="AT261" i="1"/>
  <c r="AR262" i="1"/>
  <c r="Z261" i="1"/>
  <c r="X262" i="1"/>
  <c r="O263" i="1"/>
  <c r="E265" i="1"/>
  <c r="Y262" i="5" l="1"/>
  <c r="AC262" i="5"/>
  <c r="AS262" i="5"/>
  <c r="AW262" i="5"/>
  <c r="AB261" i="5"/>
  <c r="AV261" i="5"/>
  <c r="E263" i="5"/>
  <c r="I263" i="5"/>
  <c r="AI262" i="5"/>
  <c r="AM262" i="5"/>
  <c r="H262" i="5"/>
  <c r="P262" i="5"/>
  <c r="N263" i="5"/>
  <c r="AL261" i="5"/>
  <c r="AS262" i="1"/>
  <c r="AW262" i="1"/>
  <c r="AV261" i="1"/>
  <c r="AI262" i="1"/>
  <c r="AM262" i="1"/>
  <c r="AL261" i="1"/>
  <c r="Y262" i="1"/>
  <c r="AC262" i="1"/>
  <c r="AB261" i="1"/>
  <c r="P263" i="1"/>
  <c r="R263" i="1" s="1"/>
  <c r="N264" i="1"/>
  <c r="S264" i="1" s="1"/>
  <c r="F265" i="1"/>
  <c r="H265" i="1" s="1"/>
  <c r="D266" i="1"/>
  <c r="I266" i="1" s="1"/>
  <c r="O263" i="5" l="1"/>
  <c r="S263" i="5"/>
  <c r="R262" i="5"/>
  <c r="AJ262" i="5"/>
  <c r="AH263" i="5"/>
  <c r="AT262" i="5"/>
  <c r="AR263" i="5"/>
  <c r="F263" i="5"/>
  <c r="D264" i="5"/>
  <c r="Z262" i="5"/>
  <c r="X263" i="5"/>
  <c r="AJ262" i="1"/>
  <c r="AH263" i="1"/>
  <c r="AT262" i="1"/>
  <c r="AR263" i="1"/>
  <c r="Z262" i="1"/>
  <c r="X263" i="1"/>
  <c r="O264" i="1"/>
  <c r="E266" i="1"/>
  <c r="Y263" i="5" l="1"/>
  <c r="AC263" i="5"/>
  <c r="AS263" i="5"/>
  <c r="AW263" i="5"/>
  <c r="AB262" i="5"/>
  <c r="AV262" i="5"/>
  <c r="E264" i="5"/>
  <c r="I264" i="5"/>
  <c r="AI263" i="5"/>
  <c r="AM263" i="5"/>
  <c r="H263" i="5"/>
  <c r="AL262" i="5"/>
  <c r="P263" i="5"/>
  <c r="N264" i="5"/>
  <c r="AV262" i="1"/>
  <c r="AS263" i="1"/>
  <c r="AW263" i="1"/>
  <c r="AI263" i="1"/>
  <c r="AM263" i="1"/>
  <c r="AL262" i="1"/>
  <c r="Y263" i="1"/>
  <c r="AC263" i="1"/>
  <c r="AB262" i="1"/>
  <c r="P264" i="1"/>
  <c r="R264" i="1" s="1"/>
  <c r="N265" i="1"/>
  <c r="S265" i="1" s="1"/>
  <c r="F266" i="1"/>
  <c r="H266" i="1" s="1"/>
  <c r="D267" i="1"/>
  <c r="I267" i="1" s="1"/>
  <c r="AJ263" i="5" l="1"/>
  <c r="AH264" i="5"/>
  <c r="AT263" i="5"/>
  <c r="AR264" i="5"/>
  <c r="O264" i="5"/>
  <c r="S264" i="5"/>
  <c r="R263" i="5"/>
  <c r="F264" i="5"/>
  <c r="D265" i="5"/>
  <c r="Z263" i="5"/>
  <c r="X264" i="5"/>
  <c r="AT263" i="1"/>
  <c r="AR264" i="1"/>
  <c r="AJ263" i="1"/>
  <c r="AH264" i="1"/>
  <c r="Z263" i="1"/>
  <c r="X264" i="1"/>
  <c r="O265" i="1"/>
  <c r="E267" i="1"/>
  <c r="Y264" i="5" l="1"/>
  <c r="AC264" i="5"/>
  <c r="AS264" i="5"/>
  <c r="AW264" i="5"/>
  <c r="AB263" i="5"/>
  <c r="AV263" i="5"/>
  <c r="E265" i="5"/>
  <c r="I265" i="5"/>
  <c r="AI264" i="5"/>
  <c r="AM264" i="5"/>
  <c r="H264" i="5"/>
  <c r="P264" i="5"/>
  <c r="N265" i="5"/>
  <c r="AL263" i="5"/>
  <c r="AL263" i="1"/>
  <c r="AS264" i="1"/>
  <c r="AW264" i="1"/>
  <c r="AI264" i="1"/>
  <c r="AM264" i="1"/>
  <c r="AV263" i="1"/>
  <c r="Y264" i="1"/>
  <c r="AC264" i="1"/>
  <c r="AB263" i="1"/>
  <c r="P265" i="1"/>
  <c r="R265" i="1" s="1"/>
  <c r="N266" i="1"/>
  <c r="S266" i="1" s="1"/>
  <c r="F267" i="1"/>
  <c r="H267" i="1" s="1"/>
  <c r="D268" i="1"/>
  <c r="I268" i="1" s="1"/>
  <c r="O265" i="5" l="1"/>
  <c r="S265" i="5"/>
  <c r="R264" i="5"/>
  <c r="AJ264" i="5"/>
  <c r="AH265" i="5"/>
  <c r="AT264" i="5"/>
  <c r="AR265" i="5"/>
  <c r="F265" i="5"/>
  <c r="D266" i="5"/>
  <c r="Z264" i="5"/>
  <c r="X265" i="5"/>
  <c r="AT264" i="1"/>
  <c r="AR265" i="1"/>
  <c r="AJ264" i="1"/>
  <c r="AH265" i="1"/>
  <c r="Z264" i="1"/>
  <c r="X265" i="1"/>
  <c r="O266" i="1"/>
  <c r="E268" i="1"/>
  <c r="Y265" i="5" l="1"/>
  <c r="AC265" i="5"/>
  <c r="AS265" i="5"/>
  <c r="AW265" i="5"/>
  <c r="AB264" i="5"/>
  <c r="AV264" i="5"/>
  <c r="E266" i="5"/>
  <c r="I266" i="5"/>
  <c r="AI265" i="5"/>
  <c r="AM265" i="5"/>
  <c r="H265" i="5"/>
  <c r="AL264" i="5"/>
  <c r="P265" i="5"/>
  <c r="N266" i="5"/>
  <c r="AI265" i="1"/>
  <c r="AM265" i="1"/>
  <c r="AL264" i="1"/>
  <c r="AS265" i="1"/>
  <c r="AW265" i="1"/>
  <c r="AV264" i="1"/>
  <c r="Y265" i="1"/>
  <c r="AC265" i="1"/>
  <c r="AB264" i="1"/>
  <c r="P266" i="1"/>
  <c r="R266" i="1" s="1"/>
  <c r="N267" i="1"/>
  <c r="S267" i="1" s="1"/>
  <c r="F268" i="1"/>
  <c r="H268" i="1" s="1"/>
  <c r="D269" i="1"/>
  <c r="I269" i="1" s="1"/>
  <c r="AJ265" i="5" l="1"/>
  <c r="AH266" i="5"/>
  <c r="AT265" i="5"/>
  <c r="AR266" i="5"/>
  <c r="O266" i="5"/>
  <c r="S266" i="5"/>
  <c r="R265" i="5"/>
  <c r="F266" i="5"/>
  <c r="D267" i="5"/>
  <c r="Z265" i="5"/>
  <c r="X266" i="5"/>
  <c r="AT265" i="1"/>
  <c r="AR266" i="1"/>
  <c r="AJ265" i="1"/>
  <c r="AH266" i="1"/>
  <c r="Z265" i="1"/>
  <c r="X266" i="1"/>
  <c r="O267" i="1"/>
  <c r="E269" i="1"/>
  <c r="Y266" i="5" l="1"/>
  <c r="AC266" i="5"/>
  <c r="AS266" i="5"/>
  <c r="AW266" i="5"/>
  <c r="AB265" i="5"/>
  <c r="AV265" i="5"/>
  <c r="E267" i="5"/>
  <c r="I267" i="5"/>
  <c r="AI266" i="5"/>
  <c r="AM266" i="5"/>
  <c r="H266" i="5"/>
  <c r="P266" i="5"/>
  <c r="N267" i="5"/>
  <c r="AL265" i="5"/>
  <c r="AI266" i="1"/>
  <c r="AM266" i="1"/>
  <c r="AL265" i="1"/>
  <c r="AS266" i="1"/>
  <c r="AW266" i="1"/>
  <c r="AV265" i="1"/>
  <c r="Y266" i="1"/>
  <c r="AC266" i="1"/>
  <c r="AB265" i="1"/>
  <c r="P267" i="1"/>
  <c r="R267" i="1" s="1"/>
  <c r="N268" i="1"/>
  <c r="S268" i="1" s="1"/>
  <c r="F269" i="1"/>
  <c r="H269" i="1" s="1"/>
  <c r="D270" i="1"/>
  <c r="I270" i="1" s="1"/>
  <c r="O267" i="5" l="1"/>
  <c r="S267" i="5"/>
  <c r="R266" i="5"/>
  <c r="AJ266" i="5"/>
  <c r="AH267" i="5"/>
  <c r="AT266" i="5"/>
  <c r="AR267" i="5"/>
  <c r="F267" i="5"/>
  <c r="D268" i="5"/>
  <c r="Z266" i="5"/>
  <c r="X267" i="5"/>
  <c r="AT266" i="1"/>
  <c r="AR267" i="1"/>
  <c r="AJ266" i="1"/>
  <c r="AH267" i="1"/>
  <c r="Z266" i="1"/>
  <c r="X267" i="1"/>
  <c r="O268" i="1"/>
  <c r="E270" i="1"/>
  <c r="Y267" i="5" l="1"/>
  <c r="AC267" i="5"/>
  <c r="AS267" i="5"/>
  <c r="AW267" i="5"/>
  <c r="AB266" i="5"/>
  <c r="AV266" i="5"/>
  <c r="E268" i="5"/>
  <c r="I268" i="5"/>
  <c r="AI267" i="5"/>
  <c r="AM267" i="5"/>
  <c r="H267" i="5"/>
  <c r="AL266" i="5"/>
  <c r="P267" i="5"/>
  <c r="N268" i="5"/>
  <c r="AI267" i="1"/>
  <c r="AM267" i="1"/>
  <c r="AL266" i="1"/>
  <c r="AS267" i="1"/>
  <c r="AW267" i="1"/>
  <c r="AV266" i="1"/>
  <c r="Y267" i="1"/>
  <c r="AC267" i="1"/>
  <c r="AB266" i="1"/>
  <c r="P268" i="1"/>
  <c r="R268" i="1" s="1"/>
  <c r="N269" i="1"/>
  <c r="S269" i="1" s="1"/>
  <c r="F270" i="1"/>
  <c r="H270" i="1" s="1"/>
  <c r="D271" i="1"/>
  <c r="I271" i="1" s="1"/>
  <c r="AJ267" i="5" l="1"/>
  <c r="AH268" i="5"/>
  <c r="AT267" i="5"/>
  <c r="AR268" i="5"/>
  <c r="O268" i="5"/>
  <c r="S268" i="5"/>
  <c r="R267" i="5"/>
  <c r="F268" i="5"/>
  <c r="D269" i="5"/>
  <c r="Z267" i="5"/>
  <c r="X268" i="5"/>
  <c r="AT267" i="1"/>
  <c r="AR268" i="1"/>
  <c r="AJ267" i="1"/>
  <c r="AH268" i="1"/>
  <c r="Z267" i="1"/>
  <c r="X268" i="1"/>
  <c r="O269" i="1"/>
  <c r="E271" i="1"/>
  <c r="Y268" i="5" l="1"/>
  <c r="AC268" i="5"/>
  <c r="AS268" i="5"/>
  <c r="AW268" i="5"/>
  <c r="AB267" i="5"/>
  <c r="AV267" i="5"/>
  <c r="E269" i="5"/>
  <c r="I269" i="5"/>
  <c r="AI268" i="5"/>
  <c r="AM268" i="5"/>
  <c r="H268" i="5"/>
  <c r="P268" i="5"/>
  <c r="N269" i="5"/>
  <c r="AL267" i="5"/>
  <c r="AI268" i="1"/>
  <c r="AM268" i="1"/>
  <c r="AL267" i="1"/>
  <c r="AS268" i="1"/>
  <c r="AW268" i="1"/>
  <c r="AV267" i="1"/>
  <c r="Y268" i="1"/>
  <c r="AC268" i="1"/>
  <c r="AB267" i="1"/>
  <c r="P269" i="1"/>
  <c r="R269" i="1" s="1"/>
  <c r="N270" i="1"/>
  <c r="S270" i="1" s="1"/>
  <c r="F271" i="1"/>
  <c r="H271" i="1" s="1"/>
  <c r="D272" i="1"/>
  <c r="I272" i="1" s="1"/>
  <c r="O269" i="5" l="1"/>
  <c r="S269" i="5"/>
  <c r="R268" i="5"/>
  <c r="AJ268" i="5"/>
  <c r="AH269" i="5"/>
  <c r="AT268" i="5"/>
  <c r="AR269" i="5"/>
  <c r="F269" i="5"/>
  <c r="D270" i="5"/>
  <c r="Z268" i="5"/>
  <c r="X269" i="5"/>
  <c r="AT268" i="1"/>
  <c r="AR269" i="1"/>
  <c r="AJ268" i="1"/>
  <c r="AH269" i="1"/>
  <c r="Z268" i="1"/>
  <c r="X269" i="1"/>
  <c r="O270" i="1"/>
  <c r="E272" i="1"/>
  <c r="Y269" i="5" l="1"/>
  <c r="AC269" i="5"/>
  <c r="AS269" i="5"/>
  <c r="AW269" i="5"/>
  <c r="AB268" i="5"/>
  <c r="AV268" i="5"/>
  <c r="E270" i="5"/>
  <c r="I270" i="5"/>
  <c r="AI269" i="5"/>
  <c r="AM269" i="5"/>
  <c r="H269" i="5"/>
  <c r="AL268" i="5"/>
  <c r="P269" i="5"/>
  <c r="N270" i="5"/>
  <c r="AS269" i="1"/>
  <c r="AW269" i="1"/>
  <c r="AI269" i="1"/>
  <c r="AM269" i="1"/>
  <c r="AL268" i="1"/>
  <c r="AV268" i="1"/>
  <c r="Y269" i="1"/>
  <c r="AC269" i="1"/>
  <c r="AB268" i="1"/>
  <c r="P270" i="1"/>
  <c r="R270" i="1" s="1"/>
  <c r="N271" i="1"/>
  <c r="S271" i="1" s="1"/>
  <c r="F272" i="1"/>
  <c r="H272" i="1" s="1"/>
  <c r="D273" i="1"/>
  <c r="I273" i="1" s="1"/>
  <c r="AJ269" i="5" l="1"/>
  <c r="AH270" i="5"/>
  <c r="AT269" i="5"/>
  <c r="AR270" i="5"/>
  <c r="O270" i="5"/>
  <c r="S270" i="5"/>
  <c r="R269" i="5"/>
  <c r="F270" i="5"/>
  <c r="D271" i="5"/>
  <c r="Z269" i="5"/>
  <c r="X270" i="5"/>
  <c r="AJ269" i="1"/>
  <c r="AH270" i="1"/>
  <c r="AT269" i="1"/>
  <c r="AR270" i="1"/>
  <c r="Z269" i="1"/>
  <c r="X270" i="1"/>
  <c r="O271" i="1"/>
  <c r="E273" i="1"/>
  <c r="Y270" i="5" l="1"/>
  <c r="AC270" i="5"/>
  <c r="AS270" i="5"/>
  <c r="AW270" i="5"/>
  <c r="AB269" i="5"/>
  <c r="AV269" i="5"/>
  <c r="E271" i="5"/>
  <c r="I271" i="5"/>
  <c r="AI270" i="5"/>
  <c r="AM270" i="5"/>
  <c r="H270" i="5"/>
  <c r="P270" i="5"/>
  <c r="N271" i="5"/>
  <c r="AL269" i="5"/>
  <c r="AS270" i="1"/>
  <c r="AW270" i="1"/>
  <c r="AV269" i="1"/>
  <c r="AI270" i="1"/>
  <c r="AM270" i="1"/>
  <c r="AL269" i="1"/>
  <c r="Y270" i="1"/>
  <c r="AC270" i="1"/>
  <c r="AB269" i="1"/>
  <c r="P271" i="1"/>
  <c r="R271" i="1" s="1"/>
  <c r="N272" i="1"/>
  <c r="S272" i="1" s="1"/>
  <c r="F273" i="1"/>
  <c r="H273" i="1" s="1"/>
  <c r="D274" i="1"/>
  <c r="I274" i="1" s="1"/>
  <c r="O271" i="5" l="1"/>
  <c r="S271" i="5"/>
  <c r="R270" i="5"/>
  <c r="AJ270" i="5"/>
  <c r="AH271" i="5"/>
  <c r="AT270" i="5"/>
  <c r="AR271" i="5"/>
  <c r="F271" i="5"/>
  <c r="D272" i="5"/>
  <c r="Z270" i="5"/>
  <c r="X271" i="5"/>
  <c r="AJ270" i="1"/>
  <c r="AH271" i="1"/>
  <c r="AT270" i="1"/>
  <c r="AR271" i="1"/>
  <c r="Z270" i="1"/>
  <c r="X271" i="1"/>
  <c r="O272" i="1"/>
  <c r="E274" i="1"/>
  <c r="Y271" i="5" l="1"/>
  <c r="AC271" i="5"/>
  <c r="AS271" i="5"/>
  <c r="AW271" i="5"/>
  <c r="AB270" i="5"/>
  <c r="AV270" i="5"/>
  <c r="E272" i="5"/>
  <c r="I272" i="5"/>
  <c r="AI271" i="5"/>
  <c r="AM271" i="5"/>
  <c r="H271" i="5"/>
  <c r="AL270" i="5"/>
  <c r="P271" i="5"/>
  <c r="N272" i="5"/>
  <c r="AS271" i="1"/>
  <c r="AW271" i="1"/>
  <c r="AI271" i="1"/>
  <c r="AM271" i="1"/>
  <c r="AV270" i="1"/>
  <c r="AL270" i="1"/>
  <c r="Y271" i="1"/>
  <c r="AC271" i="1"/>
  <c r="AB270" i="1"/>
  <c r="P272" i="1"/>
  <c r="R272" i="1" s="1"/>
  <c r="N273" i="1"/>
  <c r="S273" i="1" s="1"/>
  <c r="F274" i="1"/>
  <c r="H274" i="1" s="1"/>
  <c r="D275" i="1"/>
  <c r="I275" i="1" s="1"/>
  <c r="AJ271" i="5" l="1"/>
  <c r="AH272" i="5"/>
  <c r="AT271" i="5"/>
  <c r="AR272" i="5"/>
  <c r="O272" i="5"/>
  <c r="S272" i="5"/>
  <c r="R271" i="5"/>
  <c r="F272" i="5"/>
  <c r="D273" i="5"/>
  <c r="Z271" i="5"/>
  <c r="X272" i="5"/>
  <c r="AJ271" i="1"/>
  <c r="AH272" i="1"/>
  <c r="AT271" i="1"/>
  <c r="AR272" i="1"/>
  <c r="Z271" i="1"/>
  <c r="X272" i="1"/>
  <c r="O273" i="1"/>
  <c r="E275" i="1"/>
  <c r="AS272" i="5" l="1"/>
  <c r="AW272" i="5"/>
  <c r="Y272" i="5"/>
  <c r="AC272" i="5"/>
  <c r="AB271" i="5"/>
  <c r="AV271" i="5"/>
  <c r="AI272" i="5"/>
  <c r="AM272" i="5"/>
  <c r="E273" i="5"/>
  <c r="I273" i="5"/>
  <c r="H272" i="5"/>
  <c r="P272" i="5"/>
  <c r="N273" i="5"/>
  <c r="AL271" i="5"/>
  <c r="AS272" i="1"/>
  <c r="AW272" i="1"/>
  <c r="AV271" i="1"/>
  <c r="AI272" i="1"/>
  <c r="AM272" i="1"/>
  <c r="AL271" i="1"/>
  <c r="Y272" i="1"/>
  <c r="AC272" i="1"/>
  <c r="AB271" i="1"/>
  <c r="P273" i="1"/>
  <c r="R273" i="1" s="1"/>
  <c r="N274" i="1"/>
  <c r="S274" i="1" s="1"/>
  <c r="F275" i="1"/>
  <c r="H275" i="1" s="1"/>
  <c r="D276" i="1"/>
  <c r="I276" i="1" s="1"/>
  <c r="O273" i="5" l="1"/>
  <c r="S273" i="5"/>
  <c r="R272" i="5"/>
  <c r="F273" i="5"/>
  <c r="D274" i="5"/>
  <c r="Z272" i="5"/>
  <c r="X273" i="5"/>
  <c r="AJ272" i="5"/>
  <c r="AH273" i="5"/>
  <c r="AT272" i="5"/>
  <c r="AR273" i="5"/>
  <c r="AJ272" i="1"/>
  <c r="AH273" i="1"/>
  <c r="AT272" i="1"/>
  <c r="AR273" i="1"/>
  <c r="Z272" i="1"/>
  <c r="X273" i="1"/>
  <c r="O274" i="1"/>
  <c r="E276" i="1"/>
  <c r="AV272" i="5" l="1"/>
  <c r="AB272" i="5"/>
  <c r="AS273" i="5"/>
  <c r="AW273" i="5"/>
  <c r="Y273" i="5"/>
  <c r="AC273" i="5"/>
  <c r="AI273" i="5"/>
  <c r="AM273" i="5"/>
  <c r="E274" i="5"/>
  <c r="I274" i="5"/>
  <c r="AL272" i="5"/>
  <c r="H273" i="5"/>
  <c r="P273" i="5"/>
  <c r="N274" i="5"/>
  <c r="AV272" i="1"/>
  <c r="AI273" i="1"/>
  <c r="AM273" i="1"/>
  <c r="AS273" i="1"/>
  <c r="AW273" i="1"/>
  <c r="AL272" i="1"/>
  <c r="Y273" i="1"/>
  <c r="AC273" i="1"/>
  <c r="AB272" i="1"/>
  <c r="P274" i="1"/>
  <c r="R274" i="1" s="1"/>
  <c r="N275" i="1"/>
  <c r="S275" i="1" s="1"/>
  <c r="F276" i="1"/>
  <c r="H276" i="1" s="1"/>
  <c r="D277" i="1"/>
  <c r="I277" i="1" s="1"/>
  <c r="F274" i="5" l="1"/>
  <c r="D275" i="5"/>
  <c r="Z273" i="5"/>
  <c r="X274" i="5"/>
  <c r="O274" i="5"/>
  <c r="S274" i="5"/>
  <c r="R273" i="5"/>
  <c r="AJ273" i="5"/>
  <c r="AH274" i="5"/>
  <c r="AT273" i="5"/>
  <c r="AR274" i="5"/>
  <c r="AJ273" i="1"/>
  <c r="AH274" i="1"/>
  <c r="AT273" i="1"/>
  <c r="AR274" i="1"/>
  <c r="Z273" i="1"/>
  <c r="X274" i="1"/>
  <c r="O275" i="1"/>
  <c r="E277" i="1"/>
  <c r="Y274" i="5" l="1"/>
  <c r="AC274" i="5"/>
  <c r="AV273" i="5"/>
  <c r="AB273" i="5"/>
  <c r="E275" i="5"/>
  <c r="I275" i="5"/>
  <c r="AS274" i="5"/>
  <c r="AW274" i="5"/>
  <c r="AI274" i="5"/>
  <c r="AM274" i="5"/>
  <c r="AL273" i="5"/>
  <c r="P274" i="5"/>
  <c r="N275" i="5"/>
  <c r="H274" i="5"/>
  <c r="AV273" i="1"/>
  <c r="AS274" i="1"/>
  <c r="AW274" i="1"/>
  <c r="AI274" i="1"/>
  <c r="AM274" i="1"/>
  <c r="AL273" i="1"/>
  <c r="Y274" i="1"/>
  <c r="AC274" i="1"/>
  <c r="AB273" i="1"/>
  <c r="P275" i="1"/>
  <c r="R275" i="1" s="1"/>
  <c r="N276" i="1"/>
  <c r="S276" i="1" s="1"/>
  <c r="F277" i="1"/>
  <c r="H277" i="1" s="1"/>
  <c r="D278" i="1"/>
  <c r="I278" i="1" s="1"/>
  <c r="O275" i="5" l="1"/>
  <c r="S275" i="5"/>
  <c r="R274" i="5"/>
  <c r="AJ274" i="5"/>
  <c r="AH275" i="5"/>
  <c r="F275" i="5"/>
  <c r="D276" i="5"/>
  <c r="AT274" i="5"/>
  <c r="AR275" i="5"/>
  <c r="Z274" i="5"/>
  <c r="X275" i="5"/>
  <c r="AT274" i="1"/>
  <c r="AR275" i="1"/>
  <c r="AJ274" i="1"/>
  <c r="AH275" i="1"/>
  <c r="Z274" i="1"/>
  <c r="X275" i="1"/>
  <c r="O276" i="1"/>
  <c r="E278" i="1"/>
  <c r="Y275" i="5" l="1"/>
  <c r="AC275" i="5"/>
  <c r="AB274" i="5"/>
  <c r="H275" i="5"/>
  <c r="E276" i="5"/>
  <c r="I276" i="5"/>
  <c r="AS275" i="5"/>
  <c r="AW275" i="5"/>
  <c r="AI275" i="5"/>
  <c r="AM275" i="5"/>
  <c r="AV274" i="5"/>
  <c r="AL274" i="5"/>
  <c r="P275" i="5"/>
  <c r="N276" i="5"/>
  <c r="AI275" i="1"/>
  <c r="AM275" i="1"/>
  <c r="AL274" i="1"/>
  <c r="AS275" i="1"/>
  <c r="AW275" i="1"/>
  <c r="AV274" i="1"/>
  <c r="Y275" i="1"/>
  <c r="AC275" i="1"/>
  <c r="AB274" i="1"/>
  <c r="P276" i="1"/>
  <c r="R276" i="1" s="1"/>
  <c r="N277" i="1"/>
  <c r="S277" i="1" s="1"/>
  <c r="F278" i="1"/>
  <c r="H278" i="1" s="1"/>
  <c r="D279" i="1"/>
  <c r="I279" i="1" s="1"/>
  <c r="AJ275" i="5" l="1"/>
  <c r="AH276" i="5"/>
  <c r="F276" i="5"/>
  <c r="D277" i="5"/>
  <c r="O276" i="5"/>
  <c r="S276" i="5"/>
  <c r="R275" i="5"/>
  <c r="AT275" i="5"/>
  <c r="AR276" i="5"/>
  <c r="Z275" i="5"/>
  <c r="X276" i="5"/>
  <c r="AT275" i="1"/>
  <c r="AR276" i="1"/>
  <c r="AJ275" i="1"/>
  <c r="AH276" i="1"/>
  <c r="Z275" i="1"/>
  <c r="X276" i="1"/>
  <c r="O277" i="1"/>
  <c r="E279" i="1"/>
  <c r="E277" i="5" l="1"/>
  <c r="I277" i="5"/>
  <c r="Y276" i="5"/>
  <c r="AC276" i="5"/>
  <c r="AB275" i="5"/>
  <c r="H276" i="5"/>
  <c r="AI276" i="5"/>
  <c r="AM276" i="5"/>
  <c r="AS276" i="5"/>
  <c r="AW276" i="5"/>
  <c r="AV275" i="5"/>
  <c r="P276" i="5"/>
  <c r="N277" i="5"/>
  <c r="AL275" i="5"/>
  <c r="AL275" i="1"/>
  <c r="AI276" i="1"/>
  <c r="AM276" i="1"/>
  <c r="AS276" i="1"/>
  <c r="AW276" i="1"/>
  <c r="AV275" i="1"/>
  <c r="Y276" i="1"/>
  <c r="AC276" i="1"/>
  <c r="AB275" i="1"/>
  <c r="P277" i="1"/>
  <c r="R277" i="1" s="1"/>
  <c r="N278" i="1"/>
  <c r="S278" i="1" s="1"/>
  <c r="F279" i="1"/>
  <c r="H279" i="1" s="1"/>
  <c r="D280" i="1"/>
  <c r="I280" i="1" s="1"/>
  <c r="O277" i="5" l="1"/>
  <c r="S277" i="5"/>
  <c r="R276" i="5"/>
  <c r="AT276" i="5"/>
  <c r="AR277" i="5"/>
  <c r="Z276" i="5"/>
  <c r="X277" i="5"/>
  <c r="AJ276" i="5"/>
  <c r="AH277" i="5"/>
  <c r="F277" i="5"/>
  <c r="D278" i="5"/>
  <c r="AJ276" i="1"/>
  <c r="AH277" i="1"/>
  <c r="AT276" i="1"/>
  <c r="AR277" i="1"/>
  <c r="Z276" i="1"/>
  <c r="X277" i="1"/>
  <c r="O278" i="1"/>
  <c r="E280" i="1"/>
  <c r="E278" i="5" l="1"/>
  <c r="I278" i="5"/>
  <c r="H277" i="5"/>
  <c r="AB276" i="5"/>
  <c r="Y277" i="5"/>
  <c r="AC277" i="5"/>
  <c r="AI277" i="5"/>
  <c r="AM277" i="5"/>
  <c r="AS277" i="5"/>
  <c r="AW277" i="5"/>
  <c r="AL276" i="5"/>
  <c r="AV276" i="5"/>
  <c r="P277" i="5"/>
  <c r="N278" i="5"/>
  <c r="AS277" i="1"/>
  <c r="AW277" i="1"/>
  <c r="AV276" i="1"/>
  <c r="AI277" i="1"/>
  <c r="AM277" i="1"/>
  <c r="AL276" i="1"/>
  <c r="Y277" i="1"/>
  <c r="AC277" i="1"/>
  <c r="AB276" i="1"/>
  <c r="P278" i="1"/>
  <c r="R278" i="1" s="1"/>
  <c r="N279" i="1"/>
  <c r="S279" i="1" s="1"/>
  <c r="F280" i="1"/>
  <c r="H280" i="1" s="1"/>
  <c r="D281" i="1"/>
  <c r="I281" i="1" s="1"/>
  <c r="AT277" i="5" l="1"/>
  <c r="AR278" i="5"/>
  <c r="Z277" i="5"/>
  <c r="X278" i="5"/>
  <c r="O278" i="5"/>
  <c r="S278" i="5"/>
  <c r="R277" i="5"/>
  <c r="AJ277" i="5"/>
  <c r="AH278" i="5"/>
  <c r="F278" i="5"/>
  <c r="D279" i="5"/>
  <c r="AJ277" i="1"/>
  <c r="AH278" i="1"/>
  <c r="AT277" i="1"/>
  <c r="AR278" i="1"/>
  <c r="Z277" i="1"/>
  <c r="X278" i="1"/>
  <c r="O279" i="1"/>
  <c r="E281" i="1"/>
  <c r="E279" i="5" l="1"/>
  <c r="I279" i="5"/>
  <c r="Y278" i="5"/>
  <c r="AC278" i="5"/>
  <c r="H278" i="5"/>
  <c r="AB277" i="5"/>
  <c r="AI278" i="5"/>
  <c r="AM278" i="5"/>
  <c r="AS278" i="5"/>
  <c r="AW278" i="5"/>
  <c r="AL277" i="5"/>
  <c r="P278" i="5"/>
  <c r="N279" i="5"/>
  <c r="AV277" i="5"/>
  <c r="AS278" i="1"/>
  <c r="AW278" i="1"/>
  <c r="AV277" i="1"/>
  <c r="AI278" i="1"/>
  <c r="AM278" i="1"/>
  <c r="AL277" i="1"/>
  <c r="Y278" i="1"/>
  <c r="AC278" i="1"/>
  <c r="AB277" i="1"/>
  <c r="P279" i="1"/>
  <c r="R279" i="1" s="1"/>
  <c r="N280" i="1"/>
  <c r="S280" i="1" s="1"/>
  <c r="F281" i="1"/>
  <c r="H281" i="1" s="1"/>
  <c r="D282" i="1"/>
  <c r="I282" i="1" s="1"/>
  <c r="O279" i="5" l="1"/>
  <c r="S279" i="5"/>
  <c r="R278" i="5"/>
  <c r="AT278" i="5"/>
  <c r="AR279" i="5"/>
  <c r="Z278" i="5"/>
  <c r="X279" i="5"/>
  <c r="AJ278" i="5"/>
  <c r="AH279" i="5"/>
  <c r="F279" i="5"/>
  <c r="D280" i="5"/>
  <c r="AJ278" i="1"/>
  <c r="AH279" i="1"/>
  <c r="AT278" i="1"/>
  <c r="AR279" i="1"/>
  <c r="Z278" i="1"/>
  <c r="X279" i="1"/>
  <c r="O280" i="1"/>
  <c r="E282" i="1"/>
  <c r="H279" i="5" l="1"/>
  <c r="AB278" i="5"/>
  <c r="E280" i="5"/>
  <c r="I280" i="5"/>
  <c r="Y279" i="5"/>
  <c r="AC279" i="5"/>
  <c r="AI279" i="5"/>
  <c r="AM279" i="5"/>
  <c r="AS279" i="5"/>
  <c r="AW279" i="5"/>
  <c r="AL278" i="5"/>
  <c r="AV278" i="5"/>
  <c r="P279" i="5"/>
  <c r="N280" i="5"/>
  <c r="AS279" i="1"/>
  <c r="AW279" i="1"/>
  <c r="AV278" i="1"/>
  <c r="AI279" i="1"/>
  <c r="AM279" i="1"/>
  <c r="AL278" i="1"/>
  <c r="Y279" i="1"/>
  <c r="AC279" i="1"/>
  <c r="AB278" i="1"/>
  <c r="P280" i="1"/>
  <c r="R280" i="1" s="1"/>
  <c r="N281" i="1"/>
  <c r="S281" i="1" s="1"/>
  <c r="F282" i="1"/>
  <c r="H282" i="1" s="1"/>
  <c r="D283" i="1"/>
  <c r="I283" i="1" s="1"/>
  <c r="AT279" i="5" l="1"/>
  <c r="AR280" i="5"/>
  <c r="Z279" i="5"/>
  <c r="X280" i="5"/>
  <c r="O280" i="5"/>
  <c r="S280" i="5"/>
  <c r="R279" i="5"/>
  <c r="AJ279" i="5"/>
  <c r="AH280" i="5"/>
  <c r="F280" i="5"/>
  <c r="D281" i="5"/>
  <c r="AJ279" i="1"/>
  <c r="AH280" i="1"/>
  <c r="AT279" i="1"/>
  <c r="AR280" i="1"/>
  <c r="Z279" i="1"/>
  <c r="X280" i="1"/>
  <c r="O281" i="1"/>
  <c r="E283" i="1"/>
  <c r="Y280" i="5" l="1"/>
  <c r="AC280" i="5"/>
  <c r="H280" i="5"/>
  <c r="AB279" i="5"/>
  <c r="AS280" i="5"/>
  <c r="AW280" i="5"/>
  <c r="E281" i="5"/>
  <c r="I281" i="5"/>
  <c r="AI280" i="5"/>
  <c r="AM280" i="5"/>
  <c r="AL279" i="5"/>
  <c r="P280" i="5"/>
  <c r="N281" i="5"/>
  <c r="AV279" i="5"/>
  <c r="AS280" i="1"/>
  <c r="AW280" i="1"/>
  <c r="AV279" i="1"/>
  <c r="AI280" i="1"/>
  <c r="AM280" i="1"/>
  <c r="AL279" i="1"/>
  <c r="Y280" i="1"/>
  <c r="AC280" i="1"/>
  <c r="AB279" i="1"/>
  <c r="P281" i="1"/>
  <c r="R281" i="1" s="1"/>
  <c r="N282" i="1"/>
  <c r="S282" i="1" s="1"/>
  <c r="F283" i="1"/>
  <c r="H283" i="1" s="1"/>
  <c r="D284" i="1"/>
  <c r="I284" i="1" s="1"/>
  <c r="O281" i="5" l="1"/>
  <c r="S281" i="5"/>
  <c r="R280" i="5"/>
  <c r="AJ280" i="5"/>
  <c r="AH281" i="5"/>
  <c r="AT280" i="5"/>
  <c r="AR281" i="5"/>
  <c r="F281" i="5"/>
  <c r="D282" i="5"/>
  <c r="Z280" i="5"/>
  <c r="X281" i="5"/>
  <c r="AJ280" i="1"/>
  <c r="AH281" i="1"/>
  <c r="AT280" i="1"/>
  <c r="AR281" i="1"/>
  <c r="Z280" i="1"/>
  <c r="X281" i="1"/>
  <c r="O282" i="1"/>
  <c r="E284" i="1"/>
  <c r="AS281" i="5" l="1"/>
  <c r="AW281" i="5"/>
  <c r="AB280" i="5"/>
  <c r="AV280" i="5"/>
  <c r="Y281" i="5"/>
  <c r="AC281" i="5"/>
  <c r="E282" i="5"/>
  <c r="I282" i="5"/>
  <c r="AI281" i="5"/>
  <c r="AM281" i="5"/>
  <c r="H281" i="5"/>
  <c r="AL280" i="5"/>
  <c r="P281" i="5"/>
  <c r="N282" i="5"/>
  <c r="AS281" i="1"/>
  <c r="AW281" i="1"/>
  <c r="AV280" i="1"/>
  <c r="AI281" i="1"/>
  <c r="AM281" i="1"/>
  <c r="AL280" i="1"/>
  <c r="Y281" i="1"/>
  <c r="AC281" i="1"/>
  <c r="AB280" i="1"/>
  <c r="P282" i="1"/>
  <c r="R282" i="1" s="1"/>
  <c r="N283" i="1"/>
  <c r="S283" i="1" s="1"/>
  <c r="F284" i="1"/>
  <c r="H284" i="1" s="1"/>
  <c r="D285" i="1"/>
  <c r="I285" i="1" s="1"/>
  <c r="AJ281" i="5" l="1"/>
  <c r="AH282" i="5"/>
  <c r="Z281" i="5"/>
  <c r="X282" i="5"/>
  <c r="O282" i="5"/>
  <c r="S282" i="5"/>
  <c r="R281" i="5"/>
  <c r="F282" i="5"/>
  <c r="D283" i="5"/>
  <c r="AT281" i="5"/>
  <c r="AR282" i="5"/>
  <c r="AJ281" i="1"/>
  <c r="AH282" i="1"/>
  <c r="AT281" i="1"/>
  <c r="AR282" i="1"/>
  <c r="Z281" i="1"/>
  <c r="X282" i="1"/>
  <c r="O283" i="1"/>
  <c r="E285" i="1"/>
  <c r="Y282" i="5" l="1"/>
  <c r="AC282" i="5"/>
  <c r="AV281" i="5"/>
  <c r="AB281" i="5"/>
  <c r="AI282" i="5"/>
  <c r="AM282" i="5"/>
  <c r="AS282" i="5"/>
  <c r="AW282" i="5"/>
  <c r="E283" i="5"/>
  <c r="I283" i="5"/>
  <c r="H282" i="5"/>
  <c r="P282" i="5"/>
  <c r="N283" i="5"/>
  <c r="AL281" i="5"/>
  <c r="AS282" i="1"/>
  <c r="AW282" i="1"/>
  <c r="AV281" i="1"/>
  <c r="AI282" i="1"/>
  <c r="AM282" i="1"/>
  <c r="AL281" i="1"/>
  <c r="Y282" i="1"/>
  <c r="AC282" i="1"/>
  <c r="AB281" i="1"/>
  <c r="P283" i="1"/>
  <c r="R283" i="1" s="1"/>
  <c r="N284" i="1"/>
  <c r="S284" i="1" s="1"/>
  <c r="F285" i="1"/>
  <c r="H285" i="1" s="1"/>
  <c r="D286" i="1"/>
  <c r="I286" i="1" s="1"/>
  <c r="O283" i="5" l="1"/>
  <c r="S283" i="5"/>
  <c r="R282" i="5"/>
  <c r="F283" i="5"/>
  <c r="D284" i="5"/>
  <c r="AJ282" i="5"/>
  <c r="AH283" i="5"/>
  <c r="AT282" i="5"/>
  <c r="AR283" i="5"/>
  <c r="Z282" i="5"/>
  <c r="X283" i="5"/>
  <c r="AJ282" i="1"/>
  <c r="AH283" i="1"/>
  <c r="AT282" i="1"/>
  <c r="AR283" i="1"/>
  <c r="Z282" i="1"/>
  <c r="X283" i="1"/>
  <c r="O284" i="1"/>
  <c r="E286" i="1"/>
  <c r="AI283" i="5" l="1"/>
  <c r="AM283" i="5"/>
  <c r="AB282" i="5"/>
  <c r="AL282" i="5"/>
  <c r="Y283" i="5"/>
  <c r="AC283" i="5"/>
  <c r="AS283" i="5"/>
  <c r="AW283" i="5"/>
  <c r="E284" i="5"/>
  <c r="I284" i="5"/>
  <c r="AV282" i="5"/>
  <c r="H283" i="5"/>
  <c r="P283" i="5"/>
  <c r="N284" i="5"/>
  <c r="AS283" i="1"/>
  <c r="AW283" i="1"/>
  <c r="AV282" i="1"/>
  <c r="AI283" i="1"/>
  <c r="AM283" i="1"/>
  <c r="AL282" i="1"/>
  <c r="Y283" i="1"/>
  <c r="AC283" i="1"/>
  <c r="AB282" i="1"/>
  <c r="P284" i="1"/>
  <c r="R284" i="1" s="1"/>
  <c r="N285" i="1"/>
  <c r="S285" i="1" s="1"/>
  <c r="F286" i="1"/>
  <c r="H286" i="1" s="1"/>
  <c r="D287" i="1"/>
  <c r="I287" i="1" s="1"/>
  <c r="F284" i="5" l="1"/>
  <c r="D285" i="5"/>
  <c r="Z283" i="5"/>
  <c r="X284" i="5"/>
  <c r="O284" i="5"/>
  <c r="S284" i="5"/>
  <c r="R283" i="5"/>
  <c r="AT283" i="5"/>
  <c r="AR284" i="5"/>
  <c r="AJ283" i="5"/>
  <c r="AH284" i="5"/>
  <c r="AJ283" i="1"/>
  <c r="AH284" i="1"/>
  <c r="AT283" i="1"/>
  <c r="AR284" i="1"/>
  <c r="Z283" i="1"/>
  <c r="X284" i="1"/>
  <c r="O285" i="1"/>
  <c r="E287" i="1"/>
  <c r="Y284" i="5" l="1"/>
  <c r="AC284" i="5"/>
  <c r="AL283" i="5"/>
  <c r="AB283" i="5"/>
  <c r="E285" i="5"/>
  <c r="I285" i="5"/>
  <c r="AI284" i="5"/>
  <c r="AM284" i="5"/>
  <c r="AS284" i="5"/>
  <c r="AW284" i="5"/>
  <c r="AV283" i="5"/>
  <c r="P284" i="5"/>
  <c r="N285" i="5"/>
  <c r="H284" i="5"/>
  <c r="AS284" i="1"/>
  <c r="AW284" i="1"/>
  <c r="AV283" i="1"/>
  <c r="AI284" i="1"/>
  <c r="AM284" i="1"/>
  <c r="AL283" i="1"/>
  <c r="Y284" i="1"/>
  <c r="AC284" i="1"/>
  <c r="AB283" i="1"/>
  <c r="P285" i="1"/>
  <c r="R285" i="1" s="1"/>
  <c r="N286" i="1"/>
  <c r="S286" i="1" s="1"/>
  <c r="F287" i="1"/>
  <c r="H287" i="1" s="1"/>
  <c r="D288" i="1"/>
  <c r="I288" i="1" s="1"/>
  <c r="O285" i="5" l="1"/>
  <c r="S285" i="5"/>
  <c r="R284" i="5"/>
  <c r="AT284" i="5"/>
  <c r="AR285" i="5"/>
  <c r="F285" i="5"/>
  <c r="D286" i="5"/>
  <c r="AJ284" i="5"/>
  <c r="AH285" i="5"/>
  <c r="Z284" i="5"/>
  <c r="X285" i="5"/>
  <c r="AJ284" i="1"/>
  <c r="AH285" i="1"/>
  <c r="AT284" i="1"/>
  <c r="AR285" i="1"/>
  <c r="Z284" i="1"/>
  <c r="X285" i="1"/>
  <c r="O286" i="1"/>
  <c r="E288" i="1"/>
  <c r="AB284" i="5" l="1"/>
  <c r="H285" i="5"/>
  <c r="E286" i="5"/>
  <c r="I286" i="5"/>
  <c r="AS285" i="5"/>
  <c r="AW285" i="5"/>
  <c r="Y285" i="5"/>
  <c r="AC285" i="5"/>
  <c r="AI285" i="5"/>
  <c r="AM285" i="5"/>
  <c r="AL284" i="5"/>
  <c r="AV284" i="5"/>
  <c r="P285" i="5"/>
  <c r="N286" i="5"/>
  <c r="AS285" i="1"/>
  <c r="AW285" i="1"/>
  <c r="AV284" i="1"/>
  <c r="AI285" i="1"/>
  <c r="AM285" i="1"/>
  <c r="AL284" i="1"/>
  <c r="Y285" i="1"/>
  <c r="AC285" i="1"/>
  <c r="AB284" i="1"/>
  <c r="P286" i="1"/>
  <c r="R286" i="1" s="1"/>
  <c r="N287" i="1"/>
  <c r="S287" i="1" s="1"/>
  <c r="F288" i="1"/>
  <c r="H288" i="1" s="1"/>
  <c r="D289" i="1"/>
  <c r="I289" i="1" s="1"/>
  <c r="AJ285" i="5" l="1"/>
  <c r="AH286" i="5"/>
  <c r="AT285" i="5"/>
  <c r="AR286" i="5"/>
  <c r="O286" i="5"/>
  <c r="S286" i="5"/>
  <c r="R285" i="5"/>
  <c r="Z285" i="5"/>
  <c r="X286" i="5"/>
  <c r="F286" i="5"/>
  <c r="D287" i="5"/>
  <c r="AJ285" i="1"/>
  <c r="AH286" i="1"/>
  <c r="AT285" i="1"/>
  <c r="AR286" i="1"/>
  <c r="Z285" i="1"/>
  <c r="X286" i="1"/>
  <c r="O287" i="1"/>
  <c r="E289" i="1"/>
  <c r="AS286" i="5" l="1"/>
  <c r="AW286" i="5"/>
  <c r="H286" i="5"/>
  <c r="AV285" i="5"/>
  <c r="AI286" i="5"/>
  <c r="AM286" i="5"/>
  <c r="E287" i="5"/>
  <c r="I287" i="5"/>
  <c r="Y286" i="5"/>
  <c r="AC286" i="5"/>
  <c r="AB285" i="5"/>
  <c r="P286" i="5"/>
  <c r="N287" i="5"/>
  <c r="AL285" i="5"/>
  <c r="AS286" i="1"/>
  <c r="AW286" i="1"/>
  <c r="AV285" i="1"/>
  <c r="AI286" i="1"/>
  <c r="AM286" i="1"/>
  <c r="AL285" i="1"/>
  <c r="Y286" i="1"/>
  <c r="AC286" i="1"/>
  <c r="AB285" i="1"/>
  <c r="P287" i="1"/>
  <c r="R287" i="1" s="1"/>
  <c r="N288" i="1"/>
  <c r="S288" i="1" s="1"/>
  <c r="F289" i="1"/>
  <c r="H289" i="1" s="1"/>
  <c r="D290" i="1"/>
  <c r="I290" i="1" s="1"/>
  <c r="O287" i="5" l="1"/>
  <c r="S287" i="5"/>
  <c r="R286" i="5"/>
  <c r="Z286" i="5"/>
  <c r="X287" i="5"/>
  <c r="AJ286" i="5"/>
  <c r="AH287" i="5"/>
  <c r="F287" i="5"/>
  <c r="D288" i="5"/>
  <c r="AT286" i="5"/>
  <c r="AR287" i="5"/>
  <c r="AJ286" i="1"/>
  <c r="AH287" i="1"/>
  <c r="AT286" i="1"/>
  <c r="AR287" i="1"/>
  <c r="Z286" i="1"/>
  <c r="X287" i="1"/>
  <c r="O288" i="1"/>
  <c r="E290" i="1"/>
  <c r="AS287" i="5" l="1"/>
  <c r="AW287" i="5"/>
  <c r="AI287" i="5"/>
  <c r="AM287" i="5"/>
  <c r="AV286" i="5"/>
  <c r="AL286" i="5"/>
  <c r="E288" i="5"/>
  <c r="I288" i="5"/>
  <c r="Y287" i="5"/>
  <c r="AC287" i="5"/>
  <c r="H287" i="5"/>
  <c r="AB286" i="5"/>
  <c r="P287" i="5"/>
  <c r="N288" i="5"/>
  <c r="AS287" i="1"/>
  <c r="AW287" i="1"/>
  <c r="AV286" i="1"/>
  <c r="AI287" i="1"/>
  <c r="AM287" i="1"/>
  <c r="AL286" i="1"/>
  <c r="Y287" i="1"/>
  <c r="AC287" i="1"/>
  <c r="AB286" i="1"/>
  <c r="P288" i="1"/>
  <c r="R288" i="1" s="1"/>
  <c r="N289" i="1"/>
  <c r="S289" i="1" s="1"/>
  <c r="F290" i="1"/>
  <c r="H290" i="1" s="1"/>
  <c r="D291" i="1"/>
  <c r="I291" i="1" s="1"/>
  <c r="Z287" i="5" l="1"/>
  <c r="X288" i="5"/>
  <c r="AJ287" i="5"/>
  <c r="AH288" i="5"/>
  <c r="O288" i="5"/>
  <c r="S288" i="5"/>
  <c r="R287" i="5"/>
  <c r="F288" i="5"/>
  <c r="D289" i="5"/>
  <c r="AT287" i="5"/>
  <c r="AR288" i="5"/>
  <c r="AJ287" i="1"/>
  <c r="AH288" i="1"/>
  <c r="AT287" i="1"/>
  <c r="AR288" i="1"/>
  <c r="Z287" i="1"/>
  <c r="X288" i="1"/>
  <c r="O289" i="1"/>
  <c r="E291" i="1"/>
  <c r="AI288" i="5" l="1"/>
  <c r="AM288" i="5"/>
  <c r="AS288" i="5"/>
  <c r="AW288" i="5"/>
  <c r="AV287" i="5"/>
  <c r="AL287" i="5"/>
  <c r="Y288" i="5"/>
  <c r="AC288" i="5"/>
  <c r="E289" i="5"/>
  <c r="I289" i="5"/>
  <c r="H288" i="5"/>
  <c r="P288" i="5"/>
  <c r="N289" i="5"/>
  <c r="AB287" i="5"/>
  <c r="AS288" i="1"/>
  <c r="AW288" i="1"/>
  <c r="AV287" i="1"/>
  <c r="AI288" i="1"/>
  <c r="AM288" i="1"/>
  <c r="AL287" i="1"/>
  <c r="Y288" i="1"/>
  <c r="AC288" i="1"/>
  <c r="AB287" i="1"/>
  <c r="P289" i="1"/>
  <c r="R289" i="1" s="1"/>
  <c r="N290" i="1"/>
  <c r="S290" i="1" s="1"/>
  <c r="F291" i="1"/>
  <c r="H291" i="1" s="1"/>
  <c r="D292" i="1"/>
  <c r="I292" i="1" s="1"/>
  <c r="O289" i="5" l="1"/>
  <c r="S289" i="5"/>
  <c r="R288" i="5"/>
  <c r="F289" i="5"/>
  <c r="D290" i="5"/>
  <c r="AT288" i="5"/>
  <c r="AR289" i="5"/>
  <c r="Z288" i="5"/>
  <c r="X289" i="5"/>
  <c r="AJ288" i="5"/>
  <c r="AH289" i="5"/>
  <c r="AJ288" i="1"/>
  <c r="AH289" i="1"/>
  <c r="AT288" i="1"/>
  <c r="AR289" i="1"/>
  <c r="Z288" i="1"/>
  <c r="X289" i="1"/>
  <c r="O290" i="1"/>
  <c r="E292" i="1"/>
  <c r="AS289" i="5" l="1"/>
  <c r="AW289" i="5"/>
  <c r="AL288" i="5"/>
  <c r="AV288" i="5"/>
  <c r="AI289" i="5"/>
  <c r="AM289" i="5"/>
  <c r="Y289" i="5"/>
  <c r="AC289" i="5"/>
  <c r="E290" i="5"/>
  <c r="I290" i="5"/>
  <c r="AB288" i="5"/>
  <c r="H289" i="5"/>
  <c r="P289" i="5"/>
  <c r="N290" i="5"/>
  <c r="AV288" i="1"/>
  <c r="AI289" i="1"/>
  <c r="AM289" i="1"/>
  <c r="AS289" i="1"/>
  <c r="AW289" i="1"/>
  <c r="AL288" i="1"/>
  <c r="Y289" i="1"/>
  <c r="AC289" i="1"/>
  <c r="AB288" i="1"/>
  <c r="P290" i="1"/>
  <c r="R290" i="1" s="1"/>
  <c r="N291" i="1"/>
  <c r="S291" i="1" s="1"/>
  <c r="F292" i="1"/>
  <c r="H292" i="1" s="1"/>
  <c r="D293" i="1"/>
  <c r="I293" i="1" s="1"/>
  <c r="F290" i="5" l="1"/>
  <c r="D291" i="5"/>
  <c r="AJ289" i="5"/>
  <c r="AH290" i="5"/>
  <c r="O290" i="5"/>
  <c r="S290" i="5"/>
  <c r="R289" i="5"/>
  <c r="Z289" i="5"/>
  <c r="X290" i="5"/>
  <c r="AT289" i="5"/>
  <c r="AR290" i="5"/>
  <c r="AJ289" i="1"/>
  <c r="AH290" i="1"/>
  <c r="AT289" i="1"/>
  <c r="AR290" i="1"/>
  <c r="Z289" i="1"/>
  <c r="X290" i="1"/>
  <c r="O291" i="1"/>
  <c r="E293" i="1"/>
  <c r="AI290" i="5" l="1"/>
  <c r="AM290" i="5"/>
  <c r="AV289" i="5"/>
  <c r="AL289" i="5"/>
  <c r="E291" i="5"/>
  <c r="I291" i="5"/>
  <c r="AS290" i="5"/>
  <c r="AW290" i="5"/>
  <c r="Y290" i="5"/>
  <c r="AC290" i="5"/>
  <c r="AB289" i="5"/>
  <c r="P290" i="5"/>
  <c r="N291" i="5"/>
  <c r="H290" i="5"/>
  <c r="AV289" i="1"/>
  <c r="AI290" i="1"/>
  <c r="AM290" i="1"/>
  <c r="AS290" i="1"/>
  <c r="AW290" i="1"/>
  <c r="AL289" i="1"/>
  <c r="Y290" i="1"/>
  <c r="AC290" i="1"/>
  <c r="AB289" i="1"/>
  <c r="P291" i="1"/>
  <c r="R291" i="1" s="1"/>
  <c r="N292" i="1"/>
  <c r="S292" i="1" s="1"/>
  <c r="F293" i="1"/>
  <c r="H293" i="1" s="1"/>
  <c r="D294" i="1"/>
  <c r="I294" i="1" s="1"/>
  <c r="O291" i="5" l="1"/>
  <c r="S291" i="5"/>
  <c r="R290" i="5"/>
  <c r="Z290" i="5"/>
  <c r="X291" i="5"/>
  <c r="F291" i="5"/>
  <c r="D292" i="5"/>
  <c r="AT290" i="5"/>
  <c r="AR291" i="5"/>
  <c r="AJ290" i="5"/>
  <c r="AH291" i="5"/>
  <c r="AJ290" i="1"/>
  <c r="AH291" i="1"/>
  <c r="AT290" i="1"/>
  <c r="AR291" i="1"/>
  <c r="Z290" i="1"/>
  <c r="X291" i="1"/>
  <c r="O292" i="1"/>
  <c r="E294" i="1"/>
  <c r="E292" i="5" l="1"/>
  <c r="I292" i="5"/>
  <c r="AL290" i="5"/>
  <c r="H291" i="5"/>
  <c r="AI291" i="5"/>
  <c r="AM291" i="5"/>
  <c r="AS291" i="5"/>
  <c r="AW291" i="5"/>
  <c r="Y291" i="5"/>
  <c r="AC291" i="5"/>
  <c r="AV290" i="5"/>
  <c r="AB290" i="5"/>
  <c r="P291" i="5"/>
  <c r="N292" i="5"/>
  <c r="AS291" i="1"/>
  <c r="AW291" i="1"/>
  <c r="AV290" i="1"/>
  <c r="AI291" i="1"/>
  <c r="AM291" i="1"/>
  <c r="AL290" i="1"/>
  <c r="Y291" i="1"/>
  <c r="AC291" i="1"/>
  <c r="AB290" i="1"/>
  <c r="P292" i="1"/>
  <c r="R292" i="1" s="1"/>
  <c r="N293" i="1"/>
  <c r="S293" i="1" s="1"/>
  <c r="F294" i="1"/>
  <c r="H294" i="1" s="1"/>
  <c r="D295" i="1"/>
  <c r="I295" i="1" s="1"/>
  <c r="Z291" i="5" l="1"/>
  <c r="X292" i="5"/>
  <c r="AJ291" i="5"/>
  <c r="AH292" i="5"/>
  <c r="O292" i="5"/>
  <c r="S292" i="5"/>
  <c r="R291" i="5"/>
  <c r="AT291" i="5"/>
  <c r="AR292" i="5"/>
  <c r="F292" i="5"/>
  <c r="D293" i="5"/>
  <c r="AJ291" i="1"/>
  <c r="AH292" i="1"/>
  <c r="AT291" i="1"/>
  <c r="AR292" i="1"/>
  <c r="Z291" i="1"/>
  <c r="X292" i="1"/>
  <c r="O293" i="1"/>
  <c r="E295" i="1"/>
  <c r="AI292" i="5" l="1"/>
  <c r="AM292" i="5"/>
  <c r="E293" i="5"/>
  <c r="I293" i="5"/>
  <c r="H292" i="5"/>
  <c r="AL291" i="5"/>
  <c r="Y292" i="5"/>
  <c r="AC292" i="5"/>
  <c r="AS292" i="5"/>
  <c r="AW292" i="5"/>
  <c r="AV291" i="5"/>
  <c r="P292" i="5"/>
  <c r="N293" i="5"/>
  <c r="AB291" i="5"/>
  <c r="AS292" i="1"/>
  <c r="AW292" i="1"/>
  <c r="AV291" i="1"/>
  <c r="AI292" i="1"/>
  <c r="AM292" i="1"/>
  <c r="AL291" i="1"/>
  <c r="Y292" i="1"/>
  <c r="AC292" i="1"/>
  <c r="AB291" i="1"/>
  <c r="P293" i="1"/>
  <c r="R293" i="1" s="1"/>
  <c r="N294" i="1"/>
  <c r="S294" i="1" s="1"/>
  <c r="F295" i="1"/>
  <c r="H295" i="1" s="1"/>
  <c r="D296" i="1"/>
  <c r="I296" i="1" s="1"/>
  <c r="O293" i="5" l="1"/>
  <c r="S293" i="5"/>
  <c r="R292" i="5"/>
  <c r="AT292" i="5"/>
  <c r="AR293" i="5"/>
  <c r="F293" i="5"/>
  <c r="D294" i="5"/>
  <c r="Z292" i="5"/>
  <c r="X293" i="5"/>
  <c r="AJ292" i="5"/>
  <c r="AH293" i="5"/>
  <c r="AJ292" i="1"/>
  <c r="AH293" i="1"/>
  <c r="AT292" i="1"/>
  <c r="AR293" i="1"/>
  <c r="Z292" i="1"/>
  <c r="X293" i="1"/>
  <c r="O294" i="1"/>
  <c r="E296" i="1"/>
  <c r="E294" i="5" l="1"/>
  <c r="I294" i="5"/>
  <c r="AL292" i="5"/>
  <c r="H293" i="5"/>
  <c r="AI293" i="5"/>
  <c r="AM293" i="5"/>
  <c r="Y293" i="5"/>
  <c r="AC293" i="5"/>
  <c r="AS293" i="5"/>
  <c r="AW293" i="5"/>
  <c r="AB292" i="5"/>
  <c r="AV292" i="5"/>
  <c r="P293" i="5"/>
  <c r="N294" i="5"/>
  <c r="AS293" i="1"/>
  <c r="AW293" i="1"/>
  <c r="AV292" i="1"/>
  <c r="AI293" i="1"/>
  <c r="AM293" i="1"/>
  <c r="AL292" i="1"/>
  <c r="Y293" i="1"/>
  <c r="AC293" i="1"/>
  <c r="AB292" i="1"/>
  <c r="P294" i="1"/>
  <c r="R294" i="1" s="1"/>
  <c r="N295" i="1"/>
  <c r="S295" i="1" s="1"/>
  <c r="F296" i="1"/>
  <c r="H296" i="1" s="1"/>
  <c r="D297" i="1"/>
  <c r="I297" i="1" s="1"/>
  <c r="AT293" i="5" l="1"/>
  <c r="AR294" i="5"/>
  <c r="AJ293" i="5"/>
  <c r="AH294" i="5"/>
  <c r="O294" i="5"/>
  <c r="S294" i="5"/>
  <c r="R293" i="5"/>
  <c r="Z293" i="5"/>
  <c r="X294" i="5"/>
  <c r="F294" i="5"/>
  <c r="D295" i="5"/>
  <c r="AJ293" i="1"/>
  <c r="AH294" i="1"/>
  <c r="AT293" i="1"/>
  <c r="AR294" i="1"/>
  <c r="Z293" i="1"/>
  <c r="X294" i="1"/>
  <c r="O295" i="1"/>
  <c r="E297" i="1"/>
  <c r="AI294" i="5" l="1"/>
  <c r="AM294" i="5"/>
  <c r="E295" i="5"/>
  <c r="I295" i="5"/>
  <c r="H294" i="5"/>
  <c r="AL293" i="5"/>
  <c r="AS294" i="5"/>
  <c r="AW294" i="5"/>
  <c r="Y294" i="5"/>
  <c r="AC294" i="5"/>
  <c r="AB293" i="5"/>
  <c r="P294" i="5"/>
  <c r="N295" i="5"/>
  <c r="AV293" i="5"/>
  <c r="AS294" i="1"/>
  <c r="AW294" i="1"/>
  <c r="AV293" i="1"/>
  <c r="AI294" i="1"/>
  <c r="AM294" i="1"/>
  <c r="AL293" i="1"/>
  <c r="Y294" i="1"/>
  <c r="AC294" i="1"/>
  <c r="AB293" i="1"/>
  <c r="P295" i="1"/>
  <c r="R295" i="1" s="1"/>
  <c r="N296" i="1"/>
  <c r="S296" i="1" s="1"/>
  <c r="F297" i="1"/>
  <c r="H297" i="1" s="1"/>
  <c r="D298" i="1"/>
  <c r="I298" i="1" s="1"/>
  <c r="O295" i="5" l="1"/>
  <c r="S295" i="5"/>
  <c r="R294" i="5"/>
  <c r="F295" i="5"/>
  <c r="D296" i="5"/>
  <c r="Z294" i="5"/>
  <c r="X295" i="5"/>
  <c r="AT294" i="5"/>
  <c r="AR295" i="5"/>
  <c r="AJ294" i="5"/>
  <c r="AH295" i="5"/>
  <c r="AJ294" i="1"/>
  <c r="AH295" i="1"/>
  <c r="AT294" i="1"/>
  <c r="AR295" i="1"/>
  <c r="Z294" i="1"/>
  <c r="X295" i="1"/>
  <c r="O296" i="1"/>
  <c r="E298" i="1"/>
  <c r="AL294" i="5" l="1"/>
  <c r="AB294" i="5"/>
  <c r="AI295" i="5"/>
  <c r="AM295" i="5"/>
  <c r="Y295" i="5"/>
  <c r="AC295" i="5"/>
  <c r="AS295" i="5"/>
  <c r="AW295" i="5"/>
  <c r="E296" i="5"/>
  <c r="I296" i="5"/>
  <c r="AV294" i="5"/>
  <c r="H295" i="5"/>
  <c r="P295" i="5"/>
  <c r="N296" i="5"/>
  <c r="AS295" i="1"/>
  <c r="AW295" i="1"/>
  <c r="AV294" i="1"/>
  <c r="AI295" i="1"/>
  <c r="AM295" i="1"/>
  <c r="AL294" i="1"/>
  <c r="Y295" i="1"/>
  <c r="AC295" i="1"/>
  <c r="AB294" i="1"/>
  <c r="P296" i="1"/>
  <c r="R296" i="1" s="1"/>
  <c r="N297" i="1"/>
  <c r="S297" i="1" s="1"/>
  <c r="F298" i="1"/>
  <c r="H298" i="1" s="1"/>
  <c r="D299" i="1"/>
  <c r="I299" i="1" s="1"/>
  <c r="F296" i="5" l="1"/>
  <c r="D297" i="5"/>
  <c r="Z295" i="5"/>
  <c r="X296" i="5"/>
  <c r="O296" i="5"/>
  <c r="S296" i="5"/>
  <c r="R295" i="5"/>
  <c r="AT295" i="5"/>
  <c r="AR296" i="5"/>
  <c r="AJ295" i="5"/>
  <c r="AH296" i="5"/>
  <c r="AJ295" i="1"/>
  <c r="AH296" i="1"/>
  <c r="AT295" i="1"/>
  <c r="AR296" i="1"/>
  <c r="Z295" i="1"/>
  <c r="X296" i="1"/>
  <c r="O297" i="1"/>
  <c r="E299" i="1"/>
  <c r="Y296" i="5" l="1"/>
  <c r="AC296" i="5"/>
  <c r="AI296" i="5"/>
  <c r="AM296" i="5"/>
  <c r="AL295" i="5"/>
  <c r="AB295" i="5"/>
  <c r="E297" i="5"/>
  <c r="I297" i="5"/>
  <c r="AS296" i="5"/>
  <c r="AW296" i="5"/>
  <c r="AV295" i="5"/>
  <c r="P296" i="5"/>
  <c r="N297" i="5"/>
  <c r="H296" i="5"/>
  <c r="AS296" i="1"/>
  <c r="AW296" i="1"/>
  <c r="AV295" i="1"/>
  <c r="AI296" i="1"/>
  <c r="AM296" i="1"/>
  <c r="AL295" i="1"/>
  <c r="Y296" i="1"/>
  <c r="AC296" i="1"/>
  <c r="AB295" i="1"/>
  <c r="P297" i="1"/>
  <c r="R297" i="1" s="1"/>
  <c r="N298" i="1"/>
  <c r="S298" i="1" s="1"/>
  <c r="F299" i="1"/>
  <c r="H299" i="1" s="1"/>
  <c r="D300" i="1"/>
  <c r="I300" i="1" s="1"/>
  <c r="O297" i="5" l="1"/>
  <c r="S297" i="5"/>
  <c r="R296" i="5"/>
  <c r="AT296" i="5"/>
  <c r="AR297" i="5"/>
  <c r="AJ296" i="5"/>
  <c r="AH297" i="5"/>
  <c r="F297" i="5"/>
  <c r="D298" i="5"/>
  <c r="Z296" i="5"/>
  <c r="X297" i="5"/>
  <c r="AJ296" i="1"/>
  <c r="AH297" i="1"/>
  <c r="AT296" i="1"/>
  <c r="AR297" i="1"/>
  <c r="Z296" i="1"/>
  <c r="X297" i="1"/>
  <c r="O298" i="1"/>
  <c r="E300" i="1"/>
  <c r="AI297" i="5" l="1"/>
  <c r="AM297" i="5"/>
  <c r="AB296" i="5"/>
  <c r="Y297" i="5"/>
  <c r="AC297" i="5"/>
  <c r="AL296" i="5"/>
  <c r="E298" i="5"/>
  <c r="I298" i="5"/>
  <c r="AS297" i="5"/>
  <c r="AW297" i="5"/>
  <c r="H297" i="5"/>
  <c r="AV296" i="5"/>
  <c r="P297" i="5"/>
  <c r="N298" i="5"/>
  <c r="AV296" i="1"/>
  <c r="AS297" i="1"/>
  <c r="AW297" i="1"/>
  <c r="AI297" i="1"/>
  <c r="AM297" i="1"/>
  <c r="AL296" i="1"/>
  <c r="Y297" i="1"/>
  <c r="AC297" i="1"/>
  <c r="AB296" i="1"/>
  <c r="P298" i="1"/>
  <c r="R298" i="1" s="1"/>
  <c r="N299" i="1"/>
  <c r="S299" i="1" s="1"/>
  <c r="F300" i="1"/>
  <c r="H300" i="1" s="1"/>
  <c r="D301" i="1"/>
  <c r="I301" i="1" s="1"/>
  <c r="AT297" i="5" l="1"/>
  <c r="AR298" i="5"/>
  <c r="O298" i="5"/>
  <c r="S298" i="5"/>
  <c r="R297" i="5"/>
  <c r="F298" i="5"/>
  <c r="D299" i="5"/>
  <c r="Z297" i="5"/>
  <c r="X298" i="5"/>
  <c r="AJ297" i="5"/>
  <c r="AH298" i="5"/>
  <c r="AT297" i="1"/>
  <c r="AR298" i="1"/>
  <c r="AJ297" i="1"/>
  <c r="AH298" i="1"/>
  <c r="Z297" i="1"/>
  <c r="X298" i="1"/>
  <c r="O299" i="1"/>
  <c r="E301" i="1"/>
  <c r="AI298" i="5" l="1"/>
  <c r="AM298" i="5"/>
  <c r="AL297" i="5"/>
  <c r="P298" i="5"/>
  <c r="N299" i="5"/>
  <c r="AS298" i="5"/>
  <c r="AW298" i="5"/>
  <c r="E299" i="5"/>
  <c r="I299" i="5"/>
  <c r="H298" i="5"/>
  <c r="Y298" i="5"/>
  <c r="AC298" i="5"/>
  <c r="AB297" i="5"/>
  <c r="AV297" i="5"/>
  <c r="AL297" i="1"/>
  <c r="AI298" i="1"/>
  <c r="AM298" i="1"/>
  <c r="AS298" i="1"/>
  <c r="AW298" i="1"/>
  <c r="AV297" i="1"/>
  <c r="Y298" i="1"/>
  <c r="AC298" i="1"/>
  <c r="AB297" i="1"/>
  <c r="P299" i="1"/>
  <c r="R299" i="1" s="1"/>
  <c r="N300" i="1"/>
  <c r="S300" i="1" s="1"/>
  <c r="F301" i="1"/>
  <c r="H301" i="1" s="1"/>
  <c r="D302" i="1"/>
  <c r="I302" i="1" s="1"/>
  <c r="AT298" i="5" l="1"/>
  <c r="AR299" i="5"/>
  <c r="O299" i="5"/>
  <c r="S299" i="5"/>
  <c r="Z298" i="5"/>
  <c r="X299" i="5"/>
  <c r="F299" i="5"/>
  <c r="D300" i="5"/>
  <c r="R298" i="5"/>
  <c r="AJ298" i="5"/>
  <c r="AH299" i="5"/>
  <c r="AJ298" i="1"/>
  <c r="AH299" i="1"/>
  <c r="AT298" i="1"/>
  <c r="AR299" i="1"/>
  <c r="Z298" i="1"/>
  <c r="X299" i="1"/>
  <c r="O300" i="1"/>
  <c r="E302" i="1"/>
  <c r="Y299" i="5" l="1"/>
  <c r="AC299" i="5"/>
  <c r="AS299" i="5"/>
  <c r="AW299" i="5"/>
  <c r="AI299" i="5"/>
  <c r="AM299" i="5"/>
  <c r="E300" i="5"/>
  <c r="I300" i="5"/>
  <c r="AL298" i="5"/>
  <c r="H299" i="5"/>
  <c r="P299" i="5"/>
  <c r="N300" i="5"/>
  <c r="AB298" i="5"/>
  <c r="AV298" i="5"/>
  <c r="AV298" i="1"/>
  <c r="AI299" i="1"/>
  <c r="AM299" i="1"/>
  <c r="AS299" i="1"/>
  <c r="AW299" i="1"/>
  <c r="AL298" i="1"/>
  <c r="Y299" i="1"/>
  <c r="AC299" i="1"/>
  <c r="AB298" i="1"/>
  <c r="P300" i="1"/>
  <c r="R300" i="1" s="1"/>
  <c r="N301" i="1"/>
  <c r="S301" i="1" s="1"/>
  <c r="F302" i="1"/>
  <c r="H302" i="1" s="1"/>
  <c r="D303" i="1"/>
  <c r="I303" i="1" s="1"/>
  <c r="F300" i="5" l="1"/>
  <c r="D301" i="5"/>
  <c r="AT299" i="5"/>
  <c r="AR300" i="5"/>
  <c r="O300" i="5"/>
  <c r="S300" i="5"/>
  <c r="R299" i="5"/>
  <c r="AJ299" i="5"/>
  <c r="AH300" i="5"/>
  <c r="Z299" i="5"/>
  <c r="X300" i="5"/>
  <c r="AJ299" i="1"/>
  <c r="AH300" i="1"/>
  <c r="AT299" i="1"/>
  <c r="AR300" i="1"/>
  <c r="Z299" i="1"/>
  <c r="X300" i="1"/>
  <c r="O301" i="1"/>
  <c r="E303" i="1"/>
  <c r="AS300" i="5" l="1"/>
  <c r="AW300" i="5"/>
  <c r="AB299" i="5"/>
  <c r="AV299" i="5"/>
  <c r="E301" i="5"/>
  <c r="I301" i="5"/>
  <c r="Y300" i="5"/>
  <c r="AC300" i="5"/>
  <c r="AI300" i="5"/>
  <c r="AM300" i="5"/>
  <c r="AL299" i="5"/>
  <c r="P300" i="5"/>
  <c r="N301" i="5"/>
  <c r="H300" i="5"/>
  <c r="AV299" i="1"/>
  <c r="AS300" i="1"/>
  <c r="AW300" i="1"/>
  <c r="AI300" i="1"/>
  <c r="AM300" i="1"/>
  <c r="AL299" i="1"/>
  <c r="Y300" i="1"/>
  <c r="AC300" i="1"/>
  <c r="AB299" i="1"/>
  <c r="P301" i="1"/>
  <c r="R301" i="1" s="1"/>
  <c r="N302" i="1"/>
  <c r="S302" i="1" s="1"/>
  <c r="F303" i="1"/>
  <c r="H303" i="1" s="1"/>
  <c r="D304" i="1"/>
  <c r="I304" i="1" s="1"/>
  <c r="O301" i="5" l="1"/>
  <c r="S301" i="5"/>
  <c r="R300" i="5"/>
  <c r="AJ300" i="5"/>
  <c r="AH301" i="5"/>
  <c r="F301" i="5"/>
  <c r="D302" i="5"/>
  <c r="Z300" i="5"/>
  <c r="X301" i="5"/>
  <c r="AT300" i="5"/>
  <c r="AR301" i="5"/>
  <c r="AT300" i="1"/>
  <c r="AR301" i="1"/>
  <c r="AJ300" i="1"/>
  <c r="AH301" i="1"/>
  <c r="Z300" i="1"/>
  <c r="X301" i="1"/>
  <c r="O302" i="1"/>
  <c r="E304" i="1"/>
  <c r="AS301" i="5" l="1"/>
  <c r="AW301" i="5"/>
  <c r="E302" i="5"/>
  <c r="I302" i="5"/>
  <c r="AV300" i="5"/>
  <c r="H301" i="5"/>
  <c r="Y301" i="5"/>
  <c r="AC301" i="5"/>
  <c r="AI301" i="5"/>
  <c r="AM301" i="5"/>
  <c r="AB300" i="5"/>
  <c r="AL300" i="5"/>
  <c r="P301" i="5"/>
  <c r="N302" i="5"/>
  <c r="AI301" i="1"/>
  <c r="AM301" i="1"/>
  <c r="AL300" i="1"/>
  <c r="AS301" i="1"/>
  <c r="AW301" i="1"/>
  <c r="AV300" i="1"/>
  <c r="Y301" i="1"/>
  <c r="AC301" i="1"/>
  <c r="AB300" i="1"/>
  <c r="P302" i="1"/>
  <c r="R302" i="1" s="1"/>
  <c r="N303" i="1"/>
  <c r="S303" i="1" s="1"/>
  <c r="F304" i="1"/>
  <c r="H304" i="1" s="1"/>
  <c r="D305" i="1"/>
  <c r="I305" i="1" s="1"/>
  <c r="AJ301" i="5" l="1"/>
  <c r="AH302" i="5"/>
  <c r="F302" i="5"/>
  <c r="D303" i="5"/>
  <c r="O302" i="5"/>
  <c r="S302" i="5"/>
  <c r="R301" i="5"/>
  <c r="Z301" i="5"/>
  <c r="X302" i="5"/>
  <c r="AT301" i="5"/>
  <c r="AR302" i="5"/>
  <c r="AT301" i="1"/>
  <c r="AR302" i="1"/>
  <c r="AJ301" i="1"/>
  <c r="AH302" i="1"/>
  <c r="Z301" i="1"/>
  <c r="X302" i="1"/>
  <c r="O303" i="1"/>
  <c r="E305" i="1"/>
  <c r="AS302" i="5" l="1"/>
  <c r="AW302" i="5"/>
  <c r="E303" i="5"/>
  <c r="I303" i="5"/>
  <c r="AV301" i="5"/>
  <c r="H302" i="5"/>
  <c r="AI302" i="5"/>
  <c r="AM302" i="5"/>
  <c r="Y302" i="5"/>
  <c r="AC302" i="5"/>
  <c r="AB301" i="5"/>
  <c r="P302" i="5"/>
  <c r="N303" i="5"/>
  <c r="AL301" i="5"/>
  <c r="AL301" i="1"/>
  <c r="AS302" i="1"/>
  <c r="AW302" i="1"/>
  <c r="AI302" i="1"/>
  <c r="AM302" i="1"/>
  <c r="AV301" i="1"/>
  <c r="Y302" i="1"/>
  <c r="AC302" i="1"/>
  <c r="AB301" i="1"/>
  <c r="P303" i="1"/>
  <c r="R303" i="1" s="1"/>
  <c r="N304" i="1"/>
  <c r="S304" i="1" s="1"/>
  <c r="F305" i="1"/>
  <c r="H305" i="1" s="1"/>
  <c r="D306" i="1"/>
  <c r="I306" i="1" s="1"/>
  <c r="O303" i="5" l="1"/>
  <c r="S303" i="5"/>
  <c r="R302" i="5"/>
  <c r="Z302" i="5"/>
  <c r="X303" i="5"/>
  <c r="F303" i="5"/>
  <c r="D304" i="5"/>
  <c r="AJ302" i="5"/>
  <c r="AH303" i="5"/>
  <c r="AT302" i="5"/>
  <c r="AR303" i="5"/>
  <c r="AT302" i="1"/>
  <c r="AR303" i="1"/>
  <c r="AJ302" i="1"/>
  <c r="AH303" i="1"/>
  <c r="Z302" i="1"/>
  <c r="X303" i="1"/>
  <c r="O304" i="1"/>
  <c r="E306" i="1"/>
  <c r="AS303" i="5" l="1"/>
  <c r="AW303" i="5"/>
  <c r="AV302" i="5"/>
  <c r="H303" i="5"/>
  <c r="E304" i="5"/>
  <c r="I304" i="5"/>
  <c r="AI303" i="5"/>
  <c r="AM303" i="5"/>
  <c r="Y303" i="5"/>
  <c r="AC303" i="5"/>
  <c r="AL302" i="5"/>
  <c r="AB302" i="5"/>
  <c r="P303" i="5"/>
  <c r="N304" i="5"/>
  <c r="AI303" i="1"/>
  <c r="AM303" i="1"/>
  <c r="AL302" i="1"/>
  <c r="AS303" i="1"/>
  <c r="AW303" i="1"/>
  <c r="AV302" i="1"/>
  <c r="Y303" i="1"/>
  <c r="AC303" i="1"/>
  <c r="AB302" i="1"/>
  <c r="P304" i="1"/>
  <c r="R304" i="1" s="1"/>
  <c r="N305" i="1"/>
  <c r="S305" i="1" s="1"/>
  <c r="F306" i="1"/>
  <c r="H306" i="1" s="1"/>
  <c r="D307" i="1"/>
  <c r="I307" i="1" s="1"/>
  <c r="Z303" i="5" l="1"/>
  <c r="X304" i="5"/>
  <c r="F304" i="5"/>
  <c r="D305" i="5"/>
  <c r="O304" i="5"/>
  <c r="S304" i="5"/>
  <c r="R303" i="5"/>
  <c r="AJ303" i="5"/>
  <c r="AH304" i="5"/>
  <c r="AT303" i="5"/>
  <c r="AR304" i="5"/>
  <c r="AT303" i="1"/>
  <c r="AR304" i="1"/>
  <c r="AJ303" i="1"/>
  <c r="AH304" i="1"/>
  <c r="Z303" i="1"/>
  <c r="X304" i="1"/>
  <c r="O305" i="1"/>
  <c r="E307" i="1"/>
  <c r="E305" i="5" l="1"/>
  <c r="I305" i="5"/>
  <c r="H304" i="5"/>
  <c r="Y304" i="5"/>
  <c r="AC304" i="5"/>
  <c r="AS304" i="5"/>
  <c r="AW304" i="5"/>
  <c r="AV303" i="5"/>
  <c r="AI304" i="5"/>
  <c r="AM304" i="5"/>
  <c r="AL303" i="5"/>
  <c r="P304" i="5"/>
  <c r="N305" i="5"/>
  <c r="AB303" i="5"/>
  <c r="AI304" i="1"/>
  <c r="AM304" i="1"/>
  <c r="AL303" i="1"/>
  <c r="AS304" i="1"/>
  <c r="AW304" i="1"/>
  <c r="AV303" i="1"/>
  <c r="Y304" i="1"/>
  <c r="AC304" i="1"/>
  <c r="AB303" i="1"/>
  <c r="P305" i="1"/>
  <c r="R305" i="1" s="1"/>
  <c r="N306" i="1"/>
  <c r="S306" i="1" s="1"/>
  <c r="F307" i="1"/>
  <c r="H307" i="1" s="1"/>
  <c r="D308" i="1"/>
  <c r="I308" i="1" s="1"/>
  <c r="O305" i="5" l="1"/>
  <c r="S305" i="5"/>
  <c r="R304" i="5"/>
  <c r="AJ304" i="5"/>
  <c r="AH305" i="5"/>
  <c r="AT304" i="5"/>
  <c r="AR305" i="5"/>
  <c r="Z304" i="5"/>
  <c r="X305" i="5"/>
  <c r="F305" i="5"/>
  <c r="D306" i="5"/>
  <c r="AT304" i="1"/>
  <c r="AR305" i="1"/>
  <c r="AJ304" i="1"/>
  <c r="AH305" i="1"/>
  <c r="Z304" i="1"/>
  <c r="X305" i="1"/>
  <c r="O306" i="1"/>
  <c r="E308" i="1"/>
  <c r="E306" i="5" l="1"/>
  <c r="I306" i="5"/>
  <c r="AV304" i="5"/>
  <c r="AS305" i="5"/>
  <c r="AW305" i="5"/>
  <c r="H305" i="5"/>
  <c r="Y305" i="5"/>
  <c r="AC305" i="5"/>
  <c r="AI305" i="5"/>
  <c r="AM305" i="5"/>
  <c r="AB304" i="5"/>
  <c r="AL304" i="5"/>
  <c r="P305" i="5"/>
  <c r="N306" i="5"/>
  <c r="AI305" i="1"/>
  <c r="AM305" i="1"/>
  <c r="AL304" i="1"/>
  <c r="AS305" i="1"/>
  <c r="AW305" i="1"/>
  <c r="AV304" i="1"/>
  <c r="Y305" i="1"/>
  <c r="AC305" i="1"/>
  <c r="AB304" i="1"/>
  <c r="P306" i="1"/>
  <c r="R306" i="1" s="1"/>
  <c r="N307" i="1"/>
  <c r="S307" i="1" s="1"/>
  <c r="F308" i="1"/>
  <c r="H308" i="1" s="1"/>
  <c r="D309" i="1"/>
  <c r="I309" i="1" s="1"/>
  <c r="AJ305" i="5" l="1"/>
  <c r="AH306" i="5"/>
  <c r="O306" i="5"/>
  <c r="S306" i="5"/>
  <c r="R305" i="5"/>
  <c r="Z305" i="5"/>
  <c r="X306" i="5"/>
  <c r="AT305" i="5"/>
  <c r="AR306" i="5"/>
  <c r="F306" i="5"/>
  <c r="D307" i="5"/>
  <c r="AT305" i="1"/>
  <c r="AR306" i="1"/>
  <c r="AJ305" i="1"/>
  <c r="AH306" i="1"/>
  <c r="Z305" i="1"/>
  <c r="X306" i="1"/>
  <c r="O307" i="1"/>
  <c r="E309" i="1"/>
  <c r="AI306" i="5" l="1"/>
  <c r="AM306" i="5"/>
  <c r="E307" i="5"/>
  <c r="I307" i="5"/>
  <c r="Y306" i="5"/>
  <c r="AC306" i="5"/>
  <c r="H306" i="5"/>
  <c r="AB305" i="5"/>
  <c r="P306" i="5"/>
  <c r="N307" i="5"/>
  <c r="AS306" i="5"/>
  <c r="AW306" i="5"/>
  <c r="AV305" i="5"/>
  <c r="AL305" i="5"/>
  <c r="AL305" i="1"/>
  <c r="AI306" i="1"/>
  <c r="AM306" i="1"/>
  <c r="AS306" i="1"/>
  <c r="AW306" i="1"/>
  <c r="AV305" i="1"/>
  <c r="Y306" i="1"/>
  <c r="AC306" i="1"/>
  <c r="AB305" i="1"/>
  <c r="P307" i="1"/>
  <c r="R307" i="1" s="1"/>
  <c r="N308" i="1"/>
  <c r="S308" i="1" s="1"/>
  <c r="F309" i="1"/>
  <c r="H309" i="1" s="1"/>
  <c r="D310" i="1"/>
  <c r="I310" i="1" s="1"/>
  <c r="O307" i="5" l="1"/>
  <c r="S307" i="5"/>
  <c r="R306" i="5"/>
  <c r="F307" i="5"/>
  <c r="D308" i="5"/>
  <c r="AT306" i="5"/>
  <c r="AR307" i="5"/>
  <c r="Z306" i="5"/>
  <c r="X307" i="5"/>
  <c r="AJ306" i="5"/>
  <c r="AH307" i="5"/>
  <c r="AJ306" i="1"/>
  <c r="AH307" i="1"/>
  <c r="AT306" i="1"/>
  <c r="AR307" i="1"/>
  <c r="Z306" i="1"/>
  <c r="X307" i="1"/>
  <c r="O308" i="1"/>
  <c r="E310" i="1"/>
  <c r="AI307" i="5" l="1"/>
  <c r="AM307" i="5"/>
  <c r="AS307" i="5"/>
  <c r="AW307" i="5"/>
  <c r="AL306" i="5"/>
  <c r="AV306" i="5"/>
  <c r="Y307" i="5"/>
  <c r="AC307" i="5"/>
  <c r="E308" i="5"/>
  <c r="I308" i="5"/>
  <c r="AB306" i="5"/>
  <c r="H307" i="5"/>
  <c r="P307" i="5"/>
  <c r="N308" i="5"/>
  <c r="AS307" i="1"/>
  <c r="AW307" i="1"/>
  <c r="AV306" i="1"/>
  <c r="AI307" i="1"/>
  <c r="AM307" i="1"/>
  <c r="AL306" i="1"/>
  <c r="Y307" i="1"/>
  <c r="AC307" i="1"/>
  <c r="AB306" i="1"/>
  <c r="P308" i="1"/>
  <c r="R308" i="1" s="1"/>
  <c r="N309" i="1"/>
  <c r="S309" i="1" s="1"/>
  <c r="F310" i="1"/>
  <c r="H310" i="1" s="1"/>
  <c r="D311" i="1"/>
  <c r="I311" i="1" s="1"/>
  <c r="F308" i="5" l="1"/>
  <c r="D309" i="5"/>
  <c r="AT307" i="5"/>
  <c r="AR308" i="5"/>
  <c r="O308" i="5"/>
  <c r="S308" i="5"/>
  <c r="R307" i="5"/>
  <c r="Z307" i="5"/>
  <c r="X308" i="5"/>
  <c r="AJ307" i="5"/>
  <c r="AH308" i="5"/>
  <c r="AJ307" i="1"/>
  <c r="AH308" i="1"/>
  <c r="AT307" i="1"/>
  <c r="AR308" i="1"/>
  <c r="Z307" i="1"/>
  <c r="X308" i="1"/>
  <c r="O309" i="1"/>
  <c r="E311" i="1"/>
  <c r="AS308" i="5" l="1"/>
  <c r="AW308" i="5"/>
  <c r="AL307" i="5"/>
  <c r="AV307" i="5"/>
  <c r="AI308" i="5"/>
  <c r="AM308" i="5"/>
  <c r="Y308" i="5"/>
  <c r="AC308" i="5"/>
  <c r="E309" i="5"/>
  <c r="I309" i="5"/>
  <c r="AB307" i="5"/>
  <c r="P308" i="5"/>
  <c r="N309" i="5"/>
  <c r="H308" i="5"/>
  <c r="AS308" i="1"/>
  <c r="AW308" i="1"/>
  <c r="AV307" i="1"/>
  <c r="AI308" i="1"/>
  <c r="AM308" i="1"/>
  <c r="AL307" i="1"/>
  <c r="Y308" i="1"/>
  <c r="AC308" i="1"/>
  <c r="AB307" i="1"/>
  <c r="P309" i="1"/>
  <c r="R309" i="1" s="1"/>
  <c r="N310" i="1"/>
  <c r="S310" i="1" s="1"/>
  <c r="F311" i="1"/>
  <c r="H311" i="1" s="1"/>
  <c r="D312" i="1"/>
  <c r="I312" i="1" s="1"/>
  <c r="O309" i="5" l="1"/>
  <c r="S309" i="5"/>
  <c r="R308" i="5"/>
  <c r="F309" i="5"/>
  <c r="D310" i="5"/>
  <c r="AJ308" i="5"/>
  <c r="AH309" i="5"/>
  <c r="Z308" i="5"/>
  <c r="X309" i="5"/>
  <c r="AT308" i="5"/>
  <c r="AR309" i="5"/>
  <c r="AJ308" i="1"/>
  <c r="AH309" i="1"/>
  <c r="AT308" i="1"/>
  <c r="AR309" i="1"/>
  <c r="Z308" i="1"/>
  <c r="X309" i="1"/>
  <c r="O310" i="1"/>
  <c r="E312" i="1"/>
  <c r="AS309" i="5" l="1"/>
  <c r="AW309" i="5"/>
  <c r="AI309" i="5"/>
  <c r="AM309" i="5"/>
  <c r="AV308" i="5"/>
  <c r="AL308" i="5"/>
  <c r="Y309" i="5"/>
  <c r="AC309" i="5"/>
  <c r="E310" i="5"/>
  <c r="I310" i="5"/>
  <c r="AB308" i="5"/>
  <c r="H309" i="5"/>
  <c r="P309" i="5"/>
  <c r="N310" i="5"/>
  <c r="AS309" i="1"/>
  <c r="AW309" i="1"/>
  <c r="AV308" i="1"/>
  <c r="AI309" i="1"/>
  <c r="AM309" i="1"/>
  <c r="AL308" i="1"/>
  <c r="Y309" i="1"/>
  <c r="AC309" i="1"/>
  <c r="AB308" i="1"/>
  <c r="P310" i="1"/>
  <c r="R310" i="1" s="1"/>
  <c r="N311" i="1"/>
  <c r="S311" i="1" s="1"/>
  <c r="F312" i="1"/>
  <c r="H312" i="1" s="1"/>
  <c r="D313" i="1"/>
  <c r="I313" i="1" s="1"/>
  <c r="F310" i="5" l="1"/>
  <c r="D311" i="5"/>
  <c r="AJ309" i="5"/>
  <c r="AH310" i="5"/>
  <c r="O310" i="5"/>
  <c r="S310" i="5"/>
  <c r="R309" i="5"/>
  <c r="Z309" i="5"/>
  <c r="X310" i="5"/>
  <c r="AT309" i="5"/>
  <c r="AR310" i="5"/>
  <c r="AJ309" i="1"/>
  <c r="AH310" i="1"/>
  <c r="AT309" i="1"/>
  <c r="AR310" i="1"/>
  <c r="Z309" i="1"/>
  <c r="X310" i="1"/>
  <c r="O311" i="1"/>
  <c r="E313" i="1"/>
  <c r="AI310" i="5" l="1"/>
  <c r="AM310" i="5"/>
  <c r="AV309" i="5"/>
  <c r="AL309" i="5"/>
  <c r="E311" i="5"/>
  <c r="I311" i="5"/>
  <c r="AS310" i="5"/>
  <c r="AW310" i="5"/>
  <c r="Y310" i="5"/>
  <c r="AC310" i="5"/>
  <c r="AB309" i="5"/>
  <c r="P310" i="5"/>
  <c r="N311" i="5"/>
  <c r="H310" i="5"/>
  <c r="AS310" i="1"/>
  <c r="AW310" i="1"/>
  <c r="AV309" i="1"/>
  <c r="AI310" i="1"/>
  <c r="AM310" i="1"/>
  <c r="AL309" i="1"/>
  <c r="Y310" i="1"/>
  <c r="AC310" i="1"/>
  <c r="AB309" i="1"/>
  <c r="P311" i="1"/>
  <c r="R311" i="1" s="1"/>
  <c r="N312" i="1"/>
  <c r="S312" i="1" s="1"/>
  <c r="F313" i="1"/>
  <c r="H313" i="1" s="1"/>
  <c r="D314" i="1"/>
  <c r="I314" i="1" s="1"/>
  <c r="O311" i="5" l="1"/>
  <c r="S311" i="5"/>
  <c r="R310" i="5"/>
  <c r="Z310" i="5"/>
  <c r="X311" i="5"/>
  <c r="F311" i="5"/>
  <c r="D312" i="5"/>
  <c r="AT310" i="5"/>
  <c r="AR311" i="5"/>
  <c r="AJ310" i="5"/>
  <c r="AH311" i="5"/>
  <c r="AJ310" i="1"/>
  <c r="AH311" i="1"/>
  <c r="AT310" i="1"/>
  <c r="AR311" i="1"/>
  <c r="Z310" i="1"/>
  <c r="X311" i="1"/>
  <c r="O312" i="1"/>
  <c r="E314" i="1"/>
  <c r="AI311" i="5" l="1"/>
  <c r="AM311" i="5"/>
  <c r="E312" i="5"/>
  <c r="I312" i="5"/>
  <c r="AL310" i="5"/>
  <c r="H311" i="5"/>
  <c r="AS311" i="5"/>
  <c r="AW311" i="5"/>
  <c r="Y311" i="5"/>
  <c r="AC311" i="5"/>
  <c r="AV310" i="5"/>
  <c r="AB310" i="5"/>
  <c r="P311" i="5"/>
  <c r="N312" i="5"/>
  <c r="AV310" i="1"/>
  <c r="AS311" i="1"/>
  <c r="AW311" i="1"/>
  <c r="AI311" i="1"/>
  <c r="AM311" i="1"/>
  <c r="AL310" i="1"/>
  <c r="Y311" i="1"/>
  <c r="AC311" i="1"/>
  <c r="AB310" i="1"/>
  <c r="P312" i="1"/>
  <c r="R312" i="1" s="1"/>
  <c r="N313" i="1"/>
  <c r="S313" i="1" s="1"/>
  <c r="F314" i="1"/>
  <c r="H314" i="1" s="1"/>
  <c r="D315" i="1"/>
  <c r="I315" i="1" s="1"/>
  <c r="Z311" i="5" l="1"/>
  <c r="X312" i="5"/>
  <c r="F312" i="5"/>
  <c r="D313" i="5"/>
  <c r="O312" i="5"/>
  <c r="S312" i="5"/>
  <c r="R311" i="5"/>
  <c r="AT311" i="5"/>
  <c r="AR312" i="5"/>
  <c r="AJ311" i="5"/>
  <c r="AH312" i="5"/>
  <c r="AT311" i="1"/>
  <c r="AR312" i="1"/>
  <c r="AJ311" i="1"/>
  <c r="AH312" i="1"/>
  <c r="Z311" i="1"/>
  <c r="X312" i="1"/>
  <c r="O313" i="1"/>
  <c r="E315" i="1"/>
  <c r="E313" i="5" l="1"/>
  <c r="I313" i="5"/>
  <c r="AI312" i="5"/>
  <c r="AM312" i="5"/>
  <c r="AL311" i="5"/>
  <c r="H312" i="5"/>
  <c r="AS312" i="5"/>
  <c r="AW312" i="5"/>
  <c r="Y312" i="5"/>
  <c r="AC312" i="5"/>
  <c r="AV311" i="5"/>
  <c r="P312" i="5"/>
  <c r="N313" i="5"/>
  <c r="AB311" i="5"/>
  <c r="AI312" i="1"/>
  <c r="AM312" i="1"/>
  <c r="AL311" i="1"/>
  <c r="AS312" i="1"/>
  <c r="AW312" i="1"/>
  <c r="AV311" i="1"/>
  <c r="Y312" i="1"/>
  <c r="AC312" i="1"/>
  <c r="AB311" i="1"/>
  <c r="P313" i="1"/>
  <c r="R313" i="1" s="1"/>
  <c r="N314" i="1"/>
  <c r="S314" i="1" s="1"/>
  <c r="F315" i="1"/>
  <c r="H315" i="1" s="1"/>
  <c r="D316" i="1"/>
  <c r="I316" i="1" s="1"/>
  <c r="O313" i="5" l="1"/>
  <c r="S313" i="5"/>
  <c r="R312" i="5"/>
  <c r="Z312" i="5"/>
  <c r="X313" i="5"/>
  <c r="AJ312" i="5"/>
  <c r="AH313" i="5"/>
  <c r="AT312" i="5"/>
  <c r="AR313" i="5"/>
  <c r="F313" i="5"/>
  <c r="D314" i="5"/>
  <c r="AT312" i="1"/>
  <c r="AR313" i="1"/>
  <c r="AJ312" i="1"/>
  <c r="AH313" i="1"/>
  <c r="Z312" i="1"/>
  <c r="X313" i="1"/>
  <c r="O314" i="1"/>
  <c r="E316" i="1"/>
  <c r="E314" i="5" l="1"/>
  <c r="I314" i="5"/>
  <c r="AL312" i="5"/>
  <c r="AI313" i="5"/>
  <c r="AM313" i="5"/>
  <c r="H313" i="5"/>
  <c r="AS313" i="5"/>
  <c r="AW313" i="5"/>
  <c r="Y313" i="5"/>
  <c r="AC313" i="5"/>
  <c r="AV312" i="5"/>
  <c r="AB312" i="5"/>
  <c r="P313" i="5"/>
  <c r="N314" i="5"/>
  <c r="AI313" i="1"/>
  <c r="AM313" i="1"/>
  <c r="AL312" i="1"/>
  <c r="AS313" i="1"/>
  <c r="AW313" i="1"/>
  <c r="AV312" i="1"/>
  <c r="Y313" i="1"/>
  <c r="AC313" i="1"/>
  <c r="AB312" i="1"/>
  <c r="P314" i="1"/>
  <c r="R314" i="1" s="1"/>
  <c r="N315" i="1"/>
  <c r="S315" i="1" s="1"/>
  <c r="F316" i="1"/>
  <c r="H316" i="1" s="1"/>
  <c r="D317" i="1"/>
  <c r="I317" i="1" s="1"/>
  <c r="Z313" i="5" l="1"/>
  <c r="X314" i="5"/>
  <c r="O314" i="5"/>
  <c r="S314" i="5"/>
  <c r="R313" i="5"/>
  <c r="AT313" i="5"/>
  <c r="AR314" i="5"/>
  <c r="AJ313" i="5"/>
  <c r="AH314" i="5"/>
  <c r="F314" i="5"/>
  <c r="D315" i="5"/>
  <c r="AT313" i="1"/>
  <c r="AR314" i="1"/>
  <c r="AJ313" i="1"/>
  <c r="AH314" i="1"/>
  <c r="Z313" i="1"/>
  <c r="X314" i="1"/>
  <c r="O315" i="1"/>
  <c r="E317" i="1"/>
  <c r="AS314" i="5" l="1"/>
  <c r="AW314" i="5"/>
  <c r="H314" i="5"/>
  <c r="AV313" i="5"/>
  <c r="P314" i="5"/>
  <c r="N315" i="5"/>
  <c r="E315" i="5"/>
  <c r="I315" i="5"/>
  <c r="AI314" i="5"/>
  <c r="AM314" i="5"/>
  <c r="Y314" i="5"/>
  <c r="AC314" i="5"/>
  <c r="AL313" i="5"/>
  <c r="AB313" i="5"/>
  <c r="AI314" i="1"/>
  <c r="AM314" i="1"/>
  <c r="AL313" i="1"/>
  <c r="AS314" i="1"/>
  <c r="AW314" i="1"/>
  <c r="AV313" i="1"/>
  <c r="Y314" i="1"/>
  <c r="AC314" i="1"/>
  <c r="AB313" i="1"/>
  <c r="P315" i="1"/>
  <c r="R315" i="1" s="1"/>
  <c r="N316" i="1"/>
  <c r="S316" i="1" s="1"/>
  <c r="F317" i="1"/>
  <c r="H317" i="1" s="1"/>
  <c r="D318" i="1"/>
  <c r="I318" i="1" s="1"/>
  <c r="O315" i="5" l="1"/>
  <c r="S315" i="5"/>
  <c r="AJ314" i="5"/>
  <c r="AH315" i="5"/>
  <c r="R314" i="5"/>
  <c r="Z314" i="5"/>
  <c r="X315" i="5"/>
  <c r="F315" i="5"/>
  <c r="D316" i="5"/>
  <c r="AT314" i="5"/>
  <c r="AR315" i="5"/>
  <c r="AT314" i="1"/>
  <c r="AR315" i="1"/>
  <c r="AJ314" i="1"/>
  <c r="AH315" i="1"/>
  <c r="Z314" i="1"/>
  <c r="X315" i="1"/>
  <c r="O316" i="1"/>
  <c r="E318" i="1"/>
  <c r="E316" i="5" l="1"/>
  <c r="I316" i="5"/>
  <c r="AS315" i="5"/>
  <c r="AW315" i="5"/>
  <c r="Y315" i="5"/>
  <c r="AC315" i="5"/>
  <c r="AI315" i="5"/>
  <c r="AM315" i="5"/>
  <c r="AV314" i="5"/>
  <c r="AB314" i="5"/>
  <c r="AL314" i="5"/>
  <c r="H315" i="5"/>
  <c r="P315" i="5"/>
  <c r="N316" i="5"/>
  <c r="AI315" i="1"/>
  <c r="AM315" i="1"/>
  <c r="AL314" i="1"/>
  <c r="AS315" i="1"/>
  <c r="AW315" i="1"/>
  <c r="AV314" i="1"/>
  <c r="Y315" i="1"/>
  <c r="AC315" i="1"/>
  <c r="AB314" i="1"/>
  <c r="P316" i="1"/>
  <c r="R316" i="1" s="1"/>
  <c r="N317" i="1"/>
  <c r="S317" i="1" s="1"/>
  <c r="F318" i="1"/>
  <c r="H318" i="1" s="1"/>
  <c r="D319" i="1"/>
  <c r="I319" i="1" s="1"/>
  <c r="AJ315" i="5" l="1"/>
  <c r="AH316" i="5"/>
  <c r="AT315" i="5"/>
  <c r="AR316" i="5"/>
  <c r="O316" i="5"/>
  <c r="S316" i="5"/>
  <c r="R315" i="5"/>
  <c r="Z315" i="5"/>
  <c r="X316" i="5"/>
  <c r="F316" i="5"/>
  <c r="D317" i="5"/>
  <c r="AT315" i="1"/>
  <c r="AR316" i="1"/>
  <c r="AJ315" i="1"/>
  <c r="AH316" i="1"/>
  <c r="Z315" i="1"/>
  <c r="X316" i="1"/>
  <c r="O317" i="1"/>
  <c r="E319" i="1"/>
  <c r="AS316" i="5" l="1"/>
  <c r="AW316" i="5"/>
  <c r="H316" i="5"/>
  <c r="AV315" i="5"/>
  <c r="E317" i="5"/>
  <c r="I317" i="5"/>
  <c r="Y316" i="5"/>
  <c r="AC316" i="5"/>
  <c r="AI316" i="5"/>
  <c r="AM316" i="5"/>
  <c r="AB315" i="5"/>
  <c r="P316" i="5"/>
  <c r="N317" i="5"/>
  <c r="AL315" i="5"/>
  <c r="AL315" i="1"/>
  <c r="AI316" i="1"/>
  <c r="AM316" i="1"/>
  <c r="AS316" i="1"/>
  <c r="AW316" i="1"/>
  <c r="AV315" i="1"/>
  <c r="Y316" i="1"/>
  <c r="AC316" i="1"/>
  <c r="AB315" i="1"/>
  <c r="P317" i="1"/>
  <c r="R317" i="1" s="1"/>
  <c r="N318" i="1"/>
  <c r="S318" i="1" s="1"/>
  <c r="F319" i="1"/>
  <c r="H319" i="1" s="1"/>
  <c r="D320" i="1"/>
  <c r="I320" i="1" s="1"/>
  <c r="O317" i="5" l="1"/>
  <c r="S317" i="5"/>
  <c r="R316" i="5"/>
  <c r="AJ316" i="5"/>
  <c r="AH317" i="5"/>
  <c r="F317" i="5"/>
  <c r="D318" i="5"/>
  <c r="Z316" i="5"/>
  <c r="X317" i="5"/>
  <c r="AT316" i="5"/>
  <c r="AR317" i="5"/>
  <c r="AJ316" i="1"/>
  <c r="AH317" i="1"/>
  <c r="AT316" i="1"/>
  <c r="AR317" i="1"/>
  <c r="Z316" i="1"/>
  <c r="X317" i="1"/>
  <c r="O318" i="1"/>
  <c r="E320" i="1"/>
  <c r="E318" i="5" l="1"/>
  <c r="I318" i="5"/>
  <c r="AV316" i="5"/>
  <c r="H317" i="5"/>
  <c r="AS317" i="5"/>
  <c r="AW317" i="5"/>
  <c r="Y317" i="5"/>
  <c r="AC317" i="5"/>
  <c r="AI317" i="5"/>
  <c r="AM317" i="5"/>
  <c r="AB316" i="5"/>
  <c r="AL316" i="5"/>
  <c r="P317" i="5"/>
  <c r="N318" i="5"/>
  <c r="AS317" i="1"/>
  <c r="AW317" i="1"/>
  <c r="AV316" i="1"/>
  <c r="AI317" i="1"/>
  <c r="AM317" i="1"/>
  <c r="AL316" i="1"/>
  <c r="Y317" i="1"/>
  <c r="AC317" i="1"/>
  <c r="AB316" i="1"/>
  <c r="P318" i="1"/>
  <c r="R318" i="1" s="1"/>
  <c r="N319" i="1"/>
  <c r="S319" i="1" s="1"/>
  <c r="F320" i="1"/>
  <c r="H320" i="1" s="1"/>
  <c r="D321" i="1"/>
  <c r="I321" i="1" s="1"/>
  <c r="AJ317" i="5" l="1"/>
  <c r="AH318" i="5"/>
  <c r="AT317" i="5"/>
  <c r="AR318" i="5"/>
  <c r="O318" i="5"/>
  <c r="S318" i="5"/>
  <c r="R317" i="5"/>
  <c r="Z317" i="5"/>
  <c r="X318" i="5"/>
  <c r="F318" i="5"/>
  <c r="D319" i="5"/>
  <c r="AJ317" i="1"/>
  <c r="AH318" i="1"/>
  <c r="AT317" i="1"/>
  <c r="AR318" i="1"/>
  <c r="Z317" i="1"/>
  <c r="X318" i="1"/>
  <c r="O319" i="1"/>
  <c r="E321" i="1"/>
  <c r="E319" i="5" l="1"/>
  <c r="I319" i="5"/>
  <c r="AS318" i="5"/>
  <c r="AW318" i="5"/>
  <c r="H318" i="5"/>
  <c r="AV317" i="5"/>
  <c r="Y318" i="5"/>
  <c r="AC318" i="5"/>
  <c r="AI318" i="5"/>
  <c r="AM318" i="5"/>
  <c r="AB317" i="5"/>
  <c r="P318" i="5"/>
  <c r="N319" i="5"/>
  <c r="AL317" i="5"/>
  <c r="AS318" i="1"/>
  <c r="AW318" i="1"/>
  <c r="AV317" i="1"/>
  <c r="AI318" i="1"/>
  <c r="AM318" i="1"/>
  <c r="AL317" i="1"/>
  <c r="Y318" i="1"/>
  <c r="AC318" i="1"/>
  <c r="AB317" i="1"/>
  <c r="P319" i="1"/>
  <c r="R319" i="1" s="1"/>
  <c r="N320" i="1"/>
  <c r="S320" i="1" s="1"/>
  <c r="F321" i="1"/>
  <c r="H321" i="1" s="1"/>
  <c r="D322" i="1"/>
  <c r="I322" i="1" s="1"/>
  <c r="O319" i="5" l="1"/>
  <c r="S319" i="5"/>
  <c r="R318" i="5"/>
  <c r="AJ318" i="5"/>
  <c r="AH319" i="5"/>
  <c r="AT318" i="5"/>
  <c r="AR319" i="5"/>
  <c r="Z318" i="5"/>
  <c r="X319" i="5"/>
  <c r="F319" i="5"/>
  <c r="D320" i="5"/>
  <c r="AJ318" i="1"/>
  <c r="AH319" i="1"/>
  <c r="AT318" i="1"/>
  <c r="AR319" i="1"/>
  <c r="Z318" i="1"/>
  <c r="X319" i="1"/>
  <c r="O320" i="1"/>
  <c r="E322" i="1"/>
  <c r="Y319" i="5" l="1"/>
  <c r="AC319" i="5"/>
  <c r="AI319" i="5"/>
  <c r="AM319" i="5"/>
  <c r="E320" i="5"/>
  <c r="I320" i="5"/>
  <c r="AS319" i="5"/>
  <c r="AW319" i="5"/>
  <c r="H319" i="5"/>
  <c r="AV318" i="5"/>
  <c r="AB318" i="5"/>
  <c r="AL318" i="5"/>
  <c r="P319" i="5"/>
  <c r="N320" i="5"/>
  <c r="AV318" i="1"/>
  <c r="AS319" i="1"/>
  <c r="AW319" i="1"/>
  <c r="AI319" i="1"/>
  <c r="AM319" i="1"/>
  <c r="AL318" i="1"/>
  <c r="Y319" i="1"/>
  <c r="AC319" i="1"/>
  <c r="AB318" i="1"/>
  <c r="P320" i="1"/>
  <c r="R320" i="1" s="1"/>
  <c r="N321" i="1"/>
  <c r="S321" i="1" s="1"/>
  <c r="F322" i="1"/>
  <c r="H322" i="1" s="1"/>
  <c r="D323" i="1"/>
  <c r="I323" i="1" s="1"/>
  <c r="AT319" i="5" l="1"/>
  <c r="AR320" i="5"/>
  <c r="AJ319" i="5"/>
  <c r="AH320" i="5"/>
  <c r="O320" i="5"/>
  <c r="S320" i="5"/>
  <c r="R319" i="5"/>
  <c r="F320" i="5"/>
  <c r="D321" i="5"/>
  <c r="Z319" i="5"/>
  <c r="X320" i="5"/>
  <c r="AT319" i="1"/>
  <c r="AR320" i="1"/>
  <c r="AJ319" i="1"/>
  <c r="AH320" i="1"/>
  <c r="Z319" i="1"/>
  <c r="X320" i="1"/>
  <c r="O321" i="1"/>
  <c r="E323" i="1"/>
  <c r="AI320" i="5" l="1"/>
  <c r="AM320" i="5"/>
  <c r="Y320" i="5"/>
  <c r="AC320" i="5"/>
  <c r="AB319" i="5"/>
  <c r="AL319" i="5"/>
  <c r="AS320" i="5"/>
  <c r="AW320" i="5"/>
  <c r="E321" i="5"/>
  <c r="I321" i="5"/>
  <c r="H320" i="5"/>
  <c r="P320" i="5"/>
  <c r="N321" i="5"/>
  <c r="AV319" i="5"/>
  <c r="AI320" i="1"/>
  <c r="AM320" i="1"/>
  <c r="AL319" i="1"/>
  <c r="AS320" i="1"/>
  <c r="AW320" i="1"/>
  <c r="AV319" i="1"/>
  <c r="Y320" i="1"/>
  <c r="AC320" i="1"/>
  <c r="AB319" i="1"/>
  <c r="P321" i="1"/>
  <c r="R321" i="1" s="1"/>
  <c r="N322" i="1"/>
  <c r="S322" i="1" s="1"/>
  <c r="F323" i="1"/>
  <c r="H323" i="1" s="1"/>
  <c r="D324" i="1"/>
  <c r="I324" i="1" s="1"/>
  <c r="O321" i="5" l="1"/>
  <c r="S321" i="5"/>
  <c r="R320" i="5"/>
  <c r="F321" i="5"/>
  <c r="D322" i="5"/>
  <c r="Z320" i="5"/>
  <c r="X321" i="5"/>
  <c r="AT320" i="5"/>
  <c r="AR321" i="5"/>
  <c r="AJ320" i="5"/>
  <c r="AH321" i="5"/>
  <c r="AT320" i="1"/>
  <c r="AR321" i="1"/>
  <c r="AJ320" i="1"/>
  <c r="AH321" i="1"/>
  <c r="Z320" i="1"/>
  <c r="X321" i="1"/>
  <c r="O322" i="1"/>
  <c r="E324" i="1"/>
  <c r="AI321" i="5" l="1"/>
  <c r="AM321" i="5"/>
  <c r="Y321" i="5"/>
  <c r="AC321" i="5"/>
  <c r="AL320" i="5"/>
  <c r="AB320" i="5"/>
  <c r="AS321" i="5"/>
  <c r="AW321" i="5"/>
  <c r="E322" i="5"/>
  <c r="I322" i="5"/>
  <c r="AV320" i="5"/>
  <c r="H321" i="5"/>
  <c r="P321" i="5"/>
  <c r="N322" i="5"/>
  <c r="AL320" i="1"/>
  <c r="AS321" i="1"/>
  <c r="AW321" i="1"/>
  <c r="AI321" i="1"/>
  <c r="AM321" i="1"/>
  <c r="AV320" i="1"/>
  <c r="Y321" i="1"/>
  <c r="AC321" i="1"/>
  <c r="AB320" i="1"/>
  <c r="P322" i="1"/>
  <c r="R322" i="1" s="1"/>
  <c r="N323" i="1"/>
  <c r="S323" i="1" s="1"/>
  <c r="F324" i="1"/>
  <c r="H324" i="1" s="1"/>
  <c r="D325" i="1"/>
  <c r="I325" i="1" s="1"/>
  <c r="F322" i="5" l="1"/>
  <c r="D323" i="5"/>
  <c r="Z321" i="5"/>
  <c r="X322" i="5"/>
  <c r="O322" i="5"/>
  <c r="S322" i="5"/>
  <c r="R321" i="5"/>
  <c r="AT321" i="5"/>
  <c r="AR322" i="5"/>
  <c r="AJ321" i="5"/>
  <c r="AH322" i="5"/>
  <c r="AT321" i="1"/>
  <c r="AR322" i="1"/>
  <c r="AJ321" i="1"/>
  <c r="AH322" i="1"/>
  <c r="Z321" i="1"/>
  <c r="X322" i="1"/>
  <c r="O323" i="1"/>
  <c r="E325" i="1"/>
  <c r="Y322" i="5" l="1"/>
  <c r="AC322" i="5"/>
  <c r="AI322" i="5"/>
  <c r="AM322" i="5"/>
  <c r="AL321" i="5"/>
  <c r="AB321" i="5"/>
  <c r="E323" i="5"/>
  <c r="I323" i="5"/>
  <c r="AS322" i="5"/>
  <c r="AW322" i="5"/>
  <c r="AV321" i="5"/>
  <c r="P322" i="5"/>
  <c r="N323" i="5"/>
  <c r="H322" i="5"/>
  <c r="AL321" i="1"/>
  <c r="AI322" i="1"/>
  <c r="AM322" i="1"/>
  <c r="AS322" i="1"/>
  <c r="AW322" i="1"/>
  <c r="AV321" i="1"/>
  <c r="Y322" i="1"/>
  <c r="AC322" i="1"/>
  <c r="AB321" i="1"/>
  <c r="P323" i="1"/>
  <c r="R323" i="1" s="1"/>
  <c r="N324" i="1"/>
  <c r="S324" i="1" s="1"/>
  <c r="F325" i="1"/>
  <c r="H325" i="1" s="1"/>
  <c r="D326" i="1"/>
  <c r="I326" i="1" s="1"/>
  <c r="O323" i="5" l="1"/>
  <c r="S323" i="5"/>
  <c r="R322" i="5"/>
  <c r="AT322" i="5"/>
  <c r="AR323" i="5"/>
  <c r="AJ322" i="5"/>
  <c r="AH323" i="5"/>
  <c r="F323" i="5"/>
  <c r="D324" i="5"/>
  <c r="Z322" i="5"/>
  <c r="X323" i="5"/>
  <c r="AJ322" i="1"/>
  <c r="AH323" i="1"/>
  <c r="AT322" i="1"/>
  <c r="AR323" i="1"/>
  <c r="Z322" i="1"/>
  <c r="X323" i="1"/>
  <c r="O324" i="1"/>
  <c r="E326" i="1"/>
  <c r="Y323" i="5" l="1"/>
  <c r="AC323" i="5"/>
  <c r="AB322" i="5"/>
  <c r="AI323" i="5"/>
  <c r="AM323" i="5"/>
  <c r="AL322" i="5"/>
  <c r="E324" i="5"/>
  <c r="I324" i="5"/>
  <c r="AS323" i="5"/>
  <c r="AW323" i="5"/>
  <c r="H323" i="5"/>
  <c r="AV322" i="5"/>
  <c r="P323" i="5"/>
  <c r="N324" i="5"/>
  <c r="AV322" i="1"/>
  <c r="AI323" i="1"/>
  <c r="AM323" i="1"/>
  <c r="AS323" i="1"/>
  <c r="AW323" i="1"/>
  <c r="AL322" i="1"/>
  <c r="Y323" i="1"/>
  <c r="AC323" i="1"/>
  <c r="AB322" i="1"/>
  <c r="P324" i="1"/>
  <c r="R324" i="1" s="1"/>
  <c r="N325" i="1"/>
  <c r="S325" i="1" s="1"/>
  <c r="F326" i="1"/>
  <c r="H326" i="1" s="1"/>
  <c r="D327" i="1"/>
  <c r="I327" i="1" s="1"/>
  <c r="AT323" i="5" l="1"/>
  <c r="AR324" i="5"/>
  <c r="O324" i="5"/>
  <c r="S324" i="5"/>
  <c r="R323" i="5"/>
  <c r="F324" i="5"/>
  <c r="D325" i="5"/>
  <c r="AJ323" i="5"/>
  <c r="AH324" i="5"/>
  <c r="Z323" i="5"/>
  <c r="X324" i="5"/>
  <c r="AJ323" i="1"/>
  <c r="AH324" i="1"/>
  <c r="AT323" i="1"/>
  <c r="AR324" i="1"/>
  <c r="Z323" i="1"/>
  <c r="X324" i="1"/>
  <c r="O325" i="1"/>
  <c r="E327" i="1"/>
  <c r="E325" i="5" l="1"/>
  <c r="I325" i="5"/>
  <c r="AB323" i="5"/>
  <c r="H324" i="5"/>
  <c r="P324" i="5"/>
  <c r="N325" i="5"/>
  <c r="AS324" i="5"/>
  <c r="AW324" i="5"/>
  <c r="Y324" i="5"/>
  <c r="AC324" i="5"/>
  <c r="AI324" i="5"/>
  <c r="AM324" i="5"/>
  <c r="AL323" i="5"/>
  <c r="AV323" i="5"/>
  <c r="AS324" i="1"/>
  <c r="AW324" i="1"/>
  <c r="AV323" i="1"/>
  <c r="AI324" i="1"/>
  <c r="AM324" i="1"/>
  <c r="AL323" i="1"/>
  <c r="Y324" i="1"/>
  <c r="AC324" i="1"/>
  <c r="AB323" i="1"/>
  <c r="P325" i="1"/>
  <c r="R325" i="1" s="1"/>
  <c r="N326" i="1"/>
  <c r="S326" i="1" s="1"/>
  <c r="F327" i="1"/>
  <c r="H327" i="1" s="1"/>
  <c r="D328" i="1"/>
  <c r="I328" i="1" s="1"/>
  <c r="O325" i="5" l="1"/>
  <c r="S325" i="5"/>
  <c r="Z324" i="5"/>
  <c r="X325" i="5"/>
  <c r="R324" i="5"/>
  <c r="AJ324" i="5"/>
  <c r="AH325" i="5"/>
  <c r="AT324" i="5"/>
  <c r="AR325" i="5"/>
  <c r="F325" i="5"/>
  <c r="D326" i="5"/>
  <c r="AJ324" i="1"/>
  <c r="AH325" i="1"/>
  <c r="AT324" i="1"/>
  <c r="AR325" i="1"/>
  <c r="Z324" i="1"/>
  <c r="X325" i="1"/>
  <c r="O326" i="1"/>
  <c r="E328" i="1"/>
  <c r="AS325" i="5" l="1"/>
  <c r="AW325" i="5"/>
  <c r="E326" i="5"/>
  <c r="I326" i="5"/>
  <c r="AI325" i="5"/>
  <c r="AM325" i="5"/>
  <c r="Y325" i="5"/>
  <c r="AC325" i="5"/>
  <c r="H325" i="5"/>
  <c r="AL324" i="5"/>
  <c r="AB324" i="5"/>
  <c r="AV324" i="5"/>
  <c r="P325" i="5"/>
  <c r="N326" i="5"/>
  <c r="AV324" i="1"/>
  <c r="AI325" i="1"/>
  <c r="AM325" i="1"/>
  <c r="AS325" i="1"/>
  <c r="AW325" i="1"/>
  <c r="AL324" i="1"/>
  <c r="Y325" i="1"/>
  <c r="AC325" i="1"/>
  <c r="AB324" i="1"/>
  <c r="P326" i="1"/>
  <c r="R326" i="1" s="1"/>
  <c r="N327" i="1"/>
  <c r="S327" i="1" s="1"/>
  <c r="F328" i="1"/>
  <c r="H328" i="1" s="1"/>
  <c r="D329" i="1"/>
  <c r="I329" i="1" s="1"/>
  <c r="Z325" i="5" l="1"/>
  <c r="X326" i="5"/>
  <c r="F326" i="5"/>
  <c r="D327" i="5"/>
  <c r="O326" i="5"/>
  <c r="S326" i="5"/>
  <c r="R325" i="5"/>
  <c r="AJ325" i="5"/>
  <c r="AH326" i="5"/>
  <c r="AT325" i="5"/>
  <c r="AR326" i="5"/>
  <c r="AJ325" i="1"/>
  <c r="AH326" i="1"/>
  <c r="AT325" i="1"/>
  <c r="AR326" i="1"/>
  <c r="Z325" i="1"/>
  <c r="X326" i="1"/>
  <c r="O327" i="1"/>
  <c r="E329" i="1"/>
  <c r="AS326" i="5" l="1"/>
  <c r="AW326" i="5"/>
  <c r="E327" i="5"/>
  <c r="I327" i="5"/>
  <c r="AV325" i="5"/>
  <c r="H326" i="5"/>
  <c r="AI326" i="5"/>
  <c r="AM326" i="5"/>
  <c r="Y326" i="5"/>
  <c r="AC326" i="5"/>
  <c r="AL325" i="5"/>
  <c r="P326" i="5"/>
  <c r="N327" i="5"/>
  <c r="AB325" i="5"/>
  <c r="AV325" i="1"/>
  <c r="AS326" i="1"/>
  <c r="AW326" i="1"/>
  <c r="AI326" i="1"/>
  <c r="AM326" i="1"/>
  <c r="AL325" i="1"/>
  <c r="Y326" i="1"/>
  <c r="AC326" i="1"/>
  <c r="AB325" i="1"/>
  <c r="P327" i="1"/>
  <c r="R327" i="1" s="1"/>
  <c r="N328" i="1"/>
  <c r="S328" i="1" s="1"/>
  <c r="F329" i="1"/>
  <c r="H329" i="1" s="1"/>
  <c r="D330" i="1"/>
  <c r="I330" i="1" s="1"/>
  <c r="O327" i="5" l="1"/>
  <c r="S327" i="5"/>
  <c r="R326" i="5"/>
  <c r="Z326" i="5"/>
  <c r="X327" i="5"/>
  <c r="F327" i="5"/>
  <c r="D328" i="5"/>
  <c r="AJ326" i="5"/>
  <c r="AH327" i="5"/>
  <c r="AT326" i="5"/>
  <c r="AR327" i="5"/>
  <c r="AT326" i="1"/>
  <c r="AR327" i="1"/>
  <c r="AJ326" i="1"/>
  <c r="AH327" i="1"/>
  <c r="Z326" i="1"/>
  <c r="X327" i="1"/>
  <c r="O328" i="1"/>
  <c r="E330" i="1"/>
  <c r="AS327" i="5" l="1"/>
  <c r="AW327" i="5"/>
  <c r="H327" i="5"/>
  <c r="E328" i="5"/>
  <c r="I328" i="5"/>
  <c r="AV326" i="5"/>
  <c r="AI327" i="5"/>
  <c r="AM327" i="5"/>
  <c r="Y327" i="5"/>
  <c r="AC327" i="5"/>
  <c r="AL326" i="5"/>
  <c r="AB326" i="5"/>
  <c r="P327" i="5"/>
  <c r="N328" i="5"/>
  <c r="AL326" i="1"/>
  <c r="AI327" i="1"/>
  <c r="AM327" i="1"/>
  <c r="AS327" i="1"/>
  <c r="AW327" i="1"/>
  <c r="AV326" i="1"/>
  <c r="Y327" i="1"/>
  <c r="AC327" i="1"/>
  <c r="AB326" i="1"/>
  <c r="P328" i="1"/>
  <c r="R328" i="1" s="1"/>
  <c r="N329" i="1"/>
  <c r="S329" i="1" s="1"/>
  <c r="F330" i="1"/>
  <c r="H330" i="1" s="1"/>
  <c r="D331" i="1"/>
  <c r="I331" i="1" s="1"/>
  <c r="Z327" i="5" l="1"/>
  <c r="X328" i="5"/>
  <c r="O328" i="5"/>
  <c r="S328" i="5"/>
  <c r="R327" i="5"/>
  <c r="AJ327" i="5"/>
  <c r="AH328" i="5"/>
  <c r="F328" i="5"/>
  <c r="D329" i="5"/>
  <c r="AT327" i="5"/>
  <c r="AR328" i="5"/>
  <c r="AJ327" i="1"/>
  <c r="AH328" i="1"/>
  <c r="AT327" i="1"/>
  <c r="AR328" i="1"/>
  <c r="Z327" i="1"/>
  <c r="X328" i="1"/>
  <c r="O329" i="1"/>
  <c r="E331" i="1"/>
  <c r="AS328" i="5" l="1"/>
  <c r="AW328" i="5"/>
  <c r="AI328" i="5"/>
  <c r="AM328" i="5"/>
  <c r="AV327" i="5"/>
  <c r="AL327" i="5"/>
  <c r="P328" i="5"/>
  <c r="N329" i="5"/>
  <c r="Y328" i="5"/>
  <c r="AC328" i="5"/>
  <c r="E329" i="5"/>
  <c r="I329" i="5"/>
  <c r="H328" i="5"/>
  <c r="AB327" i="5"/>
  <c r="AV327" i="1"/>
  <c r="AS328" i="1"/>
  <c r="AW328" i="1"/>
  <c r="AI328" i="1"/>
  <c r="AM328" i="1"/>
  <c r="AL327" i="1"/>
  <c r="Y328" i="1"/>
  <c r="AC328" i="1"/>
  <c r="AB327" i="1"/>
  <c r="P329" i="1"/>
  <c r="R329" i="1" s="1"/>
  <c r="N330" i="1"/>
  <c r="S330" i="1" s="1"/>
  <c r="F331" i="1"/>
  <c r="H331" i="1" s="1"/>
  <c r="D332" i="1"/>
  <c r="I332" i="1" s="1"/>
  <c r="Z328" i="5" l="1"/>
  <c r="X329" i="5"/>
  <c r="AJ328" i="5"/>
  <c r="AH329" i="5"/>
  <c r="O329" i="5"/>
  <c r="S329" i="5"/>
  <c r="F329" i="5"/>
  <c r="D330" i="5"/>
  <c r="R328" i="5"/>
  <c r="AT328" i="5"/>
  <c r="AR329" i="5"/>
  <c r="AT328" i="1"/>
  <c r="AR329" i="1"/>
  <c r="AJ328" i="1"/>
  <c r="AH329" i="1"/>
  <c r="Z328" i="1"/>
  <c r="X329" i="1"/>
  <c r="O330" i="1"/>
  <c r="E332" i="1"/>
  <c r="AS329" i="5" l="1"/>
  <c r="AW329" i="5"/>
  <c r="E330" i="5"/>
  <c r="I330" i="5"/>
  <c r="AI329" i="5"/>
  <c r="AM329" i="5"/>
  <c r="AV328" i="5"/>
  <c r="H329" i="5"/>
  <c r="AL328" i="5"/>
  <c r="Y329" i="5"/>
  <c r="AC329" i="5"/>
  <c r="P329" i="5"/>
  <c r="N330" i="5"/>
  <c r="AB328" i="5"/>
  <c r="AL328" i="1"/>
  <c r="AS329" i="1"/>
  <c r="AW329" i="1"/>
  <c r="AI329" i="1"/>
  <c r="AM329" i="1"/>
  <c r="AV328" i="1"/>
  <c r="Y329" i="1"/>
  <c r="AC329" i="1"/>
  <c r="AB328" i="1"/>
  <c r="P330" i="1"/>
  <c r="R330" i="1" s="1"/>
  <c r="N331" i="1"/>
  <c r="S331" i="1" s="1"/>
  <c r="F332" i="1"/>
  <c r="H332" i="1" s="1"/>
  <c r="D333" i="1"/>
  <c r="I333" i="1" s="1"/>
  <c r="O330" i="5" l="1"/>
  <c r="S330" i="5"/>
  <c r="R329" i="5"/>
  <c r="F330" i="5"/>
  <c r="D331" i="5"/>
  <c r="Z329" i="5"/>
  <c r="X330" i="5"/>
  <c r="AJ329" i="5"/>
  <c r="AH330" i="5"/>
  <c r="AT329" i="5"/>
  <c r="AR330" i="5"/>
  <c r="AT329" i="1"/>
  <c r="AR330" i="1"/>
  <c r="AJ329" i="1"/>
  <c r="AH330" i="1"/>
  <c r="Z329" i="1"/>
  <c r="X330" i="1"/>
  <c r="O331" i="1"/>
  <c r="E333" i="1"/>
  <c r="AV329" i="5" l="1"/>
  <c r="AB329" i="5"/>
  <c r="AS330" i="5"/>
  <c r="AW330" i="5"/>
  <c r="Y330" i="5"/>
  <c r="AC330" i="5"/>
  <c r="AI330" i="5"/>
  <c r="AM330" i="5"/>
  <c r="E331" i="5"/>
  <c r="I331" i="5"/>
  <c r="AL329" i="5"/>
  <c r="H330" i="5"/>
  <c r="P330" i="5"/>
  <c r="N331" i="5"/>
  <c r="AI330" i="1"/>
  <c r="AM330" i="1"/>
  <c r="AL329" i="1"/>
  <c r="AS330" i="1"/>
  <c r="AW330" i="1"/>
  <c r="AV329" i="1"/>
  <c r="Y330" i="1"/>
  <c r="AC330" i="1"/>
  <c r="AB329" i="1"/>
  <c r="P331" i="1"/>
  <c r="R331" i="1" s="1"/>
  <c r="N332" i="1"/>
  <c r="S332" i="1" s="1"/>
  <c r="F333" i="1"/>
  <c r="H333" i="1" s="1"/>
  <c r="D334" i="1"/>
  <c r="I334" i="1" s="1"/>
  <c r="F331" i="5" l="1"/>
  <c r="D332" i="5"/>
  <c r="Z330" i="5"/>
  <c r="X331" i="5"/>
  <c r="O331" i="5"/>
  <c r="S331" i="5"/>
  <c r="R330" i="5"/>
  <c r="AJ330" i="5"/>
  <c r="AH331" i="5"/>
  <c r="AT330" i="5"/>
  <c r="AR331" i="5"/>
  <c r="AT330" i="1"/>
  <c r="AR331" i="1"/>
  <c r="AJ330" i="1"/>
  <c r="AH331" i="1"/>
  <c r="Z330" i="1"/>
  <c r="X331" i="1"/>
  <c r="O332" i="1"/>
  <c r="E334" i="1"/>
  <c r="Y331" i="5" l="1"/>
  <c r="AC331" i="5"/>
  <c r="AS331" i="5"/>
  <c r="AW331" i="5"/>
  <c r="AV330" i="5"/>
  <c r="AB330" i="5"/>
  <c r="AI331" i="5"/>
  <c r="AM331" i="5"/>
  <c r="E332" i="5"/>
  <c r="I332" i="5"/>
  <c r="AL330" i="5"/>
  <c r="P331" i="5"/>
  <c r="N332" i="5"/>
  <c r="H331" i="5"/>
  <c r="AL330" i="1"/>
  <c r="AI331" i="1"/>
  <c r="AM331" i="1"/>
  <c r="AS331" i="1"/>
  <c r="AW331" i="1"/>
  <c r="AV330" i="1"/>
  <c r="Y331" i="1"/>
  <c r="AC331" i="1"/>
  <c r="AB330" i="1"/>
  <c r="P332" i="1"/>
  <c r="R332" i="1" s="1"/>
  <c r="N333" i="1"/>
  <c r="S333" i="1" s="1"/>
  <c r="F334" i="1"/>
  <c r="H334" i="1" s="1"/>
  <c r="D335" i="1"/>
  <c r="I335" i="1" s="1"/>
  <c r="O332" i="5" l="1"/>
  <c r="S332" i="5"/>
  <c r="R331" i="5"/>
  <c r="F332" i="5"/>
  <c r="D333" i="5"/>
  <c r="AT331" i="5"/>
  <c r="AR332" i="5"/>
  <c r="AJ331" i="5"/>
  <c r="AH332" i="5"/>
  <c r="Z331" i="5"/>
  <c r="X332" i="5"/>
  <c r="AJ331" i="1"/>
  <c r="AH332" i="1"/>
  <c r="AT331" i="1"/>
  <c r="AR332" i="1"/>
  <c r="Z331" i="1"/>
  <c r="X332" i="1"/>
  <c r="O333" i="1"/>
  <c r="E335" i="1"/>
  <c r="Y332" i="5" l="1"/>
  <c r="AC332" i="5"/>
  <c r="AB331" i="5"/>
  <c r="AV331" i="5"/>
  <c r="AS332" i="5"/>
  <c r="AW332" i="5"/>
  <c r="AI332" i="5"/>
  <c r="AM332" i="5"/>
  <c r="E333" i="5"/>
  <c r="I333" i="5"/>
  <c r="AL331" i="5"/>
  <c r="H332" i="5"/>
  <c r="P332" i="5"/>
  <c r="N333" i="5"/>
  <c r="AV331" i="1"/>
  <c r="AI332" i="1"/>
  <c r="AM332" i="1"/>
  <c r="AS332" i="1"/>
  <c r="AW332" i="1"/>
  <c r="AL331" i="1"/>
  <c r="Y332" i="1"/>
  <c r="AC332" i="1"/>
  <c r="AB331" i="1"/>
  <c r="P333" i="1"/>
  <c r="R333" i="1" s="1"/>
  <c r="N334" i="1"/>
  <c r="S334" i="1" s="1"/>
  <c r="F335" i="1"/>
  <c r="H335" i="1" s="1"/>
  <c r="D336" i="1"/>
  <c r="I336" i="1" s="1"/>
  <c r="F333" i="5" l="1"/>
  <c r="D334" i="5"/>
  <c r="AT332" i="5"/>
  <c r="AR333" i="5"/>
  <c r="O333" i="5"/>
  <c r="S333" i="5"/>
  <c r="R332" i="5"/>
  <c r="AJ332" i="5"/>
  <c r="AH333" i="5"/>
  <c r="Z332" i="5"/>
  <c r="X333" i="5"/>
  <c r="AJ332" i="1"/>
  <c r="AH333" i="1"/>
  <c r="AT332" i="1"/>
  <c r="AR333" i="1"/>
  <c r="Z332" i="1"/>
  <c r="X333" i="1"/>
  <c r="O334" i="1"/>
  <c r="E336" i="1"/>
  <c r="AS333" i="5" l="1"/>
  <c r="AW333" i="5"/>
  <c r="Y333" i="5"/>
  <c r="AC333" i="5"/>
  <c r="AB332" i="5"/>
  <c r="AV332" i="5"/>
  <c r="E334" i="5"/>
  <c r="I334" i="5"/>
  <c r="AI333" i="5"/>
  <c r="AM333" i="5"/>
  <c r="AL332" i="5"/>
  <c r="P333" i="5"/>
  <c r="N334" i="5"/>
  <c r="H333" i="5"/>
  <c r="AS333" i="1"/>
  <c r="AW333" i="1"/>
  <c r="AV332" i="1"/>
  <c r="AI333" i="1"/>
  <c r="AM333" i="1"/>
  <c r="AL332" i="1"/>
  <c r="Y333" i="1"/>
  <c r="AC333" i="1"/>
  <c r="AB332" i="1"/>
  <c r="P334" i="1"/>
  <c r="R334" i="1" s="1"/>
  <c r="N335" i="1"/>
  <c r="S335" i="1" s="1"/>
  <c r="F336" i="1"/>
  <c r="H336" i="1" s="1"/>
  <c r="D337" i="1"/>
  <c r="I337" i="1" s="1"/>
  <c r="O334" i="5" l="1"/>
  <c r="S334" i="5"/>
  <c r="R333" i="5"/>
  <c r="AJ333" i="5"/>
  <c r="AH334" i="5"/>
  <c r="Z333" i="5"/>
  <c r="X334" i="5"/>
  <c r="F334" i="5"/>
  <c r="D335" i="5"/>
  <c r="AT333" i="5"/>
  <c r="AR334" i="5"/>
  <c r="AJ333" i="1"/>
  <c r="AH334" i="1"/>
  <c r="AT333" i="1"/>
  <c r="AR334" i="1"/>
  <c r="Z333" i="1"/>
  <c r="X334" i="1"/>
  <c r="O335" i="1"/>
  <c r="E337" i="1"/>
  <c r="Y334" i="5" l="1"/>
  <c r="AC334" i="5"/>
  <c r="AV333" i="5"/>
  <c r="AB333" i="5"/>
  <c r="AS334" i="5"/>
  <c r="AW334" i="5"/>
  <c r="E335" i="5"/>
  <c r="I335" i="5"/>
  <c r="AI334" i="5"/>
  <c r="AM334" i="5"/>
  <c r="H334" i="5"/>
  <c r="AL333" i="5"/>
  <c r="P334" i="5"/>
  <c r="N335" i="5"/>
  <c r="AV333" i="1"/>
  <c r="AS334" i="1"/>
  <c r="AW334" i="1"/>
  <c r="AI334" i="1"/>
  <c r="AM334" i="1"/>
  <c r="AL333" i="1"/>
  <c r="Y334" i="1"/>
  <c r="AC334" i="1"/>
  <c r="AB333" i="1"/>
  <c r="P335" i="1"/>
  <c r="R335" i="1" s="1"/>
  <c r="N336" i="1"/>
  <c r="S336" i="1" s="1"/>
  <c r="F337" i="1"/>
  <c r="H337" i="1" s="1"/>
  <c r="D338" i="1"/>
  <c r="I338" i="1" s="1"/>
  <c r="AJ334" i="5" l="1"/>
  <c r="AH335" i="5"/>
  <c r="AT334" i="5"/>
  <c r="AR335" i="5"/>
  <c r="O335" i="5"/>
  <c r="S335" i="5"/>
  <c r="R334" i="5"/>
  <c r="F335" i="5"/>
  <c r="D336" i="5"/>
  <c r="Z334" i="5"/>
  <c r="X335" i="5"/>
  <c r="AT334" i="1"/>
  <c r="AR335" i="1"/>
  <c r="AJ334" i="1"/>
  <c r="AH335" i="1"/>
  <c r="Z334" i="1"/>
  <c r="X335" i="1"/>
  <c r="O336" i="1"/>
  <c r="E338" i="1"/>
  <c r="AS335" i="5" l="1"/>
  <c r="AW335" i="5"/>
  <c r="Y335" i="5"/>
  <c r="AC335" i="5"/>
  <c r="AB334" i="5"/>
  <c r="AV334" i="5"/>
  <c r="E336" i="5"/>
  <c r="I336" i="5"/>
  <c r="AI335" i="5"/>
  <c r="AM335" i="5"/>
  <c r="H335" i="5"/>
  <c r="P335" i="5"/>
  <c r="N336" i="5"/>
  <c r="AL334" i="5"/>
  <c r="AI335" i="1"/>
  <c r="AM335" i="1"/>
  <c r="AL334" i="1"/>
  <c r="AS335" i="1"/>
  <c r="AW335" i="1"/>
  <c r="AV334" i="1"/>
  <c r="Y335" i="1"/>
  <c r="AC335" i="1"/>
  <c r="AB334" i="1"/>
  <c r="P336" i="1"/>
  <c r="R336" i="1" s="1"/>
  <c r="N337" i="1"/>
  <c r="S337" i="1" s="1"/>
  <c r="F338" i="1"/>
  <c r="H338" i="1" s="1"/>
  <c r="D339" i="1"/>
  <c r="I339" i="1" s="1"/>
  <c r="O336" i="5" l="1"/>
  <c r="S336" i="5"/>
  <c r="R335" i="5"/>
  <c r="AJ335" i="5"/>
  <c r="AH336" i="5"/>
  <c r="Z335" i="5"/>
  <c r="X336" i="5"/>
  <c r="F336" i="5"/>
  <c r="D337" i="5"/>
  <c r="AT335" i="5"/>
  <c r="AR336" i="5"/>
  <c r="AT335" i="1"/>
  <c r="AR336" i="1"/>
  <c r="AJ335" i="1"/>
  <c r="AH336" i="1"/>
  <c r="Z335" i="1"/>
  <c r="X336" i="1"/>
  <c r="O337" i="1"/>
  <c r="E339" i="1"/>
  <c r="AS336" i="5" l="1"/>
  <c r="AW336" i="5"/>
  <c r="Y336" i="5"/>
  <c r="AC336" i="5"/>
  <c r="AV335" i="5"/>
  <c r="AB335" i="5"/>
  <c r="E337" i="5"/>
  <c r="I337" i="5"/>
  <c r="AI336" i="5"/>
  <c r="AM336" i="5"/>
  <c r="H336" i="5"/>
  <c r="AL335" i="5"/>
  <c r="P336" i="5"/>
  <c r="N337" i="5"/>
  <c r="AI336" i="1"/>
  <c r="AM336" i="1"/>
  <c r="AL335" i="1"/>
  <c r="AS336" i="1"/>
  <c r="AW336" i="1"/>
  <c r="AV335" i="1"/>
  <c r="Y336" i="1"/>
  <c r="AC336" i="1"/>
  <c r="AB335" i="1"/>
  <c r="P337" i="1"/>
  <c r="R337" i="1" s="1"/>
  <c r="N338" i="1"/>
  <c r="S338" i="1" s="1"/>
  <c r="F339" i="1"/>
  <c r="H339" i="1" s="1"/>
  <c r="D340" i="1"/>
  <c r="I340" i="1" s="1"/>
  <c r="AJ336" i="5" l="1"/>
  <c r="AH337" i="5"/>
  <c r="Z336" i="5"/>
  <c r="X337" i="5"/>
  <c r="O337" i="5"/>
  <c r="S337" i="5"/>
  <c r="R336" i="5"/>
  <c r="F337" i="5"/>
  <c r="D338" i="5"/>
  <c r="AT336" i="5"/>
  <c r="AR337" i="5"/>
  <c r="AT336" i="1"/>
  <c r="AR337" i="1"/>
  <c r="AJ336" i="1"/>
  <c r="AH337" i="1"/>
  <c r="Z336" i="1"/>
  <c r="X337" i="1"/>
  <c r="O338" i="1"/>
  <c r="E340" i="1"/>
  <c r="Y337" i="5" l="1"/>
  <c r="AC337" i="5"/>
  <c r="AV336" i="5"/>
  <c r="AB336" i="5"/>
  <c r="AI337" i="5"/>
  <c r="AM337" i="5"/>
  <c r="AS337" i="5"/>
  <c r="AW337" i="5"/>
  <c r="E338" i="5"/>
  <c r="I338" i="5"/>
  <c r="H337" i="5"/>
  <c r="P337" i="5"/>
  <c r="N338" i="5"/>
  <c r="AL336" i="5"/>
  <c r="AI337" i="1"/>
  <c r="AM337" i="1"/>
  <c r="AL336" i="1"/>
  <c r="AS337" i="1"/>
  <c r="AW337" i="1"/>
  <c r="AV336" i="1"/>
  <c r="Y337" i="1"/>
  <c r="AC337" i="1"/>
  <c r="AB336" i="1"/>
  <c r="P338" i="1"/>
  <c r="R338" i="1" s="1"/>
  <c r="N339" i="1"/>
  <c r="S339" i="1" s="1"/>
  <c r="F340" i="1"/>
  <c r="H340" i="1" s="1"/>
  <c r="D341" i="1"/>
  <c r="I341" i="1" s="1"/>
  <c r="O338" i="5" l="1"/>
  <c r="S338" i="5"/>
  <c r="R337" i="5"/>
  <c r="F338" i="5"/>
  <c r="D339" i="5"/>
  <c r="AJ337" i="5"/>
  <c r="AH338" i="5"/>
  <c r="AT337" i="5"/>
  <c r="AR338" i="5"/>
  <c r="Z337" i="5"/>
  <c r="X338" i="5"/>
  <c r="AT337" i="1"/>
  <c r="AR338" i="1"/>
  <c r="AJ337" i="1"/>
  <c r="AH338" i="1"/>
  <c r="Z337" i="1"/>
  <c r="X338" i="1"/>
  <c r="O339" i="1"/>
  <c r="E341" i="1"/>
  <c r="AI338" i="5" l="1"/>
  <c r="AM338" i="5"/>
  <c r="AB337" i="5"/>
  <c r="AL337" i="5"/>
  <c r="Y338" i="5"/>
  <c r="AC338" i="5"/>
  <c r="AS338" i="5"/>
  <c r="AW338" i="5"/>
  <c r="E339" i="5"/>
  <c r="I339" i="5"/>
  <c r="AV337" i="5"/>
  <c r="H338" i="5"/>
  <c r="P338" i="5"/>
  <c r="N339" i="5"/>
  <c r="AL337" i="1"/>
  <c r="AI338" i="1"/>
  <c r="AM338" i="1"/>
  <c r="AS338" i="1"/>
  <c r="AW338" i="1"/>
  <c r="AV337" i="1"/>
  <c r="Y338" i="1"/>
  <c r="AC338" i="1"/>
  <c r="AB337" i="1"/>
  <c r="P339" i="1"/>
  <c r="R339" i="1" s="1"/>
  <c r="N340" i="1"/>
  <c r="S340" i="1" s="1"/>
  <c r="F341" i="1"/>
  <c r="H341" i="1" s="1"/>
  <c r="D342" i="1"/>
  <c r="I342" i="1" s="1"/>
  <c r="F339" i="5" l="1"/>
  <c r="D340" i="5"/>
  <c r="Z338" i="5"/>
  <c r="X339" i="5"/>
  <c r="O339" i="5"/>
  <c r="S339" i="5"/>
  <c r="R338" i="5"/>
  <c r="AT338" i="5"/>
  <c r="AR339" i="5"/>
  <c r="AJ338" i="5"/>
  <c r="AH339" i="5"/>
  <c r="AJ338" i="1"/>
  <c r="AH339" i="1"/>
  <c r="AT338" i="1"/>
  <c r="AR339" i="1"/>
  <c r="Z338" i="1"/>
  <c r="X339" i="1"/>
  <c r="O340" i="1"/>
  <c r="E342" i="1"/>
  <c r="Y339" i="5" l="1"/>
  <c r="AC339" i="5"/>
  <c r="AL338" i="5"/>
  <c r="AB338" i="5"/>
  <c r="E340" i="5"/>
  <c r="I340" i="5"/>
  <c r="AI339" i="5"/>
  <c r="AM339" i="5"/>
  <c r="AS339" i="5"/>
  <c r="AW339" i="5"/>
  <c r="AV338" i="5"/>
  <c r="P339" i="5"/>
  <c r="N340" i="5"/>
  <c r="H339" i="5"/>
  <c r="AS339" i="1"/>
  <c r="AW339" i="1"/>
  <c r="AV338" i="1"/>
  <c r="AI339" i="1"/>
  <c r="AM339" i="1"/>
  <c r="AL338" i="1"/>
  <c r="Y339" i="1"/>
  <c r="AC339" i="1"/>
  <c r="AB338" i="1"/>
  <c r="P340" i="1"/>
  <c r="R340" i="1" s="1"/>
  <c r="N341" i="1"/>
  <c r="S341" i="1" s="1"/>
  <c r="F342" i="1"/>
  <c r="H342" i="1" s="1"/>
  <c r="D343" i="1"/>
  <c r="I343" i="1" s="1"/>
  <c r="O340" i="5" l="1"/>
  <c r="S340" i="5"/>
  <c r="R339" i="5"/>
  <c r="AT339" i="5"/>
  <c r="AR340" i="5"/>
  <c r="F340" i="5"/>
  <c r="D341" i="5"/>
  <c r="AJ339" i="5"/>
  <c r="AH340" i="5"/>
  <c r="Z339" i="5"/>
  <c r="X340" i="5"/>
  <c r="AJ339" i="1"/>
  <c r="AH340" i="1"/>
  <c r="AT339" i="1"/>
  <c r="AR340" i="1"/>
  <c r="Z339" i="1"/>
  <c r="X340" i="1"/>
  <c r="O341" i="1"/>
  <c r="E343" i="1"/>
  <c r="E341" i="5" l="1"/>
  <c r="I341" i="5"/>
  <c r="AB339" i="5"/>
  <c r="H340" i="5"/>
  <c r="Y340" i="5"/>
  <c r="AC340" i="5"/>
  <c r="AI340" i="5"/>
  <c r="AM340" i="5"/>
  <c r="AS340" i="5"/>
  <c r="AW340" i="5"/>
  <c r="AL339" i="5"/>
  <c r="AV339" i="5"/>
  <c r="P340" i="5"/>
  <c r="N341" i="5"/>
  <c r="AV339" i="1"/>
  <c r="AS340" i="1"/>
  <c r="AW340" i="1"/>
  <c r="AI340" i="1"/>
  <c r="AM340" i="1"/>
  <c r="AL339" i="1"/>
  <c r="Y340" i="1"/>
  <c r="AC340" i="1"/>
  <c r="AB339" i="1"/>
  <c r="P341" i="1"/>
  <c r="R341" i="1" s="1"/>
  <c r="N342" i="1"/>
  <c r="S342" i="1" s="1"/>
  <c r="F343" i="1"/>
  <c r="H343" i="1" s="1"/>
  <c r="D344" i="1"/>
  <c r="I344" i="1" s="1"/>
  <c r="AT340" i="5" l="1"/>
  <c r="AR341" i="5"/>
  <c r="Z340" i="5"/>
  <c r="X341" i="5"/>
  <c r="O341" i="5"/>
  <c r="S341" i="5"/>
  <c r="R340" i="5"/>
  <c r="AJ340" i="5"/>
  <c r="AH341" i="5"/>
  <c r="F341" i="5"/>
  <c r="D342" i="5"/>
  <c r="AT340" i="1"/>
  <c r="AR341" i="1"/>
  <c r="AJ340" i="1"/>
  <c r="AH341" i="1"/>
  <c r="Z340" i="1"/>
  <c r="X341" i="1"/>
  <c r="O342" i="1"/>
  <c r="E344" i="1"/>
  <c r="E342" i="5" l="1"/>
  <c r="I342" i="5"/>
  <c r="Y341" i="5"/>
  <c r="AC341" i="5"/>
  <c r="H341" i="5"/>
  <c r="AB340" i="5"/>
  <c r="AI341" i="5"/>
  <c r="AM341" i="5"/>
  <c r="AS341" i="5"/>
  <c r="AW341" i="5"/>
  <c r="AL340" i="5"/>
  <c r="P341" i="5"/>
  <c r="N342" i="5"/>
  <c r="AV340" i="5"/>
  <c r="AL340" i="1"/>
  <c r="AI341" i="1"/>
  <c r="AM341" i="1"/>
  <c r="AS341" i="1"/>
  <c r="AW341" i="1"/>
  <c r="AV340" i="1"/>
  <c r="Y341" i="1"/>
  <c r="AC341" i="1"/>
  <c r="AB340" i="1"/>
  <c r="P342" i="1"/>
  <c r="R342" i="1" s="1"/>
  <c r="N343" i="1"/>
  <c r="S343" i="1" s="1"/>
  <c r="F344" i="1"/>
  <c r="H344" i="1" s="1"/>
  <c r="D345" i="1"/>
  <c r="I345" i="1" s="1"/>
  <c r="O342" i="5" l="1"/>
  <c r="S342" i="5"/>
  <c r="R341" i="5"/>
  <c r="AT341" i="5"/>
  <c r="AR342" i="5"/>
  <c r="Z341" i="5"/>
  <c r="X342" i="5"/>
  <c r="AJ341" i="5"/>
  <c r="AH342" i="5"/>
  <c r="F342" i="5"/>
  <c r="D343" i="5"/>
  <c r="AJ341" i="1"/>
  <c r="AH342" i="1"/>
  <c r="AT341" i="1"/>
  <c r="AR342" i="1"/>
  <c r="Z341" i="1"/>
  <c r="X342" i="1"/>
  <c r="O343" i="1"/>
  <c r="E345" i="1"/>
  <c r="E343" i="5" l="1"/>
  <c r="I343" i="5"/>
  <c r="H342" i="5"/>
  <c r="AB341" i="5"/>
  <c r="Y342" i="5"/>
  <c r="AC342" i="5"/>
  <c r="AI342" i="5"/>
  <c r="AM342" i="5"/>
  <c r="AS342" i="5"/>
  <c r="AW342" i="5"/>
  <c r="AL341" i="5"/>
  <c r="AV341" i="5"/>
  <c r="P342" i="5"/>
  <c r="N343" i="5"/>
  <c r="AV341" i="1"/>
  <c r="AI342" i="1"/>
  <c r="AM342" i="1"/>
  <c r="AS342" i="1"/>
  <c r="AW342" i="1"/>
  <c r="AL341" i="1"/>
  <c r="Y342" i="1"/>
  <c r="AC342" i="1"/>
  <c r="AB341" i="1"/>
  <c r="P343" i="1"/>
  <c r="R343" i="1" s="1"/>
  <c r="N344" i="1"/>
  <c r="S344" i="1" s="1"/>
  <c r="F345" i="1"/>
  <c r="H345" i="1" s="1"/>
  <c r="D346" i="1"/>
  <c r="I346" i="1" s="1"/>
  <c r="AT342" i="5" l="1"/>
  <c r="AR343" i="5"/>
  <c r="Z342" i="5"/>
  <c r="X343" i="5"/>
  <c r="O343" i="5"/>
  <c r="S343" i="5"/>
  <c r="R342" i="5"/>
  <c r="AJ342" i="5"/>
  <c r="AH343" i="5"/>
  <c r="F343" i="5"/>
  <c r="D344" i="5"/>
  <c r="AJ342" i="1"/>
  <c r="AH343" i="1"/>
  <c r="AT342" i="1"/>
  <c r="AR343" i="1"/>
  <c r="Z342" i="1"/>
  <c r="X343" i="1"/>
  <c r="O344" i="1"/>
  <c r="E346" i="1"/>
  <c r="Y343" i="5" l="1"/>
  <c r="AC343" i="5"/>
  <c r="E344" i="5"/>
  <c r="I344" i="5"/>
  <c r="H343" i="5"/>
  <c r="AB342" i="5"/>
  <c r="AI343" i="5"/>
  <c r="AM343" i="5"/>
  <c r="AS343" i="5"/>
  <c r="AW343" i="5"/>
  <c r="AL342" i="5"/>
  <c r="P343" i="5"/>
  <c r="N344" i="5"/>
  <c r="AV342" i="5"/>
  <c r="AV342" i="1"/>
  <c r="AI343" i="1"/>
  <c r="AM343" i="1"/>
  <c r="AS343" i="1"/>
  <c r="AW343" i="1"/>
  <c r="AL342" i="1"/>
  <c r="Y343" i="1"/>
  <c r="AC343" i="1"/>
  <c r="AB342" i="1"/>
  <c r="P344" i="1"/>
  <c r="R344" i="1" s="1"/>
  <c r="N345" i="1"/>
  <c r="S345" i="1" s="1"/>
  <c r="F346" i="1"/>
  <c r="H346" i="1" s="1"/>
  <c r="D347" i="1"/>
  <c r="I347" i="1" s="1"/>
  <c r="O344" i="5" l="1"/>
  <c r="S344" i="5"/>
  <c r="R343" i="5"/>
  <c r="AT343" i="5"/>
  <c r="AR344" i="5"/>
  <c r="F344" i="5"/>
  <c r="D345" i="5"/>
  <c r="AJ343" i="5"/>
  <c r="AH344" i="5"/>
  <c r="Z343" i="5"/>
  <c r="X344" i="5"/>
  <c r="AJ343" i="1"/>
  <c r="AH344" i="1"/>
  <c r="AT343" i="1"/>
  <c r="AR344" i="1"/>
  <c r="Z343" i="1"/>
  <c r="X344" i="1"/>
  <c r="O345" i="1"/>
  <c r="E347" i="1"/>
  <c r="Y344" i="5" l="1"/>
  <c r="AC344" i="5"/>
  <c r="AB343" i="5"/>
  <c r="H344" i="5"/>
  <c r="E345" i="5"/>
  <c r="I345" i="5"/>
  <c r="AI344" i="5"/>
  <c r="AM344" i="5"/>
  <c r="AS344" i="5"/>
  <c r="AW344" i="5"/>
  <c r="AL343" i="5"/>
  <c r="AV343" i="5"/>
  <c r="P344" i="5"/>
  <c r="N345" i="5"/>
  <c r="AV343" i="1"/>
  <c r="AS344" i="1"/>
  <c r="AW344" i="1"/>
  <c r="AI344" i="1"/>
  <c r="AM344" i="1"/>
  <c r="AL343" i="1"/>
  <c r="Y344" i="1"/>
  <c r="AC344" i="1"/>
  <c r="AB343" i="1"/>
  <c r="P345" i="1"/>
  <c r="R345" i="1" s="1"/>
  <c r="N346" i="1"/>
  <c r="S346" i="1" s="1"/>
  <c r="F347" i="1"/>
  <c r="H347" i="1" s="1"/>
  <c r="D348" i="1"/>
  <c r="I348" i="1" s="1"/>
  <c r="AT344" i="5" l="1"/>
  <c r="AR345" i="5"/>
  <c r="F345" i="5"/>
  <c r="D346" i="5"/>
  <c r="O345" i="5"/>
  <c r="S345" i="5"/>
  <c r="R344" i="5"/>
  <c r="AJ344" i="5"/>
  <c r="AH345" i="5"/>
  <c r="Z344" i="5"/>
  <c r="X345" i="5"/>
  <c r="AT344" i="1"/>
  <c r="AR345" i="1"/>
  <c r="AJ344" i="1"/>
  <c r="AH345" i="1"/>
  <c r="Z344" i="1"/>
  <c r="X345" i="1"/>
  <c r="O346" i="1"/>
  <c r="E348" i="1"/>
  <c r="E346" i="5" l="1"/>
  <c r="I346" i="5"/>
  <c r="AB344" i="5"/>
  <c r="H345" i="5"/>
  <c r="AS345" i="5"/>
  <c r="AW345" i="5"/>
  <c r="Y345" i="5"/>
  <c r="AC345" i="5"/>
  <c r="AI345" i="5"/>
  <c r="AM345" i="5"/>
  <c r="AL344" i="5"/>
  <c r="P345" i="5"/>
  <c r="N346" i="5"/>
  <c r="AV344" i="5"/>
  <c r="AI345" i="1"/>
  <c r="AM345" i="1"/>
  <c r="AL344" i="1"/>
  <c r="AS345" i="1"/>
  <c r="AW345" i="1"/>
  <c r="AV344" i="1"/>
  <c r="Y345" i="1"/>
  <c r="AC345" i="1"/>
  <c r="AB344" i="1"/>
  <c r="P346" i="1"/>
  <c r="R346" i="1" s="1"/>
  <c r="N347" i="1"/>
  <c r="S347" i="1" s="1"/>
  <c r="F348" i="1"/>
  <c r="H348" i="1" s="1"/>
  <c r="D349" i="1"/>
  <c r="I349" i="1" s="1"/>
  <c r="O346" i="5" l="1"/>
  <c r="S346" i="5"/>
  <c r="R345" i="5"/>
  <c r="AJ345" i="5"/>
  <c r="AH346" i="5"/>
  <c r="AT345" i="5"/>
  <c r="AR346" i="5"/>
  <c r="Z345" i="5"/>
  <c r="X346" i="5"/>
  <c r="F346" i="5"/>
  <c r="D347" i="5"/>
  <c r="AT345" i="1"/>
  <c r="AR346" i="1"/>
  <c r="AJ345" i="1"/>
  <c r="AH346" i="1"/>
  <c r="Z345" i="1"/>
  <c r="X346" i="1"/>
  <c r="O347" i="1"/>
  <c r="E349" i="1"/>
  <c r="E347" i="5" l="1"/>
  <c r="I347" i="5"/>
  <c r="H346" i="5"/>
  <c r="AS346" i="5"/>
  <c r="AW346" i="5"/>
  <c r="AV345" i="5"/>
  <c r="Y346" i="5"/>
  <c r="AC346" i="5"/>
  <c r="AI346" i="5"/>
  <c r="AM346" i="5"/>
  <c r="AB345" i="5"/>
  <c r="AL345" i="5"/>
  <c r="P346" i="5"/>
  <c r="N347" i="5"/>
  <c r="AI346" i="1"/>
  <c r="AM346" i="1"/>
  <c r="AL345" i="1"/>
  <c r="AS346" i="1"/>
  <c r="AW346" i="1"/>
  <c r="AV345" i="1"/>
  <c r="Y346" i="1"/>
  <c r="AC346" i="1"/>
  <c r="AB345" i="1"/>
  <c r="P347" i="1"/>
  <c r="R347" i="1" s="1"/>
  <c r="N348" i="1"/>
  <c r="S348" i="1" s="1"/>
  <c r="F349" i="1"/>
  <c r="H349" i="1" s="1"/>
  <c r="D350" i="1"/>
  <c r="I350" i="1" s="1"/>
  <c r="AJ346" i="5" l="1"/>
  <c r="AH347" i="5"/>
  <c r="O347" i="5"/>
  <c r="S347" i="5"/>
  <c r="R346" i="5"/>
  <c r="Z346" i="5"/>
  <c r="X347" i="5"/>
  <c r="AT346" i="5"/>
  <c r="AR347" i="5"/>
  <c r="F347" i="5"/>
  <c r="D348" i="5"/>
  <c r="AT346" i="1"/>
  <c r="AR347" i="1"/>
  <c r="AJ346" i="1"/>
  <c r="AH347" i="1"/>
  <c r="Z346" i="1"/>
  <c r="X347" i="1"/>
  <c r="O348" i="1"/>
  <c r="E350" i="1"/>
  <c r="E348" i="5" l="1"/>
  <c r="I348" i="5"/>
  <c r="H347" i="5"/>
  <c r="AB346" i="5"/>
  <c r="P347" i="5"/>
  <c r="N348" i="5"/>
  <c r="AI347" i="5"/>
  <c r="AM347" i="5"/>
  <c r="Y347" i="5"/>
  <c r="AC347" i="5"/>
  <c r="AS347" i="5"/>
  <c r="AW347" i="5"/>
  <c r="AV346" i="5"/>
  <c r="AL346" i="5"/>
  <c r="AL346" i="1"/>
  <c r="AI347" i="1"/>
  <c r="AM347" i="1"/>
  <c r="AS347" i="1"/>
  <c r="AW347" i="1"/>
  <c r="AV346" i="1"/>
  <c r="Y347" i="1"/>
  <c r="AC347" i="1"/>
  <c r="AB346" i="1"/>
  <c r="P348" i="1"/>
  <c r="R348" i="1" s="1"/>
  <c r="N349" i="1"/>
  <c r="S349" i="1" s="1"/>
  <c r="F350" i="1"/>
  <c r="H350" i="1" s="1"/>
  <c r="D351" i="1"/>
  <c r="I351" i="1" s="1"/>
  <c r="O348" i="5" l="1"/>
  <c r="S348" i="5"/>
  <c r="Z347" i="5"/>
  <c r="X348" i="5"/>
  <c r="R347" i="5"/>
  <c r="AT347" i="5"/>
  <c r="AR348" i="5"/>
  <c r="AJ347" i="5"/>
  <c r="AH348" i="5"/>
  <c r="F348" i="5"/>
  <c r="D349" i="5"/>
  <c r="AJ347" i="1"/>
  <c r="AH348" i="1"/>
  <c r="AT347" i="1"/>
  <c r="AR348" i="1"/>
  <c r="Z347" i="1"/>
  <c r="X348" i="1"/>
  <c r="O349" i="1"/>
  <c r="E351" i="1"/>
  <c r="AI348" i="5" l="1"/>
  <c r="AM348" i="5"/>
  <c r="E349" i="5"/>
  <c r="I349" i="5"/>
  <c r="AS348" i="5"/>
  <c r="AW348" i="5"/>
  <c r="Y348" i="5"/>
  <c r="AC348" i="5"/>
  <c r="H348" i="5"/>
  <c r="AV347" i="5"/>
  <c r="AB347" i="5"/>
  <c r="AL347" i="5"/>
  <c r="P348" i="5"/>
  <c r="N349" i="5"/>
  <c r="AV347" i="1"/>
  <c r="AI348" i="1"/>
  <c r="AM348" i="1"/>
  <c r="AS348" i="1"/>
  <c r="AW348" i="1"/>
  <c r="AL347" i="1"/>
  <c r="Y348" i="1"/>
  <c r="AC348" i="1"/>
  <c r="AB347" i="1"/>
  <c r="P349" i="1"/>
  <c r="R349" i="1" s="1"/>
  <c r="N350" i="1"/>
  <c r="S350" i="1" s="1"/>
  <c r="F351" i="1"/>
  <c r="H351" i="1" s="1"/>
  <c r="D352" i="1"/>
  <c r="I352" i="1" s="1"/>
  <c r="Z348" i="5" l="1"/>
  <c r="X349" i="5"/>
  <c r="F349" i="5"/>
  <c r="D350" i="5"/>
  <c r="O349" i="5"/>
  <c r="S349" i="5"/>
  <c r="R348" i="5"/>
  <c r="AT348" i="5"/>
  <c r="AR349" i="5"/>
  <c r="AJ348" i="5"/>
  <c r="AH349" i="5"/>
  <c r="AJ348" i="1"/>
  <c r="AH349" i="1"/>
  <c r="AT348" i="1"/>
  <c r="AR349" i="1"/>
  <c r="Z348" i="1"/>
  <c r="X349" i="1"/>
  <c r="O350" i="1"/>
  <c r="E352" i="1"/>
  <c r="E350" i="5" l="1"/>
  <c r="I350" i="5"/>
  <c r="AI349" i="5"/>
  <c r="AM349" i="5"/>
  <c r="AL348" i="5"/>
  <c r="H349" i="5"/>
  <c r="AS349" i="5"/>
  <c r="AW349" i="5"/>
  <c r="Y349" i="5"/>
  <c r="AC349" i="5"/>
  <c r="AV348" i="5"/>
  <c r="P349" i="5"/>
  <c r="N350" i="5"/>
  <c r="AB348" i="5"/>
  <c r="AV348" i="1"/>
  <c r="AI349" i="1"/>
  <c r="AM349" i="1"/>
  <c r="AS349" i="1"/>
  <c r="AW349" i="1"/>
  <c r="AL348" i="1"/>
  <c r="Y349" i="1"/>
  <c r="AC349" i="1"/>
  <c r="AB348" i="1"/>
  <c r="P350" i="1"/>
  <c r="R350" i="1" s="1"/>
  <c r="N351" i="1"/>
  <c r="S351" i="1" s="1"/>
  <c r="F352" i="1"/>
  <c r="H352" i="1" s="1"/>
  <c r="D353" i="1"/>
  <c r="I353" i="1" s="1"/>
  <c r="O350" i="5" l="1"/>
  <c r="S350" i="5"/>
  <c r="R349" i="5"/>
  <c r="Z349" i="5"/>
  <c r="X350" i="5"/>
  <c r="AJ349" i="5"/>
  <c r="AH350" i="5"/>
  <c r="AT349" i="5"/>
  <c r="AR350" i="5"/>
  <c r="F350" i="5"/>
  <c r="D351" i="5"/>
  <c r="AJ349" i="1"/>
  <c r="AH350" i="1"/>
  <c r="AT349" i="1"/>
  <c r="AR350" i="1"/>
  <c r="Z349" i="1"/>
  <c r="X350" i="1"/>
  <c r="O351" i="1"/>
  <c r="E353" i="1"/>
  <c r="AL349" i="5" l="1"/>
  <c r="E351" i="5"/>
  <c r="I351" i="5"/>
  <c r="AI350" i="5"/>
  <c r="AM350" i="5"/>
  <c r="H350" i="5"/>
  <c r="AS350" i="5"/>
  <c r="AW350" i="5"/>
  <c r="Y350" i="5"/>
  <c r="AC350" i="5"/>
  <c r="AV349" i="5"/>
  <c r="AB349" i="5"/>
  <c r="P350" i="5"/>
  <c r="N351" i="5"/>
  <c r="AI350" i="1"/>
  <c r="AM350" i="1"/>
  <c r="AS350" i="1"/>
  <c r="AW350" i="1"/>
  <c r="AV349" i="1"/>
  <c r="AL349" i="1"/>
  <c r="Y350" i="1"/>
  <c r="AC350" i="1"/>
  <c r="AB349" i="1"/>
  <c r="P351" i="1"/>
  <c r="R351" i="1" s="1"/>
  <c r="N352" i="1"/>
  <c r="S352" i="1" s="1"/>
  <c r="F353" i="1"/>
  <c r="H353" i="1" s="1"/>
  <c r="D354" i="1"/>
  <c r="I354" i="1" s="1"/>
  <c r="Z350" i="5" l="1"/>
  <c r="X351" i="5"/>
  <c r="F351" i="5"/>
  <c r="D352" i="5"/>
  <c r="O351" i="5"/>
  <c r="S351" i="5"/>
  <c r="R350" i="5"/>
  <c r="AT350" i="5"/>
  <c r="AR351" i="5"/>
  <c r="AJ350" i="5"/>
  <c r="AH351" i="5"/>
  <c r="AT350" i="1"/>
  <c r="AR351" i="1"/>
  <c r="AJ350" i="1"/>
  <c r="AH351" i="1"/>
  <c r="Z350" i="1"/>
  <c r="X351" i="1"/>
  <c r="O352" i="1"/>
  <c r="E354" i="1"/>
  <c r="E352" i="5" l="1"/>
  <c r="I352" i="5"/>
  <c r="AI351" i="5"/>
  <c r="AM351" i="5"/>
  <c r="AL350" i="5"/>
  <c r="H351" i="5"/>
  <c r="AS351" i="5"/>
  <c r="AW351" i="5"/>
  <c r="Y351" i="5"/>
  <c r="AC351" i="5"/>
  <c r="AV350" i="5"/>
  <c r="P351" i="5"/>
  <c r="N352" i="5"/>
  <c r="AB350" i="5"/>
  <c r="AS351" i="1"/>
  <c r="AW351" i="1"/>
  <c r="AI351" i="1"/>
  <c r="AM351" i="1"/>
  <c r="AL350" i="1"/>
  <c r="AV350" i="1"/>
  <c r="Y351" i="1"/>
  <c r="AC351" i="1"/>
  <c r="AB350" i="1"/>
  <c r="P352" i="1"/>
  <c r="R352" i="1" s="1"/>
  <c r="N353" i="1"/>
  <c r="S353" i="1" s="1"/>
  <c r="F354" i="1"/>
  <c r="H354" i="1" s="1"/>
  <c r="D355" i="1"/>
  <c r="I355" i="1" s="1"/>
  <c r="O352" i="5" l="1"/>
  <c r="S352" i="5"/>
  <c r="R351" i="5"/>
  <c r="Z351" i="5"/>
  <c r="X352" i="5"/>
  <c r="AJ351" i="5"/>
  <c r="AH352" i="5"/>
  <c r="AT351" i="5"/>
  <c r="AR352" i="5"/>
  <c r="F352" i="5"/>
  <c r="D353" i="5"/>
  <c r="AJ351" i="1"/>
  <c r="AH352" i="1"/>
  <c r="AT351" i="1"/>
  <c r="AR352" i="1"/>
  <c r="Z351" i="1"/>
  <c r="X352" i="1"/>
  <c r="O353" i="1"/>
  <c r="E355" i="1"/>
  <c r="AI352" i="5" l="1"/>
  <c r="AM352" i="5"/>
  <c r="H352" i="5"/>
  <c r="AL351" i="5"/>
  <c r="E353" i="5"/>
  <c r="I353" i="5"/>
  <c r="AS352" i="5"/>
  <c r="AW352" i="5"/>
  <c r="Y352" i="5"/>
  <c r="AC352" i="5"/>
  <c r="AV351" i="5"/>
  <c r="AB351" i="5"/>
  <c r="P352" i="5"/>
  <c r="N353" i="5"/>
  <c r="AS352" i="1"/>
  <c r="AW352" i="1"/>
  <c r="AV351" i="1"/>
  <c r="AI352" i="1"/>
  <c r="AM352" i="1"/>
  <c r="AL351" i="1"/>
  <c r="Y352" i="1"/>
  <c r="AC352" i="1"/>
  <c r="AB351" i="1"/>
  <c r="P353" i="1"/>
  <c r="R353" i="1" s="1"/>
  <c r="N354" i="1"/>
  <c r="S354" i="1" s="1"/>
  <c r="F355" i="1"/>
  <c r="H355" i="1" s="1"/>
  <c r="D356" i="1"/>
  <c r="I356" i="1" s="1"/>
  <c r="Z352" i="5" l="1"/>
  <c r="X353" i="5"/>
  <c r="F353" i="5"/>
  <c r="D354" i="5"/>
  <c r="O353" i="5"/>
  <c r="S353" i="5"/>
  <c r="R352" i="5"/>
  <c r="AT352" i="5"/>
  <c r="AR353" i="5"/>
  <c r="AJ352" i="5"/>
  <c r="AH353" i="5"/>
  <c r="AJ352" i="1"/>
  <c r="AH353" i="1"/>
  <c r="AT352" i="1"/>
  <c r="AR353" i="1"/>
  <c r="Z352" i="1"/>
  <c r="X353" i="1"/>
  <c r="O354" i="1"/>
  <c r="E356" i="1"/>
  <c r="E354" i="5" l="1"/>
  <c r="I354" i="5"/>
  <c r="AI353" i="5"/>
  <c r="AM353" i="5"/>
  <c r="AL352" i="5"/>
  <c r="H353" i="5"/>
  <c r="Y353" i="5"/>
  <c r="AC353" i="5"/>
  <c r="AS353" i="5"/>
  <c r="AW353" i="5"/>
  <c r="AV352" i="5"/>
  <c r="P353" i="5"/>
  <c r="N354" i="5"/>
  <c r="AB352" i="5"/>
  <c r="AS353" i="1"/>
  <c r="AW353" i="1"/>
  <c r="AV352" i="1"/>
  <c r="AI353" i="1"/>
  <c r="AM353" i="1"/>
  <c r="AL352" i="1"/>
  <c r="Y353" i="1"/>
  <c r="AC353" i="1"/>
  <c r="AB352" i="1"/>
  <c r="P354" i="1"/>
  <c r="R354" i="1" s="1"/>
  <c r="N355" i="1"/>
  <c r="S355" i="1" s="1"/>
  <c r="F356" i="1"/>
  <c r="H356" i="1" s="1"/>
  <c r="D357" i="1"/>
  <c r="I357" i="1" s="1"/>
  <c r="O354" i="5" l="1"/>
  <c r="S354" i="5"/>
  <c r="R353" i="5"/>
  <c r="AT353" i="5"/>
  <c r="AR354" i="5"/>
  <c r="AJ353" i="5"/>
  <c r="AH354" i="5"/>
  <c r="Z353" i="5"/>
  <c r="X354" i="5"/>
  <c r="F354" i="5"/>
  <c r="D355" i="5"/>
  <c r="AJ353" i="1"/>
  <c r="AH354" i="1"/>
  <c r="AT353" i="1"/>
  <c r="AR354" i="1"/>
  <c r="Z353" i="1"/>
  <c r="X354" i="1"/>
  <c r="O355" i="1"/>
  <c r="E357" i="1"/>
  <c r="AI354" i="5" l="1"/>
  <c r="AM354" i="5"/>
  <c r="H354" i="5"/>
  <c r="AL353" i="5"/>
  <c r="E355" i="5"/>
  <c r="I355" i="5"/>
  <c r="Y354" i="5"/>
  <c r="AC354" i="5"/>
  <c r="AS354" i="5"/>
  <c r="AW354" i="5"/>
  <c r="AB353" i="5"/>
  <c r="AV353" i="5"/>
  <c r="P354" i="5"/>
  <c r="N355" i="5"/>
  <c r="AS354" i="1"/>
  <c r="AW354" i="1"/>
  <c r="AV353" i="1"/>
  <c r="AI354" i="1"/>
  <c r="AM354" i="1"/>
  <c r="AL353" i="1"/>
  <c r="Y354" i="1"/>
  <c r="AC354" i="1"/>
  <c r="AB353" i="1"/>
  <c r="P355" i="1"/>
  <c r="R355" i="1" s="1"/>
  <c r="N356" i="1"/>
  <c r="S356" i="1" s="1"/>
  <c r="F357" i="1"/>
  <c r="H357" i="1" s="1"/>
  <c r="D358" i="1"/>
  <c r="I358" i="1" s="1"/>
  <c r="AT354" i="5" l="1"/>
  <c r="AR355" i="5"/>
  <c r="F355" i="5"/>
  <c r="D356" i="5"/>
  <c r="O355" i="5"/>
  <c r="S355" i="5"/>
  <c r="R354" i="5"/>
  <c r="Z354" i="5"/>
  <c r="X355" i="5"/>
  <c r="AJ354" i="5"/>
  <c r="AH355" i="5"/>
  <c r="AJ354" i="1"/>
  <c r="AH355" i="1"/>
  <c r="AT354" i="1"/>
  <c r="AR355" i="1"/>
  <c r="Z354" i="1"/>
  <c r="X355" i="1"/>
  <c r="O356" i="1"/>
  <c r="E358" i="1"/>
  <c r="AI355" i="5" l="1"/>
  <c r="AM355" i="5"/>
  <c r="E356" i="5"/>
  <c r="I356" i="5"/>
  <c r="AL354" i="5"/>
  <c r="H355" i="5"/>
  <c r="AS355" i="5"/>
  <c r="AW355" i="5"/>
  <c r="Y355" i="5"/>
  <c r="AC355" i="5"/>
  <c r="AB354" i="5"/>
  <c r="P355" i="5"/>
  <c r="N356" i="5"/>
  <c r="AV354" i="5"/>
  <c r="AI355" i="1"/>
  <c r="AM355" i="1"/>
  <c r="AS355" i="1"/>
  <c r="AW355" i="1"/>
  <c r="AV354" i="1"/>
  <c r="AL354" i="1"/>
  <c r="Y355" i="1"/>
  <c r="AC355" i="1"/>
  <c r="AB354" i="1"/>
  <c r="P356" i="1"/>
  <c r="R356" i="1" s="1"/>
  <c r="N357" i="1"/>
  <c r="S357" i="1" s="1"/>
  <c r="F358" i="1"/>
  <c r="H358" i="1" s="1"/>
  <c r="D359" i="1"/>
  <c r="I359" i="1" s="1"/>
  <c r="R355" i="5" l="1"/>
  <c r="Z355" i="5"/>
  <c r="X356" i="5"/>
  <c r="F356" i="5"/>
  <c r="D357" i="5"/>
  <c r="O356" i="5"/>
  <c r="S356" i="5"/>
  <c r="AT355" i="5"/>
  <c r="AR356" i="5"/>
  <c r="AJ355" i="5"/>
  <c r="AH356" i="5"/>
  <c r="AT355" i="1"/>
  <c r="AR356" i="1"/>
  <c r="AJ355" i="1"/>
  <c r="AH356" i="1"/>
  <c r="Z355" i="1"/>
  <c r="X356" i="1"/>
  <c r="O357" i="1"/>
  <c r="E359" i="1"/>
  <c r="AL355" i="5" l="1"/>
  <c r="P356" i="5"/>
  <c r="N357" i="5"/>
  <c r="AB355" i="5"/>
  <c r="AI356" i="5"/>
  <c r="AM356" i="5"/>
  <c r="Y356" i="5"/>
  <c r="AC356" i="5"/>
  <c r="AS356" i="5"/>
  <c r="AW356" i="5"/>
  <c r="E357" i="5"/>
  <c r="I357" i="5"/>
  <c r="AV355" i="5"/>
  <c r="H356" i="5"/>
  <c r="AI356" i="1"/>
  <c r="AM356" i="1"/>
  <c r="AL355" i="1"/>
  <c r="AS356" i="1"/>
  <c r="AW356" i="1"/>
  <c r="AV355" i="1"/>
  <c r="Y356" i="1"/>
  <c r="AC356" i="1"/>
  <c r="AB355" i="1"/>
  <c r="P357" i="1"/>
  <c r="R357" i="1" s="1"/>
  <c r="N358" i="1"/>
  <c r="S358" i="1" s="1"/>
  <c r="F359" i="1"/>
  <c r="H359" i="1" s="1"/>
  <c r="D360" i="1"/>
  <c r="I360" i="1" s="1"/>
  <c r="O357" i="5" l="1"/>
  <c r="S357" i="5"/>
  <c r="AT356" i="5"/>
  <c r="AR357" i="5"/>
  <c r="AJ356" i="5"/>
  <c r="AH357" i="5"/>
  <c r="R356" i="5"/>
  <c r="F357" i="5"/>
  <c r="D358" i="5"/>
  <c r="Z356" i="5"/>
  <c r="X357" i="5"/>
  <c r="AT356" i="1"/>
  <c r="AR357" i="1"/>
  <c r="AJ356" i="1"/>
  <c r="AH357" i="1"/>
  <c r="Z356" i="1"/>
  <c r="X357" i="1"/>
  <c r="O358" i="1"/>
  <c r="E360" i="1"/>
  <c r="Y357" i="5" l="1"/>
  <c r="AC357" i="5"/>
  <c r="AS357" i="5"/>
  <c r="AW357" i="5"/>
  <c r="AV356" i="5"/>
  <c r="AB356" i="5"/>
  <c r="E358" i="5"/>
  <c r="I358" i="5"/>
  <c r="AI357" i="5"/>
  <c r="AM357" i="5"/>
  <c r="H357" i="5"/>
  <c r="AL356" i="5"/>
  <c r="P357" i="5"/>
  <c r="N358" i="5"/>
  <c r="AI357" i="1"/>
  <c r="AM357" i="1"/>
  <c r="AL356" i="1"/>
  <c r="AS357" i="1"/>
  <c r="AW357" i="1"/>
  <c r="AV356" i="1"/>
  <c r="Y357" i="1"/>
  <c r="AC357" i="1"/>
  <c r="AB356" i="1"/>
  <c r="P358" i="1"/>
  <c r="R358" i="1" s="1"/>
  <c r="N359" i="1"/>
  <c r="S359" i="1" s="1"/>
  <c r="F360" i="1"/>
  <c r="H360" i="1" s="1"/>
  <c r="D361" i="1"/>
  <c r="I361" i="1" s="1"/>
  <c r="AJ357" i="5" l="1"/>
  <c r="AH358" i="5"/>
  <c r="AT357" i="5"/>
  <c r="AR358" i="5"/>
  <c r="O358" i="5"/>
  <c r="S358" i="5"/>
  <c r="R357" i="5"/>
  <c r="F358" i="5"/>
  <c r="D359" i="5"/>
  <c r="Z357" i="5"/>
  <c r="X358" i="5"/>
  <c r="AT357" i="1"/>
  <c r="AR358" i="1"/>
  <c r="AJ357" i="1"/>
  <c r="AH358" i="1"/>
  <c r="Z357" i="1"/>
  <c r="X358" i="1"/>
  <c r="O359" i="1"/>
  <c r="E361" i="1"/>
  <c r="AB357" i="5" l="1"/>
  <c r="AV357" i="5"/>
  <c r="AI358" i="5"/>
  <c r="AM358" i="5"/>
  <c r="Y358" i="5"/>
  <c r="AC358" i="5"/>
  <c r="AS358" i="5"/>
  <c r="AW358" i="5"/>
  <c r="E359" i="5"/>
  <c r="I359" i="5"/>
  <c r="H358" i="5"/>
  <c r="P358" i="5"/>
  <c r="N359" i="5"/>
  <c r="AL357" i="5"/>
  <c r="AI358" i="1"/>
  <c r="AM358" i="1"/>
  <c r="AL357" i="1"/>
  <c r="AS358" i="1"/>
  <c r="AW358" i="1"/>
  <c r="AV357" i="1"/>
  <c r="Y358" i="1"/>
  <c r="AC358" i="1"/>
  <c r="AB357" i="1"/>
  <c r="P359" i="1"/>
  <c r="R359" i="1" s="1"/>
  <c r="N360" i="1"/>
  <c r="S360" i="1" s="1"/>
  <c r="F361" i="1"/>
  <c r="H361" i="1" s="1"/>
  <c r="D362" i="1"/>
  <c r="I362" i="1" s="1"/>
  <c r="R358" i="5" l="1"/>
  <c r="F359" i="5"/>
  <c r="D360" i="5"/>
  <c r="Z358" i="5"/>
  <c r="X359" i="5"/>
  <c r="O359" i="5"/>
  <c r="S359" i="5"/>
  <c r="AT358" i="5"/>
  <c r="AR359" i="5"/>
  <c r="AJ358" i="5"/>
  <c r="AH359" i="5"/>
  <c r="AT358" i="1"/>
  <c r="AR359" i="1"/>
  <c r="AJ358" i="1"/>
  <c r="AH359" i="1"/>
  <c r="Z358" i="1"/>
  <c r="X359" i="1"/>
  <c r="O360" i="1"/>
  <c r="E362" i="1"/>
  <c r="AL358" i="5" l="1"/>
  <c r="P359" i="5"/>
  <c r="N360" i="5"/>
  <c r="H359" i="5"/>
  <c r="AI359" i="5"/>
  <c r="AM359" i="5"/>
  <c r="E360" i="5"/>
  <c r="I360" i="5"/>
  <c r="AS359" i="5"/>
  <c r="AW359" i="5"/>
  <c r="Y359" i="5"/>
  <c r="AC359" i="5"/>
  <c r="AV358" i="5"/>
  <c r="AB358" i="5"/>
  <c r="AI359" i="1"/>
  <c r="AM359" i="1"/>
  <c r="AL358" i="1"/>
  <c r="AS359" i="1"/>
  <c r="AW359" i="1"/>
  <c r="AV358" i="1"/>
  <c r="Y359" i="1"/>
  <c r="AC359" i="1"/>
  <c r="AB358" i="1"/>
  <c r="P360" i="1"/>
  <c r="R360" i="1" s="1"/>
  <c r="N361" i="1"/>
  <c r="S361" i="1" s="1"/>
  <c r="F362" i="1"/>
  <c r="H362" i="1" s="1"/>
  <c r="D363" i="1"/>
  <c r="I363" i="1" s="1"/>
  <c r="O360" i="5" l="1"/>
  <c r="S360" i="5"/>
  <c r="AT359" i="5"/>
  <c r="AR360" i="5"/>
  <c r="AJ359" i="5"/>
  <c r="AH360" i="5"/>
  <c r="R359" i="5"/>
  <c r="Z359" i="5"/>
  <c r="X360" i="5"/>
  <c r="F360" i="5"/>
  <c r="D361" i="5"/>
  <c r="AT359" i="1"/>
  <c r="AR360" i="1"/>
  <c r="AJ359" i="1"/>
  <c r="AH360" i="1"/>
  <c r="Z359" i="1"/>
  <c r="X360" i="1"/>
  <c r="O361" i="1"/>
  <c r="E363" i="1"/>
  <c r="AS360" i="5" l="1"/>
  <c r="AW360" i="5"/>
  <c r="H360" i="5"/>
  <c r="AV359" i="5"/>
  <c r="E361" i="5"/>
  <c r="I361" i="5"/>
  <c r="Y360" i="5"/>
  <c r="AC360" i="5"/>
  <c r="AI360" i="5"/>
  <c r="AM360" i="5"/>
  <c r="AB359" i="5"/>
  <c r="AL359" i="5"/>
  <c r="P360" i="5"/>
  <c r="N361" i="5"/>
  <c r="AI360" i="1"/>
  <c r="AM360" i="1"/>
  <c r="AL359" i="1"/>
  <c r="AS360" i="1"/>
  <c r="AW360" i="1"/>
  <c r="AV359" i="1"/>
  <c r="Y360" i="1"/>
  <c r="AC360" i="1"/>
  <c r="AB359" i="1"/>
  <c r="P361" i="1"/>
  <c r="R361" i="1" s="1"/>
  <c r="N362" i="1"/>
  <c r="S362" i="1" s="1"/>
  <c r="F363" i="1"/>
  <c r="H363" i="1" s="1"/>
  <c r="D364" i="1"/>
  <c r="I364" i="1" s="1"/>
  <c r="AJ360" i="5" l="1"/>
  <c r="AH361" i="5"/>
  <c r="F361" i="5"/>
  <c r="D362" i="5"/>
  <c r="O361" i="5"/>
  <c r="S361" i="5"/>
  <c r="R360" i="5"/>
  <c r="Z360" i="5"/>
  <c r="X361" i="5"/>
  <c r="AT360" i="5"/>
  <c r="AR361" i="5"/>
  <c r="AT360" i="1"/>
  <c r="AR361" i="1"/>
  <c r="AJ360" i="1"/>
  <c r="AH361" i="1"/>
  <c r="Z360" i="1"/>
  <c r="X361" i="1"/>
  <c r="O362" i="1"/>
  <c r="E364" i="1"/>
  <c r="E362" i="5" l="1"/>
  <c r="I362" i="5"/>
  <c r="H361" i="5"/>
  <c r="AI361" i="5"/>
  <c r="AM361" i="5"/>
  <c r="AS361" i="5"/>
  <c r="AW361" i="5"/>
  <c r="AV360" i="5"/>
  <c r="Y361" i="5"/>
  <c r="AC361" i="5"/>
  <c r="AB360" i="5"/>
  <c r="P361" i="5"/>
  <c r="N362" i="5"/>
  <c r="AL360" i="5"/>
  <c r="AI361" i="1"/>
  <c r="AM361" i="1"/>
  <c r="AL360" i="1"/>
  <c r="AS361" i="1"/>
  <c r="AW361" i="1"/>
  <c r="AV360" i="1"/>
  <c r="Y361" i="1"/>
  <c r="AC361" i="1"/>
  <c r="AB360" i="1"/>
  <c r="P362" i="1"/>
  <c r="R362" i="1" s="1"/>
  <c r="N363" i="1"/>
  <c r="S363" i="1" s="1"/>
  <c r="F364" i="1"/>
  <c r="H364" i="1" s="1"/>
  <c r="D365" i="1"/>
  <c r="I365" i="1" s="1"/>
  <c r="R361" i="5" l="1"/>
  <c r="Z361" i="5"/>
  <c r="X362" i="5"/>
  <c r="AT361" i="5"/>
  <c r="AR362" i="5"/>
  <c r="O362" i="5"/>
  <c r="S362" i="5"/>
  <c r="AJ361" i="5"/>
  <c r="AH362" i="5"/>
  <c r="F362" i="5"/>
  <c r="D363" i="5"/>
  <c r="AT361" i="1"/>
  <c r="AR362" i="1"/>
  <c r="AJ361" i="1"/>
  <c r="AH362" i="1"/>
  <c r="Z361" i="1"/>
  <c r="X362" i="1"/>
  <c r="O363" i="1"/>
  <c r="E365" i="1"/>
  <c r="E363" i="5" l="1"/>
  <c r="I363" i="5"/>
  <c r="Y362" i="5"/>
  <c r="AC362" i="5"/>
  <c r="H362" i="5"/>
  <c r="P362" i="5"/>
  <c r="N363" i="5"/>
  <c r="AB361" i="5"/>
  <c r="AI362" i="5"/>
  <c r="AM362" i="5"/>
  <c r="AS362" i="5"/>
  <c r="AW362" i="5"/>
  <c r="AL361" i="5"/>
  <c r="AV361" i="5"/>
  <c r="AI362" i="1"/>
  <c r="AM362" i="1"/>
  <c r="AL361" i="1"/>
  <c r="AS362" i="1"/>
  <c r="AW362" i="1"/>
  <c r="AV361" i="1"/>
  <c r="Y362" i="1"/>
  <c r="AC362" i="1"/>
  <c r="AB361" i="1"/>
  <c r="P363" i="1"/>
  <c r="R363" i="1" s="1"/>
  <c r="N364" i="1"/>
  <c r="S364" i="1" s="1"/>
  <c r="F365" i="1"/>
  <c r="H365" i="1" s="1"/>
  <c r="D366" i="1"/>
  <c r="I366" i="1" s="1"/>
  <c r="AJ362" i="5" l="1"/>
  <c r="AH363" i="5"/>
  <c r="R362" i="5"/>
  <c r="Z362" i="5"/>
  <c r="X363" i="5"/>
  <c r="O363" i="5"/>
  <c r="S363" i="5"/>
  <c r="AT362" i="5"/>
  <c r="AR363" i="5"/>
  <c r="F363" i="5"/>
  <c r="D364" i="5"/>
  <c r="AT362" i="1"/>
  <c r="AR363" i="1"/>
  <c r="AJ362" i="1"/>
  <c r="AH363" i="1"/>
  <c r="Z362" i="1"/>
  <c r="X363" i="1"/>
  <c r="O364" i="1"/>
  <c r="E366" i="1"/>
  <c r="E364" i="5" l="1"/>
  <c r="I364" i="5"/>
  <c r="H363" i="5"/>
  <c r="AS363" i="5"/>
  <c r="AW363" i="5"/>
  <c r="Y363" i="5"/>
  <c r="AC363" i="5"/>
  <c r="AI363" i="5"/>
  <c r="AM363" i="5"/>
  <c r="P363" i="5"/>
  <c r="N364" i="5"/>
  <c r="AV362" i="5"/>
  <c r="AB362" i="5"/>
  <c r="AL362" i="5"/>
  <c r="AI363" i="1"/>
  <c r="AM363" i="1"/>
  <c r="AL362" i="1"/>
  <c r="AS363" i="1"/>
  <c r="AW363" i="1"/>
  <c r="AV362" i="1"/>
  <c r="Y363" i="1"/>
  <c r="AC363" i="1"/>
  <c r="AB362" i="1"/>
  <c r="P364" i="1"/>
  <c r="R364" i="1" s="1"/>
  <c r="N365" i="1"/>
  <c r="S365" i="1" s="1"/>
  <c r="F366" i="1"/>
  <c r="D367" i="1"/>
  <c r="I367" i="1" s="1"/>
  <c r="R363" i="5" l="1"/>
  <c r="Z363" i="5"/>
  <c r="X364" i="5"/>
  <c r="O364" i="5"/>
  <c r="S364" i="5"/>
  <c r="AJ363" i="5"/>
  <c r="AH364" i="5"/>
  <c r="AT363" i="5"/>
  <c r="AR364" i="5"/>
  <c r="F364" i="5"/>
  <c r="D365" i="5"/>
  <c r="AT363" i="1"/>
  <c r="AR364" i="1"/>
  <c r="AJ363" i="1"/>
  <c r="AH364" i="1"/>
  <c r="Z363" i="1"/>
  <c r="X364" i="1"/>
  <c r="H366" i="1"/>
  <c r="O365" i="1"/>
  <c r="E367" i="1"/>
  <c r="Y364" i="5" l="1"/>
  <c r="AC364" i="5"/>
  <c r="H364" i="5"/>
  <c r="AL363" i="5"/>
  <c r="AB363" i="5"/>
  <c r="AI364" i="5"/>
  <c r="AM364" i="5"/>
  <c r="AS364" i="5"/>
  <c r="AW364" i="5"/>
  <c r="E365" i="5"/>
  <c r="I365" i="5"/>
  <c r="AV363" i="5"/>
  <c r="P364" i="5"/>
  <c r="N365" i="5"/>
  <c r="AL363" i="1"/>
  <c r="AS364" i="1"/>
  <c r="AW364" i="1"/>
  <c r="AI364" i="1"/>
  <c r="AM364" i="1"/>
  <c r="AV363" i="1"/>
  <c r="Y364" i="1"/>
  <c r="AC364" i="1"/>
  <c r="AB363" i="1"/>
  <c r="P365" i="1"/>
  <c r="R365" i="1" s="1"/>
  <c r="N366" i="1"/>
  <c r="S366" i="1" s="1"/>
  <c r="F367" i="1"/>
  <c r="D368" i="1"/>
  <c r="I368" i="1" s="1"/>
  <c r="AT364" i="5" l="1"/>
  <c r="AR365" i="5"/>
  <c r="O365" i="5"/>
  <c r="S365" i="5"/>
  <c r="R364" i="5"/>
  <c r="F365" i="5"/>
  <c r="D366" i="5"/>
  <c r="AJ364" i="5"/>
  <c r="AH365" i="5"/>
  <c r="Z364" i="5"/>
  <c r="X365" i="5"/>
  <c r="AT364" i="1"/>
  <c r="AR365" i="1"/>
  <c r="AJ364" i="1"/>
  <c r="AH365" i="1"/>
  <c r="Z364" i="1"/>
  <c r="X365" i="1"/>
  <c r="H367" i="1"/>
  <c r="O366" i="1"/>
  <c r="E368" i="1"/>
  <c r="AB364" i="5" l="1"/>
  <c r="H365" i="5"/>
  <c r="P365" i="5"/>
  <c r="N366" i="5"/>
  <c r="Y365" i="5"/>
  <c r="AC365" i="5"/>
  <c r="E366" i="5"/>
  <c r="I366" i="5"/>
  <c r="AS365" i="5"/>
  <c r="AW365" i="5"/>
  <c r="AI365" i="5"/>
  <c r="AM365" i="5"/>
  <c r="AL364" i="5"/>
  <c r="AV364" i="5"/>
  <c r="AL364" i="1"/>
  <c r="AS365" i="1"/>
  <c r="AW365" i="1"/>
  <c r="AI365" i="1"/>
  <c r="AM365" i="1"/>
  <c r="AV364" i="1"/>
  <c r="Y365" i="1"/>
  <c r="AC365" i="1"/>
  <c r="AB364" i="1"/>
  <c r="P366" i="1"/>
  <c r="N367" i="1"/>
  <c r="S367" i="1" s="1"/>
  <c r="F368" i="1"/>
  <c r="D369" i="1"/>
  <c r="I369" i="1" s="1"/>
  <c r="AT365" i="5" l="1"/>
  <c r="AR366" i="5"/>
  <c r="Z365" i="5"/>
  <c r="X366" i="5"/>
  <c r="O366" i="5"/>
  <c r="S366" i="5"/>
  <c r="AJ365" i="5"/>
  <c r="AH366" i="5"/>
  <c r="F366" i="5"/>
  <c r="D367" i="5"/>
  <c r="R365" i="5"/>
  <c r="AT365" i="1"/>
  <c r="AR366" i="1"/>
  <c r="AJ365" i="1"/>
  <c r="AH366" i="1"/>
  <c r="Z365" i="1"/>
  <c r="X366" i="1"/>
  <c r="R366" i="1"/>
  <c r="H368" i="1"/>
  <c r="O367" i="1"/>
  <c r="E369" i="1"/>
  <c r="AL365" i="5" l="1"/>
  <c r="AB365" i="5"/>
  <c r="AS366" i="5"/>
  <c r="AW366" i="5"/>
  <c r="AI366" i="5"/>
  <c r="AM366" i="5"/>
  <c r="Y366" i="5"/>
  <c r="AC366" i="5"/>
  <c r="E367" i="5"/>
  <c r="I367" i="5"/>
  <c r="H366" i="5"/>
  <c r="P366" i="5"/>
  <c r="N367" i="5"/>
  <c r="AV365" i="5"/>
  <c r="AL365" i="1"/>
  <c r="AI366" i="1"/>
  <c r="AM366" i="1"/>
  <c r="AS366" i="1"/>
  <c r="AW366" i="1"/>
  <c r="AV365" i="1"/>
  <c r="Y366" i="1"/>
  <c r="AC366" i="1"/>
  <c r="AB365" i="1"/>
  <c r="P367" i="1"/>
  <c r="N368" i="1"/>
  <c r="S368" i="1" s="1"/>
  <c r="F369" i="1"/>
  <c r="D370" i="1"/>
  <c r="I370" i="1" s="1"/>
  <c r="R366" i="5" l="1"/>
  <c r="F367" i="5"/>
  <c r="D368" i="5"/>
  <c r="AJ366" i="5"/>
  <c r="AH367" i="5"/>
  <c r="O367" i="5"/>
  <c r="S367" i="5"/>
  <c r="Z366" i="5"/>
  <c r="X367" i="5"/>
  <c r="AT366" i="5"/>
  <c r="AR367" i="5"/>
  <c r="AJ366" i="1"/>
  <c r="AH367" i="1"/>
  <c r="AT366" i="1"/>
  <c r="AR367" i="1"/>
  <c r="Z366" i="1"/>
  <c r="X367" i="1"/>
  <c r="R367" i="1"/>
  <c r="H369" i="1"/>
  <c r="O368" i="1"/>
  <c r="E370" i="1"/>
  <c r="AV366" i="5" l="1"/>
  <c r="P367" i="5"/>
  <c r="N368" i="5"/>
  <c r="H367" i="5"/>
  <c r="AS367" i="5"/>
  <c r="AW367" i="5"/>
  <c r="E368" i="5"/>
  <c r="I368" i="5"/>
  <c r="Y367" i="5"/>
  <c r="AC367" i="5"/>
  <c r="AI367" i="5"/>
  <c r="AM367" i="5"/>
  <c r="AB366" i="5"/>
  <c r="AL366" i="5"/>
  <c r="AI367" i="1"/>
  <c r="AM367" i="1"/>
  <c r="AS367" i="1"/>
  <c r="AW367" i="1"/>
  <c r="AV366" i="1"/>
  <c r="AL366" i="1"/>
  <c r="Y367" i="1"/>
  <c r="AC367" i="1"/>
  <c r="AB366" i="1"/>
  <c r="P368" i="1"/>
  <c r="N369" i="1"/>
  <c r="S369" i="1" s="1"/>
  <c r="F370" i="1"/>
  <c r="D371" i="1"/>
  <c r="I371" i="1" s="1"/>
  <c r="O368" i="5" l="1"/>
  <c r="S368" i="5"/>
  <c r="Z367" i="5"/>
  <c r="X368" i="5"/>
  <c r="AT367" i="5"/>
  <c r="AR368" i="5"/>
  <c r="R367" i="5"/>
  <c r="AJ367" i="5"/>
  <c r="AH368" i="5"/>
  <c r="F368" i="5"/>
  <c r="D369" i="5"/>
  <c r="AT367" i="1"/>
  <c r="AR368" i="1"/>
  <c r="AJ367" i="1"/>
  <c r="AH368" i="1"/>
  <c r="Z367" i="1"/>
  <c r="X368" i="1"/>
  <c r="R368" i="1"/>
  <c r="H370" i="1"/>
  <c r="O369" i="1"/>
  <c r="E371" i="1"/>
  <c r="Y368" i="5" l="1"/>
  <c r="AC368" i="5"/>
  <c r="H368" i="5"/>
  <c r="AB367" i="5"/>
  <c r="E369" i="5"/>
  <c r="I369" i="5"/>
  <c r="AI368" i="5"/>
  <c r="AM368" i="5"/>
  <c r="AS368" i="5"/>
  <c r="AW368" i="5"/>
  <c r="AL367" i="5"/>
  <c r="AV367" i="5"/>
  <c r="P368" i="5"/>
  <c r="N369" i="5"/>
  <c r="AI368" i="1"/>
  <c r="AM368" i="1"/>
  <c r="AL367" i="1"/>
  <c r="AS368" i="1"/>
  <c r="AW368" i="1"/>
  <c r="AV367" i="1"/>
  <c r="Y368" i="1"/>
  <c r="AC368" i="1"/>
  <c r="AB367" i="1"/>
  <c r="P369" i="1"/>
  <c r="N370" i="1"/>
  <c r="S370" i="1" s="1"/>
  <c r="F371" i="1"/>
  <c r="D372" i="1"/>
  <c r="I372" i="1" s="1"/>
  <c r="AT368" i="5" l="1"/>
  <c r="AR369" i="5"/>
  <c r="F369" i="5"/>
  <c r="D370" i="5"/>
  <c r="O369" i="5"/>
  <c r="S369" i="5"/>
  <c r="R368" i="5"/>
  <c r="AJ368" i="5"/>
  <c r="AH369" i="5"/>
  <c r="Z368" i="5"/>
  <c r="X369" i="5"/>
  <c r="AT368" i="1"/>
  <c r="AR369" i="1"/>
  <c r="AJ368" i="1"/>
  <c r="AH369" i="1"/>
  <c r="Z368" i="1"/>
  <c r="X369" i="1"/>
  <c r="R369" i="1"/>
  <c r="H371" i="1"/>
  <c r="O370" i="1"/>
  <c r="E372" i="1"/>
  <c r="AB368" i="5" l="1"/>
  <c r="H369" i="5"/>
  <c r="Y369" i="5"/>
  <c r="AC369" i="5"/>
  <c r="AS369" i="5"/>
  <c r="AW369" i="5"/>
  <c r="E370" i="5"/>
  <c r="I370" i="5"/>
  <c r="AI369" i="5"/>
  <c r="AM369" i="5"/>
  <c r="AL368" i="5"/>
  <c r="P369" i="5"/>
  <c r="N370" i="5"/>
  <c r="AV368" i="5"/>
  <c r="AI369" i="1"/>
  <c r="AM369" i="1"/>
  <c r="AL368" i="1"/>
  <c r="AS369" i="1"/>
  <c r="AW369" i="1"/>
  <c r="AV368" i="1"/>
  <c r="Y369" i="1"/>
  <c r="AC369" i="1"/>
  <c r="AB368" i="1"/>
  <c r="P370" i="1"/>
  <c r="N371" i="1"/>
  <c r="S371" i="1" s="1"/>
  <c r="F372" i="1"/>
  <c r="D373" i="1"/>
  <c r="I373" i="1" s="1"/>
  <c r="O370" i="5" l="1"/>
  <c r="S370" i="5"/>
  <c r="R369" i="5"/>
  <c r="AJ369" i="5"/>
  <c r="AH370" i="5"/>
  <c r="AT369" i="5"/>
  <c r="AR370" i="5"/>
  <c r="F370" i="5"/>
  <c r="D371" i="5"/>
  <c r="Z369" i="5"/>
  <c r="X370" i="5"/>
  <c r="AT369" i="1"/>
  <c r="AR370" i="1"/>
  <c r="AJ369" i="1"/>
  <c r="AH370" i="1"/>
  <c r="Z369" i="1"/>
  <c r="X370" i="1"/>
  <c r="R370" i="1"/>
  <c r="H372" i="1"/>
  <c r="O371" i="1"/>
  <c r="E373" i="1"/>
  <c r="AB369" i="5" l="1"/>
  <c r="AV369" i="5"/>
  <c r="Y370" i="5"/>
  <c r="AC370" i="5"/>
  <c r="AS370" i="5"/>
  <c r="AW370" i="5"/>
  <c r="E371" i="5"/>
  <c r="I371" i="5"/>
  <c r="AI370" i="5"/>
  <c r="AM370" i="5"/>
  <c r="H370" i="5"/>
  <c r="AL369" i="5"/>
  <c r="P370" i="5"/>
  <c r="N371" i="5"/>
  <c r="AI370" i="1"/>
  <c r="AM370" i="1"/>
  <c r="AL369" i="1"/>
  <c r="AS370" i="1"/>
  <c r="AW370" i="1"/>
  <c r="AV369" i="1"/>
  <c r="Y370" i="1"/>
  <c r="AC370" i="1"/>
  <c r="AB369" i="1"/>
  <c r="P371" i="1"/>
  <c r="N372" i="1"/>
  <c r="S372" i="1" s="1"/>
  <c r="F373" i="1"/>
  <c r="D374" i="1"/>
  <c r="I374" i="1" s="1"/>
  <c r="AJ370" i="5" l="1"/>
  <c r="AH371" i="5"/>
  <c r="AT370" i="5"/>
  <c r="AR371" i="5"/>
  <c r="O371" i="5"/>
  <c r="S371" i="5"/>
  <c r="R370" i="5"/>
  <c r="F371" i="5"/>
  <c r="D372" i="5"/>
  <c r="Z370" i="5"/>
  <c r="X371" i="5"/>
  <c r="AT370" i="1"/>
  <c r="AR371" i="1"/>
  <c r="AJ370" i="1"/>
  <c r="AH371" i="1"/>
  <c r="Z370" i="1"/>
  <c r="X371" i="1"/>
  <c r="R371" i="1"/>
  <c r="H373" i="1"/>
  <c r="O372" i="1"/>
  <c r="E374" i="1"/>
  <c r="AB370" i="5" l="1"/>
  <c r="AV370" i="5"/>
  <c r="Y371" i="5"/>
  <c r="AC371" i="5"/>
  <c r="AI371" i="5"/>
  <c r="AM371" i="5"/>
  <c r="AS371" i="5"/>
  <c r="AW371" i="5"/>
  <c r="E372" i="5"/>
  <c r="I372" i="5"/>
  <c r="H371" i="5"/>
  <c r="P371" i="5"/>
  <c r="N372" i="5"/>
  <c r="AL370" i="5"/>
  <c r="AI371" i="1"/>
  <c r="AM371" i="1"/>
  <c r="AL370" i="1"/>
  <c r="AS371" i="1"/>
  <c r="AW371" i="1"/>
  <c r="AV370" i="1"/>
  <c r="Y371" i="1"/>
  <c r="AC371" i="1"/>
  <c r="AB370" i="1"/>
  <c r="P372" i="1"/>
  <c r="N373" i="1"/>
  <c r="S373" i="1" s="1"/>
  <c r="F374" i="1"/>
  <c r="D375" i="1"/>
  <c r="I375" i="1" s="1"/>
  <c r="O372" i="5" l="1"/>
  <c r="S372" i="5"/>
  <c r="R371" i="5"/>
  <c r="F372" i="5"/>
  <c r="D373" i="5"/>
  <c r="AJ371" i="5"/>
  <c r="AH372" i="5"/>
  <c r="AT371" i="5"/>
  <c r="AR372" i="5"/>
  <c r="Z371" i="5"/>
  <c r="X372" i="5"/>
  <c r="AT371" i="1"/>
  <c r="AR372" i="1"/>
  <c r="AJ371" i="1"/>
  <c r="AH372" i="1"/>
  <c r="Z371" i="1"/>
  <c r="X372" i="1"/>
  <c r="R372" i="1"/>
  <c r="H374" i="1"/>
  <c r="O373" i="1"/>
  <c r="E375" i="1"/>
  <c r="AB371" i="5" l="1"/>
  <c r="AL371" i="5"/>
  <c r="Y372" i="5"/>
  <c r="AC372" i="5"/>
  <c r="AI372" i="5"/>
  <c r="AM372" i="5"/>
  <c r="AS372" i="5"/>
  <c r="AW372" i="5"/>
  <c r="E373" i="5"/>
  <c r="I373" i="5"/>
  <c r="AV371" i="5"/>
  <c r="H372" i="5"/>
  <c r="P372" i="5"/>
  <c r="N373" i="5"/>
  <c r="AI372" i="1"/>
  <c r="AM372" i="1"/>
  <c r="AL371" i="1"/>
  <c r="AS372" i="1"/>
  <c r="AW372" i="1"/>
  <c r="AV371" i="1"/>
  <c r="Y372" i="1"/>
  <c r="AC372" i="1"/>
  <c r="AB371" i="1"/>
  <c r="P373" i="1"/>
  <c r="N374" i="1"/>
  <c r="S374" i="1" s="1"/>
  <c r="F375" i="1"/>
  <c r="D376" i="1"/>
  <c r="I376" i="1" s="1"/>
  <c r="F373" i="5" l="1"/>
  <c r="D374" i="5"/>
  <c r="AJ372" i="5"/>
  <c r="AH373" i="5"/>
  <c r="O373" i="5"/>
  <c r="S373" i="5"/>
  <c r="R372" i="5"/>
  <c r="AT372" i="5"/>
  <c r="AR373" i="5"/>
  <c r="Z372" i="5"/>
  <c r="X373" i="5"/>
  <c r="AT372" i="1"/>
  <c r="AR373" i="1"/>
  <c r="AJ372" i="1"/>
  <c r="AH373" i="1"/>
  <c r="Z372" i="1"/>
  <c r="X373" i="1"/>
  <c r="R373" i="1"/>
  <c r="H375" i="1"/>
  <c r="O374" i="1"/>
  <c r="E376" i="1"/>
  <c r="AB372" i="5" l="1"/>
  <c r="AL372" i="5"/>
  <c r="Y373" i="5"/>
  <c r="AC373" i="5"/>
  <c r="E374" i="5"/>
  <c r="I374" i="5"/>
  <c r="AI373" i="5"/>
  <c r="AM373" i="5"/>
  <c r="AS373" i="5"/>
  <c r="AW373" i="5"/>
  <c r="AV372" i="5"/>
  <c r="P373" i="5"/>
  <c r="N374" i="5"/>
  <c r="H373" i="5"/>
  <c r="AS373" i="1"/>
  <c r="AW373" i="1"/>
  <c r="AI373" i="1"/>
  <c r="AM373" i="1"/>
  <c r="AL372" i="1"/>
  <c r="AV372" i="1"/>
  <c r="Y373" i="1"/>
  <c r="AC373" i="1"/>
  <c r="AB372" i="1"/>
  <c r="P374" i="1"/>
  <c r="N375" i="1"/>
  <c r="S375" i="1" s="1"/>
  <c r="F376" i="1"/>
  <c r="D377" i="1"/>
  <c r="I377" i="1" s="1"/>
  <c r="O374" i="5" l="1"/>
  <c r="S374" i="5"/>
  <c r="R373" i="5"/>
  <c r="AT373" i="5"/>
  <c r="AR374" i="5"/>
  <c r="F374" i="5"/>
  <c r="D375" i="5"/>
  <c r="AJ373" i="5"/>
  <c r="AH374" i="5"/>
  <c r="Z373" i="5"/>
  <c r="X374" i="5"/>
  <c r="AJ373" i="1"/>
  <c r="AH374" i="1"/>
  <c r="AT373" i="1"/>
  <c r="AR374" i="1"/>
  <c r="Z373" i="1"/>
  <c r="X374" i="1"/>
  <c r="R374" i="1"/>
  <c r="H376" i="1"/>
  <c r="O375" i="1"/>
  <c r="E377" i="1"/>
  <c r="AB373" i="5" l="1"/>
  <c r="H374" i="5"/>
  <c r="Y374" i="5"/>
  <c r="AC374" i="5"/>
  <c r="E375" i="5"/>
  <c r="I375" i="5"/>
  <c r="AI374" i="5"/>
  <c r="AM374" i="5"/>
  <c r="AS374" i="5"/>
  <c r="AW374" i="5"/>
  <c r="AL373" i="5"/>
  <c r="AV373" i="5"/>
  <c r="P374" i="5"/>
  <c r="N375" i="5"/>
  <c r="AS374" i="1"/>
  <c r="AW374" i="1"/>
  <c r="AI374" i="1"/>
  <c r="AM374" i="1"/>
  <c r="AV373" i="1"/>
  <c r="AL373" i="1"/>
  <c r="Y374" i="1"/>
  <c r="AC374" i="1"/>
  <c r="AB373" i="1"/>
  <c r="P375" i="1"/>
  <c r="N376" i="1"/>
  <c r="S376" i="1" s="1"/>
  <c r="F377" i="1"/>
  <c r="D378" i="1"/>
  <c r="I378" i="1" s="1"/>
  <c r="AT374" i="5" l="1"/>
  <c r="AR375" i="5"/>
  <c r="F375" i="5"/>
  <c r="D376" i="5"/>
  <c r="O375" i="5"/>
  <c r="S375" i="5"/>
  <c r="R374" i="5"/>
  <c r="AJ374" i="5"/>
  <c r="AH375" i="5"/>
  <c r="Z374" i="5"/>
  <c r="X375" i="5"/>
  <c r="AJ374" i="1"/>
  <c r="AH375" i="1"/>
  <c r="AT374" i="1"/>
  <c r="AR375" i="1"/>
  <c r="Z374" i="1"/>
  <c r="X375" i="1"/>
  <c r="R375" i="1"/>
  <c r="H377" i="1"/>
  <c r="O376" i="1"/>
  <c r="E378" i="1"/>
  <c r="AB374" i="5" l="1"/>
  <c r="H375" i="5"/>
  <c r="Y375" i="5"/>
  <c r="AC375" i="5"/>
  <c r="AS375" i="5"/>
  <c r="AW375" i="5"/>
  <c r="E376" i="5"/>
  <c r="I376" i="5"/>
  <c r="AI375" i="5"/>
  <c r="AM375" i="5"/>
  <c r="AL374" i="5"/>
  <c r="P375" i="5"/>
  <c r="N376" i="5"/>
  <c r="AV374" i="5"/>
  <c r="AS375" i="1"/>
  <c r="AW375" i="1"/>
  <c r="AI375" i="1"/>
  <c r="AM375" i="1"/>
  <c r="AV374" i="1"/>
  <c r="AL374" i="1"/>
  <c r="Y375" i="1"/>
  <c r="AC375" i="1"/>
  <c r="AB374" i="1"/>
  <c r="P376" i="1"/>
  <c r="N377" i="1"/>
  <c r="S377" i="1" s="1"/>
  <c r="F378" i="1"/>
  <c r="D379" i="1"/>
  <c r="I379" i="1" s="1"/>
  <c r="O376" i="5" l="1"/>
  <c r="S376" i="5"/>
  <c r="R375" i="5"/>
  <c r="AJ375" i="5"/>
  <c r="AH376" i="5"/>
  <c r="AT375" i="5"/>
  <c r="AR376" i="5"/>
  <c r="F376" i="5"/>
  <c r="D377" i="5"/>
  <c r="Z375" i="5"/>
  <c r="X376" i="5"/>
  <c r="AJ375" i="1"/>
  <c r="AH376" i="1"/>
  <c r="AT375" i="1"/>
  <c r="AR376" i="1"/>
  <c r="Z375" i="1"/>
  <c r="X376" i="1"/>
  <c r="R376" i="1"/>
  <c r="H378" i="1"/>
  <c r="O377" i="1"/>
  <c r="E379" i="1"/>
  <c r="AB375" i="5" l="1"/>
  <c r="AV375" i="5"/>
  <c r="Y376" i="5"/>
  <c r="AC376" i="5"/>
  <c r="AS376" i="5"/>
  <c r="AW376" i="5"/>
  <c r="E377" i="5"/>
  <c r="I377" i="5"/>
  <c r="AI376" i="5"/>
  <c r="AM376" i="5"/>
  <c r="H376" i="5"/>
  <c r="AL375" i="5"/>
  <c r="P376" i="5"/>
  <c r="N377" i="5"/>
  <c r="AV375" i="1"/>
  <c r="AI376" i="1"/>
  <c r="AM376" i="1"/>
  <c r="AS376" i="1"/>
  <c r="AW376" i="1"/>
  <c r="AL375" i="1"/>
  <c r="Y376" i="1"/>
  <c r="AC376" i="1"/>
  <c r="AB375" i="1"/>
  <c r="P377" i="1"/>
  <c r="N378" i="1"/>
  <c r="S378" i="1" s="1"/>
  <c r="F379" i="1"/>
  <c r="D380" i="1"/>
  <c r="I380" i="1" s="1"/>
  <c r="AJ376" i="5" l="1"/>
  <c r="AH377" i="5"/>
  <c r="AT376" i="5"/>
  <c r="AR377" i="5"/>
  <c r="O377" i="5"/>
  <c r="S377" i="5"/>
  <c r="R376" i="5"/>
  <c r="F377" i="5"/>
  <c r="D378" i="5"/>
  <c r="Z376" i="5"/>
  <c r="X377" i="5"/>
  <c r="AJ376" i="1"/>
  <c r="AH377" i="1"/>
  <c r="AT376" i="1"/>
  <c r="AR377" i="1"/>
  <c r="Z376" i="1"/>
  <c r="X377" i="1"/>
  <c r="R377" i="1"/>
  <c r="H379" i="1"/>
  <c r="O378" i="1"/>
  <c r="E380" i="1"/>
  <c r="AB376" i="5" l="1"/>
  <c r="AV376" i="5"/>
  <c r="Y377" i="5"/>
  <c r="AC377" i="5"/>
  <c r="AI377" i="5"/>
  <c r="AM377" i="5"/>
  <c r="AS377" i="5"/>
  <c r="AW377" i="5"/>
  <c r="E378" i="5"/>
  <c r="I378" i="5"/>
  <c r="H377" i="5"/>
  <c r="P377" i="5"/>
  <c r="N378" i="5"/>
  <c r="AL376" i="5"/>
  <c r="AS377" i="1"/>
  <c r="AW377" i="1"/>
  <c r="AV376" i="1"/>
  <c r="AI377" i="1"/>
  <c r="AM377" i="1"/>
  <c r="AL376" i="1"/>
  <c r="Y377" i="1"/>
  <c r="AC377" i="1"/>
  <c r="AB376" i="1"/>
  <c r="P378" i="1"/>
  <c r="N379" i="1"/>
  <c r="S379" i="1" s="1"/>
  <c r="F380" i="1"/>
  <c r="D381" i="1"/>
  <c r="I381" i="1" s="1"/>
  <c r="O378" i="5" l="1"/>
  <c r="S378" i="5"/>
  <c r="R377" i="5"/>
  <c r="F378" i="5"/>
  <c r="D379" i="5"/>
  <c r="AJ377" i="5"/>
  <c r="AH378" i="5"/>
  <c r="AT377" i="5"/>
  <c r="AR378" i="5"/>
  <c r="Z377" i="5"/>
  <c r="X378" i="5"/>
  <c r="AJ377" i="1"/>
  <c r="AH378" i="1"/>
  <c r="AT377" i="1"/>
  <c r="AR378" i="1"/>
  <c r="Z377" i="1"/>
  <c r="X378" i="1"/>
  <c r="R378" i="1"/>
  <c r="H380" i="1"/>
  <c r="O379" i="1"/>
  <c r="E381" i="1"/>
  <c r="AB377" i="5" l="1"/>
  <c r="AL377" i="5"/>
  <c r="Y378" i="5"/>
  <c r="AC378" i="5"/>
  <c r="AI378" i="5"/>
  <c r="AM378" i="5"/>
  <c r="AS378" i="5"/>
  <c r="AW378" i="5"/>
  <c r="E379" i="5"/>
  <c r="I379" i="5"/>
  <c r="AV377" i="5"/>
  <c r="H378" i="5"/>
  <c r="P378" i="5"/>
  <c r="N379" i="5"/>
  <c r="AV377" i="1"/>
  <c r="AS378" i="1"/>
  <c r="AW378" i="1"/>
  <c r="AI378" i="1"/>
  <c r="AM378" i="1"/>
  <c r="AL377" i="1"/>
  <c r="Y378" i="1"/>
  <c r="AC378" i="1"/>
  <c r="AB377" i="1"/>
  <c r="P379" i="1"/>
  <c r="N380" i="1"/>
  <c r="S380" i="1" s="1"/>
  <c r="F381" i="1"/>
  <c r="D382" i="1"/>
  <c r="I382" i="1" s="1"/>
  <c r="F8" i="1" s="1"/>
  <c r="F379" i="5" l="1"/>
  <c r="D380" i="5"/>
  <c r="AJ378" i="5"/>
  <c r="AH379" i="5"/>
  <c r="O379" i="5"/>
  <c r="S379" i="5"/>
  <c r="R378" i="5"/>
  <c r="AT378" i="5"/>
  <c r="AR379" i="5"/>
  <c r="Z378" i="5"/>
  <c r="X379" i="5"/>
  <c r="AT378" i="1"/>
  <c r="AR379" i="1"/>
  <c r="AJ378" i="1"/>
  <c r="AH379" i="1"/>
  <c r="Z378" i="1"/>
  <c r="X379" i="1"/>
  <c r="H5" i="1"/>
  <c r="E6" i="1"/>
  <c r="F6" i="1" s="1"/>
  <c r="E5" i="1"/>
  <c r="R379" i="1"/>
  <c r="H381" i="1"/>
  <c r="O380" i="1"/>
  <c r="E382" i="1"/>
  <c r="Y379" i="5" l="1"/>
  <c r="AC379" i="5"/>
  <c r="AB378" i="5"/>
  <c r="AL378" i="5"/>
  <c r="AI379" i="5"/>
  <c r="AM379" i="5"/>
  <c r="AS379" i="5"/>
  <c r="AW379" i="5"/>
  <c r="E380" i="5"/>
  <c r="I380" i="5"/>
  <c r="AV378" i="5"/>
  <c r="P379" i="5"/>
  <c r="N380" i="5"/>
  <c r="H379" i="5"/>
  <c r="AI379" i="1"/>
  <c r="AM379" i="1"/>
  <c r="AL378" i="1"/>
  <c r="AS379" i="1"/>
  <c r="AW379" i="1"/>
  <c r="AV378" i="1"/>
  <c r="AB378" i="1"/>
  <c r="Y379" i="1"/>
  <c r="AC379" i="1"/>
  <c r="F5" i="1"/>
  <c r="P380" i="1"/>
  <c r="N381" i="1"/>
  <c r="S381" i="1" s="1"/>
  <c r="F382" i="1"/>
  <c r="D383" i="1"/>
  <c r="I383" i="1" s="1"/>
  <c r="R379" i="5" l="1"/>
  <c r="F380" i="5"/>
  <c r="D381" i="5"/>
  <c r="AJ379" i="5"/>
  <c r="AH380" i="5"/>
  <c r="O380" i="5"/>
  <c r="S380" i="5"/>
  <c r="AT379" i="5"/>
  <c r="AR380" i="5"/>
  <c r="Z379" i="5"/>
  <c r="X380" i="5"/>
  <c r="AT379" i="1"/>
  <c r="AR380" i="1"/>
  <c r="AJ379" i="1"/>
  <c r="AH380" i="1"/>
  <c r="Z379" i="1"/>
  <c r="X380" i="1"/>
  <c r="R380" i="1"/>
  <c r="H382" i="1"/>
  <c r="O381" i="1"/>
  <c r="E383" i="1"/>
  <c r="AB379" i="5" l="1"/>
  <c r="P380" i="5"/>
  <c r="N381" i="5"/>
  <c r="H380" i="5"/>
  <c r="Y380" i="5"/>
  <c r="AC380" i="5"/>
  <c r="E381" i="5"/>
  <c r="I381" i="5"/>
  <c r="AS380" i="5"/>
  <c r="AW380" i="5"/>
  <c r="AI380" i="5"/>
  <c r="AM380" i="5"/>
  <c r="AV379" i="5"/>
  <c r="AL379" i="5"/>
  <c r="AI380" i="1"/>
  <c r="AM380" i="1"/>
  <c r="AL379" i="1"/>
  <c r="AS380" i="1"/>
  <c r="AW380" i="1"/>
  <c r="AV379" i="1"/>
  <c r="AB379" i="1"/>
  <c r="Y380" i="1"/>
  <c r="AC380" i="1"/>
  <c r="P381" i="1"/>
  <c r="N382" i="1"/>
  <c r="S382" i="1" s="1"/>
  <c r="F383" i="1"/>
  <c r="D384" i="1"/>
  <c r="I384" i="1" s="1"/>
  <c r="O381" i="5" l="1"/>
  <c r="S381" i="5"/>
  <c r="AT380" i="5"/>
  <c r="AR381" i="5"/>
  <c r="Z380" i="5"/>
  <c r="X381" i="5"/>
  <c r="R380" i="5"/>
  <c r="AJ380" i="5"/>
  <c r="AH381" i="5"/>
  <c r="F381" i="5"/>
  <c r="D382" i="5"/>
  <c r="AT380" i="1"/>
  <c r="AR381" i="1"/>
  <c r="AJ380" i="1"/>
  <c r="AH381" i="1"/>
  <c r="Z380" i="1"/>
  <c r="X381" i="1"/>
  <c r="R6" i="1"/>
  <c r="S6" i="1" s="1"/>
  <c r="R5" i="1"/>
  <c r="S5" i="1" s="1"/>
  <c r="O7" i="1"/>
  <c r="P7" i="1" s="1"/>
  <c r="O6" i="1"/>
  <c r="P6" i="1" s="1"/>
  <c r="O5" i="1"/>
  <c r="P5" i="1" s="1"/>
  <c r="R381" i="1"/>
  <c r="H383" i="1"/>
  <c r="O382" i="1"/>
  <c r="E384" i="1"/>
  <c r="AS381" i="5" l="1"/>
  <c r="AW381" i="5"/>
  <c r="H381" i="5"/>
  <c r="AV380" i="5"/>
  <c r="E382" i="5"/>
  <c r="I382" i="5"/>
  <c r="AI381" i="5"/>
  <c r="AM381" i="5"/>
  <c r="Y381" i="5"/>
  <c r="AC381" i="5"/>
  <c r="AL380" i="5"/>
  <c r="AB380" i="5"/>
  <c r="P381" i="5"/>
  <c r="N382" i="5"/>
  <c r="AI381" i="1"/>
  <c r="AM381" i="1"/>
  <c r="AL380" i="1"/>
  <c r="AS381" i="1"/>
  <c r="AW381" i="1"/>
  <c r="AV380" i="1"/>
  <c r="AB380" i="1"/>
  <c r="Y381" i="1"/>
  <c r="AC381" i="1"/>
  <c r="P382" i="1"/>
  <c r="N383" i="1"/>
  <c r="S383" i="1" s="1"/>
  <c r="F384" i="1"/>
  <c r="D385" i="1"/>
  <c r="I385" i="1" s="1"/>
  <c r="Z381" i="5" l="1"/>
  <c r="X382" i="5"/>
  <c r="F382" i="5"/>
  <c r="D383" i="5"/>
  <c r="E5" i="5"/>
  <c r="F5" i="5" s="1"/>
  <c r="H5" i="5"/>
  <c r="I5" i="5" s="1"/>
  <c r="E6" i="5"/>
  <c r="F6" i="5" s="1"/>
  <c r="O382" i="5"/>
  <c r="S382" i="5"/>
  <c r="R381" i="5"/>
  <c r="AJ381" i="5"/>
  <c r="AH382" i="5"/>
  <c r="AT381" i="5"/>
  <c r="AR382" i="5"/>
  <c r="AT381" i="1"/>
  <c r="AR382" i="1"/>
  <c r="AJ381" i="1"/>
  <c r="AH382" i="1"/>
  <c r="Z381" i="1"/>
  <c r="X382" i="1"/>
  <c r="R382" i="1"/>
  <c r="H384" i="1"/>
  <c r="O383" i="1"/>
  <c r="E385" i="1"/>
  <c r="AS382" i="5" l="1"/>
  <c r="AW382" i="5"/>
  <c r="H382" i="5"/>
  <c r="P382" i="5"/>
  <c r="N383" i="5"/>
  <c r="E383" i="5"/>
  <c r="I383" i="5"/>
  <c r="AV381" i="5"/>
  <c r="Y382" i="5"/>
  <c r="AC382" i="5"/>
  <c r="AL381" i="5"/>
  <c r="AI382" i="5"/>
  <c r="AM382" i="5"/>
  <c r="R6" i="5"/>
  <c r="S6" i="5" s="1"/>
  <c r="O6" i="5"/>
  <c r="P6" i="5" s="1"/>
  <c r="R5" i="5"/>
  <c r="S5" i="5" s="1"/>
  <c r="O5" i="5"/>
  <c r="P5" i="5" s="1"/>
  <c r="O7" i="5"/>
  <c r="P7" i="5" s="1"/>
  <c r="AB381" i="5"/>
  <c r="AL381" i="1"/>
  <c r="AS382" i="1"/>
  <c r="AW382" i="1"/>
  <c r="AI382" i="1"/>
  <c r="AM382" i="1"/>
  <c r="AV381" i="1"/>
  <c r="AB381" i="1"/>
  <c r="Y382" i="1"/>
  <c r="AC382" i="1"/>
  <c r="P383" i="1"/>
  <c r="N384" i="1"/>
  <c r="S384" i="1" s="1"/>
  <c r="F385" i="1"/>
  <c r="D386" i="1"/>
  <c r="I386" i="1" s="1"/>
  <c r="AB5" i="5" l="1"/>
  <c r="AC5" i="5" s="1"/>
  <c r="AB7" i="5"/>
  <c r="AC7" i="5" s="1"/>
  <c r="Y6" i="5"/>
  <c r="Z6" i="5" s="1"/>
  <c r="Y5" i="5"/>
  <c r="Z5" i="5" s="1"/>
  <c r="Y7" i="5"/>
  <c r="Z7" i="5" s="1"/>
  <c r="AB6" i="5"/>
  <c r="AC6" i="5" s="1"/>
  <c r="AJ382" i="5"/>
  <c r="AH383" i="5"/>
  <c r="Z382" i="5"/>
  <c r="X383" i="5"/>
  <c r="F383" i="5"/>
  <c r="D384" i="5"/>
  <c r="O383" i="5"/>
  <c r="S383" i="5"/>
  <c r="AS5" i="5"/>
  <c r="AT5" i="5" s="1"/>
  <c r="AV7" i="5"/>
  <c r="AW7" i="5" s="1"/>
  <c r="AV6" i="5"/>
  <c r="AW6" i="5" s="1"/>
  <c r="AV5" i="5"/>
  <c r="AW5" i="5" s="1"/>
  <c r="AS6" i="5"/>
  <c r="AT6" i="5" s="1"/>
  <c r="AS7" i="5"/>
  <c r="AT7" i="5" s="1"/>
  <c r="AI6" i="5"/>
  <c r="AJ6" i="5" s="1"/>
  <c r="AI5" i="5"/>
  <c r="AJ5" i="5" s="1"/>
  <c r="AL6" i="5"/>
  <c r="AM6" i="5" s="1"/>
  <c r="AI7" i="5"/>
  <c r="AJ7" i="5" s="1"/>
  <c r="AL5" i="5"/>
  <c r="AM5" i="5" s="1"/>
  <c r="R382" i="5"/>
  <c r="AT382" i="5"/>
  <c r="AR383" i="5"/>
  <c r="AS7" i="1"/>
  <c r="AT7" i="1" s="1"/>
  <c r="AS6" i="1"/>
  <c r="AT6" i="1" s="1"/>
  <c r="AV5" i="1"/>
  <c r="AW5" i="1" s="1"/>
  <c r="AV7" i="1"/>
  <c r="AW7" i="1" s="1"/>
  <c r="AV6" i="1"/>
  <c r="AW6" i="1" s="1"/>
  <c r="AS5" i="1"/>
  <c r="AT5" i="1" s="1"/>
  <c r="AT382" i="1"/>
  <c r="AR383" i="1"/>
  <c r="AI7" i="1"/>
  <c r="AJ7" i="1" s="1"/>
  <c r="AI6" i="1"/>
  <c r="AJ6" i="1" s="1"/>
  <c r="AI5" i="1"/>
  <c r="AJ5" i="1" s="1"/>
  <c r="AL5" i="1"/>
  <c r="AM5" i="1" s="1"/>
  <c r="AL6" i="1"/>
  <c r="AM6" i="1" s="1"/>
  <c r="AJ382" i="1"/>
  <c r="AH383" i="1"/>
  <c r="Y5" i="1"/>
  <c r="Z5" i="1" s="1"/>
  <c r="Y7" i="1"/>
  <c r="Z7" i="1" s="1"/>
  <c r="AB6" i="1"/>
  <c r="AC6" i="1" s="1"/>
  <c r="AB5" i="1"/>
  <c r="AC5" i="1" s="1"/>
  <c r="Y6" i="1"/>
  <c r="Z6" i="1" s="1"/>
  <c r="Z382" i="1"/>
  <c r="X383" i="1"/>
  <c r="R383" i="1"/>
  <c r="H385" i="1"/>
  <c r="O384" i="1"/>
  <c r="E386" i="1"/>
  <c r="H383" i="5" l="1"/>
  <c r="Y383" i="5"/>
  <c r="AC383" i="5"/>
  <c r="AL382" i="5"/>
  <c r="P383" i="5"/>
  <c r="N384" i="5"/>
  <c r="AB382" i="5"/>
  <c r="AV382" i="5"/>
  <c r="AS383" i="5"/>
  <c r="AW383" i="5"/>
  <c r="E384" i="5"/>
  <c r="I384" i="5"/>
  <c r="AI383" i="5"/>
  <c r="AM383" i="5"/>
  <c r="AV382" i="1"/>
  <c r="AI383" i="1"/>
  <c r="AM383" i="1"/>
  <c r="AL382" i="1"/>
  <c r="AS383" i="1"/>
  <c r="AW383" i="1"/>
  <c r="Y383" i="1"/>
  <c r="AC383" i="1"/>
  <c r="AB382" i="1"/>
  <c r="P384" i="1"/>
  <c r="N385" i="1"/>
  <c r="S385" i="1" s="1"/>
  <c r="F386" i="1"/>
  <c r="D387" i="1"/>
  <c r="I387" i="1" s="1"/>
  <c r="O384" i="5" l="1"/>
  <c r="S384" i="5"/>
  <c r="F384" i="5"/>
  <c r="D385" i="5"/>
  <c r="R383" i="5"/>
  <c r="Z383" i="5"/>
  <c r="X384" i="5"/>
  <c r="AJ383" i="5"/>
  <c r="AH384" i="5"/>
  <c r="AT383" i="5"/>
  <c r="AR384" i="5"/>
  <c r="AT383" i="1"/>
  <c r="AR384" i="1"/>
  <c r="AJ383" i="1"/>
  <c r="AH384" i="1"/>
  <c r="Z383" i="1"/>
  <c r="X384" i="1"/>
  <c r="R384" i="1"/>
  <c r="H386" i="1"/>
  <c r="O385" i="1"/>
  <c r="E387" i="1"/>
  <c r="AV383" i="5" l="1"/>
  <c r="AB383" i="5"/>
  <c r="H384" i="5"/>
  <c r="Y384" i="5"/>
  <c r="AC384" i="5"/>
  <c r="E385" i="5"/>
  <c r="I385" i="5"/>
  <c r="AI384" i="5"/>
  <c r="AM384" i="5"/>
  <c r="AS384" i="5"/>
  <c r="AW384" i="5"/>
  <c r="AL383" i="5"/>
  <c r="P384" i="5"/>
  <c r="N385" i="5"/>
  <c r="AL383" i="1"/>
  <c r="AI384" i="1"/>
  <c r="AM384" i="1"/>
  <c r="AS384" i="1"/>
  <c r="AW384" i="1"/>
  <c r="AV383" i="1"/>
  <c r="AB383" i="1"/>
  <c r="Y384" i="1"/>
  <c r="AC384" i="1"/>
  <c r="P385" i="1"/>
  <c r="N386" i="1"/>
  <c r="S386" i="1" s="1"/>
  <c r="F387" i="1"/>
  <c r="D388" i="1"/>
  <c r="I388" i="1" s="1"/>
  <c r="AJ384" i="5" l="1"/>
  <c r="AH385" i="5"/>
  <c r="Z384" i="5"/>
  <c r="X385" i="5"/>
  <c r="O385" i="5"/>
  <c r="S385" i="5"/>
  <c r="R384" i="5"/>
  <c r="AT384" i="5"/>
  <c r="AR385" i="5"/>
  <c r="F385" i="5"/>
  <c r="D386" i="5"/>
  <c r="AJ384" i="1"/>
  <c r="AH385" i="1"/>
  <c r="AT384" i="1"/>
  <c r="AR385" i="1"/>
  <c r="Z384" i="1"/>
  <c r="X385" i="1"/>
  <c r="R385" i="1"/>
  <c r="H387" i="1"/>
  <c r="O386" i="1"/>
  <c r="E388" i="1"/>
  <c r="H385" i="5" l="1"/>
  <c r="AB384" i="5"/>
  <c r="E386" i="5"/>
  <c r="I386" i="5"/>
  <c r="AI385" i="5"/>
  <c r="AM385" i="5"/>
  <c r="Y385" i="5"/>
  <c r="AC385" i="5"/>
  <c r="AS385" i="5"/>
  <c r="AW385" i="5"/>
  <c r="AV384" i="5"/>
  <c r="P385" i="5"/>
  <c r="N386" i="5"/>
  <c r="AL384" i="5"/>
  <c r="AS385" i="1"/>
  <c r="AW385" i="1"/>
  <c r="AV384" i="1"/>
  <c r="AI385" i="1"/>
  <c r="AM385" i="1"/>
  <c r="AL384" i="1"/>
  <c r="AB384" i="1"/>
  <c r="Y385" i="1"/>
  <c r="AC385" i="1"/>
  <c r="P386" i="1"/>
  <c r="N387" i="1"/>
  <c r="S387" i="1" s="1"/>
  <c r="F388" i="1"/>
  <c r="D389" i="1"/>
  <c r="I389" i="1" s="1"/>
  <c r="O386" i="5" l="1"/>
  <c r="S386" i="5"/>
  <c r="R385" i="5"/>
  <c r="AT385" i="5"/>
  <c r="AR386" i="5"/>
  <c r="AJ385" i="5"/>
  <c r="AH386" i="5"/>
  <c r="Z385" i="5"/>
  <c r="X386" i="5"/>
  <c r="F386" i="5"/>
  <c r="D387" i="5"/>
  <c r="AJ385" i="1"/>
  <c r="AH386" i="1"/>
  <c r="AT385" i="1"/>
  <c r="AR386" i="1"/>
  <c r="Z385" i="1"/>
  <c r="X386" i="1"/>
  <c r="I5" i="1"/>
  <c r="R386" i="1"/>
  <c r="H388" i="1"/>
  <c r="O387" i="1"/>
  <c r="E389" i="1"/>
  <c r="H386" i="5" l="1"/>
  <c r="AL385" i="5"/>
  <c r="E387" i="5"/>
  <c r="I387" i="5"/>
  <c r="Y386" i="5"/>
  <c r="AC386" i="5"/>
  <c r="AS386" i="5"/>
  <c r="AW386" i="5"/>
  <c r="AI386" i="5"/>
  <c r="AM386" i="5"/>
  <c r="AB385" i="5"/>
  <c r="AV385" i="5"/>
  <c r="P386" i="5"/>
  <c r="N387" i="5"/>
  <c r="AV385" i="1"/>
  <c r="AS386" i="1"/>
  <c r="AW386" i="1"/>
  <c r="AI386" i="1"/>
  <c r="AM386" i="1"/>
  <c r="AL385" i="1"/>
  <c r="AB385" i="1"/>
  <c r="Y386" i="1"/>
  <c r="AC386" i="1"/>
  <c r="F389" i="1"/>
  <c r="D390" i="1"/>
  <c r="P387" i="1"/>
  <c r="N388" i="1"/>
  <c r="S388" i="1" s="1"/>
  <c r="AJ386" i="5" l="1"/>
  <c r="AH387" i="5"/>
  <c r="Z386" i="5"/>
  <c r="X387" i="5"/>
  <c r="O387" i="5"/>
  <c r="S387" i="5"/>
  <c r="R386" i="5"/>
  <c r="AT386" i="5"/>
  <c r="AR387" i="5"/>
  <c r="F387" i="5"/>
  <c r="D388" i="5"/>
  <c r="AT386" i="1"/>
  <c r="AR387" i="1"/>
  <c r="AJ386" i="1"/>
  <c r="AH387" i="1"/>
  <c r="Z386" i="1"/>
  <c r="X387" i="1"/>
  <c r="R387" i="1"/>
  <c r="H389" i="1"/>
  <c r="E390" i="1"/>
  <c r="I390" i="1"/>
  <c r="O388" i="1"/>
  <c r="H387" i="5" l="1"/>
  <c r="AB386" i="5"/>
  <c r="Y387" i="5"/>
  <c r="AC387" i="5"/>
  <c r="AI387" i="5"/>
  <c r="AM387" i="5"/>
  <c r="E388" i="5"/>
  <c r="I388" i="5"/>
  <c r="AS387" i="5"/>
  <c r="AW387" i="5"/>
  <c r="AV386" i="5"/>
  <c r="P387" i="5"/>
  <c r="N388" i="5"/>
  <c r="AL386" i="5"/>
  <c r="AL386" i="1"/>
  <c r="AS387" i="1"/>
  <c r="AW387" i="1"/>
  <c r="AI387" i="1"/>
  <c r="AM387" i="1"/>
  <c r="AV386" i="1"/>
  <c r="AB386" i="1"/>
  <c r="Y387" i="1"/>
  <c r="AC387" i="1"/>
  <c r="F390" i="1"/>
  <c r="D391" i="1"/>
  <c r="P388" i="1"/>
  <c r="N389" i="1"/>
  <c r="S389" i="1" s="1"/>
  <c r="R387" i="5" l="1"/>
  <c r="AT387" i="5"/>
  <c r="AR388" i="5"/>
  <c r="AJ387" i="5"/>
  <c r="AH388" i="5"/>
  <c r="O388" i="5"/>
  <c r="S388" i="5"/>
  <c r="F388" i="5"/>
  <c r="D389" i="5"/>
  <c r="Z387" i="5"/>
  <c r="X388" i="5"/>
  <c r="AT387" i="1"/>
  <c r="AR388" i="1"/>
  <c r="AJ387" i="1"/>
  <c r="AH388" i="1"/>
  <c r="Z387" i="1"/>
  <c r="X388" i="1"/>
  <c r="R388" i="1"/>
  <c r="H390" i="1"/>
  <c r="E391" i="1"/>
  <c r="I391" i="1"/>
  <c r="O389" i="1"/>
  <c r="Y388" i="5" l="1"/>
  <c r="AC388" i="5"/>
  <c r="AB387" i="5"/>
  <c r="P388" i="5"/>
  <c r="N389" i="5"/>
  <c r="AV387" i="5"/>
  <c r="AS388" i="5"/>
  <c r="AW388" i="5"/>
  <c r="E389" i="5"/>
  <c r="I389" i="5"/>
  <c r="AI388" i="5"/>
  <c r="AM388" i="5"/>
  <c r="H388" i="5"/>
  <c r="AL387" i="5"/>
  <c r="AI388" i="1"/>
  <c r="AM388" i="1"/>
  <c r="AL387" i="1"/>
  <c r="AS388" i="1"/>
  <c r="AW388" i="1"/>
  <c r="AV387" i="1"/>
  <c r="AB387" i="1"/>
  <c r="Y388" i="1"/>
  <c r="AC388" i="1"/>
  <c r="P389" i="1"/>
  <c r="N390" i="1"/>
  <c r="F391" i="1"/>
  <c r="D392" i="1"/>
  <c r="F389" i="5" l="1"/>
  <c r="D390" i="5"/>
  <c r="O389" i="5"/>
  <c r="S389" i="5"/>
  <c r="AJ388" i="5"/>
  <c r="AH389" i="5"/>
  <c r="AT388" i="5"/>
  <c r="AR389" i="5"/>
  <c r="R388" i="5"/>
  <c r="Z388" i="5"/>
  <c r="X389" i="5"/>
  <c r="AT388" i="1"/>
  <c r="AR389" i="1"/>
  <c r="AJ388" i="1"/>
  <c r="AH389" i="1"/>
  <c r="Z388" i="1"/>
  <c r="X389" i="1"/>
  <c r="O390" i="1"/>
  <c r="S390" i="1"/>
  <c r="R389" i="1"/>
  <c r="H391" i="1"/>
  <c r="E392" i="1"/>
  <c r="I392" i="1"/>
  <c r="AB388" i="5" l="1"/>
  <c r="AV388" i="5"/>
  <c r="P389" i="5"/>
  <c r="N390" i="5"/>
  <c r="Y389" i="5"/>
  <c r="AC389" i="5"/>
  <c r="AS389" i="5"/>
  <c r="AW389" i="5"/>
  <c r="AI389" i="5"/>
  <c r="AM389" i="5"/>
  <c r="E390" i="5"/>
  <c r="I390" i="5"/>
  <c r="AL388" i="5"/>
  <c r="H389" i="5"/>
  <c r="AI389" i="1"/>
  <c r="AM389" i="1"/>
  <c r="AL388" i="1"/>
  <c r="AS389" i="1"/>
  <c r="AW389" i="1"/>
  <c r="AV388" i="1"/>
  <c r="AB388" i="1"/>
  <c r="Y389" i="1"/>
  <c r="AC389" i="1"/>
  <c r="P390" i="1"/>
  <c r="N391" i="1"/>
  <c r="F392" i="1"/>
  <c r="D393" i="1"/>
  <c r="AJ389" i="5" l="1"/>
  <c r="AH390" i="5"/>
  <c r="Z389" i="5"/>
  <c r="X390" i="5"/>
  <c r="O390" i="5"/>
  <c r="S390" i="5"/>
  <c r="F390" i="5"/>
  <c r="D391" i="5"/>
  <c r="AT389" i="5"/>
  <c r="AR390" i="5"/>
  <c r="R389" i="5"/>
  <c r="AT389" i="1"/>
  <c r="AR390" i="1"/>
  <c r="AJ389" i="1"/>
  <c r="AH390" i="1"/>
  <c r="Z389" i="1"/>
  <c r="X390" i="1"/>
  <c r="O391" i="1"/>
  <c r="S391" i="1"/>
  <c r="R390" i="1"/>
  <c r="H392" i="1"/>
  <c r="E393" i="1"/>
  <c r="I393" i="1"/>
  <c r="E391" i="5" l="1"/>
  <c r="I391" i="5"/>
  <c r="Y390" i="5"/>
  <c r="AC390" i="5"/>
  <c r="H390" i="5"/>
  <c r="AB389" i="5"/>
  <c r="AS390" i="5"/>
  <c r="AW390" i="5"/>
  <c r="AI390" i="5"/>
  <c r="AM390" i="5"/>
  <c r="AV389" i="5"/>
  <c r="P390" i="5"/>
  <c r="N391" i="5"/>
  <c r="AL389" i="5"/>
  <c r="AI390" i="1"/>
  <c r="AM390" i="1"/>
  <c r="AL389" i="1"/>
  <c r="AS390" i="1"/>
  <c r="AW390" i="1"/>
  <c r="AV389" i="1"/>
  <c r="AB389" i="1"/>
  <c r="Y390" i="1"/>
  <c r="AC390" i="1"/>
  <c r="P391" i="1"/>
  <c r="N392" i="1"/>
  <c r="F393" i="1"/>
  <c r="D394" i="1"/>
  <c r="R390" i="5" l="1"/>
  <c r="AJ390" i="5"/>
  <c r="AH391" i="5"/>
  <c r="Z390" i="5"/>
  <c r="X391" i="5"/>
  <c r="O391" i="5"/>
  <c r="S391" i="5"/>
  <c r="AT390" i="5"/>
  <c r="AR391" i="5"/>
  <c r="F391" i="5"/>
  <c r="D392" i="5"/>
  <c r="AT390" i="1"/>
  <c r="AR391" i="1"/>
  <c r="AJ390" i="1"/>
  <c r="AH391" i="1"/>
  <c r="Z390" i="1"/>
  <c r="X391" i="1"/>
  <c r="O392" i="1"/>
  <c r="S392" i="1"/>
  <c r="R391" i="1"/>
  <c r="H393" i="1"/>
  <c r="E394" i="1"/>
  <c r="I394" i="1"/>
  <c r="E392" i="5" l="1"/>
  <c r="I392" i="5"/>
  <c r="AI391" i="5"/>
  <c r="AM391" i="5"/>
  <c r="H391" i="5"/>
  <c r="P391" i="5"/>
  <c r="N392" i="5"/>
  <c r="AL390" i="5"/>
  <c r="Y391" i="5"/>
  <c r="AC391" i="5"/>
  <c r="AS391" i="5"/>
  <c r="AW391" i="5"/>
  <c r="AV390" i="5"/>
  <c r="AB390" i="5"/>
  <c r="AI391" i="1"/>
  <c r="AM391" i="1"/>
  <c r="AL390" i="1"/>
  <c r="AS391" i="1"/>
  <c r="AW391" i="1"/>
  <c r="AV390" i="1"/>
  <c r="AB390" i="1"/>
  <c r="Y391" i="1"/>
  <c r="AC391" i="1"/>
  <c r="P392" i="1"/>
  <c r="N393" i="1"/>
  <c r="F394" i="1"/>
  <c r="D395" i="1"/>
  <c r="O392" i="5" l="1"/>
  <c r="S392" i="5"/>
  <c r="Z391" i="5"/>
  <c r="X392" i="5"/>
  <c r="R391" i="5"/>
  <c r="AJ391" i="5"/>
  <c r="AH392" i="5"/>
  <c r="AT391" i="5"/>
  <c r="AR392" i="5"/>
  <c r="F392" i="5"/>
  <c r="D393" i="5"/>
  <c r="AT391" i="1"/>
  <c r="AR392" i="1"/>
  <c r="AJ391" i="1"/>
  <c r="AH392" i="1"/>
  <c r="Z391" i="1"/>
  <c r="X392" i="1"/>
  <c r="O393" i="1"/>
  <c r="S393" i="1"/>
  <c r="R392" i="1"/>
  <c r="H394" i="1"/>
  <c r="E395" i="1"/>
  <c r="I395" i="1"/>
  <c r="E393" i="5" l="1"/>
  <c r="I393" i="5"/>
  <c r="AI392" i="5"/>
  <c r="AM392" i="5"/>
  <c r="Y392" i="5"/>
  <c r="AC392" i="5"/>
  <c r="H392" i="5"/>
  <c r="AL391" i="5"/>
  <c r="AB391" i="5"/>
  <c r="AS392" i="5"/>
  <c r="AW392" i="5"/>
  <c r="AV391" i="5"/>
  <c r="P392" i="5"/>
  <c r="N393" i="5"/>
  <c r="AI392" i="1"/>
  <c r="AM392" i="1"/>
  <c r="AL391" i="1"/>
  <c r="AS392" i="1"/>
  <c r="AW392" i="1"/>
  <c r="AV391" i="1"/>
  <c r="AB391" i="1"/>
  <c r="Y392" i="1"/>
  <c r="AC392" i="1"/>
  <c r="P393" i="1"/>
  <c r="N394" i="1"/>
  <c r="F395" i="1"/>
  <c r="D396" i="1"/>
  <c r="AJ392" i="5" l="1"/>
  <c r="AH393" i="5"/>
  <c r="O393" i="5"/>
  <c r="S393" i="5"/>
  <c r="R392" i="5"/>
  <c r="AT392" i="5"/>
  <c r="AR393" i="5"/>
  <c r="Z392" i="5"/>
  <c r="X393" i="5"/>
  <c r="F393" i="5"/>
  <c r="D394" i="5"/>
  <c r="AT392" i="1"/>
  <c r="AR393" i="1"/>
  <c r="AJ392" i="1"/>
  <c r="AH393" i="1"/>
  <c r="Z392" i="1"/>
  <c r="X393" i="1"/>
  <c r="O394" i="1"/>
  <c r="S394" i="1"/>
  <c r="R393" i="1"/>
  <c r="H395" i="1"/>
  <c r="E396" i="1"/>
  <c r="I396" i="1"/>
  <c r="H393" i="5" l="1"/>
  <c r="AV392" i="5"/>
  <c r="P393" i="5"/>
  <c r="N394" i="5"/>
  <c r="E394" i="5"/>
  <c r="I394" i="5"/>
  <c r="AS393" i="5"/>
  <c r="AW393" i="5"/>
  <c r="AI393" i="5"/>
  <c r="AM393" i="5"/>
  <c r="Y393" i="5"/>
  <c r="AC393" i="5"/>
  <c r="AB392" i="5"/>
  <c r="AL392" i="5"/>
  <c r="AI393" i="1"/>
  <c r="AM393" i="1"/>
  <c r="AL392" i="1"/>
  <c r="AS393" i="1"/>
  <c r="AW393" i="1"/>
  <c r="AV392" i="1"/>
  <c r="AB392" i="1"/>
  <c r="Y393" i="1"/>
  <c r="AC393" i="1"/>
  <c r="P394" i="1"/>
  <c r="N395" i="1"/>
  <c r="F396" i="1"/>
  <c r="D397" i="1"/>
  <c r="AJ393" i="5" l="1"/>
  <c r="AH394" i="5"/>
  <c r="F394" i="5"/>
  <c r="D395" i="5"/>
  <c r="O394" i="5"/>
  <c r="S394" i="5"/>
  <c r="Z393" i="5"/>
  <c r="X394" i="5"/>
  <c r="AT393" i="5"/>
  <c r="AR394" i="5"/>
  <c r="R393" i="5"/>
  <c r="AT393" i="1"/>
  <c r="AR394" i="1"/>
  <c r="AJ393" i="1"/>
  <c r="AH394" i="1"/>
  <c r="Z393" i="1"/>
  <c r="X394" i="1"/>
  <c r="O395" i="1"/>
  <c r="S395" i="1"/>
  <c r="R394" i="1"/>
  <c r="H396" i="1"/>
  <c r="E397" i="1"/>
  <c r="I397" i="1"/>
  <c r="Y394" i="5" l="1"/>
  <c r="AC394" i="5"/>
  <c r="E395" i="5"/>
  <c r="I395" i="5"/>
  <c r="AB393" i="5"/>
  <c r="H394" i="5"/>
  <c r="AS394" i="5"/>
  <c r="AW394" i="5"/>
  <c r="AI394" i="5"/>
  <c r="AM394" i="5"/>
  <c r="AV393" i="5"/>
  <c r="P394" i="5"/>
  <c r="N395" i="5"/>
  <c r="AL393" i="5"/>
  <c r="AI394" i="1"/>
  <c r="AM394" i="1"/>
  <c r="AL393" i="1"/>
  <c r="AS394" i="1"/>
  <c r="AW394" i="1"/>
  <c r="AV393" i="1"/>
  <c r="AB393" i="1"/>
  <c r="Y394" i="1"/>
  <c r="AC394" i="1"/>
  <c r="P395" i="1"/>
  <c r="N396" i="1"/>
  <c r="F397" i="1"/>
  <c r="D398" i="1"/>
  <c r="O395" i="5" l="1"/>
  <c r="S395" i="5"/>
  <c r="R394" i="5"/>
  <c r="AJ394" i="5"/>
  <c r="AH395" i="5"/>
  <c r="F395" i="5"/>
  <c r="D396" i="5"/>
  <c r="AT394" i="5"/>
  <c r="AR395" i="5"/>
  <c r="Z394" i="5"/>
  <c r="X395" i="5"/>
  <c r="AT394" i="1"/>
  <c r="AR395" i="1"/>
  <c r="AJ394" i="1"/>
  <c r="AH395" i="1"/>
  <c r="Z394" i="1"/>
  <c r="X395" i="1"/>
  <c r="O396" i="1"/>
  <c r="S396" i="1"/>
  <c r="R395" i="1"/>
  <c r="E398" i="1"/>
  <c r="I398" i="1"/>
  <c r="H397" i="1"/>
  <c r="AB394" i="5" l="1"/>
  <c r="H395" i="5"/>
  <c r="Y395" i="5"/>
  <c r="AC395" i="5"/>
  <c r="E396" i="5"/>
  <c r="I396" i="5"/>
  <c r="AS395" i="5"/>
  <c r="AW395" i="5"/>
  <c r="AI395" i="5"/>
  <c r="AM395" i="5"/>
  <c r="AV394" i="5"/>
  <c r="AL394" i="5"/>
  <c r="P395" i="5"/>
  <c r="N396" i="5"/>
  <c r="AI395" i="1"/>
  <c r="AM395" i="1"/>
  <c r="AL394" i="1"/>
  <c r="AS395" i="1"/>
  <c r="AW395" i="1"/>
  <c r="AV394" i="1"/>
  <c r="AB394" i="1"/>
  <c r="Y395" i="1"/>
  <c r="AC395" i="1"/>
  <c r="P396" i="1"/>
  <c r="N397" i="1"/>
  <c r="F398" i="1"/>
  <c r="D399" i="1"/>
  <c r="AJ395" i="5" l="1"/>
  <c r="AH396" i="5"/>
  <c r="F396" i="5"/>
  <c r="D397" i="5"/>
  <c r="O396" i="5"/>
  <c r="S396" i="5"/>
  <c r="R395" i="5"/>
  <c r="AT395" i="5"/>
  <c r="AR396" i="5"/>
  <c r="Z395" i="5"/>
  <c r="X396" i="5"/>
  <c r="AT395" i="1"/>
  <c r="AR396" i="1"/>
  <c r="AJ395" i="1"/>
  <c r="AH396" i="1"/>
  <c r="Z395" i="1"/>
  <c r="X396" i="1"/>
  <c r="O397" i="1"/>
  <c r="S397" i="1"/>
  <c r="R396" i="1"/>
  <c r="E399" i="1"/>
  <c r="I399" i="1"/>
  <c r="H398" i="1"/>
  <c r="E397" i="5" l="1"/>
  <c r="I397" i="5"/>
  <c r="Y396" i="5"/>
  <c r="AC396" i="5"/>
  <c r="AB395" i="5"/>
  <c r="H396" i="5"/>
  <c r="AI396" i="5"/>
  <c r="AM396" i="5"/>
  <c r="AS396" i="5"/>
  <c r="AW396" i="5"/>
  <c r="AV395" i="5"/>
  <c r="P396" i="5"/>
  <c r="N397" i="5"/>
  <c r="AL395" i="5"/>
  <c r="AL395" i="1"/>
  <c r="AI396" i="1"/>
  <c r="AM396" i="1"/>
  <c r="AS396" i="1"/>
  <c r="AW396" i="1"/>
  <c r="AV395" i="1"/>
  <c r="AB395" i="1"/>
  <c r="Y396" i="1"/>
  <c r="AC396" i="1"/>
  <c r="P397" i="1"/>
  <c r="N398" i="1"/>
  <c r="F399" i="1"/>
  <c r="D400" i="1"/>
  <c r="O397" i="5" l="1"/>
  <c r="S397" i="5"/>
  <c r="R396" i="5"/>
  <c r="AT396" i="5"/>
  <c r="AR397" i="5"/>
  <c r="Z396" i="5"/>
  <c r="X397" i="5"/>
  <c r="AJ396" i="5"/>
  <c r="AH397" i="5"/>
  <c r="F397" i="5"/>
  <c r="D398" i="5"/>
  <c r="AJ396" i="1"/>
  <c r="AH397" i="1"/>
  <c r="AT396" i="1"/>
  <c r="AR397" i="1"/>
  <c r="Z396" i="1"/>
  <c r="X397" i="1"/>
  <c r="O398" i="1"/>
  <c r="S398" i="1"/>
  <c r="R397" i="1"/>
  <c r="E400" i="1"/>
  <c r="I400" i="1"/>
  <c r="H399" i="1"/>
  <c r="Y397" i="5" l="1"/>
  <c r="AC397" i="5"/>
  <c r="E398" i="5"/>
  <c r="I398" i="5"/>
  <c r="H397" i="5"/>
  <c r="AB396" i="5"/>
  <c r="AI397" i="5"/>
  <c r="AM397" i="5"/>
  <c r="AS397" i="5"/>
  <c r="AW397" i="5"/>
  <c r="AL396" i="5"/>
  <c r="AV396" i="5"/>
  <c r="P397" i="5"/>
  <c r="N398" i="5"/>
  <c r="AS397" i="1"/>
  <c r="AW397" i="1"/>
  <c r="AV396" i="1"/>
  <c r="AI397" i="1"/>
  <c r="AM397" i="1"/>
  <c r="AL396" i="1"/>
  <c r="AB396" i="1"/>
  <c r="Y397" i="1"/>
  <c r="AC397" i="1"/>
  <c r="P398" i="1"/>
  <c r="N399" i="1"/>
  <c r="F400" i="1"/>
  <c r="D401" i="1"/>
  <c r="AT397" i="5" l="1"/>
  <c r="AR398" i="5"/>
  <c r="F398" i="5"/>
  <c r="D399" i="5"/>
  <c r="O398" i="5"/>
  <c r="S398" i="5"/>
  <c r="R397" i="5"/>
  <c r="AJ397" i="5"/>
  <c r="AH398" i="5"/>
  <c r="Z397" i="5"/>
  <c r="X398" i="5"/>
  <c r="AJ397" i="1"/>
  <c r="AH398" i="1"/>
  <c r="AT397" i="1"/>
  <c r="AR398" i="1"/>
  <c r="Z397" i="1"/>
  <c r="X398" i="1"/>
  <c r="O399" i="1"/>
  <c r="S399" i="1"/>
  <c r="R398" i="1"/>
  <c r="E401" i="1"/>
  <c r="I401" i="1"/>
  <c r="H400" i="1"/>
  <c r="E399" i="5" l="1"/>
  <c r="I399" i="5"/>
  <c r="Y398" i="5"/>
  <c r="AC398" i="5"/>
  <c r="AB397" i="5"/>
  <c r="H398" i="5"/>
  <c r="AS398" i="5"/>
  <c r="AW398" i="5"/>
  <c r="AI398" i="5"/>
  <c r="AM398" i="5"/>
  <c r="AL397" i="5"/>
  <c r="P398" i="5"/>
  <c r="N399" i="5"/>
  <c r="AV397" i="5"/>
  <c r="AV397" i="1"/>
  <c r="AS398" i="1"/>
  <c r="AW398" i="1"/>
  <c r="AI398" i="1"/>
  <c r="AM398" i="1"/>
  <c r="AL397" i="1"/>
  <c r="AB397" i="1"/>
  <c r="Y398" i="1"/>
  <c r="AC398" i="1"/>
  <c r="P399" i="1"/>
  <c r="N400" i="1"/>
  <c r="F401" i="1"/>
  <c r="D402" i="1"/>
  <c r="O399" i="5" l="1"/>
  <c r="S399" i="5"/>
  <c r="R398" i="5"/>
  <c r="AJ398" i="5"/>
  <c r="AH399" i="5"/>
  <c r="Z398" i="5"/>
  <c r="X399" i="5"/>
  <c r="AT398" i="5"/>
  <c r="AR399" i="5"/>
  <c r="F399" i="5"/>
  <c r="D400" i="5"/>
  <c r="AT398" i="1"/>
  <c r="AR399" i="1"/>
  <c r="AJ398" i="1"/>
  <c r="AH399" i="1"/>
  <c r="Z398" i="1"/>
  <c r="X399" i="1"/>
  <c r="O400" i="1"/>
  <c r="S400" i="1"/>
  <c r="R399" i="1"/>
  <c r="E402" i="1"/>
  <c r="I402" i="1"/>
  <c r="H401" i="1"/>
  <c r="E400" i="5" l="1"/>
  <c r="I400" i="5"/>
  <c r="Y399" i="5"/>
  <c r="AC399" i="5"/>
  <c r="H399" i="5"/>
  <c r="AB398" i="5"/>
  <c r="AS399" i="5"/>
  <c r="AW399" i="5"/>
  <c r="AI399" i="5"/>
  <c r="AM399" i="5"/>
  <c r="AV398" i="5"/>
  <c r="AL398" i="5"/>
  <c r="P399" i="5"/>
  <c r="N400" i="5"/>
  <c r="AI399" i="1"/>
  <c r="AM399" i="1"/>
  <c r="AL398" i="1"/>
  <c r="AS399" i="1"/>
  <c r="AW399" i="1"/>
  <c r="AV398" i="1"/>
  <c r="AB398" i="1"/>
  <c r="Y399" i="1"/>
  <c r="AC399" i="1"/>
  <c r="P400" i="1"/>
  <c r="N401" i="1"/>
  <c r="F402" i="1"/>
  <c r="D403" i="1"/>
  <c r="AJ399" i="5" l="1"/>
  <c r="AH400" i="5"/>
  <c r="Z399" i="5"/>
  <c r="X400" i="5"/>
  <c r="O400" i="5"/>
  <c r="S400" i="5"/>
  <c r="R399" i="5"/>
  <c r="AT399" i="5"/>
  <c r="AR400" i="5"/>
  <c r="F400" i="5"/>
  <c r="D401" i="5"/>
  <c r="AT399" i="1"/>
  <c r="AR400" i="1"/>
  <c r="AJ399" i="1"/>
  <c r="AH400" i="1"/>
  <c r="Z399" i="1"/>
  <c r="X400" i="1"/>
  <c r="O401" i="1"/>
  <c r="S401" i="1"/>
  <c r="R400" i="1"/>
  <c r="E403" i="1"/>
  <c r="I403" i="1"/>
  <c r="H402" i="1"/>
  <c r="Y400" i="5" l="1"/>
  <c r="AC400" i="5"/>
  <c r="E401" i="5"/>
  <c r="I401" i="5"/>
  <c r="H400" i="5"/>
  <c r="AB399" i="5"/>
  <c r="AI400" i="5"/>
  <c r="AM400" i="5"/>
  <c r="AS400" i="5"/>
  <c r="AW400" i="5"/>
  <c r="AV399" i="5"/>
  <c r="P400" i="5"/>
  <c r="N401" i="5"/>
  <c r="AL399" i="5"/>
  <c r="AL399" i="1"/>
  <c r="AI400" i="1"/>
  <c r="AM400" i="1"/>
  <c r="AS400" i="1"/>
  <c r="AW400" i="1"/>
  <c r="AV399" i="1"/>
  <c r="AB399" i="1"/>
  <c r="Y400" i="1"/>
  <c r="AC400" i="1"/>
  <c r="P401" i="1"/>
  <c r="N402" i="1"/>
  <c r="F403" i="1"/>
  <c r="D404" i="1"/>
  <c r="O401" i="5" l="1"/>
  <c r="S401" i="5"/>
  <c r="R400" i="5"/>
  <c r="AT400" i="5"/>
  <c r="AR401" i="5"/>
  <c r="F401" i="5"/>
  <c r="D402" i="5"/>
  <c r="AJ400" i="5"/>
  <c r="AH401" i="5"/>
  <c r="Z400" i="5"/>
  <c r="X401" i="5"/>
  <c r="AJ400" i="1"/>
  <c r="AH401" i="1"/>
  <c r="AT400" i="1"/>
  <c r="AR401" i="1"/>
  <c r="Z400" i="1"/>
  <c r="X401" i="1"/>
  <c r="O402" i="1"/>
  <c r="S402" i="1"/>
  <c r="R401" i="1"/>
  <c r="E404" i="1"/>
  <c r="I404" i="1"/>
  <c r="H403" i="1"/>
  <c r="Y401" i="5" l="1"/>
  <c r="AC401" i="5"/>
  <c r="E402" i="5"/>
  <c r="I402" i="5"/>
  <c r="AB400" i="5"/>
  <c r="H401" i="5"/>
  <c r="AI401" i="5"/>
  <c r="AM401" i="5"/>
  <c r="AS401" i="5"/>
  <c r="AW401" i="5"/>
  <c r="AL400" i="5"/>
  <c r="AV400" i="5"/>
  <c r="P401" i="5"/>
  <c r="N402" i="5"/>
  <c r="AS401" i="1"/>
  <c r="AW401" i="1"/>
  <c r="AV400" i="1"/>
  <c r="AI401" i="1"/>
  <c r="AM401" i="1"/>
  <c r="AL400" i="1"/>
  <c r="AB400" i="1"/>
  <c r="Y401" i="1"/>
  <c r="AC401" i="1"/>
  <c r="P402" i="1"/>
  <c r="N403" i="1"/>
  <c r="F404" i="1"/>
  <c r="D405" i="1"/>
  <c r="AT401" i="5" l="1"/>
  <c r="AR402" i="5"/>
  <c r="F402" i="5"/>
  <c r="D403" i="5"/>
  <c r="O402" i="5"/>
  <c r="S402" i="5"/>
  <c r="R401" i="5"/>
  <c r="AJ401" i="5"/>
  <c r="AH402" i="5"/>
  <c r="Z401" i="5"/>
  <c r="X402" i="5"/>
  <c r="AJ401" i="1"/>
  <c r="AH402" i="1"/>
  <c r="AT401" i="1"/>
  <c r="AR402" i="1"/>
  <c r="Z401" i="1"/>
  <c r="X402" i="1"/>
  <c r="O403" i="1"/>
  <c r="S403" i="1"/>
  <c r="R402" i="1"/>
  <c r="E405" i="1"/>
  <c r="I405" i="1"/>
  <c r="H404" i="1"/>
  <c r="E403" i="5" l="1"/>
  <c r="I403" i="5"/>
  <c r="Y402" i="5"/>
  <c r="AC402" i="5"/>
  <c r="AB401" i="5"/>
  <c r="H402" i="5"/>
  <c r="AI402" i="5"/>
  <c r="AM402" i="5"/>
  <c r="AS402" i="5"/>
  <c r="AW402" i="5"/>
  <c r="AL401" i="5"/>
  <c r="P402" i="5"/>
  <c r="N403" i="5"/>
  <c r="AV401" i="5"/>
  <c r="AV401" i="1"/>
  <c r="AS402" i="1"/>
  <c r="AW402" i="1"/>
  <c r="AI402" i="1"/>
  <c r="AM402" i="1"/>
  <c r="AL401" i="1"/>
  <c r="AB401" i="1"/>
  <c r="Y402" i="1"/>
  <c r="AC402" i="1"/>
  <c r="P403" i="1"/>
  <c r="N404" i="1"/>
  <c r="F405" i="1"/>
  <c r="D406" i="1"/>
  <c r="O403" i="5" l="1"/>
  <c r="S403" i="5"/>
  <c r="R402" i="5"/>
  <c r="AT402" i="5"/>
  <c r="AR403" i="5"/>
  <c r="Z402" i="5"/>
  <c r="X403" i="5"/>
  <c r="AJ402" i="5"/>
  <c r="AH403" i="5"/>
  <c r="F403" i="5"/>
  <c r="D404" i="5"/>
  <c r="AT402" i="1"/>
  <c r="AR403" i="1"/>
  <c r="AJ402" i="1"/>
  <c r="AH403" i="1"/>
  <c r="Z402" i="1"/>
  <c r="X403" i="1"/>
  <c r="O404" i="1"/>
  <c r="S404" i="1"/>
  <c r="R403" i="1"/>
  <c r="E406" i="1"/>
  <c r="I406" i="1"/>
  <c r="H405" i="1"/>
  <c r="Y403" i="5" l="1"/>
  <c r="AC403" i="5"/>
  <c r="E404" i="5"/>
  <c r="I404" i="5"/>
  <c r="H403" i="5"/>
  <c r="AB402" i="5"/>
  <c r="AS403" i="5"/>
  <c r="AW403" i="5"/>
  <c r="AI403" i="5"/>
  <c r="AM403" i="5"/>
  <c r="AL402" i="5"/>
  <c r="AV402" i="5"/>
  <c r="P403" i="5"/>
  <c r="N404" i="5"/>
  <c r="AL402" i="1"/>
  <c r="AI403" i="1"/>
  <c r="AM403" i="1"/>
  <c r="AS403" i="1"/>
  <c r="AW403" i="1"/>
  <c r="AV402" i="1"/>
  <c r="AB402" i="1"/>
  <c r="Y403" i="1"/>
  <c r="AC403" i="1"/>
  <c r="P404" i="1"/>
  <c r="N405" i="1"/>
  <c r="F406" i="1"/>
  <c r="D407" i="1"/>
  <c r="AJ403" i="5" l="1"/>
  <c r="AH404" i="5"/>
  <c r="F404" i="5"/>
  <c r="D405" i="5"/>
  <c r="O404" i="5"/>
  <c r="S404" i="5"/>
  <c r="R403" i="5"/>
  <c r="AT403" i="5"/>
  <c r="AR404" i="5"/>
  <c r="Z403" i="5"/>
  <c r="X404" i="5"/>
  <c r="AJ403" i="1"/>
  <c r="AH404" i="1"/>
  <c r="AT403" i="1"/>
  <c r="AR404" i="1"/>
  <c r="Z403" i="1"/>
  <c r="X404" i="1"/>
  <c r="O405" i="1"/>
  <c r="S405" i="1"/>
  <c r="R404" i="1"/>
  <c r="E407" i="1"/>
  <c r="I407" i="1"/>
  <c r="H406" i="1"/>
  <c r="E405" i="5" l="1"/>
  <c r="I405" i="5"/>
  <c r="Y404" i="5"/>
  <c r="AC404" i="5"/>
  <c r="AB403" i="5"/>
  <c r="H404" i="5"/>
  <c r="AS404" i="5"/>
  <c r="AW404" i="5"/>
  <c r="AI404" i="5"/>
  <c r="AM404" i="5"/>
  <c r="AV403" i="5"/>
  <c r="P404" i="5"/>
  <c r="N405" i="5"/>
  <c r="AL403" i="5"/>
  <c r="AS404" i="1"/>
  <c r="AW404" i="1"/>
  <c r="AV403" i="1"/>
  <c r="AI404" i="1"/>
  <c r="AM404" i="1"/>
  <c r="AL403" i="1"/>
  <c r="AB403" i="1"/>
  <c r="Y404" i="1"/>
  <c r="AC404" i="1"/>
  <c r="P405" i="1"/>
  <c r="N406" i="1"/>
  <c r="F407" i="1"/>
  <c r="D408" i="1"/>
  <c r="O405" i="5" l="1"/>
  <c r="S405" i="5"/>
  <c r="R404" i="5"/>
  <c r="AJ404" i="5"/>
  <c r="AH405" i="5"/>
  <c r="Z404" i="5"/>
  <c r="X405" i="5"/>
  <c r="AT404" i="5"/>
  <c r="AR405" i="5"/>
  <c r="F405" i="5"/>
  <c r="D406" i="5"/>
  <c r="AJ404" i="1"/>
  <c r="AH405" i="1"/>
  <c r="AT404" i="1"/>
  <c r="AR405" i="1"/>
  <c r="Z404" i="1"/>
  <c r="X405" i="1"/>
  <c r="O406" i="1"/>
  <c r="S406" i="1"/>
  <c r="R405" i="1"/>
  <c r="E408" i="1"/>
  <c r="I408" i="1"/>
  <c r="H407" i="1"/>
  <c r="Y405" i="5" l="1"/>
  <c r="AC405" i="5"/>
  <c r="E406" i="5"/>
  <c r="I406" i="5"/>
  <c r="H405" i="5"/>
  <c r="AB404" i="5"/>
  <c r="AS405" i="5"/>
  <c r="AW405" i="5"/>
  <c r="AI405" i="5"/>
  <c r="AM405" i="5"/>
  <c r="AV404" i="5"/>
  <c r="AL404" i="5"/>
  <c r="P405" i="5"/>
  <c r="N406" i="5"/>
  <c r="AV404" i="1"/>
  <c r="AS405" i="1"/>
  <c r="AW405" i="1"/>
  <c r="AI405" i="1"/>
  <c r="AM405" i="1"/>
  <c r="AL404" i="1"/>
  <c r="AB404" i="1"/>
  <c r="Y405" i="1"/>
  <c r="AC405" i="1"/>
  <c r="P406" i="1"/>
  <c r="N407" i="1"/>
  <c r="F408" i="1"/>
  <c r="D409" i="1"/>
  <c r="AJ405" i="5" l="1"/>
  <c r="AH406" i="5"/>
  <c r="F406" i="5"/>
  <c r="D407" i="5"/>
  <c r="O406" i="5"/>
  <c r="S406" i="5"/>
  <c r="R405" i="5"/>
  <c r="AT405" i="5"/>
  <c r="AR406" i="5"/>
  <c r="Z405" i="5"/>
  <c r="X406" i="5"/>
  <c r="AT405" i="1"/>
  <c r="AR406" i="1"/>
  <c r="AJ405" i="1"/>
  <c r="AH406" i="1"/>
  <c r="Z405" i="1"/>
  <c r="X406" i="1"/>
  <c r="O407" i="1"/>
  <c r="S407" i="1"/>
  <c r="R406" i="1"/>
  <c r="E409" i="1"/>
  <c r="I409" i="1"/>
  <c r="H408" i="1"/>
  <c r="Y406" i="5" l="1"/>
  <c r="AC406" i="5"/>
  <c r="E407" i="5"/>
  <c r="I407" i="5"/>
  <c r="AB405" i="5"/>
  <c r="H406" i="5"/>
  <c r="AS406" i="5"/>
  <c r="AW406" i="5"/>
  <c r="AI406" i="5"/>
  <c r="AM406" i="5"/>
  <c r="AV405" i="5"/>
  <c r="P406" i="5"/>
  <c r="N407" i="5"/>
  <c r="AL405" i="5"/>
  <c r="AL405" i="1"/>
  <c r="AI406" i="1"/>
  <c r="AM406" i="1"/>
  <c r="AS406" i="1"/>
  <c r="AW406" i="1"/>
  <c r="AV405" i="1"/>
  <c r="AB405" i="1"/>
  <c r="Y406" i="1"/>
  <c r="AC406" i="1"/>
  <c r="P407" i="1"/>
  <c r="N408" i="1"/>
  <c r="F409" i="1"/>
  <c r="D410" i="1"/>
  <c r="R406" i="5" l="1"/>
  <c r="AJ406" i="5"/>
  <c r="AH407" i="5"/>
  <c r="F407" i="5"/>
  <c r="D408" i="5"/>
  <c r="O407" i="5"/>
  <c r="S407" i="5"/>
  <c r="AT406" i="5"/>
  <c r="AR407" i="5"/>
  <c r="Z406" i="5"/>
  <c r="X407" i="5"/>
  <c r="AJ406" i="1"/>
  <c r="AH407" i="1"/>
  <c r="AT406" i="1"/>
  <c r="AR407" i="1"/>
  <c r="Z406" i="1"/>
  <c r="X407" i="1"/>
  <c r="O408" i="1"/>
  <c r="S408" i="1"/>
  <c r="R407" i="1"/>
  <c r="E410" i="1"/>
  <c r="I410" i="1"/>
  <c r="H409" i="1"/>
  <c r="AI407" i="5" l="1"/>
  <c r="AM407" i="5"/>
  <c r="AB406" i="5"/>
  <c r="P407" i="5"/>
  <c r="N408" i="5"/>
  <c r="AL406" i="5"/>
  <c r="Y407" i="5"/>
  <c r="AC407" i="5"/>
  <c r="AS407" i="5"/>
  <c r="AW407" i="5"/>
  <c r="E408" i="5"/>
  <c r="I408" i="5"/>
  <c r="AV406" i="5"/>
  <c r="H407" i="5"/>
  <c r="AS407" i="1"/>
  <c r="AW407" i="1"/>
  <c r="AV406" i="1"/>
  <c r="AI407" i="1"/>
  <c r="AM407" i="1"/>
  <c r="AL406" i="1"/>
  <c r="AB406" i="1"/>
  <c r="Y407" i="1"/>
  <c r="AC407" i="1"/>
  <c r="P408" i="1"/>
  <c r="N409" i="1"/>
  <c r="F410" i="1"/>
  <c r="D411" i="1"/>
  <c r="AT407" i="5" l="1"/>
  <c r="AR408" i="5"/>
  <c r="O408" i="5"/>
  <c r="S408" i="5"/>
  <c r="F408" i="5"/>
  <c r="D409" i="5"/>
  <c r="Z407" i="5"/>
  <c r="X408" i="5"/>
  <c r="R407" i="5"/>
  <c r="AJ407" i="5"/>
  <c r="AH408" i="5"/>
  <c r="AJ407" i="1"/>
  <c r="AH408" i="1"/>
  <c r="AT407" i="1"/>
  <c r="AR408" i="1"/>
  <c r="Z407" i="1"/>
  <c r="X408" i="1"/>
  <c r="O409" i="1"/>
  <c r="S409" i="1"/>
  <c r="R408" i="1"/>
  <c r="E411" i="1"/>
  <c r="I411" i="1"/>
  <c r="H410" i="1"/>
  <c r="AL407" i="5" l="1"/>
  <c r="AB407" i="5"/>
  <c r="P408" i="5"/>
  <c r="N409" i="5"/>
  <c r="AI408" i="5"/>
  <c r="AM408" i="5"/>
  <c r="E409" i="5"/>
  <c r="I409" i="5"/>
  <c r="AS408" i="5"/>
  <c r="AW408" i="5"/>
  <c r="Y408" i="5"/>
  <c r="AC408" i="5"/>
  <c r="H408" i="5"/>
  <c r="AV407" i="5"/>
  <c r="AS408" i="1"/>
  <c r="AW408" i="1"/>
  <c r="AV407" i="1"/>
  <c r="AI408" i="1"/>
  <c r="AM408" i="1"/>
  <c r="AL407" i="1"/>
  <c r="AB407" i="1"/>
  <c r="Y408" i="1"/>
  <c r="AC408" i="1"/>
  <c r="P409" i="1"/>
  <c r="N410" i="1"/>
  <c r="F411" i="1"/>
  <c r="D412" i="1"/>
  <c r="AT408" i="5" l="1"/>
  <c r="AR409" i="5"/>
  <c r="AJ408" i="5"/>
  <c r="AH409" i="5"/>
  <c r="O409" i="5"/>
  <c r="S409" i="5"/>
  <c r="Z408" i="5"/>
  <c r="X409" i="5"/>
  <c r="F409" i="5"/>
  <c r="D410" i="5"/>
  <c r="R408" i="5"/>
  <c r="AJ408" i="1"/>
  <c r="AH409" i="1"/>
  <c r="AT408" i="1"/>
  <c r="AR409" i="1"/>
  <c r="Z408" i="1"/>
  <c r="X409" i="1"/>
  <c r="O410" i="1"/>
  <c r="S410" i="1"/>
  <c r="R409" i="1"/>
  <c r="E412" i="1"/>
  <c r="I412" i="1"/>
  <c r="H411" i="1"/>
  <c r="AB408" i="5" l="1"/>
  <c r="AL408" i="5"/>
  <c r="AS409" i="5"/>
  <c r="AW409" i="5"/>
  <c r="Y409" i="5"/>
  <c r="AC409" i="5"/>
  <c r="AI409" i="5"/>
  <c r="AM409" i="5"/>
  <c r="E410" i="5"/>
  <c r="I410" i="5"/>
  <c r="H409" i="5"/>
  <c r="P409" i="5"/>
  <c r="N410" i="5"/>
  <c r="AV408" i="5"/>
  <c r="AS409" i="1"/>
  <c r="AW409" i="1"/>
  <c r="AV408" i="1"/>
  <c r="AI409" i="1"/>
  <c r="AM409" i="1"/>
  <c r="AL408" i="1"/>
  <c r="AB408" i="1"/>
  <c r="Y409" i="1"/>
  <c r="AC409" i="1"/>
  <c r="P410" i="1"/>
  <c r="N411" i="1"/>
  <c r="F412" i="1"/>
  <c r="D413" i="1"/>
  <c r="O410" i="5" l="1"/>
  <c r="S410" i="5"/>
  <c r="R409" i="5"/>
  <c r="F410" i="5"/>
  <c r="D411" i="5"/>
  <c r="Z409" i="5"/>
  <c r="X410" i="5"/>
  <c r="AJ409" i="5"/>
  <c r="AH410" i="5"/>
  <c r="AT409" i="5"/>
  <c r="AR410" i="5"/>
  <c r="AJ409" i="1"/>
  <c r="AH410" i="1"/>
  <c r="AT409" i="1"/>
  <c r="AR410" i="1"/>
  <c r="Z409" i="1"/>
  <c r="X410" i="1"/>
  <c r="O411" i="1"/>
  <c r="S411" i="1"/>
  <c r="R410" i="1"/>
  <c r="E413" i="1"/>
  <c r="I413" i="1"/>
  <c r="H412" i="1"/>
  <c r="AS410" i="5" l="1"/>
  <c r="AW410" i="5"/>
  <c r="AV409" i="5"/>
  <c r="AB409" i="5"/>
  <c r="Y410" i="5"/>
  <c r="AC410" i="5"/>
  <c r="AI410" i="5"/>
  <c r="AM410" i="5"/>
  <c r="E411" i="5"/>
  <c r="I411" i="5"/>
  <c r="AL409" i="5"/>
  <c r="H410" i="5"/>
  <c r="P410" i="5"/>
  <c r="N411" i="5"/>
  <c r="AS410" i="1"/>
  <c r="AW410" i="1"/>
  <c r="AV409" i="1"/>
  <c r="AI410" i="1"/>
  <c r="AM410" i="1"/>
  <c r="AL409" i="1"/>
  <c r="AB409" i="1"/>
  <c r="Y410" i="1"/>
  <c r="AC410" i="1"/>
  <c r="P411" i="1"/>
  <c r="N412" i="1"/>
  <c r="F413" i="1"/>
  <c r="D414" i="1"/>
  <c r="F411" i="5" l="1"/>
  <c r="D412" i="5"/>
  <c r="Z410" i="5"/>
  <c r="X411" i="5"/>
  <c r="O411" i="5"/>
  <c r="S411" i="5"/>
  <c r="R410" i="5"/>
  <c r="AJ410" i="5"/>
  <c r="AH411" i="5"/>
  <c r="AT410" i="5"/>
  <c r="AR411" i="5"/>
  <c r="AJ410" i="1"/>
  <c r="AH411" i="1"/>
  <c r="AT410" i="1"/>
  <c r="AR411" i="1"/>
  <c r="Z410" i="1"/>
  <c r="X411" i="1"/>
  <c r="O412" i="1"/>
  <c r="S412" i="1"/>
  <c r="R411" i="1"/>
  <c r="E414" i="1"/>
  <c r="I414" i="1"/>
  <c r="H413" i="1"/>
  <c r="AV410" i="5" l="1"/>
  <c r="AB410" i="5"/>
  <c r="AS411" i="5"/>
  <c r="AW411" i="5"/>
  <c r="AI411" i="5"/>
  <c r="AM411" i="5"/>
  <c r="E412" i="5"/>
  <c r="I412" i="5"/>
  <c r="Y411" i="5"/>
  <c r="AC411" i="5"/>
  <c r="AL410" i="5"/>
  <c r="P411" i="5"/>
  <c r="N412" i="5"/>
  <c r="H411" i="5"/>
  <c r="AV410" i="1"/>
  <c r="AS411" i="1"/>
  <c r="AW411" i="1"/>
  <c r="AI411" i="1"/>
  <c r="AM411" i="1"/>
  <c r="AL410" i="1"/>
  <c r="AB410" i="1"/>
  <c r="Y411" i="1"/>
  <c r="AC411" i="1"/>
  <c r="P412" i="1"/>
  <c r="N413" i="1"/>
  <c r="F414" i="1"/>
  <c r="D415" i="1"/>
  <c r="O412" i="5" l="1"/>
  <c r="S412" i="5"/>
  <c r="R411" i="5"/>
  <c r="Z411" i="5"/>
  <c r="X412" i="5"/>
  <c r="AJ411" i="5"/>
  <c r="AH412" i="5"/>
  <c r="F412" i="5"/>
  <c r="D413" i="5"/>
  <c r="AT411" i="5"/>
  <c r="AR412" i="5"/>
  <c r="AT411" i="1"/>
  <c r="AR412" i="1"/>
  <c r="AJ411" i="1"/>
  <c r="AH412" i="1"/>
  <c r="Z411" i="1"/>
  <c r="X412" i="1"/>
  <c r="O413" i="1"/>
  <c r="S413" i="1"/>
  <c r="R412" i="1"/>
  <c r="E415" i="1"/>
  <c r="I415" i="1"/>
  <c r="H414" i="1"/>
  <c r="AV411" i="5" l="1"/>
  <c r="AL411" i="5"/>
  <c r="Y412" i="5"/>
  <c r="AC412" i="5"/>
  <c r="AS412" i="5"/>
  <c r="AW412" i="5"/>
  <c r="AI412" i="5"/>
  <c r="AM412" i="5"/>
  <c r="E413" i="5"/>
  <c r="I413" i="5"/>
  <c r="H412" i="5"/>
  <c r="AB411" i="5"/>
  <c r="P412" i="5"/>
  <c r="N413" i="5"/>
  <c r="AI412" i="1"/>
  <c r="AM412" i="1"/>
  <c r="AL411" i="1"/>
  <c r="AS412" i="1"/>
  <c r="AW412" i="1"/>
  <c r="AV411" i="1"/>
  <c r="AB411" i="1"/>
  <c r="Y412" i="1"/>
  <c r="AC412" i="1"/>
  <c r="P413" i="1"/>
  <c r="N414" i="1"/>
  <c r="F415" i="1"/>
  <c r="D416" i="1"/>
  <c r="F413" i="5" l="1"/>
  <c r="D414" i="5"/>
  <c r="AT412" i="5"/>
  <c r="AR413" i="5"/>
  <c r="O413" i="5"/>
  <c r="S413" i="5"/>
  <c r="R412" i="5"/>
  <c r="AJ412" i="5"/>
  <c r="AH413" i="5"/>
  <c r="Z412" i="5"/>
  <c r="X413" i="5"/>
  <c r="AT412" i="1"/>
  <c r="AR413" i="1"/>
  <c r="AJ412" i="1"/>
  <c r="AH413" i="1"/>
  <c r="Z412" i="1"/>
  <c r="X413" i="1"/>
  <c r="O414" i="1"/>
  <c r="S414" i="1"/>
  <c r="R413" i="1"/>
  <c r="E416" i="1"/>
  <c r="I416" i="1"/>
  <c r="H415" i="1"/>
  <c r="Y413" i="5" l="1"/>
  <c r="AC413" i="5"/>
  <c r="AB412" i="5"/>
  <c r="AV412" i="5"/>
  <c r="AI413" i="5"/>
  <c r="AM413" i="5"/>
  <c r="E414" i="5"/>
  <c r="I414" i="5"/>
  <c r="AS413" i="5"/>
  <c r="AW413" i="5"/>
  <c r="AL412" i="5"/>
  <c r="P413" i="5"/>
  <c r="N414" i="5"/>
  <c r="H413" i="5"/>
  <c r="AI413" i="1"/>
  <c r="AM413" i="1"/>
  <c r="AL412" i="1"/>
  <c r="AS413" i="1"/>
  <c r="AW413" i="1"/>
  <c r="AV412" i="1"/>
  <c r="AB412" i="1"/>
  <c r="Y413" i="1"/>
  <c r="AC413" i="1"/>
  <c r="P414" i="1"/>
  <c r="N415" i="1"/>
  <c r="F416" i="1"/>
  <c r="D417" i="1"/>
  <c r="O414" i="5" l="1"/>
  <c r="S414" i="5"/>
  <c r="R413" i="5"/>
  <c r="AT413" i="5"/>
  <c r="AR414" i="5"/>
  <c r="AJ413" i="5"/>
  <c r="AH414" i="5"/>
  <c r="F414" i="5"/>
  <c r="D415" i="5"/>
  <c r="Z413" i="5"/>
  <c r="X414" i="5"/>
  <c r="AT413" i="1"/>
  <c r="AR414" i="1"/>
  <c r="AJ413" i="1"/>
  <c r="AH414" i="1"/>
  <c r="Z413" i="1"/>
  <c r="X414" i="1"/>
  <c r="O415" i="1"/>
  <c r="S415" i="1"/>
  <c r="R414" i="1"/>
  <c r="H416" i="1"/>
  <c r="E417" i="1"/>
  <c r="I417" i="1"/>
  <c r="AB413" i="5" l="1"/>
  <c r="AL413" i="5"/>
  <c r="Y414" i="5"/>
  <c r="AC414" i="5"/>
  <c r="AI414" i="5"/>
  <c r="AM414" i="5"/>
  <c r="E415" i="5"/>
  <c r="I415" i="5"/>
  <c r="AS414" i="5"/>
  <c r="AW414" i="5"/>
  <c r="H414" i="5"/>
  <c r="AV413" i="5"/>
  <c r="P414" i="5"/>
  <c r="N415" i="5"/>
  <c r="AI414" i="1"/>
  <c r="AM414" i="1"/>
  <c r="AL413" i="1"/>
  <c r="AS414" i="1"/>
  <c r="AW414" i="1"/>
  <c r="AV413" i="1"/>
  <c r="AB413" i="1"/>
  <c r="Y414" i="1"/>
  <c r="AC414" i="1"/>
  <c r="P415" i="1"/>
  <c r="N416" i="1"/>
  <c r="F417" i="1"/>
  <c r="D418" i="1"/>
  <c r="AT414" i="5" l="1"/>
  <c r="AR415" i="5"/>
  <c r="AJ414" i="5"/>
  <c r="AH415" i="5"/>
  <c r="O415" i="5"/>
  <c r="S415" i="5"/>
  <c r="R414" i="5"/>
  <c r="F415" i="5"/>
  <c r="D416" i="5"/>
  <c r="Z414" i="5"/>
  <c r="X415" i="5"/>
  <c r="AT414" i="1"/>
  <c r="AR415" i="1"/>
  <c r="AJ414" i="1"/>
  <c r="AH415" i="1"/>
  <c r="Z414" i="1"/>
  <c r="X415" i="1"/>
  <c r="O416" i="1"/>
  <c r="S416" i="1"/>
  <c r="R415" i="1"/>
  <c r="E418" i="1"/>
  <c r="I418" i="1"/>
  <c r="H417" i="1"/>
  <c r="Y415" i="5" l="1"/>
  <c r="AC415" i="5"/>
  <c r="AI415" i="5"/>
  <c r="AM415" i="5"/>
  <c r="AB414" i="5"/>
  <c r="AL414" i="5"/>
  <c r="E416" i="5"/>
  <c r="I416" i="5"/>
  <c r="AS415" i="5"/>
  <c r="AW415" i="5"/>
  <c r="H415" i="5"/>
  <c r="P415" i="5"/>
  <c r="N416" i="5"/>
  <c r="AV414" i="5"/>
  <c r="AI415" i="1"/>
  <c r="AM415" i="1"/>
  <c r="AL414" i="1"/>
  <c r="AS415" i="1"/>
  <c r="AW415" i="1"/>
  <c r="AV414" i="1"/>
  <c r="AB414" i="1"/>
  <c r="Y415" i="1"/>
  <c r="AC415" i="1"/>
  <c r="P416" i="1"/>
  <c r="N417" i="1"/>
  <c r="F418" i="1"/>
  <c r="D419" i="1"/>
  <c r="R415" i="5" l="1"/>
  <c r="AT415" i="5"/>
  <c r="AR416" i="5"/>
  <c r="AJ415" i="5"/>
  <c r="AH416" i="5"/>
  <c r="O416" i="5"/>
  <c r="S416" i="5"/>
  <c r="F416" i="5"/>
  <c r="D417" i="5"/>
  <c r="Z415" i="5"/>
  <c r="X416" i="5"/>
  <c r="AT415" i="1"/>
  <c r="AR416" i="1"/>
  <c r="AJ415" i="1"/>
  <c r="AH416" i="1"/>
  <c r="Z415" i="1"/>
  <c r="X416" i="1"/>
  <c r="O417" i="1"/>
  <c r="S417" i="1"/>
  <c r="R416" i="1"/>
  <c r="E419" i="1"/>
  <c r="I419" i="1"/>
  <c r="H418" i="1"/>
  <c r="AS416" i="5" l="1"/>
  <c r="AW416" i="5"/>
  <c r="AB415" i="5"/>
  <c r="P416" i="5"/>
  <c r="N417" i="5"/>
  <c r="AV415" i="5"/>
  <c r="Y416" i="5"/>
  <c r="AC416" i="5"/>
  <c r="E417" i="5"/>
  <c r="I417" i="5"/>
  <c r="AI416" i="5"/>
  <c r="AM416" i="5"/>
  <c r="H416" i="5"/>
  <c r="AL415" i="5"/>
  <c r="AI416" i="1"/>
  <c r="AM416" i="1"/>
  <c r="AL415" i="1"/>
  <c r="AS416" i="1"/>
  <c r="AW416" i="1"/>
  <c r="AV415" i="1"/>
  <c r="AB415" i="1"/>
  <c r="Y416" i="1"/>
  <c r="AC416" i="1"/>
  <c r="P417" i="1"/>
  <c r="N418" i="1"/>
  <c r="F419" i="1"/>
  <c r="D420" i="1"/>
  <c r="F417" i="5" l="1"/>
  <c r="D418" i="5"/>
  <c r="O417" i="5"/>
  <c r="S417" i="5"/>
  <c r="AJ416" i="5"/>
  <c r="AH417" i="5"/>
  <c r="Z416" i="5"/>
  <c r="X417" i="5"/>
  <c r="R416" i="5"/>
  <c r="AT416" i="5"/>
  <c r="AR417" i="5"/>
  <c r="AT416" i="1"/>
  <c r="AR417" i="1"/>
  <c r="AJ416" i="1"/>
  <c r="AH417" i="1"/>
  <c r="Z416" i="1"/>
  <c r="X417" i="1"/>
  <c r="O418" i="1"/>
  <c r="S418" i="1"/>
  <c r="R417" i="1"/>
  <c r="E420" i="1"/>
  <c r="I420" i="1"/>
  <c r="H419" i="1"/>
  <c r="AV416" i="5" l="1"/>
  <c r="AB416" i="5"/>
  <c r="P417" i="5"/>
  <c r="N418" i="5"/>
  <c r="Y417" i="5"/>
  <c r="AC417" i="5"/>
  <c r="AI417" i="5"/>
  <c r="AM417" i="5"/>
  <c r="E418" i="5"/>
  <c r="I418" i="5"/>
  <c r="AS417" i="5"/>
  <c r="AW417" i="5"/>
  <c r="AL416" i="5"/>
  <c r="H417" i="5"/>
  <c r="AI417" i="1"/>
  <c r="AM417" i="1"/>
  <c r="AL416" i="1"/>
  <c r="AS417" i="1"/>
  <c r="AW417" i="1"/>
  <c r="AV416" i="1"/>
  <c r="AB416" i="1"/>
  <c r="Y417" i="1"/>
  <c r="AC417" i="1"/>
  <c r="P418" i="1"/>
  <c r="N419" i="1"/>
  <c r="F420" i="1"/>
  <c r="D421" i="1"/>
  <c r="F418" i="5" l="1"/>
  <c r="D419" i="5"/>
  <c r="Z417" i="5"/>
  <c r="X418" i="5"/>
  <c r="O418" i="5"/>
  <c r="S418" i="5"/>
  <c r="AT417" i="5"/>
  <c r="AR418" i="5"/>
  <c r="AJ417" i="5"/>
  <c r="AH418" i="5"/>
  <c r="R417" i="5"/>
  <c r="AT417" i="1"/>
  <c r="AR418" i="1"/>
  <c r="AJ417" i="1"/>
  <c r="AH418" i="1"/>
  <c r="Z417" i="1"/>
  <c r="X418" i="1"/>
  <c r="O419" i="1"/>
  <c r="S419" i="1"/>
  <c r="R418" i="1"/>
  <c r="E421" i="1"/>
  <c r="I421" i="1"/>
  <c r="H420" i="1"/>
  <c r="Y418" i="5" l="1"/>
  <c r="AC418" i="5"/>
  <c r="AV417" i="5"/>
  <c r="AB417" i="5"/>
  <c r="AI418" i="5"/>
  <c r="AM418" i="5"/>
  <c r="E419" i="5"/>
  <c r="I419" i="5"/>
  <c r="AS418" i="5"/>
  <c r="AW418" i="5"/>
  <c r="AL417" i="5"/>
  <c r="P418" i="5"/>
  <c r="N419" i="5"/>
  <c r="H418" i="5"/>
  <c r="AI418" i="1"/>
  <c r="AM418" i="1"/>
  <c r="AL417" i="1"/>
  <c r="AS418" i="1"/>
  <c r="AW418" i="1"/>
  <c r="AV417" i="1"/>
  <c r="AB417" i="1"/>
  <c r="Y418" i="1"/>
  <c r="AC418" i="1"/>
  <c r="P419" i="1"/>
  <c r="N420" i="1"/>
  <c r="F421" i="1"/>
  <c r="D422" i="1"/>
  <c r="R418" i="5" l="1"/>
  <c r="AT418" i="5"/>
  <c r="AR419" i="5"/>
  <c r="AJ418" i="5"/>
  <c r="AH419" i="5"/>
  <c r="O419" i="5"/>
  <c r="S419" i="5"/>
  <c r="F419" i="5"/>
  <c r="D420" i="5"/>
  <c r="Z418" i="5"/>
  <c r="X419" i="5"/>
  <c r="AT418" i="1"/>
  <c r="AR419" i="1"/>
  <c r="AJ418" i="1"/>
  <c r="AH419" i="1"/>
  <c r="Z418" i="1"/>
  <c r="X419" i="1"/>
  <c r="O420" i="1"/>
  <c r="S420" i="1"/>
  <c r="R419" i="1"/>
  <c r="E422" i="1"/>
  <c r="I422" i="1"/>
  <c r="H421" i="1"/>
  <c r="AS419" i="5" l="1"/>
  <c r="AW419" i="5"/>
  <c r="AB418" i="5"/>
  <c r="P419" i="5"/>
  <c r="N420" i="5"/>
  <c r="AV418" i="5"/>
  <c r="Y419" i="5"/>
  <c r="AC419" i="5"/>
  <c r="E420" i="5"/>
  <c r="I420" i="5"/>
  <c r="AI419" i="5"/>
  <c r="AM419" i="5"/>
  <c r="H419" i="5"/>
  <c r="AL418" i="5"/>
  <c r="AI419" i="1"/>
  <c r="AM419" i="1"/>
  <c r="AL418" i="1"/>
  <c r="AS419" i="1"/>
  <c r="AW419" i="1"/>
  <c r="AV418" i="1"/>
  <c r="AB418" i="1"/>
  <c r="Y419" i="1"/>
  <c r="AC419" i="1"/>
  <c r="P420" i="1"/>
  <c r="N421" i="1"/>
  <c r="F422" i="1"/>
  <c r="D423" i="1"/>
  <c r="F420" i="5" l="1"/>
  <c r="D421" i="5"/>
  <c r="O420" i="5"/>
  <c r="S420" i="5"/>
  <c r="AJ419" i="5"/>
  <c r="AH420" i="5"/>
  <c r="Z419" i="5"/>
  <c r="X420" i="5"/>
  <c r="R419" i="5"/>
  <c r="AT419" i="5"/>
  <c r="AR420" i="5"/>
  <c r="AT419" i="1"/>
  <c r="AR420" i="1"/>
  <c r="AJ419" i="1"/>
  <c r="AH420" i="1"/>
  <c r="Z419" i="1"/>
  <c r="X420" i="1"/>
  <c r="O421" i="1"/>
  <c r="S421" i="1"/>
  <c r="R420" i="1"/>
  <c r="E423" i="1"/>
  <c r="I423" i="1"/>
  <c r="H422" i="1"/>
  <c r="AV419" i="5" l="1"/>
  <c r="AB419" i="5"/>
  <c r="P420" i="5"/>
  <c r="N421" i="5"/>
  <c r="AS420" i="5"/>
  <c r="AW420" i="5"/>
  <c r="Y420" i="5"/>
  <c r="AC420" i="5"/>
  <c r="AI420" i="5"/>
  <c r="AM420" i="5"/>
  <c r="E421" i="5"/>
  <c r="I421" i="5"/>
  <c r="AL419" i="5"/>
  <c r="H420" i="5"/>
  <c r="AL419" i="1"/>
  <c r="AI420" i="1"/>
  <c r="AM420" i="1"/>
  <c r="AS420" i="1"/>
  <c r="AW420" i="1"/>
  <c r="AV419" i="1"/>
  <c r="AB419" i="1"/>
  <c r="Y420" i="1"/>
  <c r="AC420" i="1"/>
  <c r="P421" i="1"/>
  <c r="N422" i="1"/>
  <c r="F423" i="1"/>
  <c r="D424" i="1"/>
  <c r="AJ420" i="5" l="1"/>
  <c r="AH421" i="5"/>
  <c r="AT420" i="5"/>
  <c r="AR421" i="5"/>
  <c r="O421" i="5"/>
  <c r="S421" i="5"/>
  <c r="F421" i="5"/>
  <c r="D422" i="5"/>
  <c r="Z420" i="5"/>
  <c r="X421" i="5"/>
  <c r="R420" i="5"/>
  <c r="AJ420" i="1"/>
  <c r="AH421" i="1"/>
  <c r="AT420" i="1"/>
  <c r="AR421" i="1"/>
  <c r="Z420" i="1"/>
  <c r="X421" i="1"/>
  <c r="O422" i="1"/>
  <c r="S422" i="1"/>
  <c r="R421" i="1"/>
  <c r="E424" i="1"/>
  <c r="I424" i="1"/>
  <c r="H423" i="1"/>
  <c r="H421" i="5" l="1"/>
  <c r="AV420" i="5"/>
  <c r="E422" i="5"/>
  <c r="I422" i="5"/>
  <c r="AI421" i="5"/>
  <c r="AM421" i="5"/>
  <c r="AS421" i="5"/>
  <c r="AW421" i="5"/>
  <c r="Y421" i="5"/>
  <c r="AC421" i="5"/>
  <c r="AB420" i="5"/>
  <c r="P421" i="5"/>
  <c r="N422" i="5"/>
  <c r="AL420" i="5"/>
  <c r="AS421" i="1"/>
  <c r="AW421" i="1"/>
  <c r="AV420" i="1"/>
  <c r="AI421" i="1"/>
  <c r="AM421" i="1"/>
  <c r="AL420" i="1"/>
  <c r="AB420" i="1"/>
  <c r="Y421" i="1"/>
  <c r="AC421" i="1"/>
  <c r="P422" i="1"/>
  <c r="N423" i="1"/>
  <c r="F424" i="1"/>
  <c r="D425" i="1"/>
  <c r="R421" i="5" l="1"/>
  <c r="Z421" i="5"/>
  <c r="X422" i="5"/>
  <c r="AJ421" i="5"/>
  <c r="AH422" i="5"/>
  <c r="O422" i="5"/>
  <c r="S422" i="5"/>
  <c r="AT421" i="5"/>
  <c r="AR422" i="5"/>
  <c r="F422" i="5"/>
  <c r="D423" i="5"/>
  <c r="AJ421" i="1"/>
  <c r="AH422" i="1"/>
  <c r="AT421" i="1"/>
  <c r="AR422" i="1"/>
  <c r="Z421" i="1"/>
  <c r="X422" i="1"/>
  <c r="O423" i="1"/>
  <c r="S423" i="1"/>
  <c r="R422" i="1"/>
  <c r="E425" i="1"/>
  <c r="I425" i="1"/>
  <c r="H424" i="1"/>
  <c r="Y422" i="5" l="1"/>
  <c r="AC422" i="5"/>
  <c r="H422" i="5"/>
  <c r="P422" i="5"/>
  <c r="N423" i="5"/>
  <c r="AB421" i="5"/>
  <c r="AS422" i="5"/>
  <c r="AW422" i="5"/>
  <c r="AI422" i="5"/>
  <c r="AM422" i="5"/>
  <c r="E423" i="5"/>
  <c r="I423" i="5"/>
  <c r="AV421" i="5"/>
  <c r="AL421" i="5"/>
  <c r="AV421" i="1"/>
  <c r="AS422" i="1"/>
  <c r="AW422" i="1"/>
  <c r="AI422" i="1"/>
  <c r="AM422" i="1"/>
  <c r="AL421" i="1"/>
  <c r="AB421" i="1"/>
  <c r="Y422" i="1"/>
  <c r="AC422" i="1"/>
  <c r="P423" i="1"/>
  <c r="N424" i="1"/>
  <c r="F425" i="1"/>
  <c r="D426" i="1"/>
  <c r="AJ422" i="5" l="1"/>
  <c r="AH423" i="5"/>
  <c r="O423" i="5"/>
  <c r="S423" i="5"/>
  <c r="F423" i="5"/>
  <c r="D424" i="5"/>
  <c r="AT422" i="5"/>
  <c r="AR423" i="5"/>
  <c r="R422" i="5"/>
  <c r="Z422" i="5"/>
  <c r="X423" i="5"/>
  <c r="AT422" i="1"/>
  <c r="AR423" i="1"/>
  <c r="AJ422" i="1"/>
  <c r="AH423" i="1"/>
  <c r="Z422" i="1"/>
  <c r="X423" i="1"/>
  <c r="O424" i="1"/>
  <c r="S424" i="1"/>
  <c r="R423" i="1"/>
  <c r="E426" i="1"/>
  <c r="I426" i="1"/>
  <c r="H425" i="1"/>
  <c r="AB422" i="5" l="1"/>
  <c r="AV422" i="5"/>
  <c r="P423" i="5"/>
  <c r="N424" i="5"/>
  <c r="Y423" i="5"/>
  <c r="AC423" i="5"/>
  <c r="E424" i="5"/>
  <c r="I424" i="5"/>
  <c r="AI423" i="5"/>
  <c r="AM423" i="5"/>
  <c r="AS423" i="5"/>
  <c r="AW423" i="5"/>
  <c r="H423" i="5"/>
  <c r="AL422" i="5"/>
  <c r="AI423" i="1"/>
  <c r="AM423" i="1"/>
  <c r="AL422" i="1"/>
  <c r="AS423" i="1"/>
  <c r="AW423" i="1"/>
  <c r="AV422" i="1"/>
  <c r="AB422" i="1"/>
  <c r="Y423" i="1"/>
  <c r="AC423" i="1"/>
  <c r="P424" i="1"/>
  <c r="N425" i="1"/>
  <c r="F426" i="1"/>
  <c r="D427" i="1"/>
  <c r="AJ423" i="5" l="1"/>
  <c r="AH424" i="5"/>
  <c r="Z423" i="5"/>
  <c r="X424" i="5"/>
  <c r="O424" i="5"/>
  <c r="S424" i="5"/>
  <c r="AT423" i="5"/>
  <c r="AR424" i="5"/>
  <c r="F424" i="5"/>
  <c r="D425" i="5"/>
  <c r="R423" i="5"/>
  <c r="AT423" i="1"/>
  <c r="AR424" i="1"/>
  <c r="AJ423" i="1"/>
  <c r="AH424" i="1"/>
  <c r="Z423" i="1"/>
  <c r="X424" i="1"/>
  <c r="O425" i="1"/>
  <c r="S425" i="1"/>
  <c r="R424" i="1"/>
  <c r="E427" i="1"/>
  <c r="I427" i="1"/>
  <c r="H426" i="1"/>
  <c r="Y424" i="5" l="1"/>
  <c r="AC424" i="5"/>
  <c r="AV423" i="5"/>
  <c r="AB423" i="5"/>
  <c r="AI424" i="5"/>
  <c r="AM424" i="5"/>
  <c r="AS424" i="5"/>
  <c r="AW424" i="5"/>
  <c r="E425" i="5"/>
  <c r="I425" i="5"/>
  <c r="H424" i="5"/>
  <c r="P424" i="5"/>
  <c r="N425" i="5"/>
  <c r="AL423" i="5"/>
  <c r="AI424" i="1"/>
  <c r="AM424" i="1"/>
  <c r="AL423" i="1"/>
  <c r="AS424" i="1"/>
  <c r="AW424" i="1"/>
  <c r="AV423" i="1"/>
  <c r="Y424" i="1"/>
  <c r="AC424" i="1"/>
  <c r="AB423" i="1"/>
  <c r="P425" i="1"/>
  <c r="N426" i="1"/>
  <c r="F427" i="1"/>
  <c r="D428" i="1"/>
  <c r="R424" i="5" l="1"/>
  <c r="F425" i="5"/>
  <c r="D426" i="5"/>
  <c r="AJ424" i="5"/>
  <c r="AH425" i="5"/>
  <c r="O425" i="5"/>
  <c r="S425" i="5"/>
  <c r="AT424" i="5"/>
  <c r="AR425" i="5"/>
  <c r="Z424" i="5"/>
  <c r="X425" i="5"/>
  <c r="AT424" i="1"/>
  <c r="AR425" i="1"/>
  <c r="AJ424" i="1"/>
  <c r="AH425" i="1"/>
  <c r="Z424" i="1"/>
  <c r="X425" i="1"/>
  <c r="O426" i="1"/>
  <c r="S426" i="1"/>
  <c r="R425" i="1"/>
  <c r="E428" i="1"/>
  <c r="I428" i="1"/>
  <c r="H427" i="1"/>
  <c r="AB424" i="5" l="1"/>
  <c r="P425" i="5"/>
  <c r="N426" i="5"/>
  <c r="H425" i="5"/>
  <c r="Y425" i="5"/>
  <c r="AC425" i="5"/>
  <c r="E426" i="5"/>
  <c r="I426" i="5"/>
  <c r="AI425" i="5"/>
  <c r="AM425" i="5"/>
  <c r="AS425" i="5"/>
  <c r="AW425" i="5"/>
  <c r="AV424" i="5"/>
  <c r="AL424" i="5"/>
  <c r="AL424" i="1"/>
  <c r="AI425" i="1"/>
  <c r="AM425" i="1"/>
  <c r="AS425" i="1"/>
  <c r="AW425" i="1"/>
  <c r="AV424" i="1"/>
  <c r="Y425" i="1"/>
  <c r="AC425" i="1"/>
  <c r="AB424" i="1"/>
  <c r="P426" i="1"/>
  <c r="N427" i="1"/>
  <c r="F428" i="1"/>
  <c r="D429" i="1"/>
  <c r="O426" i="5" l="1"/>
  <c r="S426" i="5"/>
  <c r="AJ425" i="5"/>
  <c r="AH426" i="5"/>
  <c r="Z425" i="5"/>
  <c r="X426" i="5"/>
  <c r="R425" i="5"/>
  <c r="AT425" i="5"/>
  <c r="AR426" i="5"/>
  <c r="F426" i="5"/>
  <c r="D427" i="5"/>
  <c r="AJ425" i="1"/>
  <c r="AH426" i="1"/>
  <c r="AT425" i="1"/>
  <c r="AR426" i="1"/>
  <c r="Z425" i="1"/>
  <c r="X426" i="1"/>
  <c r="O427" i="1"/>
  <c r="S427" i="1"/>
  <c r="R426" i="1"/>
  <c r="E429" i="1"/>
  <c r="I429" i="1"/>
  <c r="H428" i="1"/>
  <c r="AI426" i="5" l="1"/>
  <c r="AM426" i="5"/>
  <c r="H426" i="5"/>
  <c r="AL425" i="5"/>
  <c r="E427" i="5"/>
  <c r="I427" i="5"/>
  <c r="AS426" i="5"/>
  <c r="AW426" i="5"/>
  <c r="Y426" i="5"/>
  <c r="AC426" i="5"/>
  <c r="AV425" i="5"/>
  <c r="AB425" i="5"/>
  <c r="P426" i="5"/>
  <c r="N427" i="5"/>
  <c r="AS426" i="1"/>
  <c r="AW426" i="1"/>
  <c r="AV425" i="1"/>
  <c r="AI426" i="1"/>
  <c r="AM426" i="1"/>
  <c r="AL425" i="1"/>
  <c r="Y426" i="1"/>
  <c r="AC426" i="1"/>
  <c r="AB425" i="1"/>
  <c r="P427" i="1"/>
  <c r="N428" i="1"/>
  <c r="F429" i="1"/>
  <c r="D430" i="1"/>
  <c r="Z426" i="5" l="1"/>
  <c r="X427" i="5"/>
  <c r="F427" i="5"/>
  <c r="D428" i="5"/>
  <c r="O427" i="5"/>
  <c r="S427" i="5"/>
  <c r="R426" i="5"/>
  <c r="AT426" i="5"/>
  <c r="AR427" i="5"/>
  <c r="AJ426" i="5"/>
  <c r="AH427" i="5"/>
  <c r="AJ426" i="1"/>
  <c r="AH427" i="1"/>
  <c r="AT426" i="1"/>
  <c r="AR427" i="1"/>
  <c r="Z426" i="1"/>
  <c r="X427" i="1"/>
  <c r="O428" i="1"/>
  <c r="S428" i="1"/>
  <c r="R427" i="1"/>
  <c r="E430" i="1"/>
  <c r="I430" i="1"/>
  <c r="H429" i="1"/>
  <c r="AI427" i="5" l="1"/>
  <c r="AM427" i="5"/>
  <c r="AL426" i="5"/>
  <c r="H427" i="5"/>
  <c r="AS427" i="5"/>
  <c r="AW427" i="5"/>
  <c r="Y427" i="5"/>
  <c r="AC427" i="5"/>
  <c r="E428" i="5"/>
  <c r="I428" i="5"/>
  <c r="AV426" i="5"/>
  <c r="P427" i="5"/>
  <c r="N428" i="5"/>
  <c r="AB426" i="5"/>
  <c r="AV426" i="1"/>
  <c r="AS427" i="1"/>
  <c r="AW427" i="1"/>
  <c r="AI427" i="1"/>
  <c r="AM427" i="1"/>
  <c r="AL426" i="1"/>
  <c r="Y427" i="1"/>
  <c r="AC427" i="1"/>
  <c r="AB426" i="1"/>
  <c r="P428" i="1"/>
  <c r="N429" i="1"/>
  <c r="F430" i="1"/>
  <c r="D431" i="1"/>
  <c r="O428" i="5" l="1"/>
  <c r="S428" i="5"/>
  <c r="R427" i="5"/>
  <c r="F428" i="5"/>
  <c r="D429" i="5"/>
  <c r="AT427" i="5"/>
  <c r="AR428" i="5"/>
  <c r="Z427" i="5"/>
  <c r="X428" i="5"/>
  <c r="AJ427" i="5"/>
  <c r="AH428" i="5"/>
  <c r="AT427" i="1"/>
  <c r="AR428" i="1"/>
  <c r="AJ427" i="1"/>
  <c r="AH428" i="1"/>
  <c r="Z427" i="1"/>
  <c r="X428" i="1"/>
  <c r="O429" i="1"/>
  <c r="S429" i="1"/>
  <c r="R428" i="1"/>
  <c r="E431" i="1"/>
  <c r="I431" i="1"/>
  <c r="H430" i="1"/>
  <c r="AL427" i="5" l="1"/>
  <c r="AV427" i="5"/>
  <c r="AI428" i="5"/>
  <c r="AM428" i="5"/>
  <c r="Y428" i="5"/>
  <c r="AC428" i="5"/>
  <c r="E429" i="5"/>
  <c r="I429" i="5"/>
  <c r="AS428" i="5"/>
  <c r="AW428" i="5"/>
  <c r="AB427" i="5"/>
  <c r="H428" i="5"/>
  <c r="P428" i="5"/>
  <c r="N429" i="5"/>
  <c r="AL427" i="1"/>
  <c r="AI428" i="1"/>
  <c r="AM428" i="1"/>
  <c r="AS428" i="1"/>
  <c r="AW428" i="1"/>
  <c r="AV427" i="1"/>
  <c r="Y428" i="1"/>
  <c r="AC428" i="1"/>
  <c r="AB427" i="1"/>
  <c r="P429" i="1"/>
  <c r="N430" i="1"/>
  <c r="F431" i="1"/>
  <c r="D432" i="1"/>
  <c r="AT428" i="5" l="1"/>
  <c r="AR429" i="5"/>
  <c r="Z428" i="5"/>
  <c r="X429" i="5"/>
  <c r="O429" i="5"/>
  <c r="S429" i="5"/>
  <c r="R428" i="5"/>
  <c r="F429" i="5"/>
  <c r="D430" i="5"/>
  <c r="AJ428" i="5"/>
  <c r="AH429" i="5"/>
  <c r="AJ428" i="1"/>
  <c r="AH429" i="1"/>
  <c r="AT428" i="1"/>
  <c r="AR429" i="1"/>
  <c r="Z428" i="1"/>
  <c r="X429" i="1"/>
  <c r="O430" i="1"/>
  <c r="S430" i="1"/>
  <c r="R429" i="1"/>
  <c r="E432" i="1"/>
  <c r="I432" i="1"/>
  <c r="H431" i="1"/>
  <c r="AI429" i="5" l="1"/>
  <c r="AM429" i="5"/>
  <c r="AL428" i="5"/>
  <c r="AB428" i="5"/>
  <c r="E430" i="5"/>
  <c r="I430" i="5"/>
  <c r="AS429" i="5"/>
  <c r="AW429" i="5"/>
  <c r="Y429" i="5"/>
  <c r="AC429" i="5"/>
  <c r="H429" i="5"/>
  <c r="P429" i="5"/>
  <c r="N430" i="5"/>
  <c r="AV428" i="5"/>
  <c r="AS429" i="1"/>
  <c r="AW429" i="1"/>
  <c r="AV428" i="1"/>
  <c r="AI429" i="1"/>
  <c r="AM429" i="1"/>
  <c r="AL428" i="1"/>
  <c r="Y429" i="1"/>
  <c r="AC429" i="1"/>
  <c r="AB428" i="1"/>
  <c r="P430" i="1"/>
  <c r="N431" i="1"/>
  <c r="F432" i="1"/>
  <c r="D433" i="1"/>
  <c r="R429" i="5" l="1"/>
  <c r="Z429" i="5"/>
  <c r="X430" i="5"/>
  <c r="F430" i="5"/>
  <c r="D431" i="5"/>
  <c r="O430" i="5"/>
  <c r="S430" i="5"/>
  <c r="AT429" i="5"/>
  <c r="AR430" i="5"/>
  <c r="AJ429" i="5"/>
  <c r="AH430" i="5"/>
  <c r="AJ429" i="1"/>
  <c r="AH430" i="1"/>
  <c r="AT429" i="1"/>
  <c r="AR430" i="1"/>
  <c r="Z429" i="1"/>
  <c r="X430" i="1"/>
  <c r="O431" i="1"/>
  <c r="S431" i="1"/>
  <c r="R430" i="1"/>
  <c r="E433" i="1"/>
  <c r="I433" i="1"/>
  <c r="H432" i="1"/>
  <c r="AI430" i="5" l="1"/>
  <c r="AM430" i="5"/>
  <c r="AL429" i="5"/>
  <c r="P430" i="5"/>
  <c r="N431" i="5"/>
  <c r="AB429" i="5"/>
  <c r="Y430" i="5"/>
  <c r="AC430" i="5"/>
  <c r="AS430" i="5"/>
  <c r="AW430" i="5"/>
  <c r="E431" i="5"/>
  <c r="I431" i="5"/>
  <c r="AV429" i="5"/>
  <c r="H430" i="5"/>
  <c r="AV429" i="1"/>
  <c r="AS430" i="1"/>
  <c r="AW430" i="1"/>
  <c r="AI430" i="1"/>
  <c r="AM430" i="1"/>
  <c r="AL429" i="1"/>
  <c r="Y430" i="1"/>
  <c r="AC430" i="1"/>
  <c r="AB429" i="1"/>
  <c r="P431" i="1"/>
  <c r="N432" i="1"/>
  <c r="F433" i="1"/>
  <c r="D434" i="1"/>
  <c r="AT430" i="5" l="1"/>
  <c r="AR431" i="5"/>
  <c r="O431" i="5"/>
  <c r="S431" i="5"/>
  <c r="F431" i="5"/>
  <c r="D432" i="5"/>
  <c r="Z430" i="5"/>
  <c r="X431" i="5"/>
  <c r="R430" i="5"/>
  <c r="AJ430" i="5"/>
  <c r="AH431" i="5"/>
  <c r="AT430" i="1"/>
  <c r="AR431" i="1"/>
  <c r="AJ430" i="1"/>
  <c r="AH431" i="1"/>
  <c r="Z430" i="1"/>
  <c r="X431" i="1"/>
  <c r="O432" i="1"/>
  <c r="S432" i="1"/>
  <c r="R431" i="1"/>
  <c r="E434" i="1"/>
  <c r="I434" i="1"/>
  <c r="H433" i="1"/>
  <c r="Y431" i="5" l="1"/>
  <c r="AC431" i="5"/>
  <c r="AL430" i="5"/>
  <c r="AB430" i="5"/>
  <c r="P431" i="5"/>
  <c r="N432" i="5"/>
  <c r="AI431" i="5"/>
  <c r="AM431" i="5"/>
  <c r="E432" i="5"/>
  <c r="I432" i="5"/>
  <c r="AS431" i="5"/>
  <c r="AW431" i="5"/>
  <c r="H431" i="5"/>
  <c r="AV430" i="5"/>
  <c r="AI431" i="1"/>
  <c r="AM431" i="1"/>
  <c r="AL430" i="1"/>
  <c r="AS431" i="1"/>
  <c r="AW431" i="1"/>
  <c r="AV430" i="1"/>
  <c r="Y431" i="1"/>
  <c r="AC431" i="1"/>
  <c r="AB430" i="1"/>
  <c r="P432" i="1"/>
  <c r="N433" i="1"/>
  <c r="F434" i="1"/>
  <c r="D435" i="1"/>
  <c r="F432" i="5" l="1"/>
  <c r="D433" i="5"/>
  <c r="R431" i="5"/>
  <c r="O432" i="5"/>
  <c r="S432" i="5"/>
  <c r="AT431" i="5"/>
  <c r="AR432" i="5"/>
  <c r="AJ431" i="5"/>
  <c r="AH432" i="5"/>
  <c r="Z431" i="5"/>
  <c r="X432" i="5"/>
  <c r="AT431" i="1"/>
  <c r="AR432" i="1"/>
  <c r="AJ431" i="1"/>
  <c r="AH432" i="1"/>
  <c r="Z431" i="1"/>
  <c r="X432" i="1"/>
  <c r="O433" i="1"/>
  <c r="S433" i="1"/>
  <c r="R432" i="1"/>
  <c r="E435" i="1"/>
  <c r="I435" i="1"/>
  <c r="H434" i="1"/>
  <c r="AB431" i="5" l="1"/>
  <c r="AV431" i="5"/>
  <c r="Y432" i="5"/>
  <c r="AC432" i="5"/>
  <c r="AI432" i="5"/>
  <c r="AM432" i="5"/>
  <c r="E433" i="5"/>
  <c r="I433" i="5"/>
  <c r="AS432" i="5"/>
  <c r="AW432" i="5"/>
  <c r="AL431" i="5"/>
  <c r="P432" i="5"/>
  <c r="N433" i="5"/>
  <c r="H432" i="5"/>
  <c r="AI432" i="1"/>
  <c r="AM432" i="1"/>
  <c r="AL431" i="1"/>
  <c r="AS432" i="1"/>
  <c r="AW432" i="1"/>
  <c r="AV431" i="1"/>
  <c r="Y432" i="1"/>
  <c r="AC432" i="1"/>
  <c r="AB431" i="1"/>
  <c r="P433" i="1"/>
  <c r="N434" i="1"/>
  <c r="F435" i="1"/>
  <c r="D436" i="1"/>
  <c r="R432" i="5" l="1"/>
  <c r="AT432" i="5"/>
  <c r="AR433" i="5"/>
  <c r="AJ432" i="5"/>
  <c r="AH433" i="5"/>
  <c r="O433" i="5"/>
  <c r="S433" i="5"/>
  <c r="F433" i="5"/>
  <c r="D434" i="5"/>
  <c r="Z432" i="5"/>
  <c r="X433" i="5"/>
  <c r="AT432" i="1"/>
  <c r="AR433" i="1"/>
  <c r="AJ432" i="1"/>
  <c r="AH433" i="1"/>
  <c r="Z432" i="1"/>
  <c r="X433" i="1"/>
  <c r="O434" i="1"/>
  <c r="S434" i="1"/>
  <c r="R433" i="1"/>
  <c r="E436" i="1"/>
  <c r="I436" i="1"/>
  <c r="H435" i="1"/>
  <c r="AB432" i="5" l="1"/>
  <c r="P433" i="5"/>
  <c r="N434" i="5"/>
  <c r="AV432" i="5"/>
  <c r="Y433" i="5"/>
  <c r="AC433" i="5"/>
  <c r="AS433" i="5"/>
  <c r="AW433" i="5"/>
  <c r="AI433" i="5"/>
  <c r="AM433" i="5"/>
  <c r="E434" i="5"/>
  <c r="I434" i="5"/>
  <c r="H433" i="5"/>
  <c r="AL432" i="5"/>
  <c r="AI433" i="1"/>
  <c r="AM433" i="1"/>
  <c r="AL432" i="1"/>
  <c r="AS433" i="1"/>
  <c r="AW433" i="1"/>
  <c r="AV432" i="1"/>
  <c r="Y433" i="1"/>
  <c r="AC433" i="1"/>
  <c r="AB432" i="1"/>
  <c r="P434" i="1"/>
  <c r="N435" i="1"/>
  <c r="F436" i="1"/>
  <c r="D437" i="1"/>
  <c r="O434" i="5" l="1"/>
  <c r="S434" i="5"/>
  <c r="AJ433" i="5"/>
  <c r="AH434" i="5"/>
  <c r="Z433" i="5"/>
  <c r="X434" i="5"/>
  <c r="R433" i="5"/>
  <c r="F434" i="5"/>
  <c r="D435" i="5"/>
  <c r="AT433" i="5"/>
  <c r="AR434" i="5"/>
  <c r="AT433" i="1"/>
  <c r="AR434" i="1"/>
  <c r="AJ433" i="1"/>
  <c r="AH434" i="1"/>
  <c r="Z433" i="1"/>
  <c r="X434" i="1"/>
  <c r="O435" i="1"/>
  <c r="S435" i="1"/>
  <c r="R434" i="1"/>
  <c r="E437" i="1"/>
  <c r="I437" i="1"/>
  <c r="H436" i="1"/>
  <c r="AI434" i="5" l="1"/>
  <c r="AM434" i="5"/>
  <c r="AV433" i="5"/>
  <c r="AL433" i="5"/>
  <c r="AS434" i="5"/>
  <c r="AW434" i="5"/>
  <c r="Y434" i="5"/>
  <c r="AC434" i="5"/>
  <c r="E435" i="5"/>
  <c r="I435" i="5"/>
  <c r="H434" i="5"/>
  <c r="AB433" i="5"/>
  <c r="P434" i="5"/>
  <c r="N435" i="5"/>
  <c r="AI434" i="1"/>
  <c r="AM434" i="1"/>
  <c r="AL433" i="1"/>
  <c r="AS434" i="1"/>
  <c r="AW434" i="1"/>
  <c r="AV433" i="1"/>
  <c r="Y434" i="1"/>
  <c r="AC434" i="1"/>
  <c r="AB433" i="1"/>
  <c r="P435" i="1"/>
  <c r="N436" i="1"/>
  <c r="F437" i="1"/>
  <c r="D438" i="1"/>
  <c r="F435" i="5" l="1"/>
  <c r="D436" i="5"/>
  <c r="AT434" i="5"/>
  <c r="AR435" i="5"/>
  <c r="O435" i="5"/>
  <c r="S435" i="5"/>
  <c r="R434" i="5"/>
  <c r="Z434" i="5"/>
  <c r="X435" i="5"/>
  <c r="AJ434" i="5"/>
  <c r="AH435" i="5"/>
  <c r="AT434" i="1"/>
  <c r="AR435" i="1"/>
  <c r="AJ434" i="1"/>
  <c r="AH435" i="1"/>
  <c r="Z434" i="1"/>
  <c r="X435" i="1"/>
  <c r="O436" i="1"/>
  <c r="S436" i="1"/>
  <c r="R435" i="1"/>
  <c r="E438" i="1"/>
  <c r="I438" i="1"/>
  <c r="H437" i="1"/>
  <c r="AS435" i="5" l="1"/>
  <c r="AW435" i="5"/>
  <c r="AL434" i="5"/>
  <c r="AV434" i="5"/>
  <c r="AI435" i="5"/>
  <c r="AM435" i="5"/>
  <c r="Y435" i="5"/>
  <c r="AC435" i="5"/>
  <c r="E436" i="5"/>
  <c r="I436" i="5"/>
  <c r="AB434" i="5"/>
  <c r="P435" i="5"/>
  <c r="N436" i="5"/>
  <c r="H435" i="5"/>
  <c r="AI435" i="1"/>
  <c r="AM435" i="1"/>
  <c r="AL434" i="1"/>
  <c r="AS435" i="1"/>
  <c r="AW435" i="1"/>
  <c r="AV434" i="1"/>
  <c r="Y435" i="1"/>
  <c r="AC435" i="1"/>
  <c r="AB434" i="1"/>
  <c r="P436" i="1"/>
  <c r="N437" i="1"/>
  <c r="F438" i="1"/>
  <c r="D439" i="1"/>
  <c r="R435" i="5" l="1"/>
  <c r="F436" i="5"/>
  <c r="D437" i="5"/>
  <c r="AJ435" i="5"/>
  <c r="AH436" i="5"/>
  <c r="O436" i="5"/>
  <c r="S436" i="5"/>
  <c r="Z435" i="5"/>
  <c r="X436" i="5"/>
  <c r="AT435" i="5"/>
  <c r="AR436" i="5"/>
  <c r="AT435" i="1"/>
  <c r="AR436" i="1"/>
  <c r="AJ435" i="1"/>
  <c r="AH436" i="1"/>
  <c r="Z435" i="1"/>
  <c r="X436" i="1"/>
  <c r="O437" i="1"/>
  <c r="S437" i="1"/>
  <c r="R436" i="1"/>
  <c r="E439" i="1"/>
  <c r="I439" i="1"/>
  <c r="H438" i="1"/>
  <c r="AS436" i="5" l="1"/>
  <c r="AW436" i="5"/>
  <c r="AV435" i="5"/>
  <c r="P436" i="5"/>
  <c r="N437" i="5"/>
  <c r="H436" i="5"/>
  <c r="AI436" i="5"/>
  <c r="AM436" i="5"/>
  <c r="E437" i="5"/>
  <c r="I437" i="5"/>
  <c r="Y436" i="5"/>
  <c r="AC436" i="5"/>
  <c r="AB435" i="5"/>
  <c r="AL435" i="5"/>
  <c r="AL435" i="1"/>
  <c r="AI436" i="1"/>
  <c r="AM436" i="1"/>
  <c r="AS436" i="1"/>
  <c r="AW436" i="1"/>
  <c r="AV435" i="1"/>
  <c r="Y436" i="1"/>
  <c r="AC436" i="1"/>
  <c r="AB435" i="1"/>
  <c r="P437" i="1"/>
  <c r="N438" i="1"/>
  <c r="F439" i="1"/>
  <c r="D440" i="1"/>
  <c r="F437" i="5" l="1"/>
  <c r="D438" i="5"/>
  <c r="O437" i="5"/>
  <c r="S437" i="5"/>
  <c r="Z436" i="5"/>
  <c r="X437" i="5"/>
  <c r="AJ436" i="5"/>
  <c r="AH437" i="5"/>
  <c r="R436" i="5"/>
  <c r="AT436" i="5"/>
  <c r="AR437" i="5"/>
  <c r="AJ436" i="1"/>
  <c r="AH437" i="1"/>
  <c r="AT436" i="1"/>
  <c r="AR437" i="1"/>
  <c r="Z436" i="1"/>
  <c r="X437" i="1"/>
  <c r="O438" i="1"/>
  <c r="S438" i="1"/>
  <c r="R437" i="1"/>
  <c r="E440" i="1"/>
  <c r="I440" i="1"/>
  <c r="H439" i="1"/>
  <c r="AS437" i="5" l="1"/>
  <c r="AW437" i="5"/>
  <c r="AI437" i="5"/>
  <c r="AM437" i="5"/>
  <c r="AV436" i="5"/>
  <c r="AL436" i="5"/>
  <c r="P437" i="5"/>
  <c r="N438" i="5"/>
  <c r="Y437" i="5"/>
  <c r="AC437" i="5"/>
  <c r="E438" i="5"/>
  <c r="I438" i="5"/>
  <c r="AB436" i="5"/>
  <c r="H437" i="5"/>
  <c r="AS437" i="1"/>
  <c r="AW437" i="1"/>
  <c r="AV436" i="1"/>
  <c r="AI437" i="1"/>
  <c r="AM437" i="1"/>
  <c r="AL436" i="1"/>
  <c r="Y437" i="1"/>
  <c r="AC437" i="1"/>
  <c r="AB436" i="1"/>
  <c r="P438" i="1"/>
  <c r="N439" i="1"/>
  <c r="F440" i="1"/>
  <c r="D441" i="1"/>
  <c r="Z437" i="5" l="1"/>
  <c r="X438" i="5"/>
  <c r="AJ437" i="5"/>
  <c r="AH438" i="5"/>
  <c r="O438" i="5"/>
  <c r="S438" i="5"/>
  <c r="F438" i="5"/>
  <c r="D439" i="5"/>
  <c r="R437" i="5"/>
  <c r="AT437" i="5"/>
  <c r="AR438" i="5"/>
  <c r="AJ437" i="1"/>
  <c r="AH438" i="1"/>
  <c r="AT437" i="1"/>
  <c r="AR438" i="1"/>
  <c r="Z437" i="1"/>
  <c r="X438" i="1"/>
  <c r="O439" i="1"/>
  <c r="S439" i="1"/>
  <c r="R438" i="1"/>
  <c r="E441" i="1"/>
  <c r="I441" i="1"/>
  <c r="H440" i="1"/>
  <c r="AS438" i="5" l="1"/>
  <c r="AW438" i="5"/>
  <c r="E439" i="5"/>
  <c r="I439" i="5"/>
  <c r="AI438" i="5"/>
  <c r="AM438" i="5"/>
  <c r="AV437" i="5"/>
  <c r="H438" i="5"/>
  <c r="AL437" i="5"/>
  <c r="Y438" i="5"/>
  <c r="AC438" i="5"/>
  <c r="P438" i="5"/>
  <c r="N439" i="5"/>
  <c r="AB437" i="5"/>
  <c r="AS438" i="1"/>
  <c r="AW438" i="1"/>
  <c r="AV437" i="1"/>
  <c r="AI438" i="1"/>
  <c r="AM438" i="1"/>
  <c r="AL437" i="1"/>
  <c r="Y438" i="1"/>
  <c r="AC438" i="1"/>
  <c r="AB437" i="1"/>
  <c r="P439" i="1"/>
  <c r="N440" i="1"/>
  <c r="F441" i="1"/>
  <c r="D442" i="1"/>
  <c r="O439" i="5" l="1"/>
  <c r="S439" i="5"/>
  <c r="R438" i="5"/>
  <c r="F439" i="5"/>
  <c r="D440" i="5"/>
  <c r="Z438" i="5"/>
  <c r="X439" i="5"/>
  <c r="AJ438" i="5"/>
  <c r="AH439" i="5"/>
  <c r="AT438" i="5"/>
  <c r="AR439" i="5"/>
  <c r="AJ438" i="1"/>
  <c r="AH439" i="1"/>
  <c r="AT438" i="1"/>
  <c r="AR439" i="1"/>
  <c r="Z438" i="1"/>
  <c r="X439" i="1"/>
  <c r="O440" i="1"/>
  <c r="S440" i="1"/>
  <c r="R439" i="1"/>
  <c r="E442" i="1"/>
  <c r="I442" i="1"/>
  <c r="H441" i="1"/>
  <c r="Y439" i="5" l="1"/>
  <c r="AC439" i="5"/>
  <c r="AS439" i="5"/>
  <c r="AW439" i="5"/>
  <c r="AV438" i="5"/>
  <c r="AB438" i="5"/>
  <c r="E440" i="5"/>
  <c r="I440" i="5"/>
  <c r="AI439" i="5"/>
  <c r="AM439" i="5"/>
  <c r="AL438" i="5"/>
  <c r="H439" i="5"/>
  <c r="P439" i="5"/>
  <c r="N440" i="5"/>
  <c r="AV438" i="1"/>
  <c r="AS439" i="1"/>
  <c r="AW439" i="1"/>
  <c r="AI439" i="1"/>
  <c r="AM439" i="1"/>
  <c r="AL438" i="1"/>
  <c r="Y439" i="1"/>
  <c r="AC439" i="1"/>
  <c r="AB438" i="1"/>
  <c r="P440" i="1"/>
  <c r="N441" i="1"/>
  <c r="F442" i="1"/>
  <c r="D443" i="1"/>
  <c r="AJ439" i="5" l="1"/>
  <c r="AH440" i="5"/>
  <c r="AT439" i="5"/>
  <c r="AR440" i="5"/>
  <c r="O440" i="5"/>
  <c r="S440" i="5"/>
  <c r="R439" i="5"/>
  <c r="F440" i="5"/>
  <c r="D441" i="5"/>
  <c r="Z439" i="5"/>
  <c r="X440" i="5"/>
  <c r="AT439" i="1"/>
  <c r="AR440" i="1"/>
  <c r="AJ439" i="1"/>
  <c r="AH440" i="1"/>
  <c r="Z439" i="1"/>
  <c r="X440" i="1"/>
  <c r="O441" i="1"/>
  <c r="S441" i="1"/>
  <c r="R440" i="1"/>
  <c r="E443" i="1"/>
  <c r="I443" i="1"/>
  <c r="H442" i="1"/>
  <c r="Y440" i="5" l="1"/>
  <c r="AC440" i="5"/>
  <c r="AS440" i="5"/>
  <c r="AW440" i="5"/>
  <c r="AB439" i="5"/>
  <c r="AV439" i="5"/>
  <c r="E441" i="5"/>
  <c r="I441" i="5"/>
  <c r="AI440" i="5"/>
  <c r="AM440" i="5"/>
  <c r="H440" i="5"/>
  <c r="P440" i="5"/>
  <c r="N441" i="5"/>
  <c r="AL439" i="5"/>
  <c r="AI440" i="1"/>
  <c r="AM440" i="1"/>
  <c r="AL439" i="1"/>
  <c r="AS440" i="1"/>
  <c r="AW440" i="1"/>
  <c r="AV439" i="1"/>
  <c r="Y440" i="1"/>
  <c r="AC440" i="1"/>
  <c r="AB439" i="1"/>
  <c r="P441" i="1"/>
  <c r="N442" i="1"/>
  <c r="F443" i="1"/>
  <c r="D444" i="1"/>
  <c r="O441" i="5" l="1"/>
  <c r="S441" i="5"/>
  <c r="R440" i="5"/>
  <c r="AJ440" i="5"/>
  <c r="AH441" i="5"/>
  <c r="AT440" i="5"/>
  <c r="AR441" i="5"/>
  <c r="F441" i="5"/>
  <c r="D442" i="5"/>
  <c r="Z440" i="5"/>
  <c r="X441" i="5"/>
  <c r="AT440" i="1"/>
  <c r="AR441" i="1"/>
  <c r="AJ440" i="1"/>
  <c r="AH441" i="1"/>
  <c r="Z440" i="1"/>
  <c r="X441" i="1"/>
  <c r="O442" i="1"/>
  <c r="S442" i="1"/>
  <c r="R441" i="1"/>
  <c r="E444" i="1"/>
  <c r="I444" i="1"/>
  <c r="H443" i="1"/>
  <c r="AS441" i="5" l="1"/>
  <c r="AW441" i="5"/>
  <c r="Y441" i="5"/>
  <c r="AC441" i="5"/>
  <c r="AB440" i="5"/>
  <c r="AV440" i="5"/>
  <c r="AI441" i="5"/>
  <c r="AM441" i="5"/>
  <c r="E442" i="5"/>
  <c r="I442" i="5"/>
  <c r="H441" i="5"/>
  <c r="AL440" i="5"/>
  <c r="P441" i="5"/>
  <c r="N442" i="5"/>
  <c r="AI441" i="1"/>
  <c r="AM441" i="1"/>
  <c r="AL440" i="1"/>
  <c r="AS441" i="1"/>
  <c r="AW441" i="1"/>
  <c r="AV440" i="1"/>
  <c r="Y441" i="1"/>
  <c r="AC441" i="1"/>
  <c r="AB440" i="1"/>
  <c r="P442" i="1"/>
  <c r="N443" i="1"/>
  <c r="F444" i="1"/>
  <c r="D445" i="1"/>
  <c r="F442" i="5" l="1"/>
  <c r="D443" i="5"/>
  <c r="Z441" i="5"/>
  <c r="X442" i="5"/>
  <c r="O442" i="5"/>
  <c r="S442" i="5"/>
  <c r="R441" i="5"/>
  <c r="AJ441" i="5"/>
  <c r="AH442" i="5"/>
  <c r="AT441" i="5"/>
  <c r="AR442" i="5"/>
  <c r="AT441" i="1"/>
  <c r="AR442" i="1"/>
  <c r="AJ441" i="1"/>
  <c r="AH442" i="1"/>
  <c r="Z441" i="1"/>
  <c r="X442" i="1"/>
  <c r="O443" i="1"/>
  <c r="S443" i="1"/>
  <c r="R442" i="1"/>
  <c r="E445" i="1"/>
  <c r="I445" i="1"/>
  <c r="H444" i="1"/>
  <c r="Y442" i="5" l="1"/>
  <c r="AC442" i="5"/>
  <c r="AS442" i="5"/>
  <c r="AW442" i="5"/>
  <c r="AV441" i="5"/>
  <c r="AB441" i="5"/>
  <c r="AI442" i="5"/>
  <c r="AM442" i="5"/>
  <c r="E443" i="5"/>
  <c r="I443" i="5"/>
  <c r="AL441" i="5"/>
  <c r="P442" i="5"/>
  <c r="N443" i="5"/>
  <c r="H442" i="5"/>
  <c r="AI442" i="1"/>
  <c r="AM442" i="1"/>
  <c r="AL441" i="1"/>
  <c r="AS442" i="1"/>
  <c r="AW442" i="1"/>
  <c r="AV441" i="1"/>
  <c r="Y442" i="1"/>
  <c r="AC442" i="1"/>
  <c r="AB441" i="1"/>
  <c r="P443" i="1"/>
  <c r="N444" i="1"/>
  <c r="F445" i="1"/>
  <c r="D446" i="1"/>
  <c r="O443" i="5" l="1"/>
  <c r="S443" i="5"/>
  <c r="R442" i="5"/>
  <c r="F443" i="5"/>
  <c r="D444" i="5"/>
  <c r="AT442" i="5"/>
  <c r="AR443" i="5"/>
  <c r="AJ442" i="5"/>
  <c r="AH443" i="5"/>
  <c r="Z442" i="5"/>
  <c r="X443" i="5"/>
  <c r="AT442" i="1"/>
  <c r="AR443" i="1"/>
  <c r="AJ442" i="1"/>
  <c r="AH443" i="1"/>
  <c r="Z442" i="1"/>
  <c r="X443" i="1"/>
  <c r="O444" i="1"/>
  <c r="S444" i="1"/>
  <c r="R443" i="1"/>
  <c r="E446" i="1"/>
  <c r="I446" i="1"/>
  <c r="H445" i="1"/>
  <c r="AS443" i="5" l="1"/>
  <c r="AW443" i="5"/>
  <c r="Y443" i="5"/>
  <c r="AC443" i="5"/>
  <c r="AB442" i="5"/>
  <c r="AV442" i="5"/>
  <c r="E444" i="5"/>
  <c r="I444" i="5"/>
  <c r="AI443" i="5"/>
  <c r="AM443" i="5"/>
  <c r="AL442" i="5"/>
  <c r="H443" i="5"/>
  <c r="P443" i="5"/>
  <c r="N444" i="5"/>
  <c r="AI443" i="1"/>
  <c r="AM443" i="1"/>
  <c r="AL442" i="1"/>
  <c r="AS443" i="1"/>
  <c r="AW443" i="1"/>
  <c r="AV442" i="1"/>
  <c r="Y443" i="1"/>
  <c r="AC443" i="1"/>
  <c r="AB442" i="1"/>
  <c r="P444" i="1"/>
  <c r="N445" i="1"/>
  <c r="F446" i="1"/>
  <c r="D447" i="1"/>
  <c r="AJ443" i="5" l="1"/>
  <c r="AH444" i="5"/>
  <c r="Z443" i="5"/>
  <c r="X444" i="5"/>
  <c r="O444" i="5"/>
  <c r="S444" i="5"/>
  <c r="R443" i="5"/>
  <c r="F444" i="5"/>
  <c r="D445" i="5"/>
  <c r="AT443" i="5"/>
  <c r="AR444" i="5"/>
  <c r="AT443" i="1"/>
  <c r="AR444" i="1"/>
  <c r="AJ443" i="1"/>
  <c r="AH444" i="1"/>
  <c r="Z443" i="1"/>
  <c r="X444" i="1"/>
  <c r="O445" i="1"/>
  <c r="S445" i="1"/>
  <c r="R444" i="1"/>
  <c r="E447" i="1"/>
  <c r="I447" i="1"/>
  <c r="H446" i="1"/>
  <c r="Y444" i="5" l="1"/>
  <c r="AC444" i="5"/>
  <c r="AS444" i="5"/>
  <c r="AW444" i="5"/>
  <c r="AV443" i="5"/>
  <c r="AB443" i="5"/>
  <c r="AI444" i="5"/>
  <c r="AM444" i="5"/>
  <c r="E445" i="5"/>
  <c r="I445" i="5"/>
  <c r="H444" i="5"/>
  <c r="P444" i="5"/>
  <c r="N445" i="5"/>
  <c r="AL443" i="5"/>
  <c r="AI444" i="1"/>
  <c r="AM444" i="1"/>
  <c r="AL443" i="1"/>
  <c r="AS444" i="1"/>
  <c r="AW444" i="1"/>
  <c r="AV443" i="1"/>
  <c r="Y444" i="1"/>
  <c r="AC444" i="1"/>
  <c r="AB443" i="1"/>
  <c r="P445" i="1"/>
  <c r="N446" i="1"/>
  <c r="F447" i="1"/>
  <c r="D448" i="1"/>
  <c r="O445" i="5" l="1"/>
  <c r="S445" i="5"/>
  <c r="R444" i="5"/>
  <c r="F445" i="5"/>
  <c r="D446" i="5"/>
  <c r="AT444" i="5"/>
  <c r="AR445" i="5"/>
  <c r="AJ444" i="5"/>
  <c r="AH445" i="5"/>
  <c r="Z444" i="5"/>
  <c r="X445" i="5"/>
  <c r="AT444" i="1"/>
  <c r="AR445" i="1"/>
  <c r="AJ444" i="1"/>
  <c r="AH445" i="1"/>
  <c r="Z444" i="1"/>
  <c r="X445" i="1"/>
  <c r="O446" i="1"/>
  <c r="S446" i="1"/>
  <c r="R445" i="1"/>
  <c r="E448" i="1"/>
  <c r="I448" i="1"/>
  <c r="H447" i="1"/>
  <c r="AS445" i="5" l="1"/>
  <c r="AW445" i="5"/>
  <c r="Y445" i="5"/>
  <c r="AC445" i="5"/>
  <c r="AB444" i="5"/>
  <c r="AV444" i="5"/>
  <c r="E446" i="5"/>
  <c r="I446" i="5"/>
  <c r="AI445" i="5"/>
  <c r="AM445" i="5"/>
  <c r="AL444" i="5"/>
  <c r="H445" i="5"/>
  <c r="P445" i="5"/>
  <c r="N446" i="5"/>
  <c r="AL444" i="1"/>
  <c r="AI445" i="1"/>
  <c r="AM445" i="1"/>
  <c r="AS445" i="1"/>
  <c r="AW445" i="1"/>
  <c r="AV444" i="1"/>
  <c r="Y445" i="1"/>
  <c r="AC445" i="1"/>
  <c r="AB444" i="1"/>
  <c r="P446" i="1"/>
  <c r="N447" i="1"/>
  <c r="F448" i="1"/>
  <c r="D449" i="1"/>
  <c r="AJ445" i="5" l="1"/>
  <c r="AH446" i="5"/>
  <c r="Z445" i="5"/>
  <c r="X446" i="5"/>
  <c r="O446" i="5"/>
  <c r="S446" i="5"/>
  <c r="R445" i="5"/>
  <c r="F446" i="5"/>
  <c r="D447" i="5"/>
  <c r="AT445" i="5"/>
  <c r="AR446" i="5"/>
  <c r="AJ445" i="1"/>
  <c r="AH446" i="1"/>
  <c r="AT445" i="1"/>
  <c r="AR446" i="1"/>
  <c r="Z445" i="1"/>
  <c r="X446" i="1"/>
  <c r="O447" i="1"/>
  <c r="S447" i="1"/>
  <c r="R446" i="1"/>
  <c r="E449" i="1"/>
  <c r="I449" i="1"/>
  <c r="H448" i="1"/>
  <c r="AS446" i="5" l="1"/>
  <c r="AW446" i="5"/>
  <c r="Y446" i="5"/>
  <c r="AC446" i="5"/>
  <c r="AV445" i="5"/>
  <c r="AB445" i="5"/>
  <c r="E447" i="5"/>
  <c r="I447" i="5"/>
  <c r="AI446" i="5"/>
  <c r="AM446" i="5"/>
  <c r="H446" i="5"/>
  <c r="P446" i="5"/>
  <c r="N447" i="5"/>
  <c r="AL445" i="5"/>
  <c r="AS446" i="1"/>
  <c r="AW446" i="1"/>
  <c r="AV445" i="1"/>
  <c r="AI446" i="1"/>
  <c r="AM446" i="1"/>
  <c r="AL445" i="1"/>
  <c r="Y446" i="1"/>
  <c r="AC446" i="1"/>
  <c r="AB445" i="1"/>
  <c r="P447" i="1"/>
  <c r="N448" i="1"/>
  <c r="F449" i="1"/>
  <c r="D450" i="1"/>
  <c r="F447" i="5" l="1"/>
  <c r="D448" i="5"/>
  <c r="AT446" i="5"/>
  <c r="AR447" i="5"/>
  <c r="O447" i="5"/>
  <c r="S447" i="5"/>
  <c r="R446" i="5"/>
  <c r="AJ446" i="5"/>
  <c r="AH447" i="5"/>
  <c r="Z446" i="5"/>
  <c r="X447" i="5"/>
  <c r="AJ446" i="1"/>
  <c r="AH447" i="1"/>
  <c r="AT446" i="1"/>
  <c r="AR447" i="1"/>
  <c r="Z446" i="1"/>
  <c r="X447" i="1"/>
  <c r="O448" i="1"/>
  <c r="S448" i="1"/>
  <c r="R447" i="1"/>
  <c r="E450" i="1"/>
  <c r="I450" i="1"/>
  <c r="H449" i="1"/>
  <c r="AS447" i="5" l="1"/>
  <c r="AW447" i="5"/>
  <c r="AB446" i="5"/>
  <c r="AV446" i="5"/>
  <c r="Y447" i="5"/>
  <c r="AC447" i="5"/>
  <c r="E448" i="5"/>
  <c r="I448" i="5"/>
  <c r="AI447" i="5"/>
  <c r="AM447" i="5"/>
  <c r="AL446" i="5"/>
  <c r="P447" i="5"/>
  <c r="N448" i="5"/>
  <c r="H447" i="5"/>
  <c r="AS447" i="1"/>
  <c r="AW447" i="1"/>
  <c r="AV446" i="1"/>
  <c r="AI447" i="1"/>
  <c r="AM447" i="1"/>
  <c r="AL446" i="1"/>
  <c r="Y447" i="1"/>
  <c r="AC447" i="1"/>
  <c r="AB446" i="1"/>
  <c r="P448" i="1"/>
  <c r="N449" i="1"/>
  <c r="F450" i="1"/>
  <c r="D451" i="1"/>
  <c r="O448" i="5" l="1"/>
  <c r="S448" i="5"/>
  <c r="R447" i="5"/>
  <c r="AJ447" i="5"/>
  <c r="AH448" i="5"/>
  <c r="Z447" i="5"/>
  <c r="X448" i="5"/>
  <c r="F448" i="5"/>
  <c r="D449" i="5"/>
  <c r="AT447" i="5"/>
  <c r="AR448" i="5"/>
  <c r="AJ447" i="1"/>
  <c r="AH448" i="1"/>
  <c r="AT447" i="1"/>
  <c r="AR448" i="1"/>
  <c r="Z447" i="1"/>
  <c r="X448" i="1"/>
  <c r="O449" i="1"/>
  <c r="S449" i="1"/>
  <c r="R448" i="1"/>
  <c r="E451" i="1"/>
  <c r="I451" i="1"/>
  <c r="H450" i="1"/>
  <c r="AS448" i="5" l="1"/>
  <c r="AW448" i="5"/>
  <c r="Y448" i="5"/>
  <c r="AC448" i="5"/>
  <c r="AV447" i="5"/>
  <c r="AI448" i="5"/>
  <c r="AM448" i="5"/>
  <c r="AB447" i="5"/>
  <c r="E449" i="5"/>
  <c r="I449" i="5"/>
  <c r="H448" i="5"/>
  <c r="AL447" i="5"/>
  <c r="P448" i="5"/>
  <c r="N449" i="5"/>
  <c r="AV447" i="1"/>
  <c r="AS448" i="1"/>
  <c r="AW448" i="1"/>
  <c r="AI448" i="1"/>
  <c r="AM448" i="1"/>
  <c r="AL447" i="1"/>
  <c r="Y448" i="1"/>
  <c r="AC448" i="1"/>
  <c r="AB447" i="1"/>
  <c r="P449" i="1"/>
  <c r="N450" i="1"/>
  <c r="F451" i="1"/>
  <c r="D452" i="1"/>
  <c r="F449" i="5" l="1"/>
  <c r="D450" i="5"/>
  <c r="AJ448" i="5"/>
  <c r="AH449" i="5"/>
  <c r="Z448" i="5"/>
  <c r="X449" i="5"/>
  <c r="O449" i="5"/>
  <c r="S449" i="5"/>
  <c r="R448" i="5"/>
  <c r="AT448" i="5"/>
  <c r="AR449" i="5"/>
  <c r="AT448" i="1"/>
  <c r="AR449" i="1"/>
  <c r="AJ448" i="1"/>
  <c r="AH449" i="1"/>
  <c r="Z448" i="1"/>
  <c r="X449" i="1"/>
  <c r="O450" i="1"/>
  <c r="S450" i="1"/>
  <c r="R449" i="1"/>
  <c r="E452" i="1"/>
  <c r="I452" i="1"/>
  <c r="H451" i="1"/>
  <c r="AS449" i="5" l="1"/>
  <c r="AW449" i="5"/>
  <c r="AV448" i="5"/>
  <c r="P449" i="5"/>
  <c r="N450" i="5"/>
  <c r="AL448" i="5"/>
  <c r="Y449" i="5"/>
  <c r="AC449" i="5"/>
  <c r="E450" i="5"/>
  <c r="I450" i="5"/>
  <c r="AI449" i="5"/>
  <c r="AM449" i="5"/>
  <c r="AB448" i="5"/>
  <c r="H449" i="5"/>
  <c r="AI449" i="1"/>
  <c r="AM449" i="1"/>
  <c r="AL448" i="1"/>
  <c r="AS449" i="1"/>
  <c r="AW449" i="1"/>
  <c r="AV448" i="1"/>
  <c r="Y449" i="1"/>
  <c r="AC449" i="1"/>
  <c r="AB448" i="1"/>
  <c r="P450" i="1"/>
  <c r="N451" i="1"/>
  <c r="F452" i="1"/>
  <c r="D453" i="1"/>
  <c r="F450" i="5" l="1"/>
  <c r="D451" i="5"/>
  <c r="O450" i="5"/>
  <c r="S450" i="5"/>
  <c r="AJ449" i="5"/>
  <c r="AH450" i="5"/>
  <c r="Z449" i="5"/>
  <c r="X450" i="5"/>
  <c r="R449" i="5"/>
  <c r="AT449" i="5"/>
  <c r="AR450" i="5"/>
  <c r="AT449" i="1"/>
  <c r="AR450" i="1"/>
  <c r="AJ449" i="1"/>
  <c r="AH450" i="1"/>
  <c r="Z449" i="1"/>
  <c r="X450" i="1"/>
  <c r="O451" i="1"/>
  <c r="S451" i="1"/>
  <c r="R450" i="1"/>
  <c r="E453" i="1"/>
  <c r="I453" i="1"/>
  <c r="H452" i="1"/>
  <c r="AV449" i="5" l="1"/>
  <c r="AB449" i="5"/>
  <c r="P450" i="5"/>
  <c r="N451" i="5"/>
  <c r="AS450" i="5"/>
  <c r="AW450" i="5"/>
  <c r="AI450" i="5"/>
  <c r="AM450" i="5"/>
  <c r="E451" i="5"/>
  <c r="I451" i="5"/>
  <c r="Y450" i="5"/>
  <c r="AC450" i="5"/>
  <c r="AL449" i="5"/>
  <c r="H450" i="5"/>
  <c r="AI450" i="1"/>
  <c r="AM450" i="1"/>
  <c r="AL449" i="1"/>
  <c r="AS450" i="1"/>
  <c r="AW450" i="1"/>
  <c r="AV449" i="1"/>
  <c r="Y450" i="1"/>
  <c r="AC450" i="1"/>
  <c r="AB449" i="1"/>
  <c r="P451" i="1"/>
  <c r="N452" i="1"/>
  <c r="F453" i="1"/>
  <c r="D454" i="1"/>
  <c r="F451" i="5" l="1"/>
  <c r="D452" i="5"/>
  <c r="AT450" i="5"/>
  <c r="AR451" i="5"/>
  <c r="O451" i="5"/>
  <c r="S451" i="5"/>
  <c r="Z450" i="5"/>
  <c r="X451" i="5"/>
  <c r="AJ450" i="5"/>
  <c r="AH451" i="5"/>
  <c r="R450" i="5"/>
  <c r="AT450" i="1"/>
  <c r="AR451" i="1"/>
  <c r="AJ450" i="1"/>
  <c r="AH451" i="1"/>
  <c r="Z450" i="1"/>
  <c r="X451" i="1"/>
  <c r="O452" i="1"/>
  <c r="S452" i="1"/>
  <c r="R451" i="1"/>
  <c r="E454" i="1"/>
  <c r="I454" i="1"/>
  <c r="H453" i="1"/>
  <c r="AS451" i="5" l="1"/>
  <c r="AW451" i="5"/>
  <c r="AB450" i="5"/>
  <c r="AV450" i="5"/>
  <c r="AI451" i="5"/>
  <c r="AM451" i="5"/>
  <c r="E452" i="5"/>
  <c r="I452" i="5"/>
  <c r="Y451" i="5"/>
  <c r="AC451" i="5"/>
  <c r="AL450" i="5"/>
  <c r="P451" i="5"/>
  <c r="N452" i="5"/>
  <c r="H451" i="5"/>
  <c r="AI451" i="1"/>
  <c r="AM451" i="1"/>
  <c r="AL450" i="1"/>
  <c r="AS451" i="1"/>
  <c r="AW451" i="1"/>
  <c r="AV450" i="1"/>
  <c r="Y451" i="1"/>
  <c r="AC451" i="1"/>
  <c r="AB450" i="1"/>
  <c r="P452" i="1"/>
  <c r="N453" i="1"/>
  <c r="F454" i="1"/>
  <c r="D455" i="1"/>
  <c r="R451" i="5" l="1"/>
  <c r="Z451" i="5"/>
  <c r="X452" i="5"/>
  <c r="AJ451" i="5"/>
  <c r="AH452" i="5"/>
  <c r="O452" i="5"/>
  <c r="S452" i="5"/>
  <c r="F452" i="5"/>
  <c r="D453" i="5"/>
  <c r="AT451" i="5"/>
  <c r="AR452" i="5"/>
  <c r="AT451" i="1"/>
  <c r="AR452" i="1"/>
  <c r="AJ451" i="1"/>
  <c r="AH452" i="1"/>
  <c r="Z451" i="1"/>
  <c r="X452" i="1"/>
  <c r="O453" i="1"/>
  <c r="S453" i="1"/>
  <c r="R452" i="1"/>
  <c r="E455" i="1"/>
  <c r="I455" i="1"/>
  <c r="H454" i="1"/>
  <c r="AV451" i="5" l="1"/>
  <c r="P452" i="5"/>
  <c r="N453" i="5"/>
  <c r="AB451" i="5"/>
  <c r="AI452" i="5"/>
  <c r="AM452" i="5"/>
  <c r="AS452" i="5"/>
  <c r="AW452" i="5"/>
  <c r="Y452" i="5"/>
  <c r="AC452" i="5"/>
  <c r="E453" i="5"/>
  <c r="I453" i="5"/>
  <c r="H452" i="5"/>
  <c r="AL451" i="5"/>
  <c r="AI452" i="1"/>
  <c r="AM452" i="1"/>
  <c r="AL451" i="1"/>
  <c r="AS452" i="1"/>
  <c r="AW452" i="1"/>
  <c r="AV451" i="1"/>
  <c r="Y452" i="1"/>
  <c r="AC452" i="1"/>
  <c r="AB451" i="1"/>
  <c r="P453" i="1"/>
  <c r="N454" i="1"/>
  <c r="F455" i="1"/>
  <c r="D456" i="1"/>
  <c r="O453" i="5" l="1"/>
  <c r="S453" i="5"/>
  <c r="Z452" i="5"/>
  <c r="X453" i="5"/>
  <c r="AJ452" i="5"/>
  <c r="AH453" i="5"/>
  <c r="R452" i="5"/>
  <c r="F453" i="5"/>
  <c r="D454" i="5"/>
  <c r="AT452" i="5"/>
  <c r="AR453" i="5"/>
  <c r="AT452" i="1"/>
  <c r="AR453" i="1"/>
  <c r="AJ452" i="1"/>
  <c r="AH453" i="1"/>
  <c r="Z452" i="1"/>
  <c r="X453" i="1"/>
  <c r="O454" i="1"/>
  <c r="S454" i="1"/>
  <c r="R453" i="1"/>
  <c r="E456" i="1"/>
  <c r="I456" i="1"/>
  <c r="H455" i="1"/>
  <c r="Y453" i="5" l="1"/>
  <c r="AC453" i="5"/>
  <c r="AV452" i="5"/>
  <c r="AB452" i="5"/>
  <c r="AI453" i="5"/>
  <c r="AM453" i="5"/>
  <c r="AS453" i="5"/>
  <c r="AW453" i="5"/>
  <c r="E454" i="5"/>
  <c r="I454" i="5"/>
  <c r="H453" i="5"/>
  <c r="AL452" i="5"/>
  <c r="P453" i="5"/>
  <c r="N454" i="5"/>
  <c r="AI453" i="1"/>
  <c r="AM453" i="1"/>
  <c r="AL452" i="1"/>
  <c r="AS453" i="1"/>
  <c r="AW453" i="1"/>
  <c r="AV452" i="1"/>
  <c r="Y453" i="1"/>
  <c r="AC453" i="1"/>
  <c r="AB452" i="1"/>
  <c r="P454" i="1"/>
  <c r="N455" i="1"/>
  <c r="F456" i="1"/>
  <c r="D457" i="1"/>
  <c r="F454" i="5" l="1"/>
  <c r="D455" i="5"/>
  <c r="AJ453" i="5"/>
  <c r="AH454" i="5"/>
  <c r="O454" i="5"/>
  <c r="S454" i="5"/>
  <c r="R453" i="5"/>
  <c r="AT453" i="5"/>
  <c r="AR454" i="5"/>
  <c r="Z453" i="5"/>
  <c r="X454" i="5"/>
  <c r="AT453" i="1"/>
  <c r="AR454" i="1"/>
  <c r="AJ453" i="1"/>
  <c r="AH454" i="1"/>
  <c r="Z453" i="1"/>
  <c r="X454" i="1"/>
  <c r="O455" i="1"/>
  <c r="S455" i="1"/>
  <c r="R454" i="1"/>
  <c r="E457" i="1"/>
  <c r="I457" i="1"/>
  <c r="H456" i="1"/>
  <c r="AI454" i="5" l="1"/>
  <c r="AM454" i="5"/>
  <c r="AB453" i="5"/>
  <c r="AL453" i="5"/>
  <c r="AS454" i="5"/>
  <c r="AW454" i="5"/>
  <c r="E455" i="5"/>
  <c r="I455" i="5"/>
  <c r="Y454" i="5"/>
  <c r="AC454" i="5"/>
  <c r="AV453" i="5"/>
  <c r="P454" i="5"/>
  <c r="N455" i="5"/>
  <c r="H454" i="5"/>
  <c r="AI454" i="1"/>
  <c r="AM454" i="1"/>
  <c r="AL453" i="1"/>
  <c r="AS454" i="1"/>
  <c r="AW454" i="1"/>
  <c r="AV453" i="1"/>
  <c r="Y454" i="1"/>
  <c r="AC454" i="1"/>
  <c r="AB453" i="1"/>
  <c r="P455" i="1"/>
  <c r="N456" i="1"/>
  <c r="F457" i="1"/>
  <c r="D458" i="1"/>
  <c r="R454" i="5" l="1"/>
  <c r="Z454" i="5"/>
  <c r="X455" i="5"/>
  <c r="AT454" i="5"/>
  <c r="AR455" i="5"/>
  <c r="O455" i="5"/>
  <c r="S455" i="5"/>
  <c r="F455" i="5"/>
  <c r="D456" i="5"/>
  <c r="AJ454" i="5"/>
  <c r="AH455" i="5"/>
  <c r="AT454" i="1"/>
  <c r="AR455" i="1"/>
  <c r="AJ454" i="1"/>
  <c r="AH455" i="1"/>
  <c r="Z454" i="1"/>
  <c r="X455" i="1"/>
  <c r="O456" i="1"/>
  <c r="S456" i="1"/>
  <c r="R455" i="1"/>
  <c r="E458" i="1"/>
  <c r="I458" i="1"/>
  <c r="H457" i="1"/>
  <c r="AI455" i="5" l="1"/>
  <c r="AM455" i="5"/>
  <c r="Y455" i="5"/>
  <c r="AC455" i="5"/>
  <c r="AL454" i="5"/>
  <c r="P455" i="5"/>
  <c r="N456" i="5"/>
  <c r="AB454" i="5"/>
  <c r="E456" i="5"/>
  <c r="I456" i="5"/>
  <c r="AS455" i="5"/>
  <c r="AW455" i="5"/>
  <c r="H455" i="5"/>
  <c r="AV454" i="5"/>
  <c r="AI455" i="1"/>
  <c r="AM455" i="1"/>
  <c r="AL454" i="1"/>
  <c r="AS455" i="1"/>
  <c r="AW455" i="1"/>
  <c r="AV454" i="1"/>
  <c r="Y455" i="1"/>
  <c r="AC455" i="1"/>
  <c r="AB454" i="1"/>
  <c r="P456" i="1"/>
  <c r="N457" i="1"/>
  <c r="F458" i="1"/>
  <c r="D459" i="1"/>
  <c r="F456" i="5" l="1"/>
  <c r="D457" i="5"/>
  <c r="R455" i="5"/>
  <c r="Z455" i="5"/>
  <c r="X456" i="5"/>
  <c r="O456" i="5"/>
  <c r="S456" i="5"/>
  <c r="AT455" i="5"/>
  <c r="AR456" i="5"/>
  <c r="AJ455" i="5"/>
  <c r="AH456" i="5"/>
  <c r="AT455" i="1"/>
  <c r="AR456" i="1"/>
  <c r="AJ455" i="1"/>
  <c r="AH456" i="1"/>
  <c r="Z455" i="1"/>
  <c r="X456" i="1"/>
  <c r="O457" i="1"/>
  <c r="S457" i="1"/>
  <c r="R456" i="1"/>
  <c r="E459" i="1"/>
  <c r="I459" i="1"/>
  <c r="H458" i="1"/>
  <c r="AI456" i="5" l="1"/>
  <c r="AM456" i="5"/>
  <c r="AL455" i="5"/>
  <c r="P456" i="5"/>
  <c r="N457" i="5"/>
  <c r="AS456" i="5"/>
  <c r="AW456" i="5"/>
  <c r="Y456" i="5"/>
  <c r="AC456" i="5"/>
  <c r="E457" i="5"/>
  <c r="I457" i="5"/>
  <c r="AV455" i="5"/>
  <c r="AB455" i="5"/>
  <c r="H456" i="5"/>
  <c r="AI456" i="1"/>
  <c r="AM456" i="1"/>
  <c r="AL455" i="1"/>
  <c r="AS456" i="1"/>
  <c r="AW456" i="1"/>
  <c r="AV455" i="1"/>
  <c r="Y456" i="1"/>
  <c r="AC456" i="1"/>
  <c r="AB455" i="1"/>
  <c r="P457" i="1"/>
  <c r="N458" i="1"/>
  <c r="F459" i="1"/>
  <c r="D460" i="1"/>
  <c r="F457" i="5" l="1"/>
  <c r="D458" i="5"/>
  <c r="AT456" i="5"/>
  <c r="AR457" i="5"/>
  <c r="O457" i="5"/>
  <c r="S457" i="5"/>
  <c r="Z456" i="5"/>
  <c r="X457" i="5"/>
  <c r="R456" i="5"/>
  <c r="AJ456" i="5"/>
  <c r="AH457" i="5"/>
  <c r="AT456" i="1"/>
  <c r="AR457" i="1"/>
  <c r="AJ456" i="1"/>
  <c r="AH457" i="1"/>
  <c r="Z456" i="1"/>
  <c r="X457" i="1"/>
  <c r="O458" i="1"/>
  <c r="S458" i="1"/>
  <c r="R457" i="1"/>
  <c r="E460" i="1"/>
  <c r="I460" i="1"/>
  <c r="H459" i="1"/>
  <c r="AI457" i="5" l="1"/>
  <c r="AM457" i="5"/>
  <c r="Y457" i="5"/>
  <c r="AC457" i="5"/>
  <c r="AS457" i="5"/>
  <c r="AW457" i="5"/>
  <c r="AL456" i="5"/>
  <c r="AB456" i="5"/>
  <c r="AV456" i="5"/>
  <c r="E458" i="5"/>
  <c r="I458" i="5"/>
  <c r="P457" i="5"/>
  <c r="N458" i="5"/>
  <c r="H457" i="5"/>
  <c r="AI457" i="1"/>
  <c r="AM457" i="1"/>
  <c r="AL456" i="1"/>
  <c r="AS457" i="1"/>
  <c r="AW457" i="1"/>
  <c r="AV456" i="1"/>
  <c r="Y457" i="1"/>
  <c r="AC457" i="1"/>
  <c r="AB456" i="1"/>
  <c r="P458" i="1"/>
  <c r="N459" i="1"/>
  <c r="F460" i="1"/>
  <c r="D461" i="1"/>
  <c r="R457" i="5" l="1"/>
  <c r="Z457" i="5"/>
  <c r="X458" i="5"/>
  <c r="O458" i="5"/>
  <c r="S458" i="5"/>
  <c r="F458" i="5"/>
  <c r="D459" i="5"/>
  <c r="AT457" i="5"/>
  <c r="AR458" i="5"/>
  <c r="AJ457" i="5"/>
  <c r="AH458" i="5"/>
  <c r="AT457" i="1"/>
  <c r="AR458" i="1"/>
  <c r="AJ457" i="1"/>
  <c r="AH458" i="1"/>
  <c r="Z457" i="1"/>
  <c r="X458" i="1"/>
  <c r="O459" i="1"/>
  <c r="S459" i="1"/>
  <c r="R458" i="1"/>
  <c r="E461" i="1"/>
  <c r="I461" i="1"/>
  <c r="H460" i="1"/>
  <c r="AI458" i="5" l="1"/>
  <c r="AM458" i="5"/>
  <c r="E459" i="5"/>
  <c r="I459" i="5"/>
  <c r="Y458" i="5"/>
  <c r="AC458" i="5"/>
  <c r="AL457" i="5"/>
  <c r="H458" i="5"/>
  <c r="AB457" i="5"/>
  <c r="AS458" i="5"/>
  <c r="AW458" i="5"/>
  <c r="AV457" i="5"/>
  <c r="P458" i="5"/>
  <c r="N459" i="5"/>
  <c r="AI458" i="1"/>
  <c r="AM458" i="1"/>
  <c r="AL457" i="1"/>
  <c r="AS458" i="1"/>
  <c r="AW458" i="1"/>
  <c r="AV457" i="1"/>
  <c r="Y458" i="1"/>
  <c r="AC458" i="1"/>
  <c r="AB457" i="1"/>
  <c r="P459" i="1"/>
  <c r="N460" i="1"/>
  <c r="F461" i="1"/>
  <c r="D462" i="1"/>
  <c r="F459" i="5" l="1"/>
  <c r="D460" i="5"/>
  <c r="O459" i="5"/>
  <c r="S459" i="5"/>
  <c r="R458" i="5"/>
  <c r="AT458" i="5"/>
  <c r="AR459" i="5"/>
  <c r="Z458" i="5"/>
  <c r="X459" i="5"/>
  <c r="AJ458" i="5"/>
  <c r="AH459" i="5"/>
  <c r="AT458" i="1"/>
  <c r="AR459" i="1"/>
  <c r="AJ458" i="1"/>
  <c r="AH459" i="1"/>
  <c r="Z458" i="1"/>
  <c r="X459" i="1"/>
  <c r="O460" i="1"/>
  <c r="S460" i="1"/>
  <c r="R459" i="1"/>
  <c r="E462" i="1"/>
  <c r="I462" i="1"/>
  <c r="H461" i="1"/>
  <c r="AL458" i="5" l="1"/>
  <c r="AV458" i="5"/>
  <c r="P459" i="5"/>
  <c r="N460" i="5"/>
  <c r="Y459" i="5"/>
  <c r="AC459" i="5"/>
  <c r="E460" i="5"/>
  <c r="I460" i="5"/>
  <c r="AI459" i="5"/>
  <c r="AM459" i="5"/>
  <c r="AS459" i="5"/>
  <c r="AW459" i="5"/>
  <c r="AB458" i="5"/>
  <c r="H459" i="5"/>
  <c r="AI459" i="1"/>
  <c r="AM459" i="1"/>
  <c r="AL458" i="1"/>
  <c r="AS459" i="1"/>
  <c r="AW459" i="1"/>
  <c r="AV458" i="1"/>
  <c r="Y459" i="1"/>
  <c r="AC459" i="1"/>
  <c r="AB458" i="1"/>
  <c r="P460" i="1"/>
  <c r="N461" i="1"/>
  <c r="F462" i="1"/>
  <c r="D463" i="1"/>
  <c r="AJ459" i="5" l="1"/>
  <c r="AH460" i="5"/>
  <c r="Z459" i="5"/>
  <c r="X460" i="5"/>
  <c r="O460" i="5"/>
  <c r="S460" i="5"/>
  <c r="AT459" i="5"/>
  <c r="AR460" i="5"/>
  <c r="F460" i="5"/>
  <c r="D461" i="5"/>
  <c r="R459" i="5"/>
  <c r="AT459" i="1"/>
  <c r="AR460" i="1"/>
  <c r="AJ459" i="1"/>
  <c r="AH460" i="1"/>
  <c r="Z459" i="1"/>
  <c r="X460" i="1"/>
  <c r="O461" i="1"/>
  <c r="S461" i="1"/>
  <c r="R460" i="1"/>
  <c r="E463" i="1"/>
  <c r="I463" i="1"/>
  <c r="H462" i="1"/>
  <c r="Y460" i="5" l="1"/>
  <c r="AC460" i="5"/>
  <c r="AV459" i="5"/>
  <c r="AB459" i="5"/>
  <c r="E461" i="5"/>
  <c r="I461" i="5"/>
  <c r="AI460" i="5"/>
  <c r="AM460" i="5"/>
  <c r="AS460" i="5"/>
  <c r="AW460" i="5"/>
  <c r="H460" i="5"/>
  <c r="P460" i="5"/>
  <c r="N461" i="5"/>
  <c r="AL459" i="5"/>
  <c r="AI460" i="1"/>
  <c r="AM460" i="1"/>
  <c r="AL459" i="1"/>
  <c r="AS460" i="1"/>
  <c r="AW460" i="1"/>
  <c r="AV459" i="1"/>
  <c r="Y460" i="1"/>
  <c r="AC460" i="1"/>
  <c r="AB459" i="1"/>
  <c r="P461" i="1"/>
  <c r="N462" i="1"/>
  <c r="F463" i="1"/>
  <c r="D464" i="1"/>
  <c r="R460" i="5" l="1"/>
  <c r="AT460" i="5"/>
  <c r="AR461" i="5"/>
  <c r="F461" i="5"/>
  <c r="D462" i="5"/>
  <c r="O461" i="5"/>
  <c r="S461" i="5"/>
  <c r="AJ460" i="5"/>
  <c r="AH461" i="5"/>
  <c r="Z460" i="5"/>
  <c r="X461" i="5"/>
  <c r="AT460" i="1"/>
  <c r="AR461" i="1"/>
  <c r="AJ460" i="1"/>
  <c r="AH461" i="1"/>
  <c r="Z460" i="1"/>
  <c r="X461" i="1"/>
  <c r="O462" i="1"/>
  <c r="S462" i="1"/>
  <c r="R461" i="1"/>
  <c r="E464" i="1"/>
  <c r="I464" i="1"/>
  <c r="H463" i="1"/>
  <c r="AS461" i="5" l="1"/>
  <c r="AW461" i="5"/>
  <c r="AB460" i="5"/>
  <c r="P461" i="5"/>
  <c r="N462" i="5"/>
  <c r="AV460" i="5"/>
  <c r="E462" i="5"/>
  <c r="I462" i="5"/>
  <c r="Y461" i="5"/>
  <c r="AC461" i="5"/>
  <c r="AI461" i="5"/>
  <c r="AM461" i="5"/>
  <c r="AL460" i="5"/>
  <c r="H461" i="5"/>
  <c r="AL460" i="1"/>
  <c r="AI461" i="1"/>
  <c r="AM461" i="1"/>
  <c r="AS461" i="1"/>
  <c r="AW461" i="1"/>
  <c r="AV460" i="1"/>
  <c r="Y461" i="1"/>
  <c r="AC461" i="1"/>
  <c r="AB460" i="1"/>
  <c r="P462" i="1"/>
  <c r="N463" i="1"/>
  <c r="F464" i="1"/>
  <c r="D465" i="1"/>
  <c r="Z461" i="5" l="1"/>
  <c r="X462" i="5"/>
  <c r="O462" i="5"/>
  <c r="S462" i="5"/>
  <c r="AJ461" i="5"/>
  <c r="AH462" i="5"/>
  <c r="F462" i="5"/>
  <c r="D463" i="5"/>
  <c r="R461" i="5"/>
  <c r="AT461" i="5"/>
  <c r="AR462" i="5"/>
  <c r="AJ461" i="1"/>
  <c r="AH462" i="1"/>
  <c r="AT461" i="1"/>
  <c r="AR462" i="1"/>
  <c r="Z461" i="1"/>
  <c r="X462" i="1"/>
  <c r="O463" i="1"/>
  <c r="S463" i="1"/>
  <c r="R462" i="1"/>
  <c r="E465" i="1"/>
  <c r="I465" i="1"/>
  <c r="H464" i="1"/>
  <c r="AV461" i="5" l="1"/>
  <c r="H462" i="5"/>
  <c r="P462" i="5"/>
  <c r="N463" i="5"/>
  <c r="AS462" i="5"/>
  <c r="AW462" i="5"/>
  <c r="AI462" i="5"/>
  <c r="AM462" i="5"/>
  <c r="Y462" i="5"/>
  <c r="AC462" i="5"/>
  <c r="E463" i="5"/>
  <c r="I463" i="5"/>
  <c r="AL461" i="5"/>
  <c r="AB461" i="5"/>
  <c r="AS462" i="1"/>
  <c r="AW462" i="1"/>
  <c r="AV461" i="1"/>
  <c r="AI462" i="1"/>
  <c r="AM462" i="1"/>
  <c r="AL461" i="1"/>
  <c r="Y462" i="1"/>
  <c r="AC462" i="1"/>
  <c r="AB461" i="1"/>
  <c r="P463" i="1"/>
  <c r="N464" i="1"/>
  <c r="F465" i="1"/>
  <c r="D466" i="1"/>
  <c r="Z462" i="5" l="1"/>
  <c r="X463" i="5"/>
  <c r="AT462" i="5"/>
  <c r="AR463" i="5"/>
  <c r="O463" i="5"/>
  <c r="S463" i="5"/>
  <c r="F463" i="5"/>
  <c r="D464" i="5"/>
  <c r="AJ462" i="5"/>
  <c r="AH463" i="5"/>
  <c r="R462" i="5"/>
  <c r="AJ462" i="1"/>
  <c r="AH463" i="1"/>
  <c r="AT462" i="1"/>
  <c r="AR463" i="1"/>
  <c r="Z462" i="1"/>
  <c r="X463" i="1"/>
  <c r="O464" i="1"/>
  <c r="S464" i="1"/>
  <c r="R463" i="1"/>
  <c r="E466" i="1"/>
  <c r="I466" i="1"/>
  <c r="H465" i="1"/>
  <c r="AS463" i="5" l="1"/>
  <c r="AW463" i="5"/>
  <c r="H463" i="5"/>
  <c r="AV462" i="5"/>
  <c r="AI463" i="5"/>
  <c r="AM463" i="5"/>
  <c r="Y463" i="5"/>
  <c r="AC463" i="5"/>
  <c r="E464" i="5"/>
  <c r="I464" i="5"/>
  <c r="AL462" i="5"/>
  <c r="P463" i="5"/>
  <c r="N464" i="5"/>
  <c r="AB462" i="5"/>
  <c r="AS463" i="1"/>
  <c r="AW463" i="1"/>
  <c r="AV462" i="1"/>
  <c r="AI463" i="1"/>
  <c r="AM463" i="1"/>
  <c r="AL462" i="1"/>
  <c r="Y463" i="1"/>
  <c r="AC463" i="1"/>
  <c r="AB462" i="1"/>
  <c r="P464" i="1"/>
  <c r="N465" i="1"/>
  <c r="F466" i="1"/>
  <c r="D467" i="1"/>
  <c r="R463" i="5" l="1"/>
  <c r="F464" i="5"/>
  <c r="D465" i="5"/>
  <c r="AJ463" i="5"/>
  <c r="AH464" i="5"/>
  <c r="O464" i="5"/>
  <c r="S464" i="5"/>
  <c r="Z463" i="5"/>
  <c r="X464" i="5"/>
  <c r="AT463" i="5"/>
  <c r="AR464" i="5"/>
  <c r="AJ463" i="1"/>
  <c r="AH464" i="1"/>
  <c r="AT463" i="1"/>
  <c r="AR464" i="1"/>
  <c r="Z463" i="1"/>
  <c r="X464" i="1"/>
  <c r="O465" i="1"/>
  <c r="S465" i="1"/>
  <c r="R464" i="1"/>
  <c r="E467" i="1"/>
  <c r="I467" i="1"/>
  <c r="H466" i="1"/>
  <c r="E465" i="5" l="1"/>
  <c r="I465" i="5"/>
  <c r="AV463" i="5"/>
  <c r="P464" i="5"/>
  <c r="N465" i="5"/>
  <c r="H464" i="5"/>
  <c r="Y464" i="5"/>
  <c r="AC464" i="5"/>
  <c r="AS464" i="5"/>
  <c r="AW464" i="5"/>
  <c r="AI464" i="5"/>
  <c r="AM464" i="5"/>
  <c r="AB463" i="5"/>
  <c r="AL463" i="5"/>
  <c r="AS464" i="1"/>
  <c r="AW464" i="1"/>
  <c r="AV463" i="1"/>
  <c r="AI464" i="1"/>
  <c r="AM464" i="1"/>
  <c r="AL463" i="1"/>
  <c r="Y464" i="1"/>
  <c r="AC464" i="1"/>
  <c r="AB463" i="1"/>
  <c r="P465" i="1"/>
  <c r="N466" i="1"/>
  <c r="F467" i="1"/>
  <c r="D468" i="1"/>
  <c r="AT464" i="5" l="1"/>
  <c r="AR465" i="5"/>
  <c r="O465" i="5"/>
  <c r="S465" i="5"/>
  <c r="AJ464" i="5"/>
  <c r="AH465" i="5"/>
  <c r="Z464" i="5"/>
  <c r="X465" i="5"/>
  <c r="R464" i="5"/>
  <c r="F465" i="5"/>
  <c r="D466" i="5"/>
  <c r="AJ464" i="1"/>
  <c r="AH465" i="1"/>
  <c r="AT464" i="1"/>
  <c r="AR465" i="1"/>
  <c r="Z464" i="1"/>
  <c r="X465" i="1"/>
  <c r="O466" i="1"/>
  <c r="S466" i="1"/>
  <c r="R465" i="1"/>
  <c r="E468" i="1"/>
  <c r="I468" i="1"/>
  <c r="H467" i="1"/>
  <c r="E466" i="5" l="1"/>
  <c r="I466" i="5"/>
  <c r="H465" i="5"/>
  <c r="AB464" i="5"/>
  <c r="P465" i="5"/>
  <c r="N466" i="5"/>
  <c r="AI465" i="5"/>
  <c r="AM465" i="5"/>
  <c r="AS465" i="5"/>
  <c r="AW465" i="5"/>
  <c r="Y465" i="5"/>
  <c r="AC465" i="5"/>
  <c r="AL464" i="5"/>
  <c r="AV464" i="5"/>
  <c r="AS465" i="1"/>
  <c r="AW465" i="1"/>
  <c r="AV464" i="1"/>
  <c r="AI465" i="1"/>
  <c r="AM465" i="1"/>
  <c r="AL464" i="1"/>
  <c r="Y465" i="1"/>
  <c r="AC465" i="1"/>
  <c r="AB464" i="1"/>
  <c r="P466" i="1"/>
  <c r="N467" i="1"/>
  <c r="F468" i="1"/>
  <c r="D469" i="1"/>
  <c r="AT465" i="5" l="1"/>
  <c r="AR466" i="5"/>
  <c r="R465" i="5"/>
  <c r="O466" i="5"/>
  <c r="S466" i="5"/>
  <c r="Z465" i="5"/>
  <c r="X466" i="5"/>
  <c r="AJ465" i="5"/>
  <c r="AH466" i="5"/>
  <c r="F466" i="5"/>
  <c r="D467" i="5"/>
  <c r="AJ465" i="1"/>
  <c r="AH466" i="1"/>
  <c r="AT465" i="1"/>
  <c r="AR466" i="1"/>
  <c r="Z465" i="1"/>
  <c r="X466" i="1"/>
  <c r="O467" i="1"/>
  <c r="S467" i="1"/>
  <c r="R466" i="1"/>
  <c r="E469" i="1"/>
  <c r="I469" i="1"/>
  <c r="H468" i="1"/>
  <c r="H466" i="5" l="1"/>
  <c r="AB465" i="5"/>
  <c r="E467" i="5"/>
  <c r="I467" i="5"/>
  <c r="AI466" i="5"/>
  <c r="AM466" i="5"/>
  <c r="AS466" i="5"/>
  <c r="AW466" i="5"/>
  <c r="Y466" i="5"/>
  <c r="AC466" i="5"/>
  <c r="AL465" i="5"/>
  <c r="P466" i="5"/>
  <c r="N467" i="5"/>
  <c r="AV465" i="5"/>
  <c r="AV465" i="1"/>
  <c r="AS466" i="1"/>
  <c r="AW466" i="1"/>
  <c r="AI466" i="1"/>
  <c r="AM466" i="1"/>
  <c r="AL465" i="1"/>
  <c r="Y466" i="1"/>
  <c r="AC466" i="1"/>
  <c r="AB465" i="1"/>
  <c r="P467" i="1"/>
  <c r="N468" i="1"/>
  <c r="F469" i="1"/>
  <c r="D470" i="1"/>
  <c r="O467" i="5" l="1"/>
  <c r="S467" i="5"/>
  <c r="R466" i="5"/>
  <c r="Z466" i="5"/>
  <c r="X467" i="5"/>
  <c r="AJ466" i="5"/>
  <c r="AH467" i="5"/>
  <c r="AT466" i="5"/>
  <c r="AR467" i="5"/>
  <c r="F467" i="5"/>
  <c r="D468" i="5"/>
  <c r="AT466" i="1"/>
  <c r="AR467" i="1"/>
  <c r="AJ466" i="1"/>
  <c r="AH467" i="1"/>
  <c r="Z466" i="1"/>
  <c r="X467" i="1"/>
  <c r="O468" i="1"/>
  <c r="S468" i="1"/>
  <c r="R467" i="1"/>
  <c r="E470" i="1"/>
  <c r="I470" i="1"/>
  <c r="H469" i="1"/>
  <c r="H467" i="5" l="1"/>
  <c r="AL466" i="5"/>
  <c r="E468" i="5"/>
  <c r="I468" i="5"/>
  <c r="AS467" i="5"/>
  <c r="AW467" i="5"/>
  <c r="Y467" i="5"/>
  <c r="AC467" i="5"/>
  <c r="AI467" i="5"/>
  <c r="AM467" i="5"/>
  <c r="AV466" i="5"/>
  <c r="AB466" i="5"/>
  <c r="P467" i="5"/>
  <c r="N468" i="5"/>
  <c r="AI467" i="1"/>
  <c r="AM467" i="1"/>
  <c r="AL466" i="1"/>
  <c r="AS467" i="1"/>
  <c r="AW467" i="1"/>
  <c r="AV466" i="1"/>
  <c r="Y467" i="1"/>
  <c r="AC467" i="1"/>
  <c r="AB466" i="1"/>
  <c r="P468" i="1"/>
  <c r="N469" i="1"/>
  <c r="F470" i="1"/>
  <c r="D471" i="1"/>
  <c r="AJ467" i="5" l="1"/>
  <c r="AH468" i="5"/>
  <c r="AT467" i="5"/>
  <c r="AR468" i="5"/>
  <c r="O468" i="5"/>
  <c r="S468" i="5"/>
  <c r="R467" i="5"/>
  <c r="Z467" i="5"/>
  <c r="X468" i="5"/>
  <c r="F468" i="5"/>
  <c r="D469" i="5"/>
  <c r="AT467" i="1"/>
  <c r="AR468" i="1"/>
  <c r="AJ467" i="1"/>
  <c r="AH468" i="1"/>
  <c r="Z467" i="1"/>
  <c r="X468" i="1"/>
  <c r="O469" i="1"/>
  <c r="S469" i="1"/>
  <c r="R468" i="1"/>
  <c r="E471" i="1"/>
  <c r="I471" i="1"/>
  <c r="H470" i="1"/>
  <c r="AS468" i="5" l="1"/>
  <c r="AW468" i="5"/>
  <c r="H468" i="5"/>
  <c r="AV467" i="5"/>
  <c r="E469" i="5"/>
  <c r="I469" i="5"/>
  <c r="Y468" i="5"/>
  <c r="AC468" i="5"/>
  <c r="AI468" i="5"/>
  <c r="AM468" i="5"/>
  <c r="AB467" i="5"/>
  <c r="P468" i="5"/>
  <c r="N469" i="5"/>
  <c r="AL467" i="5"/>
  <c r="AI468" i="1"/>
  <c r="AM468" i="1"/>
  <c r="AL467" i="1"/>
  <c r="AS468" i="1"/>
  <c r="AW468" i="1"/>
  <c r="AV467" i="1"/>
  <c r="Y468" i="1"/>
  <c r="AC468" i="1"/>
  <c r="AB467" i="1"/>
  <c r="P469" i="1"/>
  <c r="N470" i="1"/>
  <c r="F471" i="1"/>
  <c r="D472" i="1"/>
  <c r="R468" i="5" l="1"/>
  <c r="AJ468" i="5"/>
  <c r="AH469" i="5"/>
  <c r="F469" i="5"/>
  <c r="D470" i="5"/>
  <c r="O469" i="5"/>
  <c r="S469" i="5"/>
  <c r="Z468" i="5"/>
  <c r="X469" i="5"/>
  <c r="AT468" i="5"/>
  <c r="AR469" i="5"/>
  <c r="AT468" i="1"/>
  <c r="AR469" i="1"/>
  <c r="AJ468" i="1"/>
  <c r="AH469" i="1"/>
  <c r="Z468" i="1"/>
  <c r="X469" i="1"/>
  <c r="O470" i="1"/>
  <c r="S470" i="1"/>
  <c r="R469" i="1"/>
  <c r="E472" i="1"/>
  <c r="I472" i="1"/>
  <c r="H471" i="1"/>
  <c r="AI469" i="5" l="1"/>
  <c r="AM469" i="5"/>
  <c r="AV468" i="5"/>
  <c r="P469" i="5"/>
  <c r="N470" i="5"/>
  <c r="AL468" i="5"/>
  <c r="AS469" i="5"/>
  <c r="AW469" i="5"/>
  <c r="E470" i="5"/>
  <c r="I470" i="5"/>
  <c r="Y469" i="5"/>
  <c r="AC469" i="5"/>
  <c r="AB468" i="5"/>
  <c r="H469" i="5"/>
  <c r="AI469" i="1"/>
  <c r="AM469" i="1"/>
  <c r="AL468" i="1"/>
  <c r="AS469" i="1"/>
  <c r="AW469" i="1"/>
  <c r="AV468" i="1"/>
  <c r="Y469" i="1"/>
  <c r="AC469" i="1"/>
  <c r="AB468" i="1"/>
  <c r="P470" i="1"/>
  <c r="N471" i="1"/>
  <c r="F472" i="1"/>
  <c r="D473" i="1"/>
  <c r="F470" i="5" l="1"/>
  <c r="D471" i="5"/>
  <c r="O470" i="5"/>
  <c r="S470" i="5"/>
  <c r="Z469" i="5"/>
  <c r="X470" i="5"/>
  <c r="AT469" i="5"/>
  <c r="AR470" i="5"/>
  <c r="R469" i="5"/>
  <c r="AJ469" i="5"/>
  <c r="AH470" i="5"/>
  <c r="AT469" i="1"/>
  <c r="AR470" i="1"/>
  <c r="AJ469" i="1"/>
  <c r="AH470" i="1"/>
  <c r="Z469" i="1"/>
  <c r="X470" i="1"/>
  <c r="O471" i="1"/>
  <c r="S471" i="1"/>
  <c r="R470" i="1"/>
  <c r="E473" i="1"/>
  <c r="I473" i="1"/>
  <c r="H472" i="1"/>
  <c r="AS470" i="5" l="1"/>
  <c r="AW470" i="5"/>
  <c r="AL469" i="5"/>
  <c r="AV469" i="5"/>
  <c r="P470" i="5"/>
  <c r="N471" i="5"/>
  <c r="Y470" i="5"/>
  <c r="AC470" i="5"/>
  <c r="E471" i="5"/>
  <c r="I471" i="5"/>
  <c r="AI470" i="5"/>
  <c r="AM470" i="5"/>
  <c r="AB469" i="5"/>
  <c r="H470" i="5"/>
  <c r="AI470" i="1"/>
  <c r="AM470" i="1"/>
  <c r="AL469" i="1"/>
  <c r="AS470" i="1"/>
  <c r="AW470" i="1"/>
  <c r="AV469" i="1"/>
  <c r="Y470" i="1"/>
  <c r="AC470" i="1"/>
  <c r="AB469" i="1"/>
  <c r="P471" i="1"/>
  <c r="N472" i="1"/>
  <c r="F473" i="1"/>
  <c r="D474" i="1"/>
  <c r="O471" i="5" l="1"/>
  <c r="S471" i="5"/>
  <c r="F471" i="5"/>
  <c r="D472" i="5"/>
  <c r="R470" i="5"/>
  <c r="AJ470" i="5"/>
  <c r="AH471" i="5"/>
  <c r="Z470" i="5"/>
  <c r="X471" i="5"/>
  <c r="AT470" i="5"/>
  <c r="AR471" i="5"/>
  <c r="AT470" i="1"/>
  <c r="AR471" i="1"/>
  <c r="AJ470" i="1"/>
  <c r="AH471" i="1"/>
  <c r="Z470" i="1"/>
  <c r="X471" i="1"/>
  <c r="O472" i="1"/>
  <c r="S472" i="1"/>
  <c r="R471" i="1"/>
  <c r="H473" i="1"/>
  <c r="E474" i="1"/>
  <c r="I474" i="1"/>
  <c r="AS471" i="5" l="1"/>
  <c r="AW471" i="5"/>
  <c r="AI471" i="5"/>
  <c r="AM471" i="5"/>
  <c r="E472" i="5"/>
  <c r="I472" i="5"/>
  <c r="AV470" i="5"/>
  <c r="AL470" i="5"/>
  <c r="H471" i="5"/>
  <c r="Y471" i="5"/>
  <c r="AC471" i="5"/>
  <c r="AB470" i="5"/>
  <c r="P471" i="5"/>
  <c r="N472" i="5"/>
  <c r="AI471" i="1"/>
  <c r="AM471" i="1"/>
  <c r="AL470" i="1"/>
  <c r="AS471" i="1"/>
  <c r="AW471" i="1"/>
  <c r="AV470" i="1"/>
  <c r="Y471" i="1"/>
  <c r="AC471" i="1"/>
  <c r="AB470" i="1"/>
  <c r="P472" i="1"/>
  <c r="N473" i="1"/>
  <c r="F474" i="1"/>
  <c r="D475" i="1"/>
  <c r="AJ471" i="5" l="1"/>
  <c r="AH472" i="5"/>
  <c r="O472" i="5"/>
  <c r="S472" i="5"/>
  <c r="R471" i="5"/>
  <c r="Z471" i="5"/>
  <c r="X472" i="5"/>
  <c r="F472" i="5"/>
  <c r="D473" i="5"/>
  <c r="AT471" i="5"/>
  <c r="AR472" i="5"/>
  <c r="AT471" i="1"/>
  <c r="AR472" i="1"/>
  <c r="AJ471" i="1"/>
  <c r="AH472" i="1"/>
  <c r="Z471" i="1"/>
  <c r="X472" i="1"/>
  <c r="O473" i="1"/>
  <c r="S473" i="1"/>
  <c r="R472" i="1"/>
  <c r="E475" i="1"/>
  <c r="I475" i="1"/>
  <c r="H474" i="1"/>
  <c r="AV471" i="5" l="1"/>
  <c r="AB471" i="5"/>
  <c r="P472" i="5"/>
  <c r="N473" i="5"/>
  <c r="E473" i="5"/>
  <c r="I473" i="5"/>
  <c r="AI472" i="5"/>
  <c r="AM472" i="5"/>
  <c r="AS472" i="5"/>
  <c r="AW472" i="5"/>
  <c r="Y472" i="5"/>
  <c r="AC472" i="5"/>
  <c r="H472" i="5"/>
  <c r="AL471" i="5"/>
  <c r="AL471" i="1"/>
  <c r="AI472" i="1"/>
  <c r="AM472" i="1"/>
  <c r="AS472" i="1"/>
  <c r="AW472" i="1"/>
  <c r="AV471" i="1"/>
  <c r="Y472" i="1"/>
  <c r="AC472" i="1"/>
  <c r="AB471" i="1"/>
  <c r="P473" i="1"/>
  <c r="N474" i="1"/>
  <c r="F475" i="1"/>
  <c r="D476" i="1"/>
  <c r="AT472" i="5" l="1"/>
  <c r="AR473" i="5"/>
  <c r="F473" i="5"/>
  <c r="D474" i="5"/>
  <c r="O473" i="5"/>
  <c r="S473" i="5"/>
  <c r="Z472" i="5"/>
  <c r="X473" i="5"/>
  <c r="AJ472" i="5"/>
  <c r="AH473" i="5"/>
  <c r="R472" i="5"/>
  <c r="AJ472" i="1"/>
  <c r="AH473" i="1"/>
  <c r="AT472" i="1"/>
  <c r="AR473" i="1"/>
  <c r="Z472" i="1"/>
  <c r="X473" i="1"/>
  <c r="O474" i="1"/>
  <c r="S474" i="1"/>
  <c r="R473" i="1"/>
  <c r="E476" i="1"/>
  <c r="I476" i="1"/>
  <c r="H475" i="1"/>
  <c r="Y473" i="5" l="1"/>
  <c r="AC473" i="5"/>
  <c r="E474" i="5"/>
  <c r="I474" i="5"/>
  <c r="AB472" i="5"/>
  <c r="H473" i="5"/>
  <c r="AS473" i="5"/>
  <c r="AW473" i="5"/>
  <c r="AI473" i="5"/>
  <c r="AM473" i="5"/>
  <c r="AL472" i="5"/>
  <c r="P473" i="5"/>
  <c r="N474" i="5"/>
  <c r="AV472" i="5"/>
  <c r="AS473" i="1"/>
  <c r="AW473" i="1"/>
  <c r="AV472" i="1"/>
  <c r="AI473" i="1"/>
  <c r="AM473" i="1"/>
  <c r="AL472" i="1"/>
  <c r="Y473" i="1"/>
  <c r="AC473" i="1"/>
  <c r="AB472" i="1"/>
  <c r="P474" i="1"/>
  <c r="N475" i="1"/>
  <c r="F476" i="1"/>
  <c r="D477" i="1"/>
  <c r="O474" i="5" l="1"/>
  <c r="S474" i="5"/>
  <c r="R473" i="5"/>
  <c r="AJ473" i="5"/>
  <c r="AH474" i="5"/>
  <c r="F474" i="5"/>
  <c r="D475" i="5"/>
  <c r="AT473" i="5"/>
  <c r="AR474" i="5"/>
  <c r="Z473" i="5"/>
  <c r="X474" i="5"/>
  <c r="AJ473" i="1"/>
  <c r="AH474" i="1"/>
  <c r="AT473" i="1"/>
  <c r="AR474" i="1"/>
  <c r="Z473" i="1"/>
  <c r="X474" i="1"/>
  <c r="O475" i="1"/>
  <c r="S475" i="1"/>
  <c r="R474" i="1"/>
  <c r="E477" i="1"/>
  <c r="I477" i="1"/>
  <c r="H476" i="1"/>
  <c r="Y474" i="5" l="1"/>
  <c r="AC474" i="5"/>
  <c r="E475" i="5"/>
  <c r="I475" i="5"/>
  <c r="AB473" i="5"/>
  <c r="H474" i="5"/>
  <c r="AS474" i="5"/>
  <c r="AW474" i="5"/>
  <c r="AI474" i="5"/>
  <c r="AM474" i="5"/>
  <c r="AV473" i="5"/>
  <c r="AL473" i="5"/>
  <c r="P474" i="5"/>
  <c r="N475" i="5"/>
  <c r="AV473" i="1"/>
  <c r="AS474" i="1"/>
  <c r="AW474" i="1"/>
  <c r="AI474" i="1"/>
  <c r="AM474" i="1"/>
  <c r="AL473" i="1"/>
  <c r="Y474" i="1"/>
  <c r="AC474" i="1"/>
  <c r="AB473" i="1"/>
  <c r="P475" i="1"/>
  <c r="N476" i="1"/>
  <c r="F477" i="1"/>
  <c r="D478" i="1"/>
  <c r="AJ474" i="5" l="1"/>
  <c r="AH475" i="5"/>
  <c r="F475" i="5"/>
  <c r="D476" i="5"/>
  <c r="O475" i="5"/>
  <c r="S475" i="5"/>
  <c r="R474" i="5"/>
  <c r="AT474" i="5"/>
  <c r="AR475" i="5"/>
  <c r="Z474" i="5"/>
  <c r="X475" i="5"/>
  <c r="AT474" i="1"/>
  <c r="AR475" i="1"/>
  <c r="AJ474" i="1"/>
  <c r="AH475" i="1"/>
  <c r="Z474" i="1"/>
  <c r="X475" i="1"/>
  <c r="O476" i="1"/>
  <c r="S476" i="1"/>
  <c r="R475" i="1"/>
  <c r="E478" i="1"/>
  <c r="I478" i="1"/>
  <c r="H477" i="1"/>
  <c r="E476" i="5" l="1"/>
  <c r="I476" i="5"/>
  <c r="AB474" i="5"/>
  <c r="H475" i="5"/>
  <c r="Y475" i="5"/>
  <c r="AC475" i="5"/>
  <c r="AS475" i="5"/>
  <c r="AW475" i="5"/>
  <c r="AI475" i="5"/>
  <c r="AM475" i="5"/>
  <c r="AV474" i="5"/>
  <c r="P475" i="5"/>
  <c r="N476" i="5"/>
  <c r="AL474" i="5"/>
  <c r="AI475" i="1"/>
  <c r="AM475" i="1"/>
  <c r="AL474" i="1"/>
  <c r="AS475" i="1"/>
  <c r="AW475" i="1"/>
  <c r="AV474" i="1"/>
  <c r="Y475" i="1"/>
  <c r="AC475" i="1"/>
  <c r="AB474" i="1"/>
  <c r="P476" i="1"/>
  <c r="N477" i="1"/>
  <c r="F478" i="1"/>
  <c r="D479" i="1"/>
  <c r="O476" i="5" l="1"/>
  <c r="S476" i="5"/>
  <c r="R475" i="5"/>
  <c r="AJ475" i="5"/>
  <c r="AH476" i="5"/>
  <c r="Z475" i="5"/>
  <c r="X476" i="5"/>
  <c r="AT475" i="5"/>
  <c r="AR476" i="5"/>
  <c r="F476" i="5"/>
  <c r="D477" i="5"/>
  <c r="AT475" i="1"/>
  <c r="AR476" i="1"/>
  <c r="AJ475" i="1"/>
  <c r="AH476" i="1"/>
  <c r="Z475" i="1"/>
  <c r="X476" i="1"/>
  <c r="O477" i="1"/>
  <c r="S477" i="1"/>
  <c r="R476" i="1"/>
  <c r="E479" i="1"/>
  <c r="I479" i="1"/>
  <c r="H478" i="1"/>
  <c r="H476" i="5" l="1"/>
  <c r="AB475" i="5"/>
  <c r="E477" i="5"/>
  <c r="I477" i="5"/>
  <c r="Y476" i="5"/>
  <c r="AC476" i="5"/>
  <c r="AS476" i="5"/>
  <c r="AW476" i="5"/>
  <c r="AI476" i="5"/>
  <c r="AM476" i="5"/>
  <c r="AV475" i="5"/>
  <c r="AL475" i="5"/>
  <c r="P476" i="5"/>
  <c r="N477" i="5"/>
  <c r="AI476" i="1"/>
  <c r="AM476" i="1"/>
  <c r="AL475" i="1"/>
  <c r="AS476" i="1"/>
  <c r="AW476" i="1"/>
  <c r="AV475" i="1"/>
  <c r="Y476" i="1"/>
  <c r="AC476" i="1"/>
  <c r="AB475" i="1"/>
  <c r="P477" i="1"/>
  <c r="N478" i="1"/>
  <c r="F479" i="1"/>
  <c r="D480" i="1"/>
  <c r="AJ476" i="5" l="1"/>
  <c r="AH477" i="5"/>
  <c r="Z476" i="5"/>
  <c r="X477" i="5"/>
  <c r="O477" i="5"/>
  <c r="S477" i="5"/>
  <c r="R476" i="5"/>
  <c r="AT476" i="5"/>
  <c r="AR477" i="5"/>
  <c r="F477" i="5"/>
  <c r="D478" i="5"/>
  <c r="AT476" i="1"/>
  <c r="AR477" i="1"/>
  <c r="AJ476" i="1"/>
  <c r="AH477" i="1"/>
  <c r="Z476" i="1"/>
  <c r="X477" i="1"/>
  <c r="O478" i="1"/>
  <c r="S478" i="1"/>
  <c r="R477" i="1"/>
  <c r="E480" i="1"/>
  <c r="I480" i="1"/>
  <c r="H479" i="1"/>
  <c r="Y477" i="5" l="1"/>
  <c r="AC477" i="5"/>
  <c r="E478" i="5"/>
  <c r="I478" i="5"/>
  <c r="H477" i="5"/>
  <c r="AB476" i="5"/>
  <c r="AS477" i="5"/>
  <c r="AW477" i="5"/>
  <c r="AI477" i="5"/>
  <c r="AM477" i="5"/>
  <c r="AV476" i="5"/>
  <c r="P477" i="5"/>
  <c r="N478" i="5"/>
  <c r="AL476" i="5"/>
  <c r="AI477" i="1"/>
  <c r="AM477" i="1"/>
  <c r="AL476" i="1"/>
  <c r="AS477" i="1"/>
  <c r="AW477" i="1"/>
  <c r="AV476" i="1"/>
  <c r="Y477" i="1"/>
  <c r="AC477" i="1"/>
  <c r="AB476" i="1"/>
  <c r="P478" i="1"/>
  <c r="N479" i="1"/>
  <c r="F480" i="1"/>
  <c r="D481" i="1"/>
  <c r="O478" i="5" l="1"/>
  <c r="S478" i="5"/>
  <c r="R477" i="5"/>
  <c r="AJ477" i="5"/>
  <c r="AH478" i="5"/>
  <c r="F478" i="5"/>
  <c r="D479" i="5"/>
  <c r="AT477" i="5"/>
  <c r="AR478" i="5"/>
  <c r="Z477" i="5"/>
  <c r="X478" i="5"/>
  <c r="AT477" i="1"/>
  <c r="AR478" i="1"/>
  <c r="AJ477" i="1"/>
  <c r="AH478" i="1"/>
  <c r="Z477" i="1"/>
  <c r="X478" i="1"/>
  <c r="O479" i="1"/>
  <c r="S479" i="1"/>
  <c r="R478" i="1"/>
  <c r="E481" i="1"/>
  <c r="I481" i="1"/>
  <c r="H480" i="1"/>
  <c r="E479" i="5" l="1"/>
  <c r="I479" i="5"/>
  <c r="AB477" i="5"/>
  <c r="H478" i="5"/>
  <c r="Y478" i="5"/>
  <c r="AC478" i="5"/>
  <c r="AI478" i="5"/>
  <c r="AM478" i="5"/>
  <c r="AS478" i="5"/>
  <c r="AW478" i="5"/>
  <c r="AV477" i="5"/>
  <c r="AL477" i="5"/>
  <c r="P478" i="5"/>
  <c r="N479" i="5"/>
  <c r="AI478" i="1"/>
  <c r="AM478" i="1"/>
  <c r="AL477" i="1"/>
  <c r="AS478" i="1"/>
  <c r="AW478" i="1"/>
  <c r="AV477" i="1"/>
  <c r="Y478" i="1"/>
  <c r="AC478" i="1"/>
  <c r="AB477" i="1"/>
  <c r="P479" i="1"/>
  <c r="N480" i="1"/>
  <c r="F481" i="1"/>
  <c r="D482" i="1"/>
  <c r="AT478" i="5" l="1"/>
  <c r="AR479" i="5"/>
  <c r="Z478" i="5"/>
  <c r="X479" i="5"/>
  <c r="O479" i="5"/>
  <c r="S479" i="5"/>
  <c r="R478" i="5"/>
  <c r="AJ478" i="5"/>
  <c r="AH479" i="5"/>
  <c r="F479" i="5"/>
  <c r="D480" i="5"/>
  <c r="AT478" i="1"/>
  <c r="AR479" i="1"/>
  <c r="AJ478" i="1"/>
  <c r="AH479" i="1"/>
  <c r="Z478" i="1"/>
  <c r="X479" i="1"/>
  <c r="O480" i="1"/>
  <c r="S480" i="1"/>
  <c r="R479" i="1"/>
  <c r="E482" i="1"/>
  <c r="I482" i="1"/>
  <c r="H481" i="1"/>
  <c r="Y479" i="5" l="1"/>
  <c r="AC479" i="5"/>
  <c r="E480" i="5"/>
  <c r="I480" i="5"/>
  <c r="H479" i="5"/>
  <c r="AB478" i="5"/>
  <c r="AI479" i="5"/>
  <c r="AM479" i="5"/>
  <c r="AS479" i="5"/>
  <c r="AW479" i="5"/>
  <c r="AL478" i="5"/>
  <c r="P479" i="5"/>
  <c r="N480" i="5"/>
  <c r="AV478" i="5"/>
  <c r="AL478" i="1"/>
  <c r="AI479" i="1"/>
  <c r="AM479" i="1"/>
  <c r="AS479" i="1"/>
  <c r="AW479" i="1"/>
  <c r="AV478" i="1"/>
  <c r="Y479" i="1"/>
  <c r="AC479" i="1"/>
  <c r="AB478" i="1"/>
  <c r="P480" i="1"/>
  <c r="N481" i="1"/>
  <c r="F482" i="1"/>
  <c r="D483" i="1"/>
  <c r="O480" i="5" l="1"/>
  <c r="S480" i="5"/>
  <c r="R479" i="5"/>
  <c r="AT479" i="5"/>
  <c r="AR480" i="5"/>
  <c r="F480" i="5"/>
  <c r="D481" i="5"/>
  <c r="AJ479" i="5"/>
  <c r="AH480" i="5"/>
  <c r="Z479" i="5"/>
  <c r="X480" i="5"/>
  <c r="AJ479" i="1"/>
  <c r="AH480" i="1"/>
  <c r="AT479" i="1"/>
  <c r="AR480" i="1"/>
  <c r="Z479" i="1"/>
  <c r="X480" i="1"/>
  <c r="O481" i="1"/>
  <c r="S481" i="1"/>
  <c r="R480" i="1"/>
  <c r="E483" i="1"/>
  <c r="I483" i="1"/>
  <c r="H482" i="1"/>
  <c r="Y480" i="5" l="1"/>
  <c r="AC480" i="5"/>
  <c r="AB479" i="5"/>
  <c r="H480" i="5"/>
  <c r="E481" i="5"/>
  <c r="I481" i="5"/>
  <c r="AI480" i="5"/>
  <c r="AM480" i="5"/>
  <c r="AS480" i="5"/>
  <c r="AW480" i="5"/>
  <c r="AL479" i="5"/>
  <c r="AV479" i="5"/>
  <c r="P480" i="5"/>
  <c r="N481" i="5"/>
  <c r="AS480" i="1"/>
  <c r="AW480" i="1"/>
  <c r="AV479" i="1"/>
  <c r="AI480" i="1"/>
  <c r="AM480" i="1"/>
  <c r="AL479" i="1"/>
  <c r="Y480" i="1"/>
  <c r="AC480" i="1"/>
  <c r="AB479" i="1"/>
  <c r="P481" i="1"/>
  <c r="N482" i="1"/>
  <c r="F483" i="1"/>
  <c r="D484" i="1"/>
  <c r="AT480" i="5" l="1"/>
  <c r="AR481" i="5"/>
  <c r="F481" i="5"/>
  <c r="D482" i="5"/>
  <c r="O481" i="5"/>
  <c r="S481" i="5"/>
  <c r="R480" i="5"/>
  <c r="AJ480" i="5"/>
  <c r="AH481" i="5"/>
  <c r="Z480" i="5"/>
  <c r="X481" i="5"/>
  <c r="AJ480" i="1"/>
  <c r="AH481" i="1"/>
  <c r="AT480" i="1"/>
  <c r="AR481" i="1"/>
  <c r="Z480" i="1"/>
  <c r="X481" i="1"/>
  <c r="O482" i="1"/>
  <c r="S482" i="1"/>
  <c r="R481" i="1"/>
  <c r="E484" i="1"/>
  <c r="I484" i="1"/>
  <c r="H483" i="1"/>
  <c r="E482" i="5" l="1"/>
  <c r="I482" i="5"/>
  <c r="Y481" i="5"/>
  <c r="AC481" i="5"/>
  <c r="AB480" i="5"/>
  <c r="H481" i="5"/>
  <c r="AI481" i="5"/>
  <c r="AM481" i="5"/>
  <c r="AS481" i="5"/>
  <c r="AW481" i="5"/>
  <c r="AL480" i="5"/>
  <c r="P481" i="5"/>
  <c r="N482" i="5"/>
  <c r="AV480" i="5"/>
  <c r="AS481" i="1"/>
  <c r="AW481" i="1"/>
  <c r="AV480" i="1"/>
  <c r="AI481" i="1"/>
  <c r="AM481" i="1"/>
  <c r="AL480" i="1"/>
  <c r="Y481" i="1"/>
  <c r="AC481" i="1"/>
  <c r="AB480" i="1"/>
  <c r="P482" i="1"/>
  <c r="N483" i="1"/>
  <c r="F484" i="1"/>
  <c r="D485" i="1"/>
  <c r="O482" i="5" l="1"/>
  <c r="S482" i="5"/>
  <c r="R481" i="5"/>
  <c r="AT481" i="5"/>
  <c r="AR482" i="5"/>
  <c r="Z481" i="5"/>
  <c r="X482" i="5"/>
  <c r="AJ481" i="5"/>
  <c r="AH482" i="5"/>
  <c r="F482" i="5"/>
  <c r="D483" i="5"/>
  <c r="AJ481" i="1"/>
  <c r="AH482" i="1"/>
  <c r="AT481" i="1"/>
  <c r="AR482" i="1"/>
  <c r="Z481" i="1"/>
  <c r="X482" i="1"/>
  <c r="R482" i="1"/>
  <c r="O483" i="1"/>
  <c r="S483" i="1"/>
  <c r="E485" i="1"/>
  <c r="I485" i="1"/>
  <c r="H484" i="1"/>
  <c r="Y482" i="5" l="1"/>
  <c r="AC482" i="5"/>
  <c r="H482" i="5"/>
  <c r="AB481" i="5"/>
  <c r="E483" i="5"/>
  <c r="I483" i="5"/>
  <c r="AI482" i="5"/>
  <c r="AM482" i="5"/>
  <c r="AS482" i="5"/>
  <c r="AW482" i="5"/>
  <c r="AL481" i="5"/>
  <c r="AV481" i="5"/>
  <c r="P482" i="5"/>
  <c r="N483" i="5"/>
  <c r="AS482" i="1"/>
  <c r="AW482" i="1"/>
  <c r="AV481" i="1"/>
  <c r="AI482" i="1"/>
  <c r="AM482" i="1"/>
  <c r="AL481" i="1"/>
  <c r="Y482" i="1"/>
  <c r="AC482" i="1"/>
  <c r="AB481" i="1"/>
  <c r="P483" i="1"/>
  <c r="N484" i="1"/>
  <c r="F485" i="1"/>
  <c r="D486" i="1"/>
  <c r="AT482" i="5" l="1"/>
  <c r="AR483" i="5"/>
  <c r="F483" i="5"/>
  <c r="D484" i="5"/>
  <c r="O483" i="5"/>
  <c r="S483" i="5"/>
  <c r="R482" i="5"/>
  <c r="AJ482" i="5"/>
  <c r="AH483" i="5"/>
  <c r="Z482" i="5"/>
  <c r="X483" i="5"/>
  <c r="AJ482" i="1"/>
  <c r="AH483" i="1"/>
  <c r="AT482" i="1"/>
  <c r="AR483" i="1"/>
  <c r="Z482" i="1"/>
  <c r="X483" i="1"/>
  <c r="O484" i="1"/>
  <c r="S484" i="1"/>
  <c r="R483" i="1"/>
  <c r="E486" i="1"/>
  <c r="I486" i="1"/>
  <c r="H485" i="1"/>
  <c r="E484" i="5" l="1"/>
  <c r="I484" i="5"/>
  <c r="Y483" i="5"/>
  <c r="AC483" i="5"/>
  <c r="AB482" i="5"/>
  <c r="H483" i="5"/>
  <c r="AI483" i="5"/>
  <c r="AM483" i="5"/>
  <c r="AS483" i="5"/>
  <c r="AW483" i="5"/>
  <c r="AL482" i="5"/>
  <c r="P483" i="5"/>
  <c r="N484" i="5"/>
  <c r="AV482" i="5"/>
  <c r="AS483" i="1"/>
  <c r="AW483" i="1"/>
  <c r="AV482" i="1"/>
  <c r="AI483" i="1"/>
  <c r="AM483" i="1"/>
  <c r="AL482" i="1"/>
  <c r="Y483" i="1"/>
  <c r="AC483" i="1"/>
  <c r="AB482" i="1"/>
  <c r="P484" i="1"/>
  <c r="N485" i="1"/>
  <c r="F486" i="1"/>
  <c r="D487" i="1"/>
  <c r="O484" i="5" l="1"/>
  <c r="S484" i="5"/>
  <c r="R483" i="5"/>
  <c r="AT483" i="5"/>
  <c r="AR484" i="5"/>
  <c r="Z483" i="5"/>
  <c r="X484" i="5"/>
  <c r="AJ483" i="5"/>
  <c r="AH484" i="5"/>
  <c r="F484" i="5"/>
  <c r="D485" i="5"/>
  <c r="AJ483" i="1"/>
  <c r="AH484" i="1"/>
  <c r="AT483" i="1"/>
  <c r="AR484" i="1"/>
  <c r="Z483" i="1"/>
  <c r="X484" i="1"/>
  <c r="O485" i="1"/>
  <c r="S485" i="1"/>
  <c r="R484" i="1"/>
  <c r="H486" i="1"/>
  <c r="E487" i="1"/>
  <c r="I487" i="1"/>
  <c r="E485" i="5" l="1"/>
  <c r="I485" i="5"/>
  <c r="Y484" i="5"/>
  <c r="AC484" i="5"/>
  <c r="H484" i="5"/>
  <c r="AB483" i="5"/>
  <c r="AI484" i="5"/>
  <c r="AM484" i="5"/>
  <c r="AS484" i="5"/>
  <c r="AW484" i="5"/>
  <c r="AL483" i="5"/>
  <c r="AV483" i="5"/>
  <c r="P484" i="5"/>
  <c r="N485" i="5"/>
  <c r="AS484" i="1"/>
  <c r="AW484" i="1"/>
  <c r="AV483" i="1"/>
  <c r="AI484" i="1"/>
  <c r="AM484" i="1"/>
  <c r="AL483" i="1"/>
  <c r="Y484" i="1"/>
  <c r="AC484" i="1"/>
  <c r="AB483" i="1"/>
  <c r="P485" i="1"/>
  <c r="N486" i="1"/>
  <c r="F487" i="1"/>
  <c r="D488" i="1"/>
  <c r="AT484" i="5" l="1"/>
  <c r="AR485" i="5"/>
  <c r="Z484" i="5"/>
  <c r="X485" i="5"/>
  <c r="O485" i="5"/>
  <c r="S485" i="5"/>
  <c r="R484" i="5"/>
  <c r="AJ484" i="5"/>
  <c r="AH485" i="5"/>
  <c r="F485" i="5"/>
  <c r="D486" i="5"/>
  <c r="AJ484" i="1"/>
  <c r="AH485" i="1"/>
  <c r="AT484" i="1"/>
  <c r="AR485" i="1"/>
  <c r="Z484" i="1"/>
  <c r="X485" i="1"/>
  <c r="O486" i="1"/>
  <c r="S486" i="1"/>
  <c r="R485" i="1"/>
  <c r="H487" i="1"/>
  <c r="E488" i="1"/>
  <c r="I488" i="1"/>
  <c r="Y485" i="5" l="1"/>
  <c r="AC485" i="5"/>
  <c r="E486" i="5"/>
  <c r="I486" i="5"/>
  <c r="H485" i="5"/>
  <c r="AB484" i="5"/>
  <c r="AS485" i="5"/>
  <c r="AW485" i="5"/>
  <c r="AI485" i="5"/>
  <c r="AM485" i="5"/>
  <c r="AL484" i="5"/>
  <c r="P485" i="5"/>
  <c r="N486" i="5"/>
  <c r="AV484" i="5"/>
  <c r="AS485" i="1"/>
  <c r="AW485" i="1"/>
  <c r="AV484" i="1"/>
  <c r="AI485" i="1"/>
  <c r="AM485" i="1"/>
  <c r="AL484" i="1"/>
  <c r="Y485" i="1"/>
  <c r="AC485" i="1"/>
  <c r="AB484" i="1"/>
  <c r="P486" i="1"/>
  <c r="N487" i="1"/>
  <c r="F488" i="1"/>
  <c r="D489" i="1"/>
  <c r="O486" i="5" l="1"/>
  <c r="S486" i="5"/>
  <c r="R485" i="5"/>
  <c r="AJ485" i="5"/>
  <c r="AH486" i="5"/>
  <c r="F486" i="5"/>
  <c r="D487" i="5"/>
  <c r="AT485" i="5"/>
  <c r="AR486" i="5"/>
  <c r="Z485" i="5"/>
  <c r="X486" i="5"/>
  <c r="AJ485" i="1"/>
  <c r="AH486" i="1"/>
  <c r="AT485" i="1"/>
  <c r="AR486" i="1"/>
  <c r="Z485" i="1"/>
  <c r="X486" i="1"/>
  <c r="O487" i="1"/>
  <c r="S487" i="1"/>
  <c r="R486" i="1"/>
  <c r="H488" i="1"/>
  <c r="E489" i="1"/>
  <c r="I489" i="1"/>
  <c r="Y486" i="5" l="1"/>
  <c r="AC486" i="5"/>
  <c r="E487" i="5"/>
  <c r="I487" i="5"/>
  <c r="AB485" i="5"/>
  <c r="H486" i="5"/>
  <c r="AS486" i="5"/>
  <c r="AW486" i="5"/>
  <c r="AI486" i="5"/>
  <c r="AM486" i="5"/>
  <c r="AV485" i="5"/>
  <c r="AL485" i="5"/>
  <c r="P486" i="5"/>
  <c r="N487" i="5"/>
  <c r="AS486" i="1"/>
  <c r="AW486" i="1"/>
  <c r="AV485" i="1"/>
  <c r="AI486" i="1"/>
  <c r="AM486" i="1"/>
  <c r="AL485" i="1"/>
  <c r="Y486" i="1"/>
  <c r="AC486" i="1"/>
  <c r="AB485" i="1"/>
  <c r="P487" i="1"/>
  <c r="N488" i="1"/>
  <c r="F489" i="1"/>
  <c r="D490" i="1"/>
  <c r="AJ486" i="5" l="1"/>
  <c r="AH487" i="5"/>
  <c r="F487" i="5"/>
  <c r="D488" i="5"/>
  <c r="O487" i="5"/>
  <c r="S487" i="5"/>
  <c r="R486" i="5"/>
  <c r="AT486" i="5"/>
  <c r="AR487" i="5"/>
  <c r="Z486" i="5"/>
  <c r="X487" i="5"/>
  <c r="AJ486" i="1"/>
  <c r="AH487" i="1"/>
  <c r="AT486" i="1"/>
  <c r="AR487" i="1"/>
  <c r="Z486" i="1"/>
  <c r="X487" i="1"/>
  <c r="O488" i="1"/>
  <c r="S488" i="1"/>
  <c r="R487" i="1"/>
  <c r="H489" i="1"/>
  <c r="E490" i="1"/>
  <c r="I490" i="1"/>
  <c r="E488" i="5" l="1"/>
  <c r="I488" i="5"/>
  <c r="Y487" i="5"/>
  <c r="AC487" i="5"/>
  <c r="AB486" i="5"/>
  <c r="H487" i="5"/>
  <c r="AS487" i="5"/>
  <c r="AW487" i="5"/>
  <c r="AI487" i="5"/>
  <c r="AM487" i="5"/>
  <c r="AV486" i="5"/>
  <c r="P487" i="5"/>
  <c r="N488" i="5"/>
  <c r="AL486" i="5"/>
  <c r="AS487" i="1"/>
  <c r="AW487" i="1"/>
  <c r="AV486" i="1"/>
  <c r="AI487" i="1"/>
  <c r="AM487" i="1"/>
  <c r="AL486" i="1"/>
  <c r="Y487" i="1"/>
  <c r="AC487" i="1"/>
  <c r="AB486" i="1"/>
  <c r="P488" i="1"/>
  <c r="N489" i="1"/>
  <c r="F490" i="1"/>
  <c r="D491" i="1"/>
  <c r="O488" i="5" l="1"/>
  <c r="S488" i="5"/>
  <c r="R487" i="5"/>
  <c r="AJ487" i="5"/>
  <c r="AH488" i="5"/>
  <c r="Z487" i="5"/>
  <c r="X488" i="5"/>
  <c r="AT487" i="5"/>
  <c r="AR488" i="5"/>
  <c r="F488" i="5"/>
  <c r="D489" i="5"/>
  <c r="AJ487" i="1"/>
  <c r="AH488" i="1"/>
  <c r="AT487" i="1"/>
  <c r="AR488" i="1"/>
  <c r="Z487" i="1"/>
  <c r="X488" i="1"/>
  <c r="O489" i="1"/>
  <c r="S489" i="1"/>
  <c r="R488" i="1"/>
  <c r="H490" i="1"/>
  <c r="E491" i="1"/>
  <c r="I491" i="1"/>
  <c r="E489" i="5" l="1"/>
  <c r="I489" i="5"/>
  <c r="Y488" i="5"/>
  <c r="AC488" i="5"/>
  <c r="H488" i="5"/>
  <c r="AB487" i="5"/>
  <c r="AS488" i="5"/>
  <c r="AW488" i="5"/>
  <c r="AI488" i="5"/>
  <c r="AM488" i="5"/>
  <c r="AV487" i="5"/>
  <c r="AL487" i="5"/>
  <c r="P488" i="5"/>
  <c r="N489" i="5"/>
  <c r="AS488" i="1"/>
  <c r="AW488" i="1"/>
  <c r="AV487" i="1"/>
  <c r="AI488" i="1"/>
  <c r="AM488" i="1"/>
  <c r="AL487" i="1"/>
  <c r="Y488" i="1"/>
  <c r="AC488" i="1"/>
  <c r="AB487" i="1"/>
  <c r="P489" i="1"/>
  <c r="N490" i="1"/>
  <c r="F491" i="1"/>
  <c r="D492" i="1"/>
  <c r="AJ488" i="5" l="1"/>
  <c r="AH489" i="5"/>
  <c r="Z488" i="5"/>
  <c r="X489" i="5"/>
  <c r="O489" i="5"/>
  <c r="S489" i="5"/>
  <c r="R488" i="5"/>
  <c r="AT488" i="5"/>
  <c r="AR489" i="5"/>
  <c r="F489" i="5"/>
  <c r="D490" i="5"/>
  <c r="AJ488" i="1"/>
  <c r="AH489" i="1"/>
  <c r="AT488" i="1"/>
  <c r="AR489" i="1"/>
  <c r="Z488" i="1"/>
  <c r="X489" i="1"/>
  <c r="O490" i="1"/>
  <c r="S490" i="1"/>
  <c r="R489" i="1"/>
  <c r="H491" i="1"/>
  <c r="E492" i="1"/>
  <c r="I492" i="1"/>
  <c r="Y489" i="5" l="1"/>
  <c r="AC489" i="5"/>
  <c r="E490" i="5"/>
  <c r="I490" i="5"/>
  <c r="H489" i="5"/>
  <c r="AB488" i="5"/>
  <c r="AI489" i="5"/>
  <c r="AM489" i="5"/>
  <c r="AS489" i="5"/>
  <c r="AW489" i="5"/>
  <c r="AV488" i="5"/>
  <c r="P489" i="5"/>
  <c r="N490" i="5"/>
  <c r="AL488" i="5"/>
  <c r="AS489" i="1"/>
  <c r="AW489" i="1"/>
  <c r="AV488" i="1"/>
  <c r="AI489" i="1"/>
  <c r="AM489" i="1"/>
  <c r="AL488" i="1"/>
  <c r="Y489" i="1"/>
  <c r="AC489" i="1"/>
  <c r="AB488" i="1"/>
  <c r="P490" i="1"/>
  <c r="N491" i="1"/>
  <c r="F492" i="1"/>
  <c r="D493" i="1"/>
  <c r="O490" i="5" l="1"/>
  <c r="S490" i="5"/>
  <c r="R489" i="5"/>
  <c r="AT489" i="5"/>
  <c r="AR490" i="5"/>
  <c r="F490" i="5"/>
  <c r="D491" i="5"/>
  <c r="AJ489" i="5"/>
  <c r="AH490" i="5"/>
  <c r="Z489" i="5"/>
  <c r="X490" i="5"/>
  <c r="AJ489" i="1"/>
  <c r="AH490" i="1"/>
  <c r="AT489" i="1"/>
  <c r="AR490" i="1"/>
  <c r="Z489" i="1"/>
  <c r="X490" i="1"/>
  <c r="O491" i="1"/>
  <c r="S491" i="1"/>
  <c r="R490" i="1"/>
  <c r="H492" i="1"/>
  <c r="E493" i="1"/>
  <c r="I493" i="1"/>
  <c r="Y490" i="5" l="1"/>
  <c r="AC490" i="5"/>
  <c r="E491" i="5"/>
  <c r="I491" i="5"/>
  <c r="AB489" i="5"/>
  <c r="H490" i="5"/>
  <c r="AI490" i="5"/>
  <c r="AM490" i="5"/>
  <c r="AS490" i="5"/>
  <c r="AW490" i="5"/>
  <c r="AL489" i="5"/>
  <c r="AV489" i="5"/>
  <c r="P490" i="5"/>
  <c r="N491" i="5"/>
  <c r="AS490" i="1"/>
  <c r="AW490" i="1"/>
  <c r="AV489" i="1"/>
  <c r="AI490" i="1"/>
  <c r="AM490" i="1"/>
  <c r="AL489" i="1"/>
  <c r="Y490" i="1"/>
  <c r="AC490" i="1"/>
  <c r="AB489" i="1"/>
  <c r="P491" i="1"/>
  <c r="N492" i="1"/>
  <c r="F493" i="1"/>
  <c r="D494" i="1"/>
  <c r="AT490" i="5" l="1"/>
  <c r="AR491" i="5"/>
  <c r="F491" i="5"/>
  <c r="D492" i="5"/>
  <c r="O491" i="5"/>
  <c r="S491" i="5"/>
  <c r="R490" i="5"/>
  <c r="AJ490" i="5"/>
  <c r="AH491" i="5"/>
  <c r="Z490" i="5"/>
  <c r="X491" i="5"/>
  <c r="AJ490" i="1"/>
  <c r="AH491" i="1"/>
  <c r="AT490" i="1"/>
  <c r="AR491" i="1"/>
  <c r="Z490" i="1"/>
  <c r="X491" i="1"/>
  <c r="O492" i="1"/>
  <c r="S492" i="1"/>
  <c r="R491" i="1"/>
  <c r="H493" i="1"/>
  <c r="E494" i="1"/>
  <c r="I494" i="1"/>
  <c r="Y491" i="5" l="1"/>
  <c r="AC491" i="5"/>
  <c r="E492" i="5"/>
  <c r="I492" i="5"/>
  <c r="AB490" i="5"/>
  <c r="H491" i="5"/>
  <c r="AI491" i="5"/>
  <c r="AM491" i="5"/>
  <c r="AS491" i="5"/>
  <c r="AW491" i="5"/>
  <c r="AL490" i="5"/>
  <c r="P491" i="5"/>
  <c r="N492" i="5"/>
  <c r="AV490" i="5"/>
  <c r="AS491" i="1"/>
  <c r="AW491" i="1"/>
  <c r="AV490" i="1"/>
  <c r="AI491" i="1"/>
  <c r="AM491" i="1"/>
  <c r="AL490" i="1"/>
  <c r="Y491" i="1"/>
  <c r="AC491" i="1"/>
  <c r="AB490" i="1"/>
  <c r="P492" i="1"/>
  <c r="N493" i="1"/>
  <c r="F494" i="1"/>
  <c r="D495" i="1"/>
  <c r="O492" i="5" l="1"/>
  <c r="S492" i="5"/>
  <c r="R491" i="5"/>
  <c r="AT491" i="5"/>
  <c r="AR492" i="5"/>
  <c r="F492" i="5"/>
  <c r="D493" i="5"/>
  <c r="AJ491" i="5"/>
  <c r="AH492" i="5"/>
  <c r="Z491" i="5"/>
  <c r="X492" i="5"/>
  <c r="AJ491" i="1"/>
  <c r="AH492" i="1"/>
  <c r="AT491" i="1"/>
  <c r="AR492" i="1"/>
  <c r="Z491" i="1"/>
  <c r="X492" i="1"/>
  <c r="O493" i="1"/>
  <c r="S493" i="1"/>
  <c r="R492" i="1"/>
  <c r="H494" i="1"/>
  <c r="E495" i="1"/>
  <c r="I495" i="1"/>
  <c r="Y492" i="5" l="1"/>
  <c r="AC492" i="5"/>
  <c r="E493" i="5"/>
  <c r="I493" i="5"/>
  <c r="AB491" i="5"/>
  <c r="H492" i="5"/>
  <c r="AI492" i="5"/>
  <c r="AM492" i="5"/>
  <c r="AS492" i="5"/>
  <c r="AW492" i="5"/>
  <c r="AL491" i="5"/>
  <c r="AV491" i="5"/>
  <c r="P492" i="5"/>
  <c r="N493" i="5"/>
  <c r="AS492" i="1"/>
  <c r="AW492" i="1"/>
  <c r="AV491" i="1"/>
  <c r="AI492" i="1"/>
  <c r="AM492" i="1"/>
  <c r="AL491" i="1"/>
  <c r="Y492" i="1"/>
  <c r="AC492" i="1"/>
  <c r="AB491" i="1"/>
  <c r="P493" i="1"/>
  <c r="N494" i="1"/>
  <c r="F495" i="1"/>
  <c r="D496" i="1"/>
  <c r="AT492" i="5" l="1"/>
  <c r="AR493" i="5"/>
  <c r="F493" i="5"/>
  <c r="D494" i="5"/>
  <c r="O493" i="5"/>
  <c r="S493" i="5"/>
  <c r="R492" i="5"/>
  <c r="AJ492" i="5"/>
  <c r="AH493" i="5"/>
  <c r="Z492" i="5"/>
  <c r="X493" i="5"/>
  <c r="AJ492" i="1"/>
  <c r="AH493" i="1"/>
  <c r="AT492" i="1"/>
  <c r="AR493" i="1"/>
  <c r="Z492" i="1"/>
  <c r="X493" i="1"/>
  <c r="O494" i="1"/>
  <c r="S494" i="1"/>
  <c r="R493" i="1"/>
  <c r="H495" i="1"/>
  <c r="E496" i="1"/>
  <c r="I496" i="1"/>
  <c r="E494" i="5" l="1"/>
  <c r="I494" i="5"/>
  <c r="Y493" i="5"/>
  <c r="AC493" i="5"/>
  <c r="AB492" i="5"/>
  <c r="H493" i="5"/>
  <c r="AI493" i="5"/>
  <c r="AM493" i="5"/>
  <c r="AS493" i="5"/>
  <c r="AW493" i="5"/>
  <c r="AL492" i="5"/>
  <c r="P493" i="5"/>
  <c r="N494" i="5"/>
  <c r="AV492" i="5"/>
  <c r="AS493" i="1"/>
  <c r="AW493" i="1"/>
  <c r="AV492" i="1"/>
  <c r="AI493" i="1"/>
  <c r="AM493" i="1"/>
  <c r="AL492" i="1"/>
  <c r="Y493" i="1"/>
  <c r="AC493" i="1"/>
  <c r="AB492" i="1"/>
  <c r="P494" i="1"/>
  <c r="N495" i="1"/>
  <c r="F496" i="1"/>
  <c r="D497" i="1"/>
  <c r="O494" i="5" l="1"/>
  <c r="S494" i="5"/>
  <c r="R493" i="5"/>
  <c r="AT493" i="5"/>
  <c r="AR494" i="5"/>
  <c r="Z493" i="5"/>
  <c r="X494" i="5"/>
  <c r="AJ493" i="5"/>
  <c r="AH494" i="5"/>
  <c r="F494" i="5"/>
  <c r="D495" i="5"/>
  <c r="AJ493" i="1"/>
  <c r="AH494" i="1"/>
  <c r="AT493" i="1"/>
  <c r="AR494" i="1"/>
  <c r="Z493" i="1"/>
  <c r="X494" i="1"/>
  <c r="O495" i="1"/>
  <c r="S495" i="1"/>
  <c r="R494" i="1"/>
  <c r="H496" i="1"/>
  <c r="E497" i="1"/>
  <c r="I497" i="1"/>
  <c r="E495" i="5" l="1"/>
  <c r="I495" i="5"/>
  <c r="Y494" i="5"/>
  <c r="AC494" i="5"/>
  <c r="H494" i="5"/>
  <c r="AB493" i="5"/>
  <c r="AS494" i="5"/>
  <c r="AW494" i="5"/>
  <c r="AI494" i="5"/>
  <c r="AM494" i="5"/>
  <c r="AL493" i="5"/>
  <c r="AV493" i="5"/>
  <c r="P494" i="5"/>
  <c r="N495" i="5"/>
  <c r="AS494" i="1"/>
  <c r="AW494" i="1"/>
  <c r="AV493" i="1"/>
  <c r="AI494" i="1"/>
  <c r="AM494" i="1"/>
  <c r="AL493" i="1"/>
  <c r="Y494" i="1"/>
  <c r="AC494" i="1"/>
  <c r="AB493" i="1"/>
  <c r="P495" i="1"/>
  <c r="N496" i="1"/>
  <c r="F497" i="1"/>
  <c r="D498" i="1"/>
  <c r="AJ494" i="5" l="1"/>
  <c r="AH495" i="5"/>
  <c r="Z494" i="5"/>
  <c r="X495" i="5"/>
  <c r="O495" i="5"/>
  <c r="S495" i="5"/>
  <c r="R494" i="5"/>
  <c r="AT494" i="5"/>
  <c r="AR495" i="5"/>
  <c r="F495" i="5"/>
  <c r="D496" i="5"/>
  <c r="AJ494" i="1"/>
  <c r="AH495" i="1"/>
  <c r="AT494" i="1"/>
  <c r="AR495" i="1"/>
  <c r="Z494" i="1"/>
  <c r="X495" i="1"/>
  <c r="O496" i="1"/>
  <c r="S496" i="1"/>
  <c r="R495" i="1"/>
  <c r="H497" i="1"/>
  <c r="E498" i="1"/>
  <c r="I498" i="1"/>
  <c r="Y495" i="5" l="1"/>
  <c r="AC495" i="5"/>
  <c r="E496" i="5"/>
  <c r="I496" i="5"/>
  <c r="H495" i="5"/>
  <c r="AB494" i="5"/>
  <c r="AS495" i="5"/>
  <c r="AW495" i="5"/>
  <c r="AI495" i="5"/>
  <c r="AM495" i="5"/>
  <c r="AV494" i="5"/>
  <c r="P495" i="5"/>
  <c r="N496" i="5"/>
  <c r="AL494" i="5"/>
  <c r="AS495" i="1"/>
  <c r="AW495" i="1"/>
  <c r="AV494" i="1"/>
  <c r="AI495" i="1"/>
  <c r="AM495" i="1"/>
  <c r="AL494" i="1"/>
  <c r="Y495" i="1"/>
  <c r="AC495" i="1"/>
  <c r="AB494" i="1"/>
  <c r="P496" i="1"/>
  <c r="N497" i="1"/>
  <c r="F498" i="1"/>
  <c r="D499" i="1"/>
  <c r="O496" i="5" l="1"/>
  <c r="S496" i="5"/>
  <c r="R495" i="5"/>
  <c r="AJ495" i="5"/>
  <c r="AH496" i="5"/>
  <c r="F496" i="5"/>
  <c r="D497" i="5"/>
  <c r="AT495" i="5"/>
  <c r="AR496" i="5"/>
  <c r="Z495" i="5"/>
  <c r="X496" i="5"/>
  <c r="AJ495" i="1"/>
  <c r="AH496" i="1"/>
  <c r="AT495" i="1"/>
  <c r="AR496" i="1"/>
  <c r="Z495" i="1"/>
  <c r="X496" i="1"/>
  <c r="O497" i="1"/>
  <c r="S497" i="1"/>
  <c r="R496" i="1"/>
  <c r="H498" i="1"/>
  <c r="E499" i="1"/>
  <c r="I499" i="1"/>
  <c r="Y496" i="5" l="1"/>
  <c r="AC496" i="5"/>
  <c r="E497" i="5"/>
  <c r="I497" i="5"/>
  <c r="AB495" i="5"/>
  <c r="H496" i="5"/>
  <c r="AS496" i="5"/>
  <c r="AW496" i="5"/>
  <c r="AI496" i="5"/>
  <c r="AM496" i="5"/>
  <c r="AV495" i="5"/>
  <c r="AL495" i="5"/>
  <c r="P496" i="5"/>
  <c r="N497" i="5"/>
  <c r="AS496" i="1"/>
  <c r="AW496" i="1"/>
  <c r="AV495" i="1"/>
  <c r="AI496" i="1"/>
  <c r="AM496" i="1"/>
  <c r="AL495" i="1"/>
  <c r="Y496" i="1"/>
  <c r="AC496" i="1"/>
  <c r="AB495" i="1"/>
  <c r="P497" i="1"/>
  <c r="N498" i="1"/>
  <c r="F499" i="1"/>
  <c r="D500" i="1"/>
  <c r="AJ496" i="5" l="1"/>
  <c r="AH497" i="5"/>
  <c r="F497" i="5"/>
  <c r="D498" i="5"/>
  <c r="O497" i="5"/>
  <c r="S497" i="5"/>
  <c r="R496" i="5"/>
  <c r="AT496" i="5"/>
  <c r="AR497" i="5"/>
  <c r="Z496" i="5"/>
  <c r="X497" i="5"/>
  <c r="AJ496" i="1"/>
  <c r="AH497" i="1"/>
  <c r="AT496" i="1"/>
  <c r="AR497" i="1"/>
  <c r="Z496" i="1"/>
  <c r="X497" i="1"/>
  <c r="O498" i="1"/>
  <c r="S498" i="1"/>
  <c r="R497" i="1"/>
  <c r="H499" i="1"/>
  <c r="E500" i="1"/>
  <c r="I500" i="1"/>
  <c r="E498" i="5" l="1"/>
  <c r="I498" i="5"/>
  <c r="Y497" i="5"/>
  <c r="AC497" i="5"/>
  <c r="AB496" i="5"/>
  <c r="H497" i="5"/>
  <c r="AS497" i="5"/>
  <c r="AW497" i="5"/>
  <c r="AI497" i="5"/>
  <c r="AM497" i="5"/>
  <c r="AV496" i="5"/>
  <c r="P497" i="5"/>
  <c r="N498" i="5"/>
  <c r="AL496" i="5"/>
  <c r="AS497" i="1"/>
  <c r="AW497" i="1"/>
  <c r="AV496" i="1"/>
  <c r="AI497" i="1"/>
  <c r="AM497" i="1"/>
  <c r="AL496" i="1"/>
  <c r="Y497" i="1"/>
  <c r="AC497" i="1"/>
  <c r="AB496" i="1"/>
  <c r="P498" i="1"/>
  <c r="N499" i="1"/>
  <c r="F500" i="1"/>
  <c r="D501" i="1"/>
  <c r="O498" i="5" l="1"/>
  <c r="S498" i="5"/>
  <c r="R497" i="5"/>
  <c r="AJ497" i="5"/>
  <c r="AH498" i="5"/>
  <c r="Z497" i="5"/>
  <c r="X498" i="5"/>
  <c r="AT497" i="5"/>
  <c r="AR498" i="5"/>
  <c r="F498" i="5"/>
  <c r="D499" i="5"/>
  <c r="AJ497" i="1"/>
  <c r="AH498" i="1"/>
  <c r="AT497" i="1"/>
  <c r="AR498" i="1"/>
  <c r="Z497" i="1"/>
  <c r="X498" i="1"/>
  <c r="O499" i="1"/>
  <c r="S499" i="1"/>
  <c r="R498" i="1"/>
  <c r="H500" i="1"/>
  <c r="E501" i="1"/>
  <c r="I501" i="1"/>
  <c r="E499" i="5" l="1"/>
  <c r="I499" i="5"/>
  <c r="Y498" i="5"/>
  <c r="AC498" i="5"/>
  <c r="H498" i="5"/>
  <c r="AB497" i="5"/>
  <c r="AS498" i="5"/>
  <c r="AW498" i="5"/>
  <c r="AI498" i="5"/>
  <c r="AM498" i="5"/>
  <c r="AV497" i="5"/>
  <c r="AL497" i="5"/>
  <c r="P498" i="5"/>
  <c r="N499" i="5"/>
  <c r="AS498" i="1"/>
  <c r="AW498" i="1"/>
  <c r="AV497" i="1"/>
  <c r="AI498" i="1"/>
  <c r="AM498" i="1"/>
  <c r="AL497" i="1"/>
  <c r="Y498" i="1"/>
  <c r="AC498" i="1"/>
  <c r="AB497" i="1"/>
  <c r="P499" i="1"/>
  <c r="N500" i="1"/>
  <c r="F501" i="1"/>
  <c r="D502" i="1"/>
  <c r="AJ498" i="5" l="1"/>
  <c r="AH499" i="5"/>
  <c r="Z498" i="5"/>
  <c r="X499" i="5"/>
  <c r="O499" i="5"/>
  <c r="S499" i="5"/>
  <c r="R498" i="5"/>
  <c r="AT498" i="5"/>
  <c r="AR499" i="5"/>
  <c r="F499" i="5"/>
  <c r="D500" i="5"/>
  <c r="AJ498" i="1"/>
  <c r="AH499" i="1"/>
  <c r="AT498" i="1"/>
  <c r="AR499" i="1"/>
  <c r="Z498" i="1"/>
  <c r="X499" i="1"/>
  <c r="O500" i="1"/>
  <c r="S500" i="1"/>
  <c r="R499" i="1"/>
  <c r="H501" i="1"/>
  <c r="E502" i="1"/>
  <c r="I502" i="1"/>
  <c r="Y499" i="5" l="1"/>
  <c r="AC499" i="5"/>
  <c r="E500" i="5"/>
  <c r="I500" i="5"/>
  <c r="H499" i="5"/>
  <c r="AB498" i="5"/>
  <c r="AS499" i="5"/>
  <c r="AW499" i="5"/>
  <c r="AI499" i="5"/>
  <c r="AM499" i="5"/>
  <c r="AV498" i="5"/>
  <c r="P499" i="5"/>
  <c r="N500" i="5"/>
  <c r="AL498" i="5"/>
  <c r="AS499" i="1"/>
  <c r="AW499" i="1"/>
  <c r="AV498" i="1"/>
  <c r="AI499" i="1"/>
  <c r="AM499" i="1"/>
  <c r="AL498" i="1"/>
  <c r="Y499" i="1"/>
  <c r="AC499" i="1"/>
  <c r="AB498" i="1"/>
  <c r="P500" i="1"/>
  <c r="N501" i="1"/>
  <c r="F502" i="1"/>
  <c r="D503" i="1"/>
  <c r="O500" i="5" l="1"/>
  <c r="S500" i="5"/>
  <c r="R499" i="5"/>
  <c r="AJ499" i="5"/>
  <c r="AH500" i="5"/>
  <c r="F500" i="5"/>
  <c r="D501" i="5"/>
  <c r="AT499" i="5"/>
  <c r="AR500" i="5"/>
  <c r="Z499" i="5"/>
  <c r="X500" i="5"/>
  <c r="AJ499" i="1"/>
  <c r="AH500" i="1"/>
  <c r="AT499" i="1"/>
  <c r="AR500" i="1"/>
  <c r="Z499" i="1"/>
  <c r="X500" i="1"/>
  <c r="O501" i="1"/>
  <c r="S501" i="1"/>
  <c r="R500" i="1"/>
  <c r="H502" i="1"/>
  <c r="E503" i="1"/>
  <c r="I503" i="1"/>
  <c r="Y500" i="5" l="1"/>
  <c r="AC500" i="5"/>
  <c r="E501" i="5"/>
  <c r="I501" i="5"/>
  <c r="AB499" i="5"/>
  <c r="H500" i="5"/>
  <c r="AS500" i="5"/>
  <c r="AW500" i="5"/>
  <c r="AI500" i="5"/>
  <c r="AM500" i="5"/>
  <c r="AV499" i="5"/>
  <c r="AL499" i="5"/>
  <c r="P500" i="5"/>
  <c r="N501" i="5"/>
  <c r="AS500" i="1"/>
  <c r="AW500" i="1"/>
  <c r="AV499" i="1"/>
  <c r="AI500" i="1"/>
  <c r="AM500" i="1"/>
  <c r="AL499" i="1"/>
  <c r="Y500" i="1"/>
  <c r="AC500" i="1"/>
  <c r="AB499" i="1"/>
  <c r="P501" i="1"/>
  <c r="N502" i="1"/>
  <c r="F503" i="1"/>
  <c r="D504" i="1"/>
  <c r="AJ500" i="5" l="1"/>
  <c r="AH501" i="5"/>
  <c r="F501" i="5"/>
  <c r="D502" i="5"/>
  <c r="O501" i="5"/>
  <c r="S501" i="5"/>
  <c r="R500" i="5"/>
  <c r="AT500" i="5"/>
  <c r="AR501" i="5"/>
  <c r="Z500" i="5"/>
  <c r="X501" i="5"/>
  <c r="AJ500" i="1"/>
  <c r="AH501" i="1"/>
  <c r="AT500" i="1"/>
  <c r="AR501" i="1"/>
  <c r="Z500" i="1"/>
  <c r="X501" i="1"/>
  <c r="O502" i="1"/>
  <c r="S502" i="1"/>
  <c r="R501" i="1"/>
  <c r="H503" i="1"/>
  <c r="E504" i="1"/>
  <c r="I504" i="1"/>
  <c r="E502" i="5" l="1"/>
  <c r="I502" i="5"/>
  <c r="Y501" i="5"/>
  <c r="AC501" i="5"/>
  <c r="AB500" i="5"/>
  <c r="H501" i="5"/>
  <c r="AI501" i="5"/>
  <c r="AM501" i="5"/>
  <c r="AS501" i="5"/>
  <c r="AW501" i="5"/>
  <c r="AV500" i="5"/>
  <c r="P501" i="5"/>
  <c r="N502" i="5"/>
  <c r="AL500" i="5"/>
  <c r="AS501" i="1"/>
  <c r="AW501" i="1"/>
  <c r="AV500" i="1"/>
  <c r="AI501" i="1"/>
  <c r="AM501" i="1"/>
  <c r="AL500" i="1"/>
  <c r="Y501" i="1"/>
  <c r="AC501" i="1"/>
  <c r="AB500" i="1"/>
  <c r="P502" i="1"/>
  <c r="N503" i="1"/>
  <c r="F504" i="1"/>
  <c r="D505" i="1"/>
  <c r="O502" i="5" l="1"/>
  <c r="S502" i="5"/>
  <c r="R501" i="5"/>
  <c r="AT501" i="5"/>
  <c r="AR502" i="5"/>
  <c r="Z501" i="5"/>
  <c r="X502" i="5"/>
  <c r="AJ501" i="5"/>
  <c r="AH502" i="5"/>
  <c r="F502" i="5"/>
  <c r="D503" i="5"/>
  <c r="AJ501" i="1"/>
  <c r="AH502" i="1"/>
  <c r="AT501" i="1"/>
  <c r="AR502" i="1"/>
  <c r="Z501" i="1"/>
  <c r="X502" i="1"/>
  <c r="O503" i="1"/>
  <c r="S503" i="1"/>
  <c r="R502" i="1"/>
  <c r="H504" i="1"/>
  <c r="E505" i="1"/>
  <c r="I505" i="1"/>
  <c r="E503" i="5" l="1"/>
  <c r="I503" i="5"/>
  <c r="Y502" i="5"/>
  <c r="AC502" i="5"/>
  <c r="H502" i="5"/>
  <c r="AB501" i="5"/>
  <c r="AI502" i="5"/>
  <c r="AM502" i="5"/>
  <c r="AS502" i="5"/>
  <c r="AW502" i="5"/>
  <c r="AL501" i="5"/>
  <c r="AV501" i="5"/>
  <c r="P502" i="5"/>
  <c r="N503" i="5"/>
  <c r="AS502" i="1"/>
  <c r="AW502" i="1"/>
  <c r="AV501" i="1"/>
  <c r="AI502" i="1"/>
  <c r="AM502" i="1"/>
  <c r="AL501" i="1"/>
  <c r="Y502" i="1"/>
  <c r="AC502" i="1"/>
  <c r="AB501" i="1"/>
  <c r="P503" i="1"/>
  <c r="N504" i="1"/>
  <c r="F505" i="1"/>
  <c r="D506" i="1"/>
  <c r="AT502" i="5" l="1"/>
  <c r="AR503" i="5"/>
  <c r="Z502" i="5"/>
  <c r="X503" i="5"/>
  <c r="O503" i="5"/>
  <c r="S503" i="5"/>
  <c r="R502" i="5"/>
  <c r="AJ502" i="5"/>
  <c r="AH503" i="5"/>
  <c r="F503" i="5"/>
  <c r="D504" i="5"/>
  <c r="AJ502" i="1"/>
  <c r="AH503" i="1"/>
  <c r="AT502" i="1"/>
  <c r="AR503" i="1"/>
  <c r="Z502" i="1"/>
  <c r="X503" i="1"/>
  <c r="O504" i="1"/>
  <c r="S504" i="1"/>
  <c r="R503" i="1"/>
  <c r="H505" i="1"/>
  <c r="E506" i="1"/>
  <c r="I506" i="1"/>
  <c r="Y503" i="5" l="1"/>
  <c r="AC503" i="5"/>
  <c r="E504" i="5"/>
  <c r="I504" i="5"/>
  <c r="H503" i="5"/>
  <c r="AB502" i="5"/>
  <c r="AI503" i="5"/>
  <c r="AM503" i="5"/>
  <c r="AS503" i="5"/>
  <c r="AW503" i="5"/>
  <c r="AL502" i="5"/>
  <c r="P503" i="5"/>
  <c r="N504" i="5"/>
  <c r="AV502" i="5"/>
  <c r="AS503" i="1"/>
  <c r="AW503" i="1"/>
  <c r="AV502" i="1"/>
  <c r="AI503" i="1"/>
  <c r="AM503" i="1"/>
  <c r="AL502" i="1"/>
  <c r="Y503" i="1"/>
  <c r="AC503" i="1"/>
  <c r="AB502" i="1"/>
  <c r="P504" i="1"/>
  <c r="N505" i="1"/>
  <c r="F506" i="1"/>
  <c r="D507" i="1"/>
  <c r="O504" i="5" l="1"/>
  <c r="S504" i="5"/>
  <c r="R503" i="5"/>
  <c r="AT503" i="5"/>
  <c r="AR504" i="5"/>
  <c r="F504" i="5"/>
  <c r="D505" i="5"/>
  <c r="AJ503" i="5"/>
  <c r="AH504" i="5"/>
  <c r="Z503" i="5"/>
  <c r="X504" i="5"/>
  <c r="AJ503" i="1"/>
  <c r="AH504" i="1"/>
  <c r="AT503" i="1"/>
  <c r="AR504" i="1"/>
  <c r="Z503" i="1"/>
  <c r="X504" i="1"/>
  <c r="O505" i="1"/>
  <c r="S505" i="1"/>
  <c r="R504" i="1"/>
  <c r="H506" i="1"/>
  <c r="E507" i="1"/>
  <c r="I507" i="1"/>
  <c r="Y504" i="5" l="1"/>
  <c r="AC504" i="5"/>
  <c r="E505" i="5"/>
  <c r="I505" i="5"/>
  <c r="AB503" i="5"/>
  <c r="H504" i="5"/>
  <c r="AI504" i="5"/>
  <c r="AM504" i="5"/>
  <c r="AS504" i="5"/>
  <c r="AW504" i="5"/>
  <c r="AL503" i="5"/>
  <c r="AV503" i="5"/>
  <c r="P504" i="5"/>
  <c r="N505" i="5"/>
  <c r="AS504" i="1"/>
  <c r="AW504" i="1"/>
  <c r="AV503" i="1"/>
  <c r="AI504" i="1"/>
  <c r="AM504" i="1"/>
  <c r="AL503" i="1"/>
  <c r="Y504" i="1"/>
  <c r="AC504" i="1"/>
  <c r="AB503" i="1"/>
  <c r="P505" i="1"/>
  <c r="N506" i="1"/>
  <c r="F507" i="1"/>
  <c r="D508" i="1"/>
  <c r="AT504" i="5" l="1"/>
  <c r="AR505" i="5"/>
  <c r="F505" i="5"/>
  <c r="D506" i="5"/>
  <c r="O505" i="5"/>
  <c r="S505" i="5"/>
  <c r="R504" i="5"/>
  <c r="AJ504" i="5"/>
  <c r="AH505" i="5"/>
  <c r="Z504" i="5"/>
  <c r="X505" i="5"/>
  <c r="AJ504" i="1"/>
  <c r="AH505" i="1"/>
  <c r="AT504" i="1"/>
  <c r="AR505" i="1"/>
  <c r="Z504" i="1"/>
  <c r="X505" i="1"/>
  <c r="O506" i="1"/>
  <c r="S506" i="1"/>
  <c r="R505" i="1"/>
  <c r="H507" i="1"/>
  <c r="E508" i="1"/>
  <c r="I508" i="1"/>
  <c r="E506" i="5" l="1"/>
  <c r="I506" i="5"/>
  <c r="Y505" i="5"/>
  <c r="AC505" i="5"/>
  <c r="AB504" i="5"/>
  <c r="H505" i="5"/>
  <c r="AI505" i="5"/>
  <c r="AM505" i="5"/>
  <c r="AS505" i="5"/>
  <c r="AW505" i="5"/>
  <c r="AL504" i="5"/>
  <c r="P505" i="5"/>
  <c r="N506" i="5"/>
  <c r="AV504" i="5"/>
  <c r="AS505" i="1"/>
  <c r="AW505" i="1"/>
  <c r="AV504" i="1"/>
  <c r="AI505" i="1"/>
  <c r="AM505" i="1"/>
  <c r="AL504" i="1"/>
  <c r="Y505" i="1"/>
  <c r="AC505" i="1"/>
  <c r="AB504" i="1"/>
  <c r="P506" i="1"/>
  <c r="N507" i="1"/>
  <c r="F508" i="1"/>
  <c r="D509" i="1"/>
  <c r="O506" i="5" l="1"/>
  <c r="S506" i="5"/>
  <c r="R505" i="5"/>
  <c r="AT505" i="5"/>
  <c r="AR506" i="5"/>
  <c r="Z505" i="5"/>
  <c r="X506" i="5"/>
  <c r="AJ505" i="5"/>
  <c r="AH506" i="5"/>
  <c r="F506" i="5"/>
  <c r="D507" i="5"/>
  <c r="AJ505" i="1"/>
  <c r="AH506" i="1"/>
  <c r="AT505" i="1"/>
  <c r="AR506" i="1"/>
  <c r="Z505" i="1"/>
  <c r="X506" i="1"/>
  <c r="O507" i="1"/>
  <c r="S507" i="1"/>
  <c r="R506" i="1"/>
  <c r="H508" i="1"/>
  <c r="E509" i="1"/>
  <c r="I509" i="1"/>
  <c r="E507" i="5" l="1"/>
  <c r="I507" i="5"/>
  <c r="Y506" i="5"/>
  <c r="AC506" i="5"/>
  <c r="H506" i="5"/>
  <c r="AB505" i="5"/>
  <c r="AI506" i="5"/>
  <c r="AM506" i="5"/>
  <c r="AS506" i="5"/>
  <c r="AW506" i="5"/>
  <c r="AL505" i="5"/>
  <c r="AV505" i="5"/>
  <c r="P506" i="5"/>
  <c r="N507" i="5"/>
  <c r="AS506" i="1"/>
  <c r="AW506" i="1"/>
  <c r="AV505" i="1"/>
  <c r="AI506" i="1"/>
  <c r="AM506" i="1"/>
  <c r="AL505" i="1"/>
  <c r="Y506" i="1"/>
  <c r="AC506" i="1"/>
  <c r="AB505" i="1"/>
  <c r="P507" i="1"/>
  <c r="N508" i="1"/>
  <c r="F509" i="1"/>
  <c r="D510" i="1"/>
  <c r="AT506" i="5" l="1"/>
  <c r="AR507" i="5"/>
  <c r="Z506" i="5"/>
  <c r="X507" i="5"/>
  <c r="O507" i="5"/>
  <c r="S507" i="5"/>
  <c r="R506" i="5"/>
  <c r="AJ506" i="5"/>
  <c r="AH507" i="5"/>
  <c r="F507" i="5"/>
  <c r="D508" i="5"/>
  <c r="AJ506" i="1"/>
  <c r="AH507" i="1"/>
  <c r="AT506" i="1"/>
  <c r="AR507" i="1"/>
  <c r="Z506" i="1"/>
  <c r="X507" i="1"/>
  <c r="O508" i="1"/>
  <c r="S508" i="1"/>
  <c r="R507" i="1"/>
  <c r="E510" i="1"/>
  <c r="I510" i="1"/>
  <c r="H509" i="1"/>
  <c r="Y507" i="5" l="1"/>
  <c r="AC507" i="5"/>
  <c r="E508" i="5"/>
  <c r="I508" i="5"/>
  <c r="H507" i="5"/>
  <c r="AB506" i="5"/>
  <c r="AI507" i="5"/>
  <c r="AM507" i="5"/>
  <c r="AS507" i="5"/>
  <c r="AW507" i="5"/>
  <c r="AL506" i="5"/>
  <c r="P507" i="5"/>
  <c r="N508" i="5"/>
  <c r="AV506" i="5"/>
  <c r="AV506" i="1"/>
  <c r="AS507" i="1"/>
  <c r="AW507" i="1"/>
  <c r="AI507" i="1"/>
  <c r="AM507" i="1"/>
  <c r="AL506" i="1"/>
  <c r="Y507" i="1"/>
  <c r="AC507" i="1"/>
  <c r="AB506" i="1"/>
  <c r="P508" i="1"/>
  <c r="N509" i="1"/>
  <c r="F510" i="1"/>
  <c r="D511" i="1"/>
  <c r="O508" i="5" l="1"/>
  <c r="S508" i="5"/>
  <c r="R507" i="5"/>
  <c r="AT507" i="5"/>
  <c r="AR508" i="5"/>
  <c r="F508" i="5"/>
  <c r="D509" i="5"/>
  <c r="AJ507" i="5"/>
  <c r="AH508" i="5"/>
  <c r="Z507" i="5"/>
  <c r="X508" i="5"/>
  <c r="AT507" i="1"/>
  <c r="AR508" i="1"/>
  <c r="AJ507" i="1"/>
  <c r="AH508" i="1"/>
  <c r="Z507" i="1"/>
  <c r="X508" i="1"/>
  <c r="O509" i="1"/>
  <c r="S509" i="1"/>
  <c r="R508" i="1"/>
  <c r="E511" i="1"/>
  <c r="I511" i="1"/>
  <c r="H510" i="1"/>
  <c r="E509" i="5" l="1"/>
  <c r="I509" i="5"/>
  <c r="AB507" i="5"/>
  <c r="H508" i="5"/>
  <c r="Y508" i="5"/>
  <c r="AC508" i="5"/>
  <c r="AI508" i="5"/>
  <c r="AM508" i="5"/>
  <c r="AS508" i="5"/>
  <c r="AW508" i="5"/>
  <c r="AL507" i="5"/>
  <c r="AV507" i="5"/>
  <c r="P508" i="5"/>
  <c r="N509" i="5"/>
  <c r="AI508" i="1"/>
  <c r="AM508" i="1"/>
  <c r="AL507" i="1"/>
  <c r="AS508" i="1"/>
  <c r="AW508" i="1"/>
  <c r="AV507" i="1"/>
  <c r="Y508" i="1"/>
  <c r="AC508" i="1"/>
  <c r="AB507" i="1"/>
  <c r="P509" i="1"/>
  <c r="N510" i="1"/>
  <c r="F511" i="1"/>
  <c r="D512" i="1"/>
  <c r="AT508" i="5" l="1"/>
  <c r="AR509" i="5"/>
  <c r="Z508" i="5"/>
  <c r="X509" i="5"/>
  <c r="O509" i="5"/>
  <c r="S509" i="5"/>
  <c r="R508" i="5"/>
  <c r="AJ508" i="5"/>
  <c r="AH509" i="5"/>
  <c r="F509" i="5"/>
  <c r="D510" i="5"/>
  <c r="AT508" i="1"/>
  <c r="AR509" i="1"/>
  <c r="AJ508" i="1"/>
  <c r="AH509" i="1"/>
  <c r="Z508" i="1"/>
  <c r="X509" i="1"/>
  <c r="O510" i="1"/>
  <c r="S510" i="1"/>
  <c r="R509" i="1"/>
  <c r="E512" i="1"/>
  <c r="I512" i="1"/>
  <c r="H511" i="1"/>
  <c r="Y509" i="5" l="1"/>
  <c r="AC509" i="5"/>
  <c r="E510" i="5"/>
  <c r="I510" i="5"/>
  <c r="H509" i="5"/>
  <c r="AB508" i="5"/>
  <c r="AS509" i="5"/>
  <c r="AW509" i="5"/>
  <c r="AI509" i="5"/>
  <c r="AM509" i="5"/>
  <c r="AL508" i="5"/>
  <c r="P509" i="5"/>
  <c r="N510" i="5"/>
  <c r="AV508" i="5"/>
  <c r="AI509" i="1"/>
  <c r="AM509" i="1"/>
  <c r="AL508" i="1"/>
  <c r="AS509" i="1"/>
  <c r="AW509" i="1"/>
  <c r="AV508" i="1"/>
  <c r="Y509" i="1"/>
  <c r="AC509" i="1"/>
  <c r="AB508" i="1"/>
  <c r="P510" i="1"/>
  <c r="N511" i="1"/>
  <c r="F512" i="1"/>
  <c r="D513" i="1"/>
  <c r="O510" i="5" l="1"/>
  <c r="S510" i="5"/>
  <c r="R509" i="5"/>
  <c r="AJ509" i="5"/>
  <c r="AH510" i="5"/>
  <c r="F510" i="5"/>
  <c r="D511" i="5"/>
  <c r="AT509" i="5"/>
  <c r="AR510" i="5"/>
  <c r="Z509" i="5"/>
  <c r="X510" i="5"/>
  <c r="AT509" i="1"/>
  <c r="AR510" i="1"/>
  <c r="AJ509" i="1"/>
  <c r="AH510" i="1"/>
  <c r="Z509" i="1"/>
  <c r="X510" i="1"/>
  <c r="O511" i="1"/>
  <c r="S511" i="1"/>
  <c r="R510" i="1"/>
  <c r="E513" i="1"/>
  <c r="I513" i="1"/>
  <c r="H512" i="1"/>
  <c r="E511" i="5" l="1"/>
  <c r="I511" i="5"/>
  <c r="AB509" i="5"/>
  <c r="H510" i="5"/>
  <c r="AS510" i="5"/>
  <c r="AW510" i="5"/>
  <c r="AI510" i="5"/>
  <c r="AM510" i="5"/>
  <c r="Y510" i="5"/>
  <c r="AC510" i="5"/>
  <c r="AV509" i="5"/>
  <c r="AL509" i="5"/>
  <c r="P510" i="5"/>
  <c r="N511" i="5"/>
  <c r="AI510" i="1"/>
  <c r="AM510" i="1"/>
  <c r="AL509" i="1"/>
  <c r="AS510" i="1"/>
  <c r="AW510" i="1"/>
  <c r="AV509" i="1"/>
  <c r="Y510" i="1"/>
  <c r="AC510" i="1"/>
  <c r="AB509" i="1"/>
  <c r="P511" i="1"/>
  <c r="N512" i="1"/>
  <c r="F513" i="1"/>
  <c r="D514" i="1"/>
  <c r="Z510" i="5" l="1"/>
  <c r="X511" i="5"/>
  <c r="AT510" i="5"/>
  <c r="AR511" i="5"/>
  <c r="O511" i="5"/>
  <c r="S511" i="5"/>
  <c r="R510" i="5"/>
  <c r="AJ510" i="5"/>
  <c r="AH511" i="5"/>
  <c r="F511" i="5"/>
  <c r="D512" i="5"/>
  <c r="AT510" i="1"/>
  <c r="AR511" i="1"/>
  <c r="AJ510" i="1"/>
  <c r="AH511" i="1"/>
  <c r="Z510" i="1"/>
  <c r="X511" i="1"/>
  <c r="O512" i="1"/>
  <c r="S512" i="1"/>
  <c r="R511" i="1"/>
  <c r="E514" i="1"/>
  <c r="I514" i="1"/>
  <c r="H513" i="1"/>
  <c r="AS511" i="5" l="1"/>
  <c r="AW511" i="5"/>
  <c r="E512" i="5"/>
  <c r="I512" i="5"/>
  <c r="H511" i="5"/>
  <c r="AV510" i="5"/>
  <c r="AI511" i="5"/>
  <c r="AM511" i="5"/>
  <c r="Y511" i="5"/>
  <c r="AC511" i="5"/>
  <c r="AL510" i="5"/>
  <c r="P511" i="5"/>
  <c r="N512" i="5"/>
  <c r="AB510" i="5"/>
  <c r="AL510" i="1"/>
  <c r="AI511" i="1"/>
  <c r="AM511" i="1"/>
  <c r="AS511" i="1"/>
  <c r="AW511" i="1"/>
  <c r="AV510" i="1"/>
  <c r="Y511" i="1"/>
  <c r="AC511" i="1"/>
  <c r="AB510" i="1"/>
  <c r="P512" i="1"/>
  <c r="N513" i="1"/>
  <c r="F514" i="1"/>
  <c r="D515" i="1"/>
  <c r="O512" i="5" l="1"/>
  <c r="S512" i="5"/>
  <c r="R511" i="5"/>
  <c r="Z511" i="5"/>
  <c r="X512" i="5"/>
  <c r="F512" i="5"/>
  <c r="D513" i="5"/>
  <c r="AJ511" i="5"/>
  <c r="AH512" i="5"/>
  <c r="AT511" i="5"/>
  <c r="AR512" i="5"/>
  <c r="AJ511" i="1"/>
  <c r="AH512" i="1"/>
  <c r="AT511" i="1"/>
  <c r="AR512" i="1"/>
  <c r="Z511" i="1"/>
  <c r="X512" i="1"/>
  <c r="O513" i="1"/>
  <c r="S513" i="1"/>
  <c r="R512" i="1"/>
  <c r="E515" i="1"/>
  <c r="I515" i="1"/>
  <c r="H514" i="1"/>
  <c r="AS512" i="5" l="1"/>
  <c r="AW512" i="5"/>
  <c r="AV511" i="5"/>
  <c r="H512" i="5"/>
  <c r="AI512" i="5"/>
  <c r="AM512" i="5"/>
  <c r="Y512" i="5"/>
  <c r="AC512" i="5"/>
  <c r="E513" i="5"/>
  <c r="I513" i="5"/>
  <c r="AL511" i="5"/>
  <c r="AB511" i="5"/>
  <c r="P512" i="5"/>
  <c r="N513" i="5"/>
  <c r="AS512" i="1"/>
  <c r="AW512" i="1"/>
  <c r="AV511" i="1"/>
  <c r="AI512" i="1"/>
  <c r="AM512" i="1"/>
  <c r="AL511" i="1"/>
  <c r="Y512" i="1"/>
  <c r="AC512" i="1"/>
  <c r="AB511" i="1"/>
  <c r="P513" i="1"/>
  <c r="N514" i="1"/>
  <c r="F515" i="1"/>
  <c r="D516" i="1"/>
  <c r="F513" i="5" l="1"/>
  <c r="D514" i="5"/>
  <c r="AJ512" i="5"/>
  <c r="AH513" i="5"/>
  <c r="O513" i="5"/>
  <c r="S513" i="5"/>
  <c r="R512" i="5"/>
  <c r="Z512" i="5"/>
  <c r="X513" i="5"/>
  <c r="AT512" i="5"/>
  <c r="AR513" i="5"/>
  <c r="AJ512" i="1"/>
  <c r="AH513" i="1"/>
  <c r="AT512" i="1"/>
  <c r="AR513" i="1"/>
  <c r="Z512" i="1"/>
  <c r="X513" i="1"/>
  <c r="R513" i="1"/>
  <c r="O514" i="1"/>
  <c r="S514" i="1"/>
  <c r="E516" i="1"/>
  <c r="I516" i="1"/>
  <c r="H515" i="1"/>
  <c r="AI513" i="5" l="1"/>
  <c r="AM513" i="5"/>
  <c r="AV512" i="5"/>
  <c r="AL512" i="5"/>
  <c r="Y513" i="5"/>
  <c r="AC513" i="5"/>
  <c r="E514" i="5"/>
  <c r="I514" i="5"/>
  <c r="AS513" i="5"/>
  <c r="AW513" i="5"/>
  <c r="AB512" i="5"/>
  <c r="P513" i="5"/>
  <c r="N514" i="5"/>
  <c r="H513" i="5"/>
  <c r="AS513" i="1"/>
  <c r="AW513" i="1"/>
  <c r="AV512" i="1"/>
  <c r="AI513" i="1"/>
  <c r="AM513" i="1"/>
  <c r="AL512" i="1"/>
  <c r="Y513" i="1"/>
  <c r="AC513" i="1"/>
  <c r="AB512" i="1"/>
  <c r="P514" i="1"/>
  <c r="N515" i="1"/>
  <c r="F516" i="1"/>
  <c r="D517" i="1"/>
  <c r="O514" i="5" l="1"/>
  <c r="S514" i="5"/>
  <c r="R513" i="5"/>
  <c r="AT513" i="5"/>
  <c r="AR514" i="5"/>
  <c r="Z513" i="5"/>
  <c r="X514" i="5"/>
  <c r="F514" i="5"/>
  <c r="D515" i="5"/>
  <c r="AJ513" i="5"/>
  <c r="AH514" i="5"/>
  <c r="AJ513" i="1"/>
  <c r="AH514" i="1"/>
  <c r="AT513" i="1"/>
  <c r="AR514" i="1"/>
  <c r="Z513" i="1"/>
  <c r="X514" i="1"/>
  <c r="O515" i="1"/>
  <c r="S515" i="1"/>
  <c r="R514" i="1"/>
  <c r="H516" i="1"/>
  <c r="E517" i="1"/>
  <c r="I517" i="1"/>
  <c r="AI514" i="5" l="1"/>
  <c r="AM514" i="5"/>
  <c r="Y514" i="5"/>
  <c r="AC514" i="5"/>
  <c r="AL513" i="5"/>
  <c r="AB513" i="5"/>
  <c r="E515" i="5"/>
  <c r="I515" i="5"/>
  <c r="AS514" i="5"/>
  <c r="AW514" i="5"/>
  <c r="H514" i="5"/>
  <c r="AV513" i="5"/>
  <c r="P514" i="5"/>
  <c r="N515" i="5"/>
  <c r="AI514" i="1"/>
  <c r="AM514" i="1"/>
  <c r="AS514" i="1"/>
  <c r="AW514" i="1"/>
  <c r="AV513" i="1"/>
  <c r="AL513" i="1"/>
  <c r="Y514" i="1"/>
  <c r="AC514" i="1"/>
  <c r="AB513" i="1"/>
  <c r="P515" i="1"/>
  <c r="N516" i="1"/>
  <c r="F517" i="1"/>
  <c r="D518" i="1"/>
  <c r="AT514" i="5" l="1"/>
  <c r="AR515" i="5"/>
  <c r="Z514" i="5"/>
  <c r="X515" i="5"/>
  <c r="O515" i="5"/>
  <c r="S515" i="5"/>
  <c r="R514" i="5"/>
  <c r="F515" i="5"/>
  <c r="D516" i="5"/>
  <c r="AJ514" i="5"/>
  <c r="AH515" i="5"/>
  <c r="AT514" i="1"/>
  <c r="AR515" i="1"/>
  <c r="AJ514" i="1"/>
  <c r="AH515" i="1"/>
  <c r="Z514" i="1"/>
  <c r="X515" i="1"/>
  <c r="O516" i="1"/>
  <c r="S516" i="1"/>
  <c r="R515" i="1"/>
  <c r="E518" i="1"/>
  <c r="I518" i="1"/>
  <c r="H517" i="1"/>
  <c r="Y515" i="5" l="1"/>
  <c r="AC515" i="5"/>
  <c r="AI515" i="5"/>
  <c r="AM515" i="5"/>
  <c r="AL514" i="5"/>
  <c r="AB514" i="5"/>
  <c r="E516" i="5"/>
  <c r="I516" i="5"/>
  <c r="AS515" i="5"/>
  <c r="AW515" i="5"/>
  <c r="H515" i="5"/>
  <c r="P515" i="5"/>
  <c r="N516" i="5"/>
  <c r="AV514" i="5"/>
  <c r="AI515" i="1"/>
  <c r="AM515" i="1"/>
  <c r="AL514" i="1"/>
  <c r="AS515" i="1"/>
  <c r="AW515" i="1"/>
  <c r="AV514" i="1"/>
  <c r="Y515" i="1"/>
  <c r="AC515" i="1"/>
  <c r="AB514" i="1"/>
  <c r="P516" i="1"/>
  <c r="N517" i="1"/>
  <c r="F518" i="1"/>
  <c r="D519" i="1"/>
  <c r="O516" i="5" l="1"/>
  <c r="S516" i="5"/>
  <c r="R515" i="5"/>
  <c r="AT515" i="5"/>
  <c r="AR516" i="5"/>
  <c r="AJ515" i="5"/>
  <c r="AH516" i="5"/>
  <c r="F516" i="5"/>
  <c r="D517" i="5"/>
  <c r="Z515" i="5"/>
  <c r="X516" i="5"/>
  <c r="AT515" i="1"/>
  <c r="AR516" i="1"/>
  <c r="AJ515" i="1"/>
  <c r="AH516" i="1"/>
  <c r="Z515" i="1"/>
  <c r="X516" i="1"/>
  <c r="O517" i="1"/>
  <c r="S517" i="1"/>
  <c r="R516" i="1"/>
  <c r="E519" i="1"/>
  <c r="I519" i="1"/>
  <c r="H518" i="1"/>
  <c r="AI516" i="5" l="1"/>
  <c r="AM516" i="5"/>
  <c r="Y516" i="5"/>
  <c r="AC516" i="5"/>
  <c r="AB515" i="5"/>
  <c r="AL515" i="5"/>
  <c r="E517" i="5"/>
  <c r="I517" i="5"/>
  <c r="AS516" i="5"/>
  <c r="AW516" i="5"/>
  <c r="H516" i="5"/>
  <c r="AV515" i="5"/>
  <c r="P516" i="5"/>
  <c r="N517" i="5"/>
  <c r="AI516" i="1"/>
  <c r="AM516" i="1"/>
  <c r="AL515" i="1"/>
  <c r="AS516" i="1"/>
  <c r="AW516" i="1"/>
  <c r="AV515" i="1"/>
  <c r="Y516" i="1"/>
  <c r="AC516" i="1"/>
  <c r="AB515" i="1"/>
  <c r="P517" i="1"/>
  <c r="N518" i="1"/>
  <c r="F519" i="1"/>
  <c r="D520" i="1"/>
  <c r="AT516" i="5" l="1"/>
  <c r="AR517" i="5"/>
  <c r="Z516" i="5"/>
  <c r="X517" i="5"/>
  <c r="O517" i="5"/>
  <c r="S517" i="5"/>
  <c r="R516" i="5"/>
  <c r="F517" i="5"/>
  <c r="D518" i="5"/>
  <c r="AJ516" i="5"/>
  <c r="AH517" i="5"/>
  <c r="AT516" i="1"/>
  <c r="AR517" i="1"/>
  <c r="AJ516" i="1"/>
  <c r="AH517" i="1"/>
  <c r="Z516" i="1"/>
  <c r="X517" i="1"/>
  <c r="O518" i="1"/>
  <c r="S518" i="1"/>
  <c r="R517" i="1"/>
  <c r="E520" i="1"/>
  <c r="I520" i="1"/>
  <c r="H519" i="1"/>
  <c r="AI517" i="5" l="1"/>
  <c r="AM517" i="5"/>
  <c r="Y517" i="5"/>
  <c r="AC517" i="5"/>
  <c r="AL516" i="5"/>
  <c r="AB516" i="5"/>
  <c r="AS517" i="5"/>
  <c r="AW517" i="5"/>
  <c r="E518" i="5"/>
  <c r="I518" i="5"/>
  <c r="H517" i="5"/>
  <c r="P517" i="5"/>
  <c r="N518" i="5"/>
  <c r="AV516" i="5"/>
  <c r="AI517" i="1"/>
  <c r="AM517" i="1"/>
  <c r="AL516" i="1"/>
  <c r="AS517" i="1"/>
  <c r="AW517" i="1"/>
  <c r="AV516" i="1"/>
  <c r="Y517" i="1"/>
  <c r="AC517" i="1"/>
  <c r="AB516" i="1"/>
  <c r="P518" i="1"/>
  <c r="N519" i="1"/>
  <c r="F520" i="1"/>
  <c r="D521" i="1"/>
  <c r="O518" i="5" l="1"/>
  <c r="S518" i="5"/>
  <c r="R517" i="5"/>
  <c r="F518" i="5"/>
  <c r="D519" i="5"/>
  <c r="Z517" i="5"/>
  <c r="X518" i="5"/>
  <c r="AT517" i="5"/>
  <c r="AR518" i="5"/>
  <c r="AJ517" i="5"/>
  <c r="AH518" i="5"/>
  <c r="AT517" i="1"/>
  <c r="AR518" i="1"/>
  <c r="AJ517" i="1"/>
  <c r="AH518" i="1"/>
  <c r="Z517" i="1"/>
  <c r="X518" i="1"/>
  <c r="O519" i="1"/>
  <c r="S519" i="1"/>
  <c r="R518" i="1"/>
  <c r="E521" i="1"/>
  <c r="I521" i="1"/>
  <c r="H520" i="1"/>
  <c r="AI518" i="5" l="1"/>
  <c r="AM518" i="5"/>
  <c r="Y518" i="5"/>
  <c r="AC518" i="5"/>
  <c r="AL517" i="5"/>
  <c r="AB517" i="5"/>
  <c r="AS518" i="5"/>
  <c r="AW518" i="5"/>
  <c r="E519" i="5"/>
  <c r="I519" i="5"/>
  <c r="AV517" i="5"/>
  <c r="H518" i="5"/>
  <c r="P518" i="5"/>
  <c r="N519" i="5"/>
  <c r="AI518" i="1"/>
  <c r="AM518" i="1"/>
  <c r="AL517" i="1"/>
  <c r="AS518" i="1"/>
  <c r="AW518" i="1"/>
  <c r="AV517" i="1"/>
  <c r="Y518" i="1"/>
  <c r="AC518" i="1"/>
  <c r="AB517" i="1"/>
  <c r="P519" i="1"/>
  <c r="N520" i="1"/>
  <c r="F521" i="1"/>
  <c r="D522" i="1"/>
  <c r="F519" i="5" l="1"/>
  <c r="D520" i="5"/>
  <c r="Z518" i="5"/>
  <c r="X519" i="5"/>
  <c r="O519" i="5"/>
  <c r="S519" i="5"/>
  <c r="R518" i="5"/>
  <c r="AT518" i="5"/>
  <c r="AR519" i="5"/>
  <c r="AJ518" i="5"/>
  <c r="AH519" i="5"/>
  <c r="AT518" i="1"/>
  <c r="AR519" i="1"/>
  <c r="AJ518" i="1"/>
  <c r="AH519" i="1"/>
  <c r="Z518" i="1"/>
  <c r="X519" i="1"/>
  <c r="O520" i="1"/>
  <c r="S520" i="1"/>
  <c r="R519" i="1"/>
  <c r="E522" i="1"/>
  <c r="I522" i="1"/>
  <c r="H521" i="1"/>
  <c r="AI519" i="5" l="1"/>
  <c r="AM519" i="5"/>
  <c r="Y519" i="5"/>
  <c r="AC519" i="5"/>
  <c r="AL518" i="5"/>
  <c r="AB518" i="5"/>
  <c r="E520" i="5"/>
  <c r="I520" i="5"/>
  <c r="AS519" i="5"/>
  <c r="AW519" i="5"/>
  <c r="AV518" i="5"/>
  <c r="P519" i="5"/>
  <c r="N520" i="5"/>
  <c r="H519" i="5"/>
  <c r="AI519" i="1"/>
  <c r="AM519" i="1"/>
  <c r="AL518" i="1"/>
  <c r="AS519" i="1"/>
  <c r="AW519" i="1"/>
  <c r="AV518" i="1"/>
  <c r="Y519" i="1"/>
  <c r="AC519" i="1"/>
  <c r="AB518" i="1"/>
  <c r="P520" i="1"/>
  <c r="N521" i="1"/>
  <c r="F522" i="1"/>
  <c r="D523" i="1"/>
  <c r="O520" i="5" l="1"/>
  <c r="S520" i="5"/>
  <c r="R519" i="5"/>
  <c r="AT519" i="5"/>
  <c r="AR520" i="5"/>
  <c r="Z519" i="5"/>
  <c r="X520" i="5"/>
  <c r="F520" i="5"/>
  <c r="D521" i="5"/>
  <c r="AJ519" i="5"/>
  <c r="AH520" i="5"/>
  <c r="AT519" i="1"/>
  <c r="AR520" i="1"/>
  <c r="AJ519" i="1"/>
  <c r="AH520" i="1"/>
  <c r="Z519" i="1"/>
  <c r="X520" i="1"/>
  <c r="O521" i="1"/>
  <c r="S521" i="1"/>
  <c r="R520" i="1"/>
  <c r="E523" i="1"/>
  <c r="I523" i="1"/>
  <c r="H522" i="1"/>
  <c r="Y520" i="5" l="1"/>
  <c r="AC520" i="5"/>
  <c r="AL519" i="5"/>
  <c r="AB519" i="5"/>
  <c r="AS520" i="5"/>
  <c r="AW520" i="5"/>
  <c r="AI520" i="5"/>
  <c r="AM520" i="5"/>
  <c r="E521" i="5"/>
  <c r="I521" i="5"/>
  <c r="H520" i="5"/>
  <c r="AV519" i="5"/>
  <c r="P520" i="5"/>
  <c r="N521" i="5"/>
  <c r="AI520" i="1"/>
  <c r="AM520" i="1"/>
  <c r="AL519" i="1"/>
  <c r="AS520" i="1"/>
  <c r="AW520" i="1"/>
  <c r="AV519" i="1"/>
  <c r="Y520" i="1"/>
  <c r="AC520" i="1"/>
  <c r="AB519" i="1"/>
  <c r="P521" i="1"/>
  <c r="N522" i="1"/>
  <c r="F523" i="1"/>
  <c r="D524" i="1"/>
  <c r="F521" i="5" l="1"/>
  <c r="D522" i="5"/>
  <c r="AT520" i="5"/>
  <c r="AR521" i="5"/>
  <c r="O521" i="5"/>
  <c r="S521" i="5"/>
  <c r="R520" i="5"/>
  <c r="AJ520" i="5"/>
  <c r="AH521" i="5"/>
  <c r="Z520" i="5"/>
  <c r="X521" i="5"/>
  <c r="AT520" i="1"/>
  <c r="AR521" i="1"/>
  <c r="AJ520" i="1"/>
  <c r="AH521" i="1"/>
  <c r="Z520" i="1"/>
  <c r="X521" i="1"/>
  <c r="O522" i="1"/>
  <c r="S522" i="1"/>
  <c r="R521" i="1"/>
  <c r="E524" i="1"/>
  <c r="I524" i="1"/>
  <c r="H523" i="1"/>
  <c r="AS521" i="5" l="1"/>
  <c r="AW521" i="5"/>
  <c r="Y521" i="5"/>
  <c r="AC521" i="5"/>
  <c r="AB520" i="5"/>
  <c r="AV520" i="5"/>
  <c r="E522" i="5"/>
  <c r="I522" i="5"/>
  <c r="AI521" i="5"/>
  <c r="AM521" i="5"/>
  <c r="AL520" i="5"/>
  <c r="P521" i="5"/>
  <c r="N522" i="5"/>
  <c r="H521" i="5"/>
  <c r="AI521" i="1"/>
  <c r="AM521" i="1"/>
  <c r="AL520" i="1"/>
  <c r="AS521" i="1"/>
  <c r="AW521" i="1"/>
  <c r="AV520" i="1"/>
  <c r="Y521" i="1"/>
  <c r="AC521" i="1"/>
  <c r="AB520" i="1"/>
  <c r="P522" i="1"/>
  <c r="N523" i="1"/>
  <c r="F524" i="1"/>
  <c r="D525" i="1"/>
  <c r="O522" i="5" l="1"/>
  <c r="S522" i="5"/>
  <c r="R521" i="5"/>
  <c r="AJ521" i="5"/>
  <c r="AH522" i="5"/>
  <c r="Z521" i="5"/>
  <c r="X522" i="5"/>
  <c r="F522" i="5"/>
  <c r="D523" i="5"/>
  <c r="AT521" i="5"/>
  <c r="AR522" i="5"/>
  <c r="AT521" i="1"/>
  <c r="AR522" i="1"/>
  <c r="AJ521" i="1"/>
  <c r="AH522" i="1"/>
  <c r="Z521" i="1"/>
  <c r="X522" i="1"/>
  <c r="O523" i="1"/>
  <c r="S523" i="1"/>
  <c r="R522" i="1"/>
  <c r="E525" i="1"/>
  <c r="I525" i="1"/>
  <c r="H524" i="1"/>
  <c r="Y522" i="5" l="1"/>
  <c r="AC522" i="5"/>
  <c r="AV521" i="5"/>
  <c r="AB521" i="5"/>
  <c r="AS522" i="5"/>
  <c r="AW522" i="5"/>
  <c r="E523" i="5"/>
  <c r="I523" i="5"/>
  <c r="AI522" i="5"/>
  <c r="AM522" i="5"/>
  <c r="H522" i="5"/>
  <c r="AL521" i="5"/>
  <c r="P522" i="5"/>
  <c r="N523" i="5"/>
  <c r="AI522" i="1"/>
  <c r="AM522" i="1"/>
  <c r="AL521" i="1"/>
  <c r="AS522" i="1"/>
  <c r="AW522" i="1"/>
  <c r="AV521" i="1"/>
  <c r="Y522" i="1"/>
  <c r="AC522" i="1"/>
  <c r="AB521" i="1"/>
  <c r="P523" i="1"/>
  <c r="N524" i="1"/>
  <c r="F525" i="1"/>
  <c r="D526" i="1"/>
  <c r="AJ522" i="5" l="1"/>
  <c r="AH523" i="5"/>
  <c r="AT522" i="5"/>
  <c r="AR523" i="5"/>
  <c r="O523" i="5"/>
  <c r="S523" i="5"/>
  <c r="R522" i="5"/>
  <c r="F523" i="5"/>
  <c r="D524" i="5"/>
  <c r="Z522" i="5"/>
  <c r="X523" i="5"/>
  <c r="AT522" i="1"/>
  <c r="AR523" i="1"/>
  <c r="AJ522" i="1"/>
  <c r="AH523" i="1"/>
  <c r="Z522" i="1"/>
  <c r="X523" i="1"/>
  <c r="O524" i="1"/>
  <c r="S524" i="1"/>
  <c r="R523" i="1"/>
  <c r="E526" i="1"/>
  <c r="I526" i="1"/>
  <c r="H525" i="1"/>
  <c r="AS523" i="5" l="1"/>
  <c r="AW523" i="5"/>
  <c r="Y523" i="5"/>
  <c r="AC523" i="5"/>
  <c r="AB522" i="5"/>
  <c r="AV522" i="5"/>
  <c r="AI523" i="5"/>
  <c r="AM523" i="5"/>
  <c r="E524" i="5"/>
  <c r="I524" i="5"/>
  <c r="H523" i="5"/>
  <c r="P523" i="5"/>
  <c r="N524" i="5"/>
  <c r="AL522" i="5"/>
  <c r="AI523" i="1"/>
  <c r="AM523" i="1"/>
  <c r="AL522" i="1"/>
  <c r="AS523" i="1"/>
  <c r="AW523" i="1"/>
  <c r="AV522" i="1"/>
  <c r="Y523" i="1"/>
  <c r="AC523" i="1"/>
  <c r="AB522" i="1"/>
  <c r="P524" i="1"/>
  <c r="N525" i="1"/>
  <c r="F526" i="1"/>
  <c r="D527" i="1"/>
  <c r="O524" i="5" l="1"/>
  <c r="S524" i="5"/>
  <c r="R523" i="5"/>
  <c r="F524" i="5"/>
  <c r="D525" i="5"/>
  <c r="Z523" i="5"/>
  <c r="X524" i="5"/>
  <c r="AJ523" i="5"/>
  <c r="AH524" i="5"/>
  <c r="AT523" i="5"/>
  <c r="AR524" i="5"/>
  <c r="AT523" i="1"/>
  <c r="AR524" i="1"/>
  <c r="AJ523" i="1"/>
  <c r="AH524" i="1"/>
  <c r="Z523" i="1"/>
  <c r="X524" i="1"/>
  <c r="O525" i="1"/>
  <c r="S525" i="1"/>
  <c r="R524" i="1"/>
  <c r="E527" i="1"/>
  <c r="I527" i="1"/>
  <c r="H526" i="1"/>
  <c r="AS524" i="5" l="1"/>
  <c r="AW524" i="5"/>
  <c r="Y524" i="5"/>
  <c r="AC524" i="5"/>
  <c r="AV523" i="5"/>
  <c r="AB523" i="5"/>
  <c r="AI524" i="5"/>
  <c r="AM524" i="5"/>
  <c r="E525" i="5"/>
  <c r="I525" i="5"/>
  <c r="AL523" i="5"/>
  <c r="H524" i="5"/>
  <c r="P524" i="5"/>
  <c r="N525" i="5"/>
  <c r="AI524" i="1"/>
  <c r="AM524" i="1"/>
  <c r="AL523" i="1"/>
  <c r="AS524" i="1"/>
  <c r="AW524" i="1"/>
  <c r="AV523" i="1"/>
  <c r="Y524" i="1"/>
  <c r="AC524" i="1"/>
  <c r="AB523" i="1"/>
  <c r="P525" i="1"/>
  <c r="N526" i="1"/>
  <c r="F527" i="1"/>
  <c r="D528" i="1"/>
  <c r="F525" i="5" l="1"/>
  <c r="D526" i="5"/>
  <c r="Z524" i="5"/>
  <c r="X525" i="5"/>
  <c r="O525" i="5"/>
  <c r="S525" i="5"/>
  <c r="R524" i="5"/>
  <c r="AJ524" i="5"/>
  <c r="AH525" i="5"/>
  <c r="AT524" i="5"/>
  <c r="AR525" i="5"/>
  <c r="AT524" i="1"/>
  <c r="AR525" i="1"/>
  <c r="AJ524" i="1"/>
  <c r="AH525" i="1"/>
  <c r="Z524" i="1"/>
  <c r="X525" i="1"/>
  <c r="O526" i="1"/>
  <c r="S526" i="1"/>
  <c r="R525" i="1"/>
  <c r="E528" i="1"/>
  <c r="I528" i="1"/>
  <c r="H527" i="1"/>
  <c r="Y525" i="5" l="1"/>
  <c r="AC525" i="5"/>
  <c r="AS525" i="5"/>
  <c r="AW525" i="5"/>
  <c r="AV524" i="5"/>
  <c r="AB524" i="5"/>
  <c r="AI525" i="5"/>
  <c r="AM525" i="5"/>
  <c r="E526" i="5"/>
  <c r="I526" i="5"/>
  <c r="AL524" i="5"/>
  <c r="P525" i="5"/>
  <c r="N526" i="5"/>
  <c r="H525" i="5"/>
  <c r="AI525" i="1"/>
  <c r="AM525" i="1"/>
  <c r="AL524" i="1"/>
  <c r="AS525" i="1"/>
  <c r="AW525" i="1"/>
  <c r="AV524" i="1"/>
  <c r="Y525" i="1"/>
  <c r="AC525" i="1"/>
  <c r="AB524" i="1"/>
  <c r="P526" i="1"/>
  <c r="N527" i="1"/>
  <c r="F528" i="1"/>
  <c r="D529" i="1"/>
  <c r="O526" i="5" l="1"/>
  <c r="S526" i="5"/>
  <c r="R525" i="5"/>
  <c r="F526" i="5"/>
  <c r="D527" i="5"/>
  <c r="AT525" i="5"/>
  <c r="AR526" i="5"/>
  <c r="AJ525" i="5"/>
  <c r="AH526" i="5"/>
  <c r="Z525" i="5"/>
  <c r="X526" i="5"/>
  <c r="AT525" i="1"/>
  <c r="AR526" i="1"/>
  <c r="AJ525" i="1"/>
  <c r="AH526" i="1"/>
  <c r="Z525" i="1"/>
  <c r="X526" i="1"/>
  <c r="O527" i="1"/>
  <c r="S527" i="1"/>
  <c r="R526" i="1"/>
  <c r="E529" i="1"/>
  <c r="I529" i="1"/>
  <c r="H528" i="1"/>
  <c r="AS526" i="5" l="1"/>
  <c r="AW526" i="5"/>
  <c r="AB525" i="5"/>
  <c r="AV525" i="5"/>
  <c r="AI526" i="5"/>
  <c r="AM526" i="5"/>
  <c r="E527" i="5"/>
  <c r="I527" i="5"/>
  <c r="Y526" i="5"/>
  <c r="AC526" i="5"/>
  <c r="AL525" i="5"/>
  <c r="H526" i="5"/>
  <c r="P526" i="5"/>
  <c r="N527" i="5"/>
  <c r="AI526" i="1"/>
  <c r="AM526" i="1"/>
  <c r="AL525" i="1"/>
  <c r="AS526" i="1"/>
  <c r="AW526" i="1"/>
  <c r="AV525" i="1"/>
  <c r="Y526" i="1"/>
  <c r="AC526" i="1"/>
  <c r="AB525" i="1"/>
  <c r="P527" i="1"/>
  <c r="N528" i="1"/>
  <c r="F529" i="1"/>
  <c r="D530" i="1"/>
  <c r="Z526" i="5" l="1"/>
  <c r="X527" i="5"/>
  <c r="AJ526" i="5"/>
  <c r="AH527" i="5"/>
  <c r="O527" i="5"/>
  <c r="S527" i="5"/>
  <c r="R526" i="5"/>
  <c r="F527" i="5"/>
  <c r="D528" i="5"/>
  <c r="AT526" i="5"/>
  <c r="AR527" i="5"/>
  <c r="AT526" i="1"/>
  <c r="AR527" i="1"/>
  <c r="AJ526" i="1"/>
  <c r="AH527" i="1"/>
  <c r="Z526" i="1"/>
  <c r="X527" i="1"/>
  <c r="O528" i="1"/>
  <c r="S528" i="1"/>
  <c r="R527" i="1"/>
  <c r="E530" i="1"/>
  <c r="I530" i="1"/>
  <c r="H529" i="1"/>
  <c r="AI527" i="5" l="1"/>
  <c r="AM527" i="5"/>
  <c r="AV526" i="5"/>
  <c r="AL526" i="5"/>
  <c r="E528" i="5"/>
  <c r="I528" i="5"/>
  <c r="Y527" i="5"/>
  <c r="AC527" i="5"/>
  <c r="AS527" i="5"/>
  <c r="AW527" i="5"/>
  <c r="H527" i="5"/>
  <c r="P527" i="5"/>
  <c r="N528" i="5"/>
  <c r="AB526" i="5"/>
  <c r="AI527" i="1"/>
  <c r="AM527" i="1"/>
  <c r="AL526" i="1"/>
  <c r="AS527" i="1"/>
  <c r="AW527" i="1"/>
  <c r="AV526" i="1"/>
  <c r="Y527" i="1"/>
  <c r="AC527" i="1"/>
  <c r="AB526" i="1"/>
  <c r="P528" i="1"/>
  <c r="N529" i="1"/>
  <c r="F530" i="1"/>
  <c r="D531" i="1"/>
  <c r="O528" i="5" l="1"/>
  <c r="S528" i="5"/>
  <c r="R527" i="5"/>
  <c r="AT527" i="5"/>
  <c r="AR528" i="5"/>
  <c r="F528" i="5"/>
  <c r="D529" i="5"/>
  <c r="Z527" i="5"/>
  <c r="X528" i="5"/>
  <c r="AJ527" i="5"/>
  <c r="AH528" i="5"/>
  <c r="AT527" i="1"/>
  <c r="AR528" i="1"/>
  <c r="AJ527" i="1"/>
  <c r="AH528" i="1"/>
  <c r="Z527" i="1"/>
  <c r="X528" i="1"/>
  <c r="O529" i="1"/>
  <c r="S529" i="1"/>
  <c r="R528" i="1"/>
  <c r="E531" i="1"/>
  <c r="I531" i="1"/>
  <c r="H530" i="1"/>
  <c r="E529" i="5" l="1"/>
  <c r="I529" i="5"/>
  <c r="AL527" i="5"/>
  <c r="H528" i="5"/>
  <c r="AI528" i="5"/>
  <c r="AM528" i="5"/>
  <c r="AS528" i="5"/>
  <c r="AW528" i="5"/>
  <c r="Y528" i="5"/>
  <c r="AC528" i="5"/>
  <c r="AB527" i="5"/>
  <c r="AV527" i="5"/>
  <c r="P528" i="5"/>
  <c r="N529" i="5"/>
  <c r="AI528" i="1"/>
  <c r="AM528" i="1"/>
  <c r="AL527" i="1"/>
  <c r="AS528" i="1"/>
  <c r="AW528" i="1"/>
  <c r="AV527" i="1"/>
  <c r="Y528" i="1"/>
  <c r="AC528" i="1"/>
  <c r="AB527" i="1"/>
  <c r="P529" i="1"/>
  <c r="N530" i="1"/>
  <c r="F531" i="1"/>
  <c r="D532" i="1"/>
  <c r="Z528" i="5" l="1"/>
  <c r="X529" i="5"/>
  <c r="AJ528" i="5"/>
  <c r="AH529" i="5"/>
  <c r="O529" i="5"/>
  <c r="S529" i="5"/>
  <c r="R528" i="5"/>
  <c r="AT528" i="5"/>
  <c r="AR529" i="5"/>
  <c r="F529" i="5"/>
  <c r="D530" i="5"/>
  <c r="AT528" i="1"/>
  <c r="AR529" i="1"/>
  <c r="AJ528" i="1"/>
  <c r="AH529" i="1"/>
  <c r="Z528" i="1"/>
  <c r="X529" i="1"/>
  <c r="O530" i="1"/>
  <c r="S530" i="1"/>
  <c r="R529" i="1"/>
  <c r="E532" i="1"/>
  <c r="I532" i="1"/>
  <c r="H531" i="1"/>
  <c r="AI529" i="5" l="1"/>
  <c r="AM529" i="5"/>
  <c r="E530" i="5"/>
  <c r="I530" i="5"/>
  <c r="H529" i="5"/>
  <c r="AL528" i="5"/>
  <c r="AS529" i="5"/>
  <c r="AW529" i="5"/>
  <c r="Y529" i="5"/>
  <c r="AC529" i="5"/>
  <c r="AV528" i="5"/>
  <c r="P529" i="5"/>
  <c r="N530" i="5"/>
  <c r="AB528" i="5"/>
  <c r="AI529" i="1"/>
  <c r="AM529" i="1"/>
  <c r="AL528" i="1"/>
  <c r="AS529" i="1"/>
  <c r="AW529" i="1"/>
  <c r="AV528" i="1"/>
  <c r="Y529" i="1"/>
  <c r="AC529" i="1"/>
  <c r="AB528" i="1"/>
  <c r="P530" i="1"/>
  <c r="N531" i="1"/>
  <c r="F532" i="1"/>
  <c r="D533" i="1"/>
  <c r="O530" i="5" l="1"/>
  <c r="S530" i="5"/>
  <c r="R529" i="5"/>
  <c r="Z529" i="5"/>
  <c r="X530" i="5"/>
  <c r="F530" i="5"/>
  <c r="D531" i="5"/>
  <c r="AT529" i="5"/>
  <c r="AR530" i="5"/>
  <c r="AJ529" i="5"/>
  <c r="AH530" i="5"/>
  <c r="AT529" i="1"/>
  <c r="AR530" i="1"/>
  <c r="AJ529" i="1"/>
  <c r="AH530" i="1"/>
  <c r="Z529" i="1"/>
  <c r="X530" i="1"/>
  <c r="O531" i="1"/>
  <c r="S531" i="1"/>
  <c r="R530" i="1"/>
  <c r="E533" i="1"/>
  <c r="I533" i="1"/>
  <c r="H532" i="1"/>
  <c r="E531" i="5" l="1"/>
  <c r="I531" i="5"/>
  <c r="AL529" i="5"/>
  <c r="H530" i="5"/>
  <c r="AI530" i="5"/>
  <c r="AM530" i="5"/>
  <c r="AS530" i="5"/>
  <c r="AW530" i="5"/>
  <c r="Y530" i="5"/>
  <c r="AC530" i="5"/>
  <c r="AV529" i="5"/>
  <c r="AB529" i="5"/>
  <c r="P530" i="5"/>
  <c r="N531" i="5"/>
  <c r="AI530" i="1"/>
  <c r="AM530" i="1"/>
  <c r="AL529" i="1"/>
  <c r="AS530" i="1"/>
  <c r="AW530" i="1"/>
  <c r="AV529" i="1"/>
  <c r="Y530" i="1"/>
  <c r="AC530" i="1"/>
  <c r="AB529" i="1"/>
  <c r="P531" i="1"/>
  <c r="N532" i="1"/>
  <c r="F533" i="1"/>
  <c r="D534" i="1"/>
  <c r="Z530" i="5" l="1"/>
  <c r="X531" i="5"/>
  <c r="AJ530" i="5"/>
  <c r="AH531" i="5"/>
  <c r="O531" i="5"/>
  <c r="S531" i="5"/>
  <c r="R530" i="5"/>
  <c r="AT530" i="5"/>
  <c r="AR531" i="5"/>
  <c r="F531" i="5"/>
  <c r="D532" i="5"/>
  <c r="AT530" i="1"/>
  <c r="AR531" i="1"/>
  <c r="AJ530" i="1"/>
  <c r="AH531" i="1"/>
  <c r="Z530" i="1"/>
  <c r="X531" i="1"/>
  <c r="O532" i="1"/>
  <c r="S532" i="1"/>
  <c r="R531" i="1"/>
  <c r="H533" i="1"/>
  <c r="E534" i="1"/>
  <c r="I534" i="1"/>
  <c r="AI531" i="5" l="1"/>
  <c r="AM531" i="5"/>
  <c r="E532" i="5"/>
  <c r="I532" i="5"/>
  <c r="H531" i="5"/>
  <c r="AL530" i="5"/>
  <c r="Y531" i="5"/>
  <c r="AC531" i="5"/>
  <c r="AS531" i="5"/>
  <c r="AW531" i="5"/>
  <c r="AV530" i="5"/>
  <c r="P531" i="5"/>
  <c r="N532" i="5"/>
  <c r="AB530" i="5"/>
  <c r="AI531" i="1"/>
  <c r="AM531" i="1"/>
  <c r="AL530" i="1"/>
  <c r="AS531" i="1"/>
  <c r="AW531" i="1"/>
  <c r="AV530" i="1"/>
  <c r="Y531" i="1"/>
  <c r="AC531" i="1"/>
  <c r="AB530" i="1"/>
  <c r="P532" i="1"/>
  <c r="N533" i="1"/>
  <c r="F534" i="1"/>
  <c r="D535" i="1"/>
  <c r="O532" i="5" l="1"/>
  <c r="S532" i="5"/>
  <c r="R531" i="5"/>
  <c r="AT531" i="5"/>
  <c r="AR532" i="5"/>
  <c r="F532" i="5"/>
  <c r="D533" i="5"/>
  <c r="Z531" i="5"/>
  <c r="X532" i="5"/>
  <c r="AJ531" i="5"/>
  <c r="AH532" i="5"/>
  <c r="AT531" i="1"/>
  <c r="AR532" i="1"/>
  <c r="AJ531" i="1"/>
  <c r="AH532" i="1"/>
  <c r="Z531" i="1"/>
  <c r="X532" i="1"/>
  <c r="O533" i="1"/>
  <c r="S533" i="1"/>
  <c r="R532" i="1"/>
  <c r="H534" i="1"/>
  <c r="E535" i="1"/>
  <c r="I535" i="1"/>
  <c r="AI532" i="5" l="1"/>
  <c r="AM532" i="5"/>
  <c r="E533" i="5"/>
  <c r="I533" i="5"/>
  <c r="AL531" i="5"/>
  <c r="H532" i="5"/>
  <c r="Y532" i="5"/>
  <c r="AC532" i="5"/>
  <c r="AS532" i="5"/>
  <c r="AW532" i="5"/>
  <c r="AB531" i="5"/>
  <c r="AV531" i="5"/>
  <c r="P532" i="5"/>
  <c r="N533" i="5"/>
  <c r="AI532" i="1"/>
  <c r="AM532" i="1"/>
  <c r="AL531" i="1"/>
  <c r="AS532" i="1"/>
  <c r="AW532" i="1"/>
  <c r="AV531" i="1"/>
  <c r="Y532" i="1"/>
  <c r="AC532" i="1"/>
  <c r="AB531" i="1"/>
  <c r="P533" i="1"/>
  <c r="N534" i="1"/>
  <c r="F535" i="1"/>
  <c r="D536" i="1"/>
  <c r="AT532" i="5" l="1"/>
  <c r="AR533" i="5"/>
  <c r="F533" i="5"/>
  <c r="D534" i="5"/>
  <c r="O533" i="5"/>
  <c r="S533" i="5"/>
  <c r="R532" i="5"/>
  <c r="Z532" i="5"/>
  <c r="X533" i="5"/>
  <c r="AJ532" i="5"/>
  <c r="AH533" i="5"/>
  <c r="AT532" i="1"/>
  <c r="AR533" i="1"/>
  <c r="AJ532" i="1"/>
  <c r="AH533" i="1"/>
  <c r="Z532" i="1"/>
  <c r="X533" i="1"/>
  <c r="O534" i="1"/>
  <c r="S534" i="1"/>
  <c r="R533" i="1"/>
  <c r="E536" i="1"/>
  <c r="I536" i="1"/>
  <c r="H535" i="1"/>
  <c r="E534" i="5" l="1"/>
  <c r="I534" i="5"/>
  <c r="AI533" i="5"/>
  <c r="AM533" i="5"/>
  <c r="AL532" i="5"/>
  <c r="H533" i="5"/>
  <c r="Y533" i="5"/>
  <c r="AC533" i="5"/>
  <c r="AS533" i="5"/>
  <c r="AW533" i="5"/>
  <c r="AB532" i="5"/>
  <c r="P533" i="5"/>
  <c r="N534" i="5"/>
  <c r="AV532" i="5"/>
  <c r="AI533" i="1"/>
  <c r="AM533" i="1"/>
  <c r="AL532" i="1"/>
  <c r="AS533" i="1"/>
  <c r="AW533" i="1"/>
  <c r="AV532" i="1"/>
  <c r="Y533" i="1"/>
  <c r="AC533" i="1"/>
  <c r="AB532" i="1"/>
  <c r="P534" i="1"/>
  <c r="N535" i="1"/>
  <c r="F536" i="1"/>
  <c r="D537" i="1"/>
  <c r="O534" i="5" l="1"/>
  <c r="S534" i="5"/>
  <c r="R533" i="5"/>
  <c r="AT533" i="5"/>
  <c r="AR534" i="5"/>
  <c r="AJ533" i="5"/>
  <c r="AH534" i="5"/>
  <c r="Z533" i="5"/>
  <c r="X534" i="5"/>
  <c r="F534" i="5"/>
  <c r="D535" i="5"/>
  <c r="AT533" i="1"/>
  <c r="AR534" i="1"/>
  <c r="AJ533" i="1"/>
  <c r="AH534" i="1"/>
  <c r="Z533" i="1"/>
  <c r="X534" i="1"/>
  <c r="O535" i="1"/>
  <c r="S535" i="1"/>
  <c r="R534" i="1"/>
  <c r="E537" i="1"/>
  <c r="I537" i="1"/>
  <c r="H536" i="1"/>
  <c r="AI534" i="5" l="1"/>
  <c r="AM534" i="5"/>
  <c r="E535" i="5"/>
  <c r="I535" i="5"/>
  <c r="H534" i="5"/>
  <c r="AL533" i="5"/>
  <c r="Y534" i="5"/>
  <c r="AC534" i="5"/>
  <c r="AS534" i="5"/>
  <c r="AW534" i="5"/>
  <c r="AB533" i="5"/>
  <c r="AV533" i="5"/>
  <c r="P534" i="5"/>
  <c r="N535" i="5"/>
  <c r="AI534" i="1"/>
  <c r="AM534" i="1"/>
  <c r="AL533" i="1"/>
  <c r="AS534" i="1"/>
  <c r="AW534" i="1"/>
  <c r="AV533" i="1"/>
  <c r="Y534" i="1"/>
  <c r="AC534" i="1"/>
  <c r="AB533" i="1"/>
  <c r="P535" i="1"/>
  <c r="N536" i="1"/>
  <c r="F537" i="1"/>
  <c r="D538" i="1"/>
  <c r="AT534" i="5" l="1"/>
  <c r="AR535" i="5"/>
  <c r="F535" i="5"/>
  <c r="D536" i="5"/>
  <c r="O535" i="5"/>
  <c r="S535" i="5"/>
  <c r="R534" i="5"/>
  <c r="Z534" i="5"/>
  <c r="X535" i="5"/>
  <c r="AJ534" i="5"/>
  <c r="AH535" i="5"/>
  <c r="AT534" i="1"/>
  <c r="AR535" i="1"/>
  <c r="AJ534" i="1"/>
  <c r="AH535" i="1"/>
  <c r="Z534" i="1"/>
  <c r="X535" i="1"/>
  <c r="O536" i="1"/>
  <c r="S536" i="1"/>
  <c r="R535" i="1"/>
  <c r="E538" i="1"/>
  <c r="I538" i="1"/>
  <c r="H537" i="1"/>
  <c r="E536" i="5" l="1"/>
  <c r="I536" i="5"/>
  <c r="AI535" i="5"/>
  <c r="AM535" i="5"/>
  <c r="AL534" i="5"/>
  <c r="H535" i="5"/>
  <c r="AS535" i="5"/>
  <c r="AW535" i="5"/>
  <c r="Y535" i="5"/>
  <c r="AC535" i="5"/>
  <c r="AB534" i="5"/>
  <c r="P535" i="5"/>
  <c r="N536" i="5"/>
  <c r="AV534" i="5"/>
  <c r="AI535" i="1"/>
  <c r="AM535" i="1"/>
  <c r="AL534" i="1"/>
  <c r="AS535" i="1"/>
  <c r="AW535" i="1"/>
  <c r="AV534" i="1"/>
  <c r="Y535" i="1"/>
  <c r="AC535" i="1"/>
  <c r="AB534" i="1"/>
  <c r="P536" i="1"/>
  <c r="N537" i="1"/>
  <c r="F538" i="1"/>
  <c r="D539" i="1"/>
  <c r="O536" i="5" l="1"/>
  <c r="S536" i="5"/>
  <c r="R535" i="5"/>
  <c r="Z535" i="5"/>
  <c r="X536" i="5"/>
  <c r="AJ535" i="5"/>
  <c r="AH536" i="5"/>
  <c r="AT535" i="5"/>
  <c r="AR536" i="5"/>
  <c r="F536" i="5"/>
  <c r="D537" i="5"/>
  <c r="AT535" i="1"/>
  <c r="AR536" i="1"/>
  <c r="AJ535" i="1"/>
  <c r="AH536" i="1"/>
  <c r="Z535" i="1"/>
  <c r="X536" i="1"/>
  <c r="O537" i="1"/>
  <c r="S537" i="1"/>
  <c r="R536" i="1"/>
  <c r="E539" i="1"/>
  <c r="I539" i="1"/>
  <c r="H538" i="1"/>
  <c r="E537" i="5" l="1"/>
  <c r="I537" i="5"/>
  <c r="AI536" i="5"/>
  <c r="AM536" i="5"/>
  <c r="H536" i="5"/>
  <c r="AL535" i="5"/>
  <c r="Y536" i="5"/>
  <c r="AC536" i="5"/>
  <c r="AS536" i="5"/>
  <c r="AW536" i="5"/>
  <c r="AV535" i="5"/>
  <c r="AB535" i="5"/>
  <c r="P536" i="5"/>
  <c r="N537" i="5"/>
  <c r="AI536" i="1"/>
  <c r="AM536" i="1"/>
  <c r="AL535" i="1"/>
  <c r="AS536" i="1"/>
  <c r="AW536" i="1"/>
  <c r="AV535" i="1"/>
  <c r="Y536" i="1"/>
  <c r="AC536" i="1"/>
  <c r="AB535" i="1"/>
  <c r="P537" i="1"/>
  <c r="N538" i="1"/>
  <c r="F539" i="1"/>
  <c r="D540" i="1"/>
  <c r="AT536" i="5" l="1"/>
  <c r="AR537" i="5"/>
  <c r="AJ536" i="5"/>
  <c r="AH537" i="5"/>
  <c r="O537" i="5"/>
  <c r="S537" i="5"/>
  <c r="R536" i="5"/>
  <c r="Z536" i="5"/>
  <c r="X537" i="5"/>
  <c r="F537" i="5"/>
  <c r="D538" i="5"/>
  <c r="AT536" i="1"/>
  <c r="AR537" i="1"/>
  <c r="AJ536" i="1"/>
  <c r="AH537" i="1"/>
  <c r="Z536" i="1"/>
  <c r="X537" i="1"/>
  <c r="O538" i="1"/>
  <c r="S538" i="1"/>
  <c r="R537" i="1"/>
  <c r="E540" i="1"/>
  <c r="I540" i="1"/>
  <c r="H539" i="1"/>
  <c r="AI537" i="5" l="1"/>
  <c r="AM537" i="5"/>
  <c r="E538" i="5"/>
  <c r="I538" i="5"/>
  <c r="H537" i="5"/>
  <c r="AL536" i="5"/>
  <c r="AS537" i="5"/>
  <c r="AW537" i="5"/>
  <c r="Y537" i="5"/>
  <c r="AC537" i="5"/>
  <c r="AB536" i="5"/>
  <c r="P537" i="5"/>
  <c r="N538" i="5"/>
  <c r="AV536" i="5"/>
  <c r="AI537" i="1"/>
  <c r="AM537" i="1"/>
  <c r="AL536" i="1"/>
  <c r="AS537" i="1"/>
  <c r="AW537" i="1"/>
  <c r="AV536" i="1"/>
  <c r="Y537" i="1"/>
  <c r="AC537" i="1"/>
  <c r="AB536" i="1"/>
  <c r="P538" i="1"/>
  <c r="N539" i="1"/>
  <c r="F540" i="1"/>
  <c r="D541" i="1"/>
  <c r="O538" i="5" l="1"/>
  <c r="S538" i="5"/>
  <c r="R537" i="5"/>
  <c r="Z537" i="5"/>
  <c r="X538" i="5"/>
  <c r="F538" i="5"/>
  <c r="D539" i="5"/>
  <c r="AT537" i="5"/>
  <c r="AR538" i="5"/>
  <c r="AJ537" i="5"/>
  <c r="AH538" i="5"/>
  <c r="AT537" i="1"/>
  <c r="AR538" i="1"/>
  <c r="AJ537" i="1"/>
  <c r="AH538" i="1"/>
  <c r="Z537" i="1"/>
  <c r="X538" i="1"/>
  <c r="O539" i="1"/>
  <c r="S539" i="1"/>
  <c r="R538" i="1"/>
  <c r="H540" i="1"/>
  <c r="E541" i="1"/>
  <c r="I541" i="1"/>
  <c r="AI538" i="5" l="1"/>
  <c r="AM538" i="5"/>
  <c r="E539" i="5"/>
  <c r="I539" i="5"/>
  <c r="AL537" i="5"/>
  <c r="H538" i="5"/>
  <c r="AS538" i="5"/>
  <c r="AW538" i="5"/>
  <c r="Y538" i="5"/>
  <c r="AC538" i="5"/>
  <c r="AV537" i="5"/>
  <c r="AB537" i="5"/>
  <c r="P538" i="5"/>
  <c r="N539" i="5"/>
  <c r="AI538" i="1"/>
  <c r="AM538" i="1"/>
  <c r="AL537" i="1"/>
  <c r="AS538" i="1"/>
  <c r="AW538" i="1"/>
  <c r="AV537" i="1"/>
  <c r="Y538" i="1"/>
  <c r="AC538" i="1"/>
  <c r="AB537" i="1"/>
  <c r="P539" i="1"/>
  <c r="N540" i="1"/>
  <c r="F541" i="1"/>
  <c r="D542" i="1"/>
  <c r="Z538" i="5" l="1"/>
  <c r="X539" i="5"/>
  <c r="F539" i="5"/>
  <c r="D540" i="5"/>
  <c r="O539" i="5"/>
  <c r="S539" i="5"/>
  <c r="R538" i="5"/>
  <c r="AT538" i="5"/>
  <c r="AR539" i="5"/>
  <c r="AJ538" i="5"/>
  <c r="AH539" i="5"/>
  <c r="AT538" i="1"/>
  <c r="AR539" i="1"/>
  <c r="AJ538" i="1"/>
  <c r="AH539" i="1"/>
  <c r="Z538" i="1"/>
  <c r="X539" i="1"/>
  <c r="O540" i="1"/>
  <c r="S540" i="1"/>
  <c r="R539" i="1"/>
  <c r="E542" i="1"/>
  <c r="I542" i="1"/>
  <c r="H541" i="1"/>
  <c r="AI539" i="5" l="1"/>
  <c r="AM539" i="5"/>
  <c r="E540" i="5"/>
  <c r="I540" i="5"/>
  <c r="AL538" i="5"/>
  <c r="H539" i="5"/>
  <c r="AS539" i="5"/>
  <c r="AW539" i="5"/>
  <c r="Y539" i="5"/>
  <c r="AC539" i="5"/>
  <c r="AV538" i="5"/>
  <c r="P539" i="5"/>
  <c r="N540" i="5"/>
  <c r="AB538" i="5"/>
  <c r="AI539" i="1"/>
  <c r="AM539" i="1"/>
  <c r="AL538" i="1"/>
  <c r="AS539" i="1"/>
  <c r="AW539" i="1"/>
  <c r="AV538" i="1"/>
  <c r="Y539" i="1"/>
  <c r="AC539" i="1"/>
  <c r="AB538" i="1"/>
  <c r="P540" i="1"/>
  <c r="N541" i="1"/>
  <c r="F542" i="1"/>
  <c r="D543" i="1"/>
  <c r="O540" i="5" l="1"/>
  <c r="S540" i="5"/>
  <c r="R539" i="5"/>
  <c r="Z539" i="5"/>
  <c r="X540" i="5"/>
  <c r="F540" i="5"/>
  <c r="D541" i="5"/>
  <c r="AT539" i="5"/>
  <c r="AR540" i="5"/>
  <c r="AJ539" i="5"/>
  <c r="AH540" i="5"/>
  <c r="AT539" i="1"/>
  <c r="AR540" i="1"/>
  <c r="AJ539" i="1"/>
  <c r="AH540" i="1"/>
  <c r="Z539" i="1"/>
  <c r="X540" i="1"/>
  <c r="O541" i="1"/>
  <c r="S541" i="1"/>
  <c r="R540" i="1"/>
  <c r="E543" i="1"/>
  <c r="I543" i="1"/>
  <c r="H542" i="1"/>
  <c r="AI540" i="5" l="1"/>
  <c r="AM540" i="5"/>
  <c r="E541" i="5"/>
  <c r="I541" i="5"/>
  <c r="AL539" i="5"/>
  <c r="H540" i="5"/>
  <c r="Y540" i="5"/>
  <c r="AC540" i="5"/>
  <c r="AS540" i="5"/>
  <c r="AW540" i="5"/>
  <c r="AV539" i="5"/>
  <c r="AB539" i="5"/>
  <c r="P540" i="5"/>
  <c r="N541" i="5"/>
  <c r="AI540" i="1"/>
  <c r="AM540" i="1"/>
  <c r="AL539" i="1"/>
  <c r="AS540" i="1"/>
  <c r="AW540" i="1"/>
  <c r="AV539" i="1"/>
  <c r="Y540" i="1"/>
  <c r="AC540" i="1"/>
  <c r="AB539" i="1"/>
  <c r="P541" i="1"/>
  <c r="N542" i="1"/>
  <c r="F543" i="1"/>
  <c r="D544" i="1"/>
  <c r="AT540" i="5" l="1"/>
  <c r="AR541" i="5"/>
  <c r="F541" i="5"/>
  <c r="D542" i="5"/>
  <c r="O541" i="5"/>
  <c r="S541" i="5"/>
  <c r="R540" i="5"/>
  <c r="Z540" i="5"/>
  <c r="X541" i="5"/>
  <c r="AJ540" i="5"/>
  <c r="AH541" i="5"/>
  <c r="AT540" i="1"/>
  <c r="AR541" i="1"/>
  <c r="AJ540" i="1"/>
  <c r="AH541" i="1"/>
  <c r="Z540" i="1"/>
  <c r="X541" i="1"/>
  <c r="O542" i="1"/>
  <c r="S542" i="1"/>
  <c r="R541" i="1"/>
  <c r="E544" i="1"/>
  <c r="I544" i="1"/>
  <c r="H543" i="1"/>
  <c r="E542" i="5" l="1"/>
  <c r="I542" i="5"/>
  <c r="AL540" i="5"/>
  <c r="H541" i="5"/>
  <c r="AS541" i="5"/>
  <c r="AW541" i="5"/>
  <c r="AI541" i="5"/>
  <c r="AM541" i="5"/>
  <c r="Y541" i="5"/>
  <c r="AC541" i="5"/>
  <c r="AB540" i="5"/>
  <c r="P541" i="5"/>
  <c r="N542" i="5"/>
  <c r="AV540" i="5"/>
  <c r="AI541" i="1"/>
  <c r="AM541" i="1"/>
  <c r="AL540" i="1"/>
  <c r="AS541" i="1"/>
  <c r="AW541" i="1"/>
  <c r="AV540" i="1"/>
  <c r="Y541" i="1"/>
  <c r="AC541" i="1"/>
  <c r="AB540" i="1"/>
  <c r="P542" i="1"/>
  <c r="N543" i="1"/>
  <c r="F544" i="1"/>
  <c r="D545" i="1"/>
  <c r="O542" i="5" l="1"/>
  <c r="S542" i="5"/>
  <c r="R541" i="5"/>
  <c r="Z541" i="5"/>
  <c r="X542" i="5"/>
  <c r="AT541" i="5"/>
  <c r="AR542" i="5"/>
  <c r="AJ541" i="5"/>
  <c r="AH542" i="5"/>
  <c r="F542" i="5"/>
  <c r="D543" i="5"/>
  <c r="AT541" i="1"/>
  <c r="AR542" i="1"/>
  <c r="AJ541" i="1"/>
  <c r="AH542" i="1"/>
  <c r="Z541" i="1"/>
  <c r="X542" i="1"/>
  <c r="O543" i="1"/>
  <c r="S543" i="1"/>
  <c r="R542" i="1"/>
  <c r="E545" i="1"/>
  <c r="I545" i="1"/>
  <c r="H544" i="1"/>
  <c r="AS542" i="5" l="1"/>
  <c r="AW542" i="5"/>
  <c r="H542" i="5"/>
  <c r="AV541" i="5"/>
  <c r="Y542" i="5"/>
  <c r="AC542" i="5"/>
  <c r="E543" i="5"/>
  <c r="I543" i="5"/>
  <c r="AI542" i="5"/>
  <c r="AM542" i="5"/>
  <c r="AL541" i="5"/>
  <c r="AB541" i="5"/>
  <c r="P542" i="5"/>
  <c r="N543" i="5"/>
  <c r="AI542" i="1"/>
  <c r="AM542" i="1"/>
  <c r="AL541" i="1"/>
  <c r="AS542" i="1"/>
  <c r="AW542" i="1"/>
  <c r="AV541" i="1"/>
  <c r="Y542" i="1"/>
  <c r="AC542" i="1"/>
  <c r="AB541" i="1"/>
  <c r="P543" i="1"/>
  <c r="N544" i="1"/>
  <c r="F545" i="1"/>
  <c r="D546" i="1"/>
  <c r="AJ542" i="5" l="1"/>
  <c r="AH543" i="5"/>
  <c r="Z542" i="5"/>
  <c r="X543" i="5"/>
  <c r="O543" i="5"/>
  <c r="S543" i="5"/>
  <c r="R542" i="5"/>
  <c r="F543" i="5"/>
  <c r="D544" i="5"/>
  <c r="AT542" i="5"/>
  <c r="AR543" i="5"/>
  <c r="AT542" i="1"/>
  <c r="AR543" i="1"/>
  <c r="AJ542" i="1"/>
  <c r="AH543" i="1"/>
  <c r="Z542" i="1"/>
  <c r="X543" i="1"/>
  <c r="O544" i="1"/>
  <c r="S544" i="1"/>
  <c r="R543" i="1"/>
  <c r="E546" i="1"/>
  <c r="I546" i="1"/>
  <c r="H545" i="1"/>
  <c r="AS543" i="5" l="1"/>
  <c r="AW543" i="5"/>
  <c r="Y543" i="5"/>
  <c r="AC543" i="5"/>
  <c r="AV542" i="5"/>
  <c r="AB542" i="5"/>
  <c r="AI543" i="5"/>
  <c r="AM543" i="5"/>
  <c r="E544" i="5"/>
  <c r="I544" i="5"/>
  <c r="H543" i="5"/>
  <c r="P543" i="5"/>
  <c r="N544" i="5"/>
  <c r="AL542" i="5"/>
  <c r="AI543" i="1"/>
  <c r="AM543" i="1"/>
  <c r="AL542" i="1"/>
  <c r="AS543" i="1"/>
  <c r="AW543" i="1"/>
  <c r="AV542" i="1"/>
  <c r="Y543" i="1"/>
  <c r="AC543" i="1"/>
  <c r="AB542" i="1"/>
  <c r="P544" i="1"/>
  <c r="N545" i="1"/>
  <c r="F546" i="1"/>
  <c r="D547" i="1"/>
  <c r="O544" i="5" l="1"/>
  <c r="S544" i="5"/>
  <c r="R543" i="5"/>
  <c r="F544" i="5"/>
  <c r="D545" i="5"/>
  <c r="Z543" i="5"/>
  <c r="X544" i="5"/>
  <c r="AJ543" i="5"/>
  <c r="AH544" i="5"/>
  <c r="AT543" i="5"/>
  <c r="AR544" i="5"/>
  <c r="AT543" i="1"/>
  <c r="AR544" i="1"/>
  <c r="AJ543" i="1"/>
  <c r="AH544" i="1"/>
  <c r="Z543" i="1"/>
  <c r="X544" i="1"/>
  <c r="O545" i="1"/>
  <c r="S545" i="1"/>
  <c r="R544" i="1"/>
  <c r="E547" i="1"/>
  <c r="I547" i="1"/>
  <c r="H546" i="1"/>
  <c r="AV543" i="5" l="1"/>
  <c r="AB543" i="5"/>
  <c r="AS544" i="5"/>
  <c r="AW544" i="5"/>
  <c r="Y544" i="5"/>
  <c r="AC544" i="5"/>
  <c r="AI544" i="5"/>
  <c r="AM544" i="5"/>
  <c r="E545" i="5"/>
  <c r="I545" i="5"/>
  <c r="AL543" i="5"/>
  <c r="H544" i="5"/>
  <c r="P544" i="5"/>
  <c r="N545" i="5"/>
  <c r="AI544" i="1"/>
  <c r="AM544" i="1"/>
  <c r="AL543" i="1"/>
  <c r="AS544" i="1"/>
  <c r="AW544" i="1"/>
  <c r="AV543" i="1"/>
  <c r="Y544" i="1"/>
  <c r="AC544" i="1"/>
  <c r="AB543" i="1"/>
  <c r="P545" i="1"/>
  <c r="N546" i="1"/>
  <c r="F547" i="1"/>
  <c r="D548" i="1"/>
  <c r="F545" i="5" l="1"/>
  <c r="D546" i="5"/>
  <c r="Z544" i="5"/>
  <c r="X545" i="5"/>
  <c r="O545" i="5"/>
  <c r="S545" i="5"/>
  <c r="R544" i="5"/>
  <c r="AJ544" i="5"/>
  <c r="AH545" i="5"/>
  <c r="AT544" i="5"/>
  <c r="AR545" i="5"/>
  <c r="AT544" i="1"/>
  <c r="AR545" i="1"/>
  <c r="AJ544" i="1"/>
  <c r="AH545" i="1"/>
  <c r="Z544" i="1"/>
  <c r="X545" i="1"/>
  <c r="O546" i="1"/>
  <c r="S546" i="1"/>
  <c r="R545" i="1"/>
  <c r="E548" i="1"/>
  <c r="I548" i="1"/>
  <c r="H547" i="1"/>
  <c r="AV544" i="5" l="1"/>
  <c r="AB544" i="5"/>
  <c r="AS545" i="5"/>
  <c r="AW545" i="5"/>
  <c r="Y545" i="5"/>
  <c r="AC545" i="5"/>
  <c r="AI545" i="5"/>
  <c r="AM545" i="5"/>
  <c r="E546" i="5"/>
  <c r="I546" i="5"/>
  <c r="AL544" i="5"/>
  <c r="P545" i="5"/>
  <c r="N546" i="5"/>
  <c r="H545" i="5"/>
  <c r="AI545" i="1"/>
  <c r="AM545" i="1"/>
  <c r="AL544" i="1"/>
  <c r="AS545" i="1"/>
  <c r="AW545" i="1"/>
  <c r="AV544" i="1"/>
  <c r="Y545" i="1"/>
  <c r="AC545" i="1"/>
  <c r="AB544" i="1"/>
  <c r="P546" i="1"/>
  <c r="N547" i="1"/>
  <c r="F548" i="1"/>
  <c r="D549" i="1"/>
  <c r="O546" i="5" l="1"/>
  <c r="S546" i="5"/>
  <c r="R545" i="5"/>
  <c r="F546" i="5"/>
  <c r="D547" i="5"/>
  <c r="Z545" i="5"/>
  <c r="X546" i="5"/>
  <c r="AJ545" i="5"/>
  <c r="AH546" i="5"/>
  <c r="AT545" i="5"/>
  <c r="AR546" i="5"/>
  <c r="AT545" i="1"/>
  <c r="AR546" i="1"/>
  <c r="AJ545" i="1"/>
  <c r="AH546" i="1"/>
  <c r="Z545" i="1"/>
  <c r="X546" i="1"/>
  <c r="O547" i="1"/>
  <c r="S547" i="1"/>
  <c r="R546" i="1"/>
  <c r="E549" i="1"/>
  <c r="I549" i="1"/>
  <c r="H548" i="1"/>
  <c r="AV545" i="5" l="1"/>
  <c r="AB545" i="5"/>
  <c r="AS546" i="5"/>
  <c r="AW546" i="5"/>
  <c r="Y546" i="5"/>
  <c r="AC546" i="5"/>
  <c r="AI546" i="5"/>
  <c r="AM546" i="5"/>
  <c r="E547" i="5"/>
  <c r="I547" i="5"/>
  <c r="AL545" i="5"/>
  <c r="H546" i="5"/>
  <c r="P546" i="5"/>
  <c r="N547" i="5"/>
  <c r="AI546" i="1"/>
  <c r="AM546" i="1"/>
  <c r="AL545" i="1"/>
  <c r="AS546" i="1"/>
  <c r="AW546" i="1"/>
  <c r="AV545" i="1"/>
  <c r="Y546" i="1"/>
  <c r="AC546" i="1"/>
  <c r="AB545" i="1"/>
  <c r="P547" i="1"/>
  <c r="N548" i="1"/>
  <c r="F549" i="1"/>
  <c r="D550" i="1"/>
  <c r="F547" i="5" l="1"/>
  <c r="D548" i="5"/>
  <c r="Z546" i="5"/>
  <c r="X547" i="5"/>
  <c r="O547" i="5"/>
  <c r="S547" i="5"/>
  <c r="R546" i="5"/>
  <c r="AJ546" i="5"/>
  <c r="AH547" i="5"/>
  <c r="AT546" i="5"/>
  <c r="AR547" i="5"/>
  <c r="AT546" i="1"/>
  <c r="AR547" i="1"/>
  <c r="AJ546" i="1"/>
  <c r="AH547" i="1"/>
  <c r="Z546" i="1"/>
  <c r="X547" i="1"/>
  <c r="O548" i="1"/>
  <c r="S548" i="1"/>
  <c r="R547" i="1"/>
  <c r="E550" i="1"/>
  <c r="I550" i="1"/>
  <c r="H549" i="1"/>
  <c r="Y547" i="5" l="1"/>
  <c r="AC547" i="5"/>
  <c r="AV546" i="5"/>
  <c r="AB546" i="5"/>
  <c r="AS547" i="5"/>
  <c r="AW547" i="5"/>
  <c r="AI547" i="5"/>
  <c r="AM547" i="5"/>
  <c r="E548" i="5"/>
  <c r="I548" i="5"/>
  <c r="AL546" i="5"/>
  <c r="P547" i="5"/>
  <c r="N548" i="5"/>
  <c r="H547" i="5"/>
  <c r="AI547" i="1"/>
  <c r="AM547" i="1"/>
  <c r="AL546" i="1"/>
  <c r="AS547" i="1"/>
  <c r="AW547" i="1"/>
  <c r="AV546" i="1"/>
  <c r="Y547" i="1"/>
  <c r="AC547" i="1"/>
  <c r="AB546" i="1"/>
  <c r="P548" i="1"/>
  <c r="N549" i="1"/>
  <c r="F550" i="1"/>
  <c r="D551" i="1"/>
  <c r="R547" i="5" l="1"/>
  <c r="F548" i="5"/>
  <c r="D549" i="5"/>
  <c r="AT547" i="5"/>
  <c r="AR548" i="5"/>
  <c r="O548" i="5"/>
  <c r="S548" i="5"/>
  <c r="AJ547" i="5"/>
  <c r="AH548" i="5"/>
  <c r="Z547" i="5"/>
  <c r="X548" i="5"/>
  <c r="AT547" i="1"/>
  <c r="AR548" i="1"/>
  <c r="AJ547" i="1"/>
  <c r="AH548" i="1"/>
  <c r="Z547" i="1"/>
  <c r="X548" i="1"/>
  <c r="O549" i="1"/>
  <c r="S549" i="1"/>
  <c r="R548" i="1"/>
  <c r="E551" i="1"/>
  <c r="I551" i="1"/>
  <c r="H550" i="1"/>
  <c r="Y548" i="5" l="1"/>
  <c r="AC548" i="5"/>
  <c r="AB547" i="5"/>
  <c r="P548" i="5"/>
  <c r="N549" i="5"/>
  <c r="H548" i="5"/>
  <c r="E549" i="5"/>
  <c r="I549" i="5"/>
  <c r="AI548" i="5"/>
  <c r="AM548" i="5"/>
  <c r="AS548" i="5"/>
  <c r="AW548" i="5"/>
  <c r="AL547" i="5"/>
  <c r="AV547" i="5"/>
  <c r="AI548" i="1"/>
  <c r="AM548" i="1"/>
  <c r="AL547" i="1"/>
  <c r="AS548" i="1"/>
  <c r="AW548" i="1"/>
  <c r="AV547" i="1"/>
  <c r="Y548" i="1"/>
  <c r="AC548" i="1"/>
  <c r="AB547" i="1"/>
  <c r="P549" i="1"/>
  <c r="N550" i="1"/>
  <c r="F551" i="1"/>
  <c r="D552" i="1"/>
  <c r="AJ548" i="5" l="1"/>
  <c r="AH549" i="5"/>
  <c r="O549" i="5"/>
  <c r="S549" i="5"/>
  <c r="AT548" i="5"/>
  <c r="AR549" i="5"/>
  <c r="F549" i="5"/>
  <c r="D550" i="5"/>
  <c r="R548" i="5"/>
  <c r="Z548" i="5"/>
  <c r="X549" i="5"/>
  <c r="AT548" i="1"/>
  <c r="AR549" i="1"/>
  <c r="AJ548" i="1"/>
  <c r="AH549" i="1"/>
  <c r="Z548" i="1"/>
  <c r="X549" i="1"/>
  <c r="O550" i="1"/>
  <c r="S550" i="1"/>
  <c r="R549" i="1"/>
  <c r="E552" i="1"/>
  <c r="I552" i="1"/>
  <c r="H551" i="1"/>
  <c r="AB548" i="5" l="1"/>
  <c r="H549" i="5"/>
  <c r="P549" i="5"/>
  <c r="N550" i="5"/>
  <c r="Y549" i="5"/>
  <c r="AC549" i="5"/>
  <c r="AS549" i="5"/>
  <c r="AW549" i="5"/>
  <c r="AI549" i="5"/>
  <c r="AM549" i="5"/>
  <c r="E550" i="5"/>
  <c r="I550" i="5"/>
  <c r="AV548" i="5"/>
  <c r="AL548" i="5"/>
  <c r="AI549" i="1"/>
  <c r="AM549" i="1"/>
  <c r="AL548" i="1"/>
  <c r="AS549" i="1"/>
  <c r="AW549" i="1"/>
  <c r="AV548" i="1"/>
  <c r="Y549" i="1"/>
  <c r="AC549" i="1"/>
  <c r="AB548" i="1"/>
  <c r="P550" i="1"/>
  <c r="N551" i="1"/>
  <c r="F552" i="1"/>
  <c r="D553" i="1"/>
  <c r="AJ549" i="5" l="1"/>
  <c r="AH550" i="5"/>
  <c r="Z549" i="5"/>
  <c r="X550" i="5"/>
  <c r="O550" i="5"/>
  <c r="S550" i="5"/>
  <c r="F550" i="5"/>
  <c r="D551" i="5"/>
  <c r="AT549" i="5"/>
  <c r="AR550" i="5"/>
  <c r="R549" i="5"/>
  <c r="AT549" i="1"/>
  <c r="AR550" i="1"/>
  <c r="AJ549" i="1"/>
  <c r="AH550" i="1"/>
  <c r="Z549" i="1"/>
  <c r="X550" i="1"/>
  <c r="O551" i="1"/>
  <c r="S551" i="1"/>
  <c r="R550" i="1"/>
  <c r="E553" i="1"/>
  <c r="I553" i="1"/>
  <c r="H552" i="1"/>
  <c r="H550" i="5" l="1"/>
  <c r="AB549" i="5"/>
  <c r="E551" i="5"/>
  <c r="I551" i="5"/>
  <c r="AI550" i="5"/>
  <c r="AM550" i="5"/>
  <c r="Y550" i="5"/>
  <c r="AC550" i="5"/>
  <c r="AS550" i="5"/>
  <c r="AW550" i="5"/>
  <c r="AV549" i="5"/>
  <c r="P550" i="5"/>
  <c r="N551" i="5"/>
  <c r="AL549" i="5"/>
  <c r="AI550" i="1"/>
  <c r="AM550" i="1"/>
  <c r="AL549" i="1"/>
  <c r="AS550" i="1"/>
  <c r="AW550" i="1"/>
  <c r="AV549" i="1"/>
  <c r="Y550" i="1"/>
  <c r="AC550" i="1"/>
  <c r="AB549" i="1"/>
  <c r="P551" i="1"/>
  <c r="N552" i="1"/>
  <c r="F553" i="1"/>
  <c r="D554" i="1"/>
  <c r="R550" i="5" l="1"/>
  <c r="AT550" i="5"/>
  <c r="AR551" i="5"/>
  <c r="AJ550" i="5"/>
  <c r="AH551" i="5"/>
  <c r="O551" i="5"/>
  <c r="S551" i="5"/>
  <c r="Z550" i="5"/>
  <c r="X551" i="5"/>
  <c r="F551" i="5"/>
  <c r="D552" i="5"/>
  <c r="AT550" i="1"/>
  <c r="AR551" i="1"/>
  <c r="AJ550" i="1"/>
  <c r="AH551" i="1"/>
  <c r="Z550" i="1"/>
  <c r="X551" i="1"/>
  <c r="O552" i="1"/>
  <c r="S552" i="1"/>
  <c r="R551" i="1"/>
  <c r="E554" i="1"/>
  <c r="I554" i="1"/>
  <c r="H553" i="1"/>
  <c r="H551" i="5" l="1"/>
  <c r="P551" i="5"/>
  <c r="N552" i="5"/>
  <c r="AV550" i="5"/>
  <c r="Y551" i="5"/>
  <c r="AC551" i="5"/>
  <c r="AI551" i="5"/>
  <c r="AM551" i="5"/>
  <c r="E552" i="5"/>
  <c r="I552" i="5"/>
  <c r="AS551" i="5"/>
  <c r="AW551" i="5"/>
  <c r="AB550" i="5"/>
  <c r="AL550" i="5"/>
  <c r="AI551" i="1"/>
  <c r="AM551" i="1"/>
  <c r="AL550" i="1"/>
  <c r="AS551" i="1"/>
  <c r="AW551" i="1"/>
  <c r="AV550" i="1"/>
  <c r="Y551" i="1"/>
  <c r="AC551" i="1"/>
  <c r="AB550" i="1"/>
  <c r="P552" i="1"/>
  <c r="N553" i="1"/>
  <c r="F554" i="1"/>
  <c r="D555" i="1"/>
  <c r="O552" i="5" l="1"/>
  <c r="S552" i="5"/>
  <c r="F552" i="5"/>
  <c r="D553" i="5"/>
  <c r="Z551" i="5"/>
  <c r="X552" i="5"/>
  <c r="R551" i="5"/>
  <c r="AT551" i="5"/>
  <c r="AR552" i="5"/>
  <c r="AJ551" i="5"/>
  <c r="AH552" i="5"/>
  <c r="AT551" i="1"/>
  <c r="AR552" i="1"/>
  <c r="AJ551" i="1"/>
  <c r="AH552" i="1"/>
  <c r="Z551" i="1"/>
  <c r="X552" i="1"/>
  <c r="O553" i="1"/>
  <c r="S553" i="1"/>
  <c r="R552" i="1"/>
  <c r="E555" i="1"/>
  <c r="I555" i="1"/>
  <c r="H554" i="1"/>
  <c r="AL551" i="5" l="1"/>
  <c r="H552" i="5"/>
  <c r="AS552" i="5"/>
  <c r="AW552" i="5"/>
  <c r="Y552" i="5"/>
  <c r="AC552" i="5"/>
  <c r="AI552" i="5"/>
  <c r="AM552" i="5"/>
  <c r="E553" i="5"/>
  <c r="I553" i="5"/>
  <c r="AV551" i="5"/>
  <c r="AB551" i="5"/>
  <c r="P552" i="5"/>
  <c r="N553" i="5"/>
  <c r="AI552" i="1"/>
  <c r="AM552" i="1"/>
  <c r="AL551" i="1"/>
  <c r="AS552" i="1"/>
  <c r="AW552" i="1"/>
  <c r="AV551" i="1"/>
  <c r="Y552" i="1"/>
  <c r="AC552" i="1"/>
  <c r="AB551" i="1"/>
  <c r="P553" i="1"/>
  <c r="N554" i="1"/>
  <c r="F555" i="1"/>
  <c r="D556" i="1"/>
  <c r="F553" i="5" l="1"/>
  <c r="D554" i="5"/>
  <c r="Z552" i="5"/>
  <c r="X553" i="5"/>
  <c r="O553" i="5"/>
  <c r="S553" i="5"/>
  <c r="R552" i="5"/>
  <c r="AJ552" i="5"/>
  <c r="AH553" i="5"/>
  <c r="AT552" i="5"/>
  <c r="AR553" i="5"/>
  <c r="AT552" i="1"/>
  <c r="AR553" i="1"/>
  <c r="AJ552" i="1"/>
  <c r="AH553" i="1"/>
  <c r="Z552" i="1"/>
  <c r="X553" i="1"/>
  <c r="O554" i="1"/>
  <c r="S554" i="1"/>
  <c r="R553" i="1"/>
  <c r="E556" i="1"/>
  <c r="I556" i="1"/>
  <c r="H555" i="1"/>
  <c r="AV552" i="5" l="1"/>
  <c r="AB552" i="5"/>
  <c r="AI553" i="5"/>
  <c r="AM553" i="5"/>
  <c r="E554" i="5"/>
  <c r="I554" i="5"/>
  <c r="AS553" i="5"/>
  <c r="AW553" i="5"/>
  <c r="Y553" i="5"/>
  <c r="AC553" i="5"/>
  <c r="AL552" i="5"/>
  <c r="P553" i="5"/>
  <c r="N554" i="5"/>
  <c r="H553" i="5"/>
  <c r="AI553" i="1"/>
  <c r="AM553" i="1"/>
  <c r="AL552" i="1"/>
  <c r="AS553" i="1"/>
  <c r="AW553" i="1"/>
  <c r="AV552" i="1"/>
  <c r="Y553" i="1"/>
  <c r="AC553" i="1"/>
  <c r="AB552" i="1"/>
  <c r="P554" i="1"/>
  <c r="N555" i="1"/>
  <c r="F556" i="1"/>
  <c r="D557" i="1"/>
  <c r="R553" i="5" l="1"/>
  <c r="Z553" i="5"/>
  <c r="X554" i="5"/>
  <c r="F554" i="5"/>
  <c r="D555" i="5"/>
  <c r="O554" i="5"/>
  <c r="S554" i="5"/>
  <c r="AT553" i="5"/>
  <c r="AR554" i="5"/>
  <c r="AJ553" i="5"/>
  <c r="AH554" i="5"/>
  <c r="AT553" i="1"/>
  <c r="AR554" i="1"/>
  <c r="AJ553" i="1"/>
  <c r="AH554" i="1"/>
  <c r="Z553" i="1"/>
  <c r="X554" i="1"/>
  <c r="O555" i="1"/>
  <c r="S555" i="1"/>
  <c r="R554" i="1"/>
  <c r="E557" i="1"/>
  <c r="I557" i="1"/>
  <c r="H556" i="1"/>
  <c r="Y554" i="5" l="1"/>
  <c r="AC554" i="5"/>
  <c r="AL553" i="5"/>
  <c r="P554" i="5"/>
  <c r="N555" i="5"/>
  <c r="AB553" i="5"/>
  <c r="AI554" i="5"/>
  <c r="AM554" i="5"/>
  <c r="AS554" i="5"/>
  <c r="AW554" i="5"/>
  <c r="E555" i="5"/>
  <c r="I555" i="5"/>
  <c r="AV553" i="5"/>
  <c r="H554" i="5"/>
  <c r="AI554" i="1"/>
  <c r="AM554" i="1"/>
  <c r="AL553" i="1"/>
  <c r="AS554" i="1"/>
  <c r="AW554" i="1"/>
  <c r="AV553" i="1"/>
  <c r="Y554" i="1"/>
  <c r="AC554" i="1"/>
  <c r="AB553" i="1"/>
  <c r="P555" i="1"/>
  <c r="N556" i="1"/>
  <c r="F557" i="1"/>
  <c r="D558" i="1"/>
  <c r="AT554" i="5" l="1"/>
  <c r="AR555" i="5"/>
  <c r="O555" i="5"/>
  <c r="S555" i="5"/>
  <c r="F555" i="5"/>
  <c r="D556" i="5"/>
  <c r="AJ554" i="5"/>
  <c r="AH555" i="5"/>
  <c r="R554" i="5"/>
  <c r="Z554" i="5"/>
  <c r="X555" i="5"/>
  <c r="AT554" i="1"/>
  <c r="AR555" i="1"/>
  <c r="AJ554" i="1"/>
  <c r="AH555" i="1"/>
  <c r="Z554" i="1"/>
  <c r="X555" i="1"/>
  <c r="O556" i="1"/>
  <c r="S556" i="1"/>
  <c r="R555" i="1"/>
  <c r="E558" i="1"/>
  <c r="I558" i="1"/>
  <c r="H557" i="1"/>
  <c r="E556" i="5" l="1"/>
  <c r="I556" i="5"/>
  <c r="AS555" i="5"/>
  <c r="AW555" i="5"/>
  <c r="Y555" i="5"/>
  <c r="AC555" i="5"/>
  <c r="AI555" i="5"/>
  <c r="AM555" i="5"/>
  <c r="AB554" i="5"/>
  <c r="AL554" i="5"/>
  <c r="P555" i="5"/>
  <c r="N556" i="5"/>
  <c r="H555" i="5"/>
  <c r="AV554" i="5"/>
  <c r="AI555" i="1"/>
  <c r="AM555" i="1"/>
  <c r="AL554" i="1"/>
  <c r="AS555" i="1"/>
  <c r="AW555" i="1"/>
  <c r="AV554" i="1"/>
  <c r="Y555" i="1"/>
  <c r="AC555" i="1"/>
  <c r="AB554" i="1"/>
  <c r="P556" i="1"/>
  <c r="N557" i="1"/>
  <c r="F558" i="1"/>
  <c r="D559" i="1"/>
  <c r="AJ555" i="5" l="1"/>
  <c r="AH556" i="5"/>
  <c r="AT555" i="5"/>
  <c r="AR556" i="5"/>
  <c r="O556" i="5"/>
  <c r="S556" i="5"/>
  <c r="R555" i="5"/>
  <c r="Z555" i="5"/>
  <c r="X556" i="5"/>
  <c r="F556" i="5"/>
  <c r="D557" i="5"/>
  <c r="AT555" i="1"/>
  <c r="AR556" i="1"/>
  <c r="AJ555" i="1"/>
  <c r="AH556" i="1"/>
  <c r="Z555" i="1"/>
  <c r="X556" i="1"/>
  <c r="O557" i="1"/>
  <c r="S557" i="1"/>
  <c r="R556" i="1"/>
  <c r="E559" i="1"/>
  <c r="I559" i="1"/>
  <c r="H558" i="1"/>
  <c r="E557" i="5" l="1"/>
  <c r="I557" i="5"/>
  <c r="AI556" i="5"/>
  <c r="AM556" i="5"/>
  <c r="AS556" i="5"/>
  <c r="AW556" i="5"/>
  <c r="H556" i="5"/>
  <c r="AV555" i="5"/>
  <c r="Y556" i="5"/>
  <c r="AC556" i="5"/>
  <c r="AB555" i="5"/>
  <c r="P556" i="5"/>
  <c r="N557" i="5"/>
  <c r="AL555" i="5"/>
  <c r="AI556" i="1"/>
  <c r="AM556" i="1"/>
  <c r="AL555" i="1"/>
  <c r="AS556" i="1"/>
  <c r="AW556" i="1"/>
  <c r="AV555" i="1"/>
  <c r="Y556" i="1"/>
  <c r="AC556" i="1"/>
  <c r="AB555" i="1"/>
  <c r="P557" i="1"/>
  <c r="N558" i="1"/>
  <c r="F559" i="1"/>
  <c r="D560" i="1"/>
  <c r="R556" i="5" l="1"/>
  <c r="Z556" i="5"/>
  <c r="X557" i="5"/>
  <c r="AJ556" i="5"/>
  <c r="AH557" i="5"/>
  <c r="O557" i="5"/>
  <c r="S557" i="5"/>
  <c r="AT556" i="5"/>
  <c r="AR557" i="5"/>
  <c r="F557" i="5"/>
  <c r="D558" i="5"/>
  <c r="AT556" i="1"/>
  <c r="AR557" i="1"/>
  <c r="AJ556" i="1"/>
  <c r="AH557" i="1"/>
  <c r="Z556" i="1"/>
  <c r="X557" i="1"/>
  <c r="O558" i="1"/>
  <c r="S558" i="1"/>
  <c r="R557" i="1"/>
  <c r="E560" i="1"/>
  <c r="I560" i="1"/>
  <c r="H559" i="1"/>
  <c r="H557" i="5" l="1"/>
  <c r="P557" i="5"/>
  <c r="N558" i="5"/>
  <c r="AB556" i="5"/>
  <c r="AS557" i="5"/>
  <c r="AW557" i="5"/>
  <c r="AI557" i="5"/>
  <c r="AM557" i="5"/>
  <c r="E558" i="5"/>
  <c r="I558" i="5"/>
  <c r="Y557" i="5"/>
  <c r="AC557" i="5"/>
  <c r="AV556" i="5"/>
  <c r="AL556" i="5"/>
  <c r="AI557" i="1"/>
  <c r="AM557" i="1"/>
  <c r="AL556" i="1"/>
  <c r="AS557" i="1"/>
  <c r="AW557" i="1"/>
  <c r="AV556" i="1"/>
  <c r="Y557" i="1"/>
  <c r="AC557" i="1"/>
  <c r="AB556" i="1"/>
  <c r="P558" i="1"/>
  <c r="N559" i="1"/>
  <c r="F560" i="1"/>
  <c r="D561" i="1"/>
  <c r="O558" i="5" l="1"/>
  <c r="S558" i="5"/>
  <c r="F558" i="5"/>
  <c r="D559" i="5"/>
  <c r="AT557" i="5"/>
  <c r="AR558" i="5"/>
  <c r="R557" i="5"/>
  <c r="Z557" i="5"/>
  <c r="X558" i="5"/>
  <c r="AJ557" i="5"/>
  <c r="AH558" i="5"/>
  <c r="AT557" i="1"/>
  <c r="AR558" i="1"/>
  <c r="AJ557" i="1"/>
  <c r="AH558" i="1"/>
  <c r="Z557" i="1"/>
  <c r="X558" i="1"/>
  <c r="O559" i="1"/>
  <c r="S559" i="1"/>
  <c r="R558" i="1"/>
  <c r="E561" i="1"/>
  <c r="I561" i="1"/>
  <c r="H560" i="1"/>
  <c r="AL557" i="5" l="1"/>
  <c r="H558" i="5"/>
  <c r="E559" i="5"/>
  <c r="I559" i="5"/>
  <c r="Y558" i="5"/>
  <c r="AC558" i="5"/>
  <c r="AS558" i="5"/>
  <c r="AW558" i="5"/>
  <c r="AI558" i="5"/>
  <c r="AM558" i="5"/>
  <c r="AB557" i="5"/>
  <c r="AV557" i="5"/>
  <c r="P558" i="5"/>
  <c r="N559" i="5"/>
  <c r="AI558" i="1"/>
  <c r="AM558" i="1"/>
  <c r="AL557" i="1"/>
  <c r="AS558" i="1"/>
  <c r="AW558" i="1"/>
  <c r="AV557" i="1"/>
  <c r="Y558" i="1"/>
  <c r="AC558" i="1"/>
  <c r="AB557" i="1"/>
  <c r="P559" i="1"/>
  <c r="N560" i="1"/>
  <c r="F561" i="1"/>
  <c r="D562" i="1"/>
  <c r="AJ558" i="5" l="1"/>
  <c r="AH559" i="5"/>
  <c r="Z558" i="5"/>
  <c r="X559" i="5"/>
  <c r="O559" i="5"/>
  <c r="S559" i="5"/>
  <c r="R558" i="5"/>
  <c r="AT558" i="5"/>
  <c r="AR559" i="5"/>
  <c r="F559" i="5"/>
  <c r="D560" i="5"/>
  <c r="AT558" i="1"/>
  <c r="AR559" i="1"/>
  <c r="AJ558" i="1"/>
  <c r="AH559" i="1"/>
  <c r="Z558" i="1"/>
  <c r="X559" i="1"/>
  <c r="O560" i="1"/>
  <c r="S560" i="1"/>
  <c r="R559" i="1"/>
  <c r="E562" i="1"/>
  <c r="I562" i="1"/>
  <c r="H561" i="1"/>
  <c r="H559" i="5" l="1"/>
  <c r="AB558" i="5"/>
  <c r="E560" i="5"/>
  <c r="I560" i="5"/>
  <c r="AS559" i="5"/>
  <c r="AW559" i="5"/>
  <c r="AI559" i="5"/>
  <c r="AM559" i="5"/>
  <c r="Y559" i="5"/>
  <c r="AC559" i="5"/>
  <c r="AV558" i="5"/>
  <c r="P559" i="5"/>
  <c r="N560" i="5"/>
  <c r="AL558" i="5"/>
  <c r="AV558" i="1"/>
  <c r="AI559" i="1"/>
  <c r="AM559" i="1"/>
  <c r="AL558" i="1"/>
  <c r="AS559" i="1"/>
  <c r="AW559" i="1"/>
  <c r="Y559" i="1"/>
  <c r="AC559" i="1"/>
  <c r="AB558" i="1"/>
  <c r="P560" i="1"/>
  <c r="N561" i="1"/>
  <c r="F562" i="1"/>
  <c r="D563" i="1"/>
  <c r="R559" i="5" l="1"/>
  <c r="Z559" i="5"/>
  <c r="X560" i="5"/>
  <c r="AT559" i="5"/>
  <c r="AR560" i="5"/>
  <c r="O560" i="5"/>
  <c r="S560" i="5"/>
  <c r="AJ559" i="5"/>
  <c r="AH560" i="5"/>
  <c r="F560" i="5"/>
  <c r="D561" i="5"/>
  <c r="AT559" i="1"/>
  <c r="AR560" i="1"/>
  <c r="AJ559" i="1"/>
  <c r="AH560" i="1"/>
  <c r="Z559" i="1"/>
  <c r="X560" i="1"/>
  <c r="O561" i="1"/>
  <c r="S561" i="1"/>
  <c r="R560" i="1"/>
  <c r="E563" i="1"/>
  <c r="I563" i="1"/>
  <c r="H562" i="1"/>
  <c r="H560" i="5" l="1"/>
  <c r="P560" i="5"/>
  <c r="N561" i="5"/>
  <c r="AB559" i="5"/>
  <c r="AI560" i="5"/>
  <c r="AM560" i="5"/>
  <c r="AS560" i="5"/>
  <c r="AW560" i="5"/>
  <c r="E561" i="5"/>
  <c r="I561" i="5"/>
  <c r="Y560" i="5"/>
  <c r="AC560" i="5"/>
  <c r="AL559" i="5"/>
  <c r="AV559" i="5"/>
  <c r="AI560" i="1"/>
  <c r="AM560" i="1"/>
  <c r="AL559" i="1"/>
  <c r="AS560" i="1"/>
  <c r="AW560" i="1"/>
  <c r="AV559" i="1"/>
  <c r="Y560" i="1"/>
  <c r="AC560" i="1"/>
  <c r="AB559" i="1"/>
  <c r="P561" i="1"/>
  <c r="N562" i="1"/>
  <c r="F563" i="1"/>
  <c r="D564" i="1"/>
  <c r="O561" i="5" l="1"/>
  <c r="S561" i="5"/>
  <c r="F561" i="5"/>
  <c r="D562" i="5"/>
  <c r="AJ560" i="5"/>
  <c r="AH561" i="5"/>
  <c r="R560" i="5"/>
  <c r="Z560" i="5"/>
  <c r="X561" i="5"/>
  <c r="AT560" i="5"/>
  <c r="AR561" i="5"/>
  <c r="AT560" i="1"/>
  <c r="AR561" i="1"/>
  <c r="AJ560" i="1"/>
  <c r="AH561" i="1"/>
  <c r="Z560" i="1"/>
  <c r="X561" i="1"/>
  <c r="O562" i="1"/>
  <c r="S562" i="1"/>
  <c r="R561" i="1"/>
  <c r="E564" i="1"/>
  <c r="I564" i="1"/>
  <c r="H563" i="1"/>
  <c r="AV560" i="5" l="1"/>
  <c r="H561" i="5"/>
  <c r="AS561" i="5"/>
  <c r="AW561" i="5"/>
  <c r="E562" i="5"/>
  <c r="I562" i="5"/>
  <c r="Y561" i="5"/>
  <c r="AC561" i="5"/>
  <c r="AI561" i="5"/>
  <c r="AM561" i="5"/>
  <c r="AB560" i="5"/>
  <c r="AL560" i="5"/>
  <c r="P561" i="5"/>
  <c r="N562" i="5"/>
  <c r="AI561" i="1"/>
  <c r="AM561" i="1"/>
  <c r="AL560" i="1"/>
  <c r="AS561" i="1"/>
  <c r="AW561" i="1"/>
  <c r="AV560" i="1"/>
  <c r="Y561" i="1"/>
  <c r="AC561" i="1"/>
  <c r="AB560" i="1"/>
  <c r="P562" i="1"/>
  <c r="N563" i="1"/>
  <c r="F564" i="1"/>
  <c r="D565" i="1"/>
  <c r="AJ561" i="5" l="1"/>
  <c r="AH562" i="5"/>
  <c r="F562" i="5"/>
  <c r="D563" i="5"/>
  <c r="O562" i="5"/>
  <c r="S562" i="5"/>
  <c r="R561" i="5"/>
  <c r="Z561" i="5"/>
  <c r="X562" i="5"/>
  <c r="AT561" i="5"/>
  <c r="AR562" i="5"/>
  <c r="AT561" i="1"/>
  <c r="AR562" i="1"/>
  <c r="AJ561" i="1"/>
  <c r="AH562" i="1"/>
  <c r="Z561" i="1"/>
  <c r="X562" i="1"/>
  <c r="O563" i="1"/>
  <c r="S563" i="1"/>
  <c r="R562" i="1"/>
  <c r="E565" i="1"/>
  <c r="I565" i="1"/>
  <c r="H564" i="1"/>
  <c r="AS562" i="5" l="1"/>
  <c r="AW562" i="5"/>
  <c r="E563" i="5"/>
  <c r="I563" i="5"/>
  <c r="AV561" i="5"/>
  <c r="H562" i="5"/>
  <c r="AI562" i="5"/>
  <c r="AM562" i="5"/>
  <c r="Y562" i="5"/>
  <c r="AC562" i="5"/>
  <c r="AB561" i="5"/>
  <c r="P562" i="5"/>
  <c r="N563" i="5"/>
  <c r="AL561" i="5"/>
  <c r="AI562" i="1"/>
  <c r="AM562" i="1"/>
  <c r="AL561" i="1"/>
  <c r="AS562" i="1"/>
  <c r="AW562" i="1"/>
  <c r="AV561" i="1"/>
  <c r="Y562" i="1"/>
  <c r="AC562" i="1"/>
  <c r="AB561" i="1"/>
  <c r="P563" i="1"/>
  <c r="N564" i="1"/>
  <c r="F565" i="1"/>
  <c r="D566" i="1"/>
  <c r="O563" i="5" l="1"/>
  <c r="S563" i="5"/>
  <c r="R562" i="5"/>
  <c r="Z562" i="5"/>
  <c r="X563" i="5"/>
  <c r="F563" i="5"/>
  <c r="D564" i="5"/>
  <c r="AJ562" i="5"/>
  <c r="AH563" i="5"/>
  <c r="AT562" i="5"/>
  <c r="AR563" i="5"/>
  <c r="AT562" i="1"/>
  <c r="AR563" i="1"/>
  <c r="AJ562" i="1"/>
  <c r="AH563" i="1"/>
  <c r="Z562" i="1"/>
  <c r="X563" i="1"/>
  <c r="O564" i="1"/>
  <c r="S564" i="1"/>
  <c r="R563" i="1"/>
  <c r="E566" i="1"/>
  <c r="I566" i="1"/>
  <c r="H565" i="1"/>
  <c r="AS563" i="5" l="1"/>
  <c r="AW563" i="5"/>
  <c r="E564" i="5"/>
  <c r="I564" i="5"/>
  <c r="AV562" i="5"/>
  <c r="H563" i="5"/>
  <c r="AI563" i="5"/>
  <c r="AM563" i="5"/>
  <c r="Y563" i="5"/>
  <c r="AC563" i="5"/>
  <c r="AL562" i="5"/>
  <c r="AB562" i="5"/>
  <c r="P563" i="5"/>
  <c r="N564" i="5"/>
  <c r="AI563" i="1"/>
  <c r="AM563" i="1"/>
  <c r="AL562" i="1"/>
  <c r="AS563" i="1"/>
  <c r="AW563" i="1"/>
  <c r="AV562" i="1"/>
  <c r="Y563" i="1"/>
  <c r="AC563" i="1"/>
  <c r="AB562" i="1"/>
  <c r="P564" i="1"/>
  <c r="N565" i="1"/>
  <c r="F566" i="1"/>
  <c r="D567" i="1"/>
  <c r="Z563" i="5" l="1"/>
  <c r="X564" i="5"/>
  <c r="F564" i="5"/>
  <c r="D565" i="5"/>
  <c r="O564" i="5"/>
  <c r="S564" i="5"/>
  <c r="R563" i="5"/>
  <c r="AJ563" i="5"/>
  <c r="AH564" i="5"/>
  <c r="AT563" i="5"/>
  <c r="AR564" i="5"/>
  <c r="AT563" i="1"/>
  <c r="AR564" i="1"/>
  <c r="AJ563" i="1"/>
  <c r="AH564" i="1"/>
  <c r="Z563" i="1"/>
  <c r="X564" i="1"/>
  <c r="O565" i="1"/>
  <c r="S565" i="1"/>
  <c r="R564" i="1"/>
  <c r="E567" i="1"/>
  <c r="I567" i="1"/>
  <c r="H566" i="1"/>
  <c r="E565" i="5" l="1"/>
  <c r="I565" i="5"/>
  <c r="AS564" i="5"/>
  <c r="AW564" i="5"/>
  <c r="AV563" i="5"/>
  <c r="H564" i="5"/>
  <c r="AI564" i="5"/>
  <c r="AM564" i="5"/>
  <c r="Y564" i="5"/>
  <c r="AC564" i="5"/>
  <c r="AL563" i="5"/>
  <c r="P564" i="5"/>
  <c r="N565" i="5"/>
  <c r="AB563" i="5"/>
  <c r="AI564" i="1"/>
  <c r="AM564" i="1"/>
  <c r="AL563" i="1"/>
  <c r="AS564" i="1"/>
  <c r="AW564" i="1"/>
  <c r="AV563" i="1"/>
  <c r="Y564" i="1"/>
  <c r="AC564" i="1"/>
  <c r="AB563" i="1"/>
  <c r="P565" i="1"/>
  <c r="N566" i="1"/>
  <c r="F567" i="1"/>
  <c r="D568" i="1"/>
  <c r="O565" i="5" l="1"/>
  <c r="S565" i="5"/>
  <c r="R564" i="5"/>
  <c r="Z564" i="5"/>
  <c r="X565" i="5"/>
  <c r="AT564" i="5"/>
  <c r="AR565" i="5"/>
  <c r="AJ564" i="5"/>
  <c r="AH565" i="5"/>
  <c r="F565" i="5"/>
  <c r="D566" i="5"/>
  <c r="AT564" i="1"/>
  <c r="AR565" i="1"/>
  <c r="AJ564" i="1"/>
  <c r="AH565" i="1"/>
  <c r="Z564" i="1"/>
  <c r="X565" i="1"/>
  <c r="O566" i="1"/>
  <c r="S566" i="1"/>
  <c r="R565" i="1"/>
  <c r="E568" i="1"/>
  <c r="I568" i="1"/>
  <c r="H567" i="1"/>
  <c r="E566" i="5" l="1"/>
  <c r="I566" i="5"/>
  <c r="AS565" i="5"/>
  <c r="AW565" i="5"/>
  <c r="H565" i="5"/>
  <c r="AV564" i="5"/>
  <c r="AI565" i="5"/>
  <c r="AM565" i="5"/>
  <c r="Y565" i="5"/>
  <c r="AC565" i="5"/>
  <c r="AL564" i="5"/>
  <c r="AB564" i="5"/>
  <c r="P565" i="5"/>
  <c r="N566" i="5"/>
  <c r="AI565" i="1"/>
  <c r="AM565" i="1"/>
  <c r="AL564" i="1"/>
  <c r="AS565" i="1"/>
  <c r="AW565" i="1"/>
  <c r="AV564" i="1"/>
  <c r="Y565" i="1"/>
  <c r="AC565" i="1"/>
  <c r="AB564" i="1"/>
  <c r="H7" i="1"/>
  <c r="E7" i="1"/>
  <c r="F7" i="1" s="1"/>
  <c r="H6" i="1"/>
  <c r="P566" i="1"/>
  <c r="N567" i="1"/>
  <c r="F568" i="1"/>
  <c r="D569" i="1"/>
  <c r="Z565" i="5" l="1"/>
  <c r="X566" i="5"/>
  <c r="AT565" i="5"/>
  <c r="AR566" i="5"/>
  <c r="O566" i="5"/>
  <c r="S566" i="5"/>
  <c r="R565" i="5"/>
  <c r="AJ565" i="5"/>
  <c r="AH566" i="5"/>
  <c r="F566" i="5"/>
  <c r="D567" i="5"/>
  <c r="AT565" i="1"/>
  <c r="AR566" i="1"/>
  <c r="AJ565" i="1"/>
  <c r="AH566" i="1"/>
  <c r="Z565" i="1"/>
  <c r="X566" i="1"/>
  <c r="O567" i="1"/>
  <c r="S567" i="1"/>
  <c r="R566" i="1"/>
  <c r="E569" i="1"/>
  <c r="I569" i="1"/>
  <c r="H568" i="1"/>
  <c r="E567" i="5" l="1"/>
  <c r="I567" i="5"/>
  <c r="AS566" i="5"/>
  <c r="AW566" i="5"/>
  <c r="H566" i="5"/>
  <c r="AV565" i="5"/>
  <c r="AI566" i="5"/>
  <c r="AM566" i="5"/>
  <c r="Y566" i="5"/>
  <c r="AC566" i="5"/>
  <c r="AL565" i="5"/>
  <c r="P566" i="5"/>
  <c r="N567" i="5"/>
  <c r="AB565" i="5"/>
  <c r="AI566" i="1"/>
  <c r="AM566" i="1"/>
  <c r="AL565" i="1"/>
  <c r="AS566" i="1"/>
  <c r="AW566" i="1"/>
  <c r="AV565" i="1"/>
  <c r="Y566" i="1"/>
  <c r="AC566" i="1"/>
  <c r="AB565" i="1"/>
  <c r="P567" i="1"/>
  <c r="N568" i="1"/>
  <c r="F569" i="1"/>
  <c r="D570" i="1"/>
  <c r="O567" i="5" l="1"/>
  <c r="S567" i="5"/>
  <c r="R566" i="5"/>
  <c r="Z566" i="5"/>
  <c r="X567" i="5"/>
  <c r="AT566" i="5"/>
  <c r="AR567" i="5"/>
  <c r="AJ566" i="5"/>
  <c r="AH567" i="5"/>
  <c r="F567" i="5"/>
  <c r="D568" i="5"/>
  <c r="AT566" i="1"/>
  <c r="AR567" i="1"/>
  <c r="AJ566" i="1"/>
  <c r="AH567" i="1"/>
  <c r="Z566" i="1"/>
  <c r="X567" i="1"/>
  <c r="O568" i="1"/>
  <c r="S568" i="1"/>
  <c r="R567" i="1"/>
  <c r="E570" i="1"/>
  <c r="I570" i="1"/>
  <c r="H569" i="1"/>
  <c r="AS567" i="5" l="1"/>
  <c r="AW567" i="5"/>
  <c r="E568" i="5"/>
  <c r="I568" i="5"/>
  <c r="H567" i="5"/>
  <c r="AV566" i="5"/>
  <c r="Y567" i="5"/>
  <c r="AC567" i="5"/>
  <c r="AI567" i="5"/>
  <c r="AM567" i="5"/>
  <c r="AL566" i="5"/>
  <c r="AB566" i="5"/>
  <c r="P567" i="5"/>
  <c r="N568" i="5"/>
  <c r="AI567" i="1"/>
  <c r="AM567" i="1"/>
  <c r="AL566" i="1"/>
  <c r="AS567" i="1"/>
  <c r="AW567" i="1"/>
  <c r="AV566" i="1"/>
  <c r="Y567" i="1"/>
  <c r="AC567" i="1"/>
  <c r="AB566" i="1"/>
  <c r="R8" i="1"/>
  <c r="S8" i="1" s="1"/>
  <c r="R7" i="1"/>
  <c r="S7" i="1" s="1"/>
  <c r="P568" i="1"/>
  <c r="N569" i="1"/>
  <c r="F570" i="1"/>
  <c r="D571" i="1"/>
  <c r="H6" i="5" l="1"/>
  <c r="I6" i="5" s="1"/>
  <c r="H7" i="5"/>
  <c r="I7" i="5" s="1"/>
  <c r="E7" i="5"/>
  <c r="F7" i="5" s="1"/>
  <c r="AJ567" i="5"/>
  <c r="AH568" i="5"/>
  <c r="F568" i="5"/>
  <c r="D569" i="5"/>
  <c r="O568" i="5"/>
  <c r="S568" i="5"/>
  <c r="R567" i="5"/>
  <c r="Z567" i="5"/>
  <c r="X568" i="5"/>
  <c r="AT567" i="5"/>
  <c r="AR568" i="5"/>
  <c r="AT567" i="1"/>
  <c r="AR568" i="1"/>
  <c r="AJ567" i="1"/>
  <c r="AH568" i="1"/>
  <c r="Z567" i="1"/>
  <c r="X568" i="1"/>
  <c r="O569" i="1"/>
  <c r="S569" i="1"/>
  <c r="R568" i="1"/>
  <c r="E571" i="1"/>
  <c r="I571" i="1"/>
  <c r="H570" i="1"/>
  <c r="E569" i="5" l="1"/>
  <c r="I569" i="5"/>
  <c r="AS568" i="5"/>
  <c r="AW568" i="5"/>
  <c r="AV8" i="5" s="1"/>
  <c r="AW8" i="5" s="1"/>
  <c r="AV567" i="5"/>
  <c r="H568" i="5"/>
  <c r="Y568" i="5"/>
  <c r="AC568" i="5"/>
  <c r="AB8" i="5" s="1"/>
  <c r="AC8" i="5" s="1"/>
  <c r="R7" i="5"/>
  <c r="S7" i="5" s="1"/>
  <c r="R8" i="5"/>
  <c r="S8" i="5" s="1"/>
  <c r="AI568" i="5"/>
  <c r="AM568" i="5"/>
  <c r="AB567" i="5"/>
  <c r="P568" i="5"/>
  <c r="N569" i="5"/>
  <c r="AL567" i="5"/>
  <c r="AI568" i="1"/>
  <c r="AM568" i="1"/>
  <c r="AL567" i="1"/>
  <c r="AS568" i="1"/>
  <c r="AW568" i="1"/>
  <c r="AV8" i="1" s="1"/>
  <c r="AW8" i="1" s="1"/>
  <c r="AV567" i="1"/>
  <c r="Y568" i="1"/>
  <c r="AC568" i="1"/>
  <c r="AB567" i="1"/>
  <c r="P569" i="1"/>
  <c r="N570" i="1"/>
  <c r="F571" i="1"/>
  <c r="D572" i="1"/>
  <c r="AT568" i="5" l="1"/>
  <c r="AR569" i="5"/>
  <c r="O569" i="5"/>
  <c r="S569" i="5"/>
  <c r="AL7" i="5"/>
  <c r="AM7" i="5" s="1"/>
  <c r="AL8" i="5"/>
  <c r="AM8" i="5" s="1"/>
  <c r="R568" i="5"/>
  <c r="AJ568" i="5"/>
  <c r="AH569" i="5"/>
  <c r="Z568" i="5"/>
  <c r="X569" i="5"/>
  <c r="F569" i="5"/>
  <c r="D570" i="5"/>
  <c r="AL8" i="1"/>
  <c r="AM8" i="1" s="1"/>
  <c r="AL7" i="1"/>
  <c r="AM7" i="1" s="1"/>
  <c r="AT568" i="1"/>
  <c r="AR569" i="1"/>
  <c r="AJ568" i="1"/>
  <c r="AH569" i="1"/>
  <c r="AB7" i="1"/>
  <c r="AC7" i="1" s="1"/>
  <c r="AB8" i="1"/>
  <c r="AC8" i="1" s="1"/>
  <c r="Z568" i="1"/>
  <c r="X569" i="1"/>
  <c r="O570" i="1"/>
  <c r="S570" i="1"/>
  <c r="R569" i="1"/>
  <c r="E572" i="1"/>
  <c r="I572" i="1"/>
  <c r="H571" i="1"/>
  <c r="Y569" i="5" l="1"/>
  <c r="AC569" i="5"/>
  <c r="AB568" i="5"/>
  <c r="P569" i="5"/>
  <c r="N570" i="5"/>
  <c r="E570" i="5"/>
  <c r="I570" i="5"/>
  <c r="AI569" i="5"/>
  <c r="AM569" i="5"/>
  <c r="AS569" i="5"/>
  <c r="AW569" i="5"/>
  <c r="H569" i="5"/>
  <c r="AL568" i="5"/>
  <c r="AV568" i="5"/>
  <c r="AV568" i="1"/>
  <c r="AS569" i="1"/>
  <c r="AW569" i="1"/>
  <c r="AI569" i="1"/>
  <c r="AM569" i="1"/>
  <c r="AL568" i="1"/>
  <c r="AB568" i="1"/>
  <c r="Y569" i="1"/>
  <c r="AC569" i="1"/>
  <c r="P570" i="1"/>
  <c r="N571" i="1"/>
  <c r="F572" i="1"/>
  <c r="D573" i="1"/>
  <c r="AT569" i="5" l="1"/>
  <c r="AR570" i="5"/>
  <c r="F570" i="5"/>
  <c r="D571" i="5"/>
  <c r="O570" i="5"/>
  <c r="S570" i="5"/>
  <c r="AJ569" i="5"/>
  <c r="AH570" i="5"/>
  <c r="R569" i="5"/>
  <c r="Z569" i="5"/>
  <c r="X570" i="5"/>
  <c r="AT569" i="1"/>
  <c r="AR570" i="1"/>
  <c r="AJ569" i="1"/>
  <c r="AH570" i="1"/>
  <c r="Z569" i="1"/>
  <c r="X570" i="1"/>
  <c r="O571" i="1"/>
  <c r="S571" i="1"/>
  <c r="R570" i="1"/>
  <c r="E573" i="1"/>
  <c r="I573" i="1"/>
  <c r="H572" i="1"/>
  <c r="Y570" i="5" l="1"/>
  <c r="AC570" i="5"/>
  <c r="AI570" i="5"/>
  <c r="AM570" i="5"/>
  <c r="E571" i="5"/>
  <c r="I571" i="5"/>
  <c r="AB569" i="5"/>
  <c r="AL569" i="5"/>
  <c r="H570" i="5"/>
  <c r="AS570" i="5"/>
  <c r="AW570" i="5"/>
  <c r="P570" i="5"/>
  <c r="N571" i="5"/>
  <c r="AV569" i="5"/>
  <c r="AI570" i="1"/>
  <c r="AM570" i="1"/>
  <c r="AL569" i="1"/>
  <c r="AS570" i="1"/>
  <c r="AW570" i="1"/>
  <c r="AV569" i="1"/>
  <c r="Y570" i="1"/>
  <c r="AC570" i="1"/>
  <c r="AB569" i="1"/>
  <c r="P571" i="1"/>
  <c r="N572" i="1"/>
  <c r="F573" i="1"/>
  <c r="D574" i="1"/>
  <c r="O571" i="5" l="1"/>
  <c r="S571" i="5"/>
  <c r="R570" i="5"/>
  <c r="AJ570" i="5"/>
  <c r="AH571" i="5"/>
  <c r="AT570" i="5"/>
  <c r="AR571" i="5"/>
  <c r="F571" i="5"/>
  <c r="D572" i="5"/>
  <c r="Z570" i="5"/>
  <c r="X571" i="5"/>
  <c r="AT570" i="1"/>
  <c r="AR571" i="1"/>
  <c r="AJ570" i="1"/>
  <c r="AH571" i="1"/>
  <c r="Z570" i="1"/>
  <c r="X571" i="1"/>
  <c r="O572" i="1"/>
  <c r="S572" i="1"/>
  <c r="R571" i="1"/>
  <c r="E574" i="1"/>
  <c r="I574" i="1"/>
  <c r="H573" i="1"/>
  <c r="Y571" i="5" l="1"/>
  <c r="AC571" i="5"/>
  <c r="AS571" i="5"/>
  <c r="AW571" i="5"/>
  <c r="AB570" i="5"/>
  <c r="AV570" i="5"/>
  <c r="E572" i="5"/>
  <c r="I572" i="5"/>
  <c r="AI571" i="5"/>
  <c r="AM571" i="5"/>
  <c r="H571" i="5"/>
  <c r="AL570" i="5"/>
  <c r="P571" i="5"/>
  <c r="N572" i="5"/>
  <c r="AI571" i="1"/>
  <c r="AM571" i="1"/>
  <c r="AL570" i="1"/>
  <c r="AS571" i="1"/>
  <c r="AW571" i="1"/>
  <c r="AV570" i="1"/>
  <c r="Y571" i="1"/>
  <c r="AC571" i="1"/>
  <c r="AB570" i="1"/>
  <c r="P572" i="1"/>
  <c r="N573" i="1"/>
  <c r="F574" i="1"/>
  <c r="D575" i="1"/>
  <c r="AJ571" i="5" l="1"/>
  <c r="AH572" i="5"/>
  <c r="AT571" i="5"/>
  <c r="AR572" i="5"/>
  <c r="O572" i="5"/>
  <c r="S572" i="5"/>
  <c r="R571" i="5"/>
  <c r="F572" i="5"/>
  <c r="D573" i="5"/>
  <c r="Z571" i="5"/>
  <c r="X572" i="5"/>
  <c r="AT571" i="1"/>
  <c r="AR572" i="1"/>
  <c r="AJ571" i="1"/>
  <c r="AH572" i="1"/>
  <c r="Z571" i="1"/>
  <c r="X572" i="1"/>
  <c r="O573" i="1"/>
  <c r="S573" i="1"/>
  <c r="R572" i="1"/>
  <c r="E575" i="1"/>
  <c r="I575" i="1"/>
  <c r="H574" i="1"/>
  <c r="AS572" i="5" l="1"/>
  <c r="AW572" i="5"/>
  <c r="Y572" i="5"/>
  <c r="AC572" i="5"/>
  <c r="AB571" i="5"/>
  <c r="AV571" i="5"/>
  <c r="E573" i="5"/>
  <c r="I573" i="5"/>
  <c r="AI572" i="5"/>
  <c r="AM572" i="5"/>
  <c r="H572" i="5"/>
  <c r="P572" i="5"/>
  <c r="N573" i="5"/>
  <c r="AL571" i="5"/>
  <c r="AI572" i="1"/>
  <c r="AM572" i="1"/>
  <c r="AL571" i="1"/>
  <c r="AS572" i="1"/>
  <c r="AW572" i="1"/>
  <c r="AV571" i="1"/>
  <c r="Y572" i="1"/>
  <c r="AC572" i="1"/>
  <c r="AB571" i="1"/>
  <c r="P573" i="1"/>
  <c r="N574" i="1"/>
  <c r="F575" i="1"/>
  <c r="D576" i="1"/>
  <c r="O573" i="5" l="1"/>
  <c r="S573" i="5"/>
  <c r="R572" i="5"/>
  <c r="AJ572" i="5"/>
  <c r="AH573" i="5"/>
  <c r="Z572" i="5"/>
  <c r="X573" i="5"/>
  <c r="F573" i="5"/>
  <c r="D574" i="5"/>
  <c r="AT572" i="5"/>
  <c r="AR573" i="5"/>
  <c r="AT572" i="1"/>
  <c r="AR573" i="1"/>
  <c r="AJ572" i="1"/>
  <c r="AH573" i="1"/>
  <c r="Z572" i="1"/>
  <c r="X573" i="1"/>
  <c r="O574" i="1"/>
  <c r="S574" i="1"/>
  <c r="R573" i="1"/>
  <c r="E576" i="1"/>
  <c r="I576" i="1"/>
  <c r="H575" i="1"/>
  <c r="Y573" i="5" l="1"/>
  <c r="AC573" i="5"/>
  <c r="AS573" i="5"/>
  <c r="AW573" i="5"/>
  <c r="AV572" i="5"/>
  <c r="AB572" i="5"/>
  <c r="AI573" i="5"/>
  <c r="AM573" i="5"/>
  <c r="E574" i="5"/>
  <c r="I574" i="5"/>
  <c r="H573" i="5"/>
  <c r="AL572" i="5"/>
  <c r="P573" i="5"/>
  <c r="N574" i="5"/>
  <c r="AI573" i="1"/>
  <c r="AM573" i="1"/>
  <c r="AL572" i="1"/>
  <c r="AS573" i="1"/>
  <c r="AW573" i="1"/>
  <c r="AV572" i="1"/>
  <c r="Y573" i="1"/>
  <c r="AC573" i="1"/>
  <c r="AB572" i="1"/>
  <c r="P574" i="1"/>
  <c r="N575" i="1"/>
  <c r="F576" i="1"/>
  <c r="D577" i="1"/>
  <c r="F574" i="5" l="1"/>
  <c r="D575" i="5"/>
  <c r="AT573" i="5"/>
  <c r="AR574" i="5"/>
  <c r="O574" i="5"/>
  <c r="S574" i="5"/>
  <c r="R573" i="5"/>
  <c r="AJ573" i="5"/>
  <c r="AH574" i="5"/>
  <c r="Z573" i="5"/>
  <c r="X574" i="5"/>
  <c r="AT573" i="1"/>
  <c r="AR574" i="1"/>
  <c r="AJ573" i="1"/>
  <c r="AH574" i="1"/>
  <c r="Z573" i="1"/>
  <c r="X574" i="1"/>
  <c r="O575" i="1"/>
  <c r="S575" i="1"/>
  <c r="R574" i="1"/>
  <c r="E577" i="1"/>
  <c r="I577" i="1"/>
  <c r="H576" i="1"/>
  <c r="AS574" i="5" l="1"/>
  <c r="AW574" i="5"/>
  <c r="Y574" i="5"/>
  <c r="AC574" i="5"/>
  <c r="AB573" i="5"/>
  <c r="AV573" i="5"/>
  <c r="E575" i="5"/>
  <c r="I575" i="5"/>
  <c r="AI574" i="5"/>
  <c r="AM574" i="5"/>
  <c r="AL573" i="5"/>
  <c r="P574" i="5"/>
  <c r="N575" i="5"/>
  <c r="H574" i="5"/>
  <c r="AI574" i="1"/>
  <c r="AM574" i="1"/>
  <c r="AL573" i="1"/>
  <c r="AS574" i="1"/>
  <c r="AW574" i="1"/>
  <c r="AV573" i="1"/>
  <c r="Y574" i="1"/>
  <c r="AC574" i="1"/>
  <c r="AB573" i="1"/>
  <c r="P575" i="1"/>
  <c r="N576" i="1"/>
  <c r="F577" i="1"/>
  <c r="D578" i="1"/>
  <c r="O575" i="5" l="1"/>
  <c r="S575" i="5"/>
  <c r="R574" i="5"/>
  <c r="AJ574" i="5"/>
  <c r="AH575" i="5"/>
  <c r="Z574" i="5"/>
  <c r="X575" i="5"/>
  <c r="F575" i="5"/>
  <c r="D576" i="5"/>
  <c r="AT574" i="5"/>
  <c r="AR575" i="5"/>
  <c r="AT574" i="1"/>
  <c r="AR575" i="1"/>
  <c r="AJ574" i="1"/>
  <c r="AH575" i="1"/>
  <c r="Z574" i="1"/>
  <c r="X575" i="1"/>
  <c r="O576" i="1"/>
  <c r="S576" i="1"/>
  <c r="R575" i="1"/>
  <c r="E578" i="1"/>
  <c r="I578" i="1"/>
  <c r="H577" i="1"/>
  <c r="Y575" i="5" l="1"/>
  <c r="AC575" i="5"/>
  <c r="AV574" i="5"/>
  <c r="AB574" i="5"/>
  <c r="E576" i="5"/>
  <c r="I576" i="5"/>
  <c r="AI575" i="5"/>
  <c r="AM575" i="5"/>
  <c r="AS575" i="5"/>
  <c r="AW575" i="5"/>
  <c r="H575" i="5"/>
  <c r="AL574" i="5"/>
  <c r="P575" i="5"/>
  <c r="N576" i="5"/>
  <c r="AI575" i="1"/>
  <c r="AM575" i="1"/>
  <c r="AL574" i="1"/>
  <c r="AS575" i="1"/>
  <c r="AW575" i="1"/>
  <c r="AV574" i="1"/>
  <c r="Y575" i="1"/>
  <c r="AC575" i="1"/>
  <c r="AB574" i="1"/>
  <c r="P576" i="1"/>
  <c r="N577" i="1"/>
  <c r="F578" i="1"/>
  <c r="D579" i="1"/>
  <c r="AT575" i="5" l="1"/>
  <c r="AR576" i="5"/>
  <c r="F576" i="5"/>
  <c r="D577" i="5"/>
  <c r="O576" i="5"/>
  <c r="S576" i="5"/>
  <c r="R575" i="5"/>
  <c r="AJ575" i="5"/>
  <c r="AH576" i="5"/>
  <c r="Z575" i="5"/>
  <c r="X576" i="5"/>
  <c r="AT575" i="1"/>
  <c r="AR576" i="1"/>
  <c r="AJ575" i="1"/>
  <c r="AH576" i="1"/>
  <c r="Z575" i="1"/>
  <c r="X576" i="1"/>
  <c r="O577" i="1"/>
  <c r="S577" i="1"/>
  <c r="R576" i="1"/>
  <c r="E579" i="1"/>
  <c r="I579" i="1"/>
  <c r="H578" i="1"/>
  <c r="E577" i="5" l="1"/>
  <c r="I577" i="5"/>
  <c r="Y576" i="5"/>
  <c r="AC576" i="5"/>
  <c r="AB575" i="5"/>
  <c r="H576" i="5"/>
  <c r="AS576" i="5"/>
  <c r="AW576" i="5"/>
  <c r="AI576" i="5"/>
  <c r="AM576" i="5"/>
  <c r="AL575" i="5"/>
  <c r="P576" i="5"/>
  <c r="N577" i="5"/>
  <c r="AV575" i="5"/>
  <c r="AI576" i="1"/>
  <c r="AM576" i="1"/>
  <c r="AL575" i="1"/>
  <c r="AS576" i="1"/>
  <c r="AW576" i="1"/>
  <c r="AV575" i="1"/>
  <c r="Y576" i="1"/>
  <c r="AC576" i="1"/>
  <c r="AB575" i="1"/>
  <c r="P577" i="1"/>
  <c r="N578" i="1"/>
  <c r="F579" i="1"/>
  <c r="D580" i="1"/>
  <c r="O577" i="5" l="1"/>
  <c r="S577" i="5"/>
  <c r="R576" i="5"/>
  <c r="AJ576" i="5"/>
  <c r="AH577" i="5"/>
  <c r="Z576" i="5"/>
  <c r="X577" i="5"/>
  <c r="AT576" i="5"/>
  <c r="AR577" i="5"/>
  <c r="F577" i="5"/>
  <c r="D578" i="5"/>
  <c r="AT576" i="1"/>
  <c r="AR577" i="1"/>
  <c r="AJ576" i="1"/>
  <c r="AH577" i="1"/>
  <c r="Z576" i="1"/>
  <c r="X577" i="1"/>
  <c r="O578" i="1"/>
  <c r="S578" i="1"/>
  <c r="R577" i="1"/>
  <c r="E580" i="1"/>
  <c r="I580" i="1"/>
  <c r="H579" i="1"/>
  <c r="Y577" i="5" l="1"/>
  <c r="AC577" i="5"/>
  <c r="H577" i="5"/>
  <c r="AB576" i="5"/>
  <c r="E578" i="5"/>
  <c r="I578" i="5"/>
  <c r="AS577" i="5"/>
  <c r="AW577" i="5"/>
  <c r="AI577" i="5"/>
  <c r="AM577" i="5"/>
  <c r="AV576" i="5"/>
  <c r="AL576" i="5"/>
  <c r="P577" i="5"/>
  <c r="N578" i="5"/>
  <c r="AI577" i="1"/>
  <c r="AM577" i="1"/>
  <c r="AL576" i="1"/>
  <c r="AS577" i="1"/>
  <c r="AW577" i="1"/>
  <c r="AV576" i="1"/>
  <c r="Y577" i="1"/>
  <c r="AC577" i="1"/>
  <c r="AB576" i="1"/>
  <c r="P578" i="1"/>
  <c r="N579" i="1"/>
  <c r="F580" i="1"/>
  <c r="D581" i="1"/>
  <c r="AJ577" i="5" l="1"/>
  <c r="AH578" i="5"/>
  <c r="F578" i="5"/>
  <c r="D579" i="5"/>
  <c r="O578" i="5"/>
  <c r="S578" i="5"/>
  <c r="R577" i="5"/>
  <c r="AT577" i="5"/>
  <c r="AR578" i="5"/>
  <c r="Z577" i="5"/>
  <c r="X578" i="5"/>
  <c r="AT577" i="1"/>
  <c r="AR578" i="1"/>
  <c r="AJ577" i="1"/>
  <c r="AH578" i="1"/>
  <c r="Z577" i="1"/>
  <c r="X578" i="1"/>
  <c r="O579" i="1"/>
  <c r="S579" i="1"/>
  <c r="R578" i="1"/>
  <c r="E581" i="1"/>
  <c r="I581" i="1"/>
  <c r="H580" i="1"/>
  <c r="E579" i="5" l="1"/>
  <c r="I579" i="5"/>
  <c r="Y578" i="5"/>
  <c r="AC578" i="5"/>
  <c r="AB577" i="5"/>
  <c r="H578" i="5"/>
  <c r="AI578" i="5"/>
  <c r="AM578" i="5"/>
  <c r="AS578" i="5"/>
  <c r="AW578" i="5"/>
  <c r="AV577" i="5"/>
  <c r="P578" i="5"/>
  <c r="N579" i="5"/>
  <c r="AL577" i="5"/>
  <c r="AI578" i="1"/>
  <c r="AM578" i="1"/>
  <c r="AL577" i="1"/>
  <c r="AS578" i="1"/>
  <c r="AW578" i="1"/>
  <c r="AV577" i="1"/>
  <c r="Y578" i="1"/>
  <c r="AC578" i="1"/>
  <c r="AB577" i="1"/>
  <c r="P579" i="1"/>
  <c r="N580" i="1"/>
  <c r="F581" i="1"/>
  <c r="D582" i="1"/>
  <c r="O579" i="5" l="1"/>
  <c r="S579" i="5"/>
  <c r="R578" i="5"/>
  <c r="AT578" i="5"/>
  <c r="AR579" i="5"/>
  <c r="Z578" i="5"/>
  <c r="X579" i="5"/>
  <c r="AJ578" i="5"/>
  <c r="AH579" i="5"/>
  <c r="F579" i="5"/>
  <c r="D580" i="5"/>
  <c r="AT578" i="1"/>
  <c r="AR579" i="1"/>
  <c r="AJ578" i="1"/>
  <c r="AH579" i="1"/>
  <c r="Z578" i="1"/>
  <c r="X579" i="1"/>
  <c r="O580" i="1"/>
  <c r="S580" i="1"/>
  <c r="R579" i="1"/>
  <c r="E582" i="1"/>
  <c r="I582" i="1"/>
  <c r="H581" i="1"/>
  <c r="E580" i="5" l="1"/>
  <c r="I580" i="5"/>
  <c r="Y579" i="5"/>
  <c r="AC579" i="5"/>
  <c r="H579" i="5"/>
  <c r="AB578" i="5"/>
  <c r="AI579" i="5"/>
  <c r="AM579" i="5"/>
  <c r="AS579" i="5"/>
  <c r="AW579" i="5"/>
  <c r="AL578" i="5"/>
  <c r="AV578" i="5"/>
  <c r="P579" i="5"/>
  <c r="N580" i="5"/>
  <c r="AI579" i="1"/>
  <c r="AM579" i="1"/>
  <c r="AL578" i="1"/>
  <c r="AS579" i="1"/>
  <c r="AW579" i="1"/>
  <c r="AV578" i="1"/>
  <c r="Y579" i="1"/>
  <c r="AC579" i="1"/>
  <c r="AB578" i="1"/>
  <c r="P580" i="1"/>
  <c r="N581" i="1"/>
  <c r="F582" i="1"/>
  <c r="D583" i="1"/>
  <c r="AT579" i="5" l="1"/>
  <c r="AR580" i="5"/>
  <c r="Z579" i="5"/>
  <c r="X580" i="5"/>
  <c r="O580" i="5"/>
  <c r="S580" i="5"/>
  <c r="R579" i="5"/>
  <c r="AJ579" i="5"/>
  <c r="AH580" i="5"/>
  <c r="F580" i="5"/>
  <c r="D581" i="5"/>
  <c r="AT579" i="1"/>
  <c r="AR580" i="1"/>
  <c r="AJ579" i="1"/>
  <c r="AH580" i="1"/>
  <c r="Z579" i="1"/>
  <c r="X580" i="1"/>
  <c r="O581" i="1"/>
  <c r="S581" i="1"/>
  <c r="R580" i="1"/>
  <c r="E583" i="1"/>
  <c r="I583" i="1"/>
  <c r="H582" i="1"/>
  <c r="Y580" i="5" l="1"/>
  <c r="AC580" i="5"/>
  <c r="E581" i="5"/>
  <c r="I581" i="5"/>
  <c r="H580" i="5"/>
  <c r="AB579" i="5"/>
  <c r="AS580" i="5"/>
  <c r="AW580" i="5"/>
  <c r="AI580" i="5"/>
  <c r="AM580" i="5"/>
  <c r="AL579" i="5"/>
  <c r="P580" i="5"/>
  <c r="N581" i="5"/>
  <c r="AV579" i="5"/>
  <c r="AI580" i="1"/>
  <c r="AM580" i="1"/>
  <c r="AL579" i="1"/>
  <c r="AS580" i="1"/>
  <c r="AW580" i="1"/>
  <c r="AV579" i="1"/>
  <c r="Y580" i="1"/>
  <c r="AC580" i="1"/>
  <c r="AB579" i="1"/>
  <c r="P581" i="1"/>
  <c r="N582" i="1"/>
  <c r="F583" i="1"/>
  <c r="D584" i="1"/>
  <c r="O581" i="5" l="1"/>
  <c r="S581" i="5"/>
  <c r="R580" i="5"/>
  <c r="AJ580" i="5"/>
  <c r="AH581" i="5"/>
  <c r="F581" i="5"/>
  <c r="D582" i="5"/>
  <c r="AT580" i="5"/>
  <c r="AR581" i="5"/>
  <c r="Z580" i="5"/>
  <c r="X581" i="5"/>
  <c r="AT580" i="1"/>
  <c r="AR581" i="1"/>
  <c r="AJ580" i="1"/>
  <c r="AH581" i="1"/>
  <c r="Z580" i="1"/>
  <c r="X581" i="1"/>
  <c r="O582" i="1"/>
  <c r="S582" i="1"/>
  <c r="R581" i="1"/>
  <c r="E584" i="1"/>
  <c r="I584" i="1"/>
  <c r="H583" i="1"/>
  <c r="Y581" i="5" l="1"/>
  <c r="AC581" i="5"/>
  <c r="E582" i="5"/>
  <c r="I582" i="5"/>
  <c r="AB580" i="5"/>
  <c r="H581" i="5"/>
  <c r="AS581" i="5"/>
  <c r="AW581" i="5"/>
  <c r="AI581" i="5"/>
  <c r="AM581" i="5"/>
  <c r="AV580" i="5"/>
  <c r="AL580" i="5"/>
  <c r="P581" i="5"/>
  <c r="N582" i="5"/>
  <c r="AI581" i="1"/>
  <c r="AM581" i="1"/>
  <c r="AL580" i="1"/>
  <c r="AS581" i="1"/>
  <c r="AW581" i="1"/>
  <c r="AV580" i="1"/>
  <c r="Y581" i="1"/>
  <c r="AC581" i="1"/>
  <c r="AB580" i="1"/>
  <c r="P582" i="1"/>
  <c r="N583" i="1"/>
  <c r="F584" i="1"/>
  <c r="D585" i="1"/>
  <c r="AJ581" i="5" l="1"/>
  <c r="AH582" i="5"/>
  <c r="F582" i="5"/>
  <c r="D583" i="5"/>
  <c r="O582" i="5"/>
  <c r="S582" i="5"/>
  <c r="R581" i="5"/>
  <c r="AT581" i="5"/>
  <c r="AR582" i="5"/>
  <c r="Z581" i="5"/>
  <c r="X582" i="5"/>
  <c r="AT581" i="1"/>
  <c r="AR582" i="1"/>
  <c r="AJ581" i="1"/>
  <c r="AH582" i="1"/>
  <c r="Z581" i="1"/>
  <c r="X582" i="1"/>
  <c r="O583" i="1"/>
  <c r="S583" i="1"/>
  <c r="R582" i="1"/>
  <c r="E585" i="1"/>
  <c r="I585" i="1"/>
  <c r="H584" i="1"/>
  <c r="E583" i="5" l="1"/>
  <c r="I583" i="5"/>
  <c r="Y582" i="5"/>
  <c r="AC582" i="5"/>
  <c r="AB581" i="5"/>
  <c r="H582" i="5"/>
  <c r="AS582" i="5"/>
  <c r="AW582" i="5"/>
  <c r="AI582" i="5"/>
  <c r="AM582" i="5"/>
  <c r="AV581" i="5"/>
  <c r="P582" i="5"/>
  <c r="N583" i="5"/>
  <c r="AL581" i="5"/>
  <c r="AI582" i="1"/>
  <c r="AM582" i="1"/>
  <c r="AL581" i="1"/>
  <c r="AS582" i="1"/>
  <c r="AW582" i="1"/>
  <c r="AV581" i="1"/>
  <c r="Y582" i="1"/>
  <c r="AC582" i="1"/>
  <c r="AB581" i="1"/>
  <c r="P583" i="1"/>
  <c r="N584" i="1"/>
  <c r="F585" i="1"/>
  <c r="D586" i="1"/>
  <c r="O583" i="5" l="1"/>
  <c r="S583" i="5"/>
  <c r="R582" i="5"/>
  <c r="AJ582" i="5"/>
  <c r="AH583" i="5"/>
  <c r="Z582" i="5"/>
  <c r="X583" i="5"/>
  <c r="AT582" i="5"/>
  <c r="AR583" i="5"/>
  <c r="F583" i="5"/>
  <c r="D584" i="5"/>
  <c r="AT582" i="1"/>
  <c r="AR583" i="1"/>
  <c r="AJ582" i="1"/>
  <c r="AH583" i="1"/>
  <c r="Z582" i="1"/>
  <c r="X583" i="1"/>
  <c r="O584" i="1"/>
  <c r="S584" i="1"/>
  <c r="R583" i="1"/>
  <c r="E586" i="1"/>
  <c r="I586" i="1"/>
  <c r="H585" i="1"/>
  <c r="Y583" i="5" l="1"/>
  <c r="AC583" i="5"/>
  <c r="E584" i="5"/>
  <c r="I584" i="5"/>
  <c r="H583" i="5"/>
  <c r="AB582" i="5"/>
  <c r="AS583" i="5"/>
  <c r="AW583" i="5"/>
  <c r="AI583" i="5"/>
  <c r="AM583" i="5"/>
  <c r="AV582" i="5"/>
  <c r="AL582" i="5"/>
  <c r="P583" i="5"/>
  <c r="N584" i="5"/>
  <c r="AI583" i="1"/>
  <c r="AM583" i="1"/>
  <c r="AL582" i="1"/>
  <c r="AS583" i="1"/>
  <c r="AW583" i="1"/>
  <c r="AV582" i="1"/>
  <c r="Y583" i="1"/>
  <c r="AC583" i="1"/>
  <c r="AB582" i="1"/>
  <c r="P584" i="1"/>
  <c r="N585" i="1"/>
  <c r="F586" i="1"/>
  <c r="D587" i="1"/>
  <c r="AJ583" i="5" l="1"/>
  <c r="AH584" i="5"/>
  <c r="F584" i="5"/>
  <c r="D585" i="5"/>
  <c r="O584" i="5"/>
  <c r="S584" i="5"/>
  <c r="R583" i="5"/>
  <c r="AT583" i="5"/>
  <c r="AR584" i="5"/>
  <c r="Z583" i="5"/>
  <c r="X584" i="5"/>
  <c r="AT583" i="1"/>
  <c r="AR584" i="1"/>
  <c r="AJ583" i="1"/>
  <c r="AH584" i="1"/>
  <c r="Z583" i="1"/>
  <c r="X584" i="1"/>
  <c r="O585" i="1"/>
  <c r="S585" i="1"/>
  <c r="R584" i="1"/>
  <c r="E587" i="1"/>
  <c r="I587" i="1"/>
  <c r="H586" i="1"/>
  <c r="E585" i="5" l="1"/>
  <c r="I585" i="5"/>
  <c r="Y584" i="5"/>
  <c r="AC584" i="5"/>
  <c r="AB583" i="5"/>
  <c r="H584" i="5"/>
  <c r="AS584" i="5"/>
  <c r="AW584" i="5"/>
  <c r="AI584" i="5"/>
  <c r="AM584" i="5"/>
  <c r="AV583" i="5"/>
  <c r="P584" i="5"/>
  <c r="N585" i="5"/>
  <c r="AL583" i="5"/>
  <c r="AI584" i="1"/>
  <c r="AM584" i="1"/>
  <c r="AL583" i="1"/>
  <c r="AS584" i="1"/>
  <c r="AW584" i="1"/>
  <c r="AV583" i="1"/>
  <c r="Y584" i="1"/>
  <c r="AC584" i="1"/>
  <c r="AB583" i="1"/>
  <c r="P585" i="1"/>
  <c r="N586" i="1"/>
  <c r="F587" i="1"/>
  <c r="D588" i="1"/>
  <c r="O585" i="5" l="1"/>
  <c r="S585" i="5"/>
  <c r="R584" i="5"/>
  <c r="AJ584" i="5"/>
  <c r="AH585" i="5"/>
  <c r="Z584" i="5"/>
  <c r="X585" i="5"/>
  <c r="AT584" i="5"/>
  <c r="AR585" i="5"/>
  <c r="F585" i="5"/>
  <c r="D586" i="5"/>
  <c r="AT584" i="1"/>
  <c r="AR585" i="1"/>
  <c r="AJ584" i="1"/>
  <c r="AH585" i="1"/>
  <c r="Z584" i="1"/>
  <c r="X585" i="1"/>
  <c r="O586" i="1"/>
  <c r="S586" i="1"/>
  <c r="R585" i="1"/>
  <c r="E588" i="1"/>
  <c r="I588" i="1"/>
  <c r="H587" i="1"/>
  <c r="E586" i="5" l="1"/>
  <c r="I586" i="5"/>
  <c r="Y585" i="5"/>
  <c r="AC585" i="5"/>
  <c r="H585" i="5"/>
  <c r="AB584" i="5"/>
  <c r="AI585" i="5"/>
  <c r="AM585" i="5"/>
  <c r="AS585" i="5"/>
  <c r="AW585" i="5"/>
  <c r="AV584" i="5"/>
  <c r="AL584" i="5"/>
  <c r="P585" i="5"/>
  <c r="N586" i="5"/>
  <c r="AL584" i="1"/>
  <c r="AI585" i="1"/>
  <c r="AM585" i="1"/>
  <c r="AS585" i="1"/>
  <c r="AW585" i="1"/>
  <c r="AV584" i="1"/>
  <c r="Y585" i="1"/>
  <c r="AC585" i="1"/>
  <c r="AB584" i="1"/>
  <c r="P586" i="1"/>
  <c r="N587" i="1"/>
  <c r="F588" i="1"/>
  <c r="D589" i="1"/>
  <c r="AT585" i="5" l="1"/>
  <c r="AR586" i="5"/>
  <c r="Z585" i="5"/>
  <c r="X586" i="5"/>
  <c r="O586" i="5"/>
  <c r="S586" i="5"/>
  <c r="R585" i="5"/>
  <c r="AJ585" i="5"/>
  <c r="AH586" i="5"/>
  <c r="F586" i="5"/>
  <c r="D587" i="5"/>
  <c r="AJ585" i="1"/>
  <c r="AH586" i="1"/>
  <c r="AT585" i="1"/>
  <c r="AR586" i="1"/>
  <c r="Z585" i="1"/>
  <c r="X586" i="1"/>
  <c r="O587" i="1"/>
  <c r="S587" i="1"/>
  <c r="R586" i="1"/>
  <c r="E589" i="1"/>
  <c r="I589" i="1"/>
  <c r="H588" i="1"/>
  <c r="Y586" i="5" l="1"/>
  <c r="AC586" i="5"/>
  <c r="E587" i="5"/>
  <c r="I587" i="5"/>
  <c r="H586" i="5"/>
  <c r="AB585" i="5"/>
  <c r="AI586" i="5"/>
  <c r="AM586" i="5"/>
  <c r="AS586" i="5"/>
  <c r="AW586" i="5"/>
  <c r="AL585" i="5"/>
  <c r="P586" i="5"/>
  <c r="N587" i="5"/>
  <c r="AV585" i="5"/>
  <c r="AS586" i="1"/>
  <c r="AW586" i="1"/>
  <c r="AV585" i="1"/>
  <c r="AI586" i="1"/>
  <c r="AM586" i="1"/>
  <c r="AL585" i="1"/>
  <c r="Y586" i="1"/>
  <c r="AC586" i="1"/>
  <c r="AB585" i="1"/>
  <c r="P587" i="1"/>
  <c r="N588" i="1"/>
  <c r="F589" i="1"/>
  <c r="D590" i="1"/>
  <c r="O587" i="5" l="1"/>
  <c r="S587" i="5"/>
  <c r="R586" i="5"/>
  <c r="AT586" i="5"/>
  <c r="AR587" i="5"/>
  <c r="F587" i="5"/>
  <c r="D588" i="5"/>
  <c r="AJ586" i="5"/>
  <c r="AH587" i="5"/>
  <c r="Z586" i="5"/>
  <c r="X587" i="5"/>
  <c r="AJ586" i="1"/>
  <c r="AH587" i="1"/>
  <c r="AT586" i="1"/>
  <c r="AR587" i="1"/>
  <c r="Z586" i="1"/>
  <c r="X587" i="1"/>
  <c r="O588" i="1"/>
  <c r="S588" i="1"/>
  <c r="R587" i="1"/>
  <c r="E590" i="1"/>
  <c r="I590" i="1"/>
  <c r="H589" i="1"/>
  <c r="Y587" i="5" l="1"/>
  <c r="AC587" i="5"/>
  <c r="E588" i="5"/>
  <c r="I588" i="5"/>
  <c r="AB586" i="5"/>
  <c r="H587" i="5"/>
  <c r="AI587" i="5"/>
  <c r="AM587" i="5"/>
  <c r="AS587" i="5"/>
  <c r="AW587" i="5"/>
  <c r="AL586" i="5"/>
  <c r="AV586" i="5"/>
  <c r="P587" i="5"/>
  <c r="N588" i="5"/>
  <c r="AV586" i="1"/>
  <c r="AS587" i="1"/>
  <c r="AW587" i="1"/>
  <c r="AI587" i="1"/>
  <c r="AM587" i="1"/>
  <c r="AL586" i="1"/>
  <c r="Y587" i="1"/>
  <c r="AC587" i="1"/>
  <c r="AB586" i="1"/>
  <c r="P588" i="1"/>
  <c r="N589" i="1"/>
  <c r="F590" i="1"/>
  <c r="D591" i="1"/>
  <c r="AT587" i="5" l="1"/>
  <c r="AR588" i="5"/>
  <c r="F588" i="5"/>
  <c r="D589" i="5"/>
  <c r="O588" i="5"/>
  <c r="S588" i="5"/>
  <c r="R587" i="5"/>
  <c r="AJ587" i="5"/>
  <c r="AH588" i="5"/>
  <c r="Z587" i="5"/>
  <c r="X588" i="5"/>
  <c r="AT587" i="1"/>
  <c r="AR588" i="1"/>
  <c r="AJ587" i="1"/>
  <c r="AH588" i="1"/>
  <c r="Z587" i="1"/>
  <c r="X588" i="1"/>
  <c r="O589" i="1"/>
  <c r="S589" i="1"/>
  <c r="R588" i="1"/>
  <c r="E591" i="1"/>
  <c r="I591" i="1"/>
  <c r="H590" i="1"/>
  <c r="Y588" i="5" l="1"/>
  <c r="AC588" i="5"/>
  <c r="E589" i="5"/>
  <c r="I589" i="5"/>
  <c r="AB587" i="5"/>
  <c r="H588" i="5"/>
  <c r="AI588" i="5"/>
  <c r="AM588" i="5"/>
  <c r="AS588" i="5"/>
  <c r="AW588" i="5"/>
  <c r="AL587" i="5"/>
  <c r="P588" i="5"/>
  <c r="N589" i="5"/>
  <c r="AV587" i="5"/>
  <c r="AI588" i="1"/>
  <c r="AM588" i="1"/>
  <c r="AL587" i="1"/>
  <c r="AS588" i="1"/>
  <c r="AW588" i="1"/>
  <c r="AV587" i="1"/>
  <c r="Y588" i="1"/>
  <c r="AC588" i="1"/>
  <c r="AB587" i="1"/>
  <c r="P589" i="1"/>
  <c r="N590" i="1"/>
  <c r="F591" i="1"/>
  <c r="D592" i="1"/>
  <c r="O589" i="5" l="1"/>
  <c r="S589" i="5"/>
  <c r="R588" i="5"/>
  <c r="AT588" i="5"/>
  <c r="AR589" i="5"/>
  <c r="F589" i="5"/>
  <c r="D590" i="5"/>
  <c r="AJ588" i="5"/>
  <c r="AH589" i="5"/>
  <c r="Z588" i="5"/>
  <c r="X589" i="5"/>
  <c r="AT588" i="1"/>
  <c r="AR589" i="1"/>
  <c r="AJ588" i="1"/>
  <c r="AH589" i="1"/>
  <c r="Z588" i="1"/>
  <c r="X589" i="1"/>
  <c r="O590" i="1"/>
  <c r="S590" i="1"/>
  <c r="R589" i="1"/>
  <c r="E592" i="1"/>
  <c r="I592" i="1"/>
  <c r="H591" i="1"/>
  <c r="Y589" i="5" l="1"/>
  <c r="AC589" i="5"/>
  <c r="E590" i="5"/>
  <c r="I590" i="5"/>
  <c r="AB588" i="5"/>
  <c r="H589" i="5"/>
  <c r="AI589" i="5"/>
  <c r="AM589" i="5"/>
  <c r="AS589" i="5"/>
  <c r="AW589" i="5"/>
  <c r="AL588" i="5"/>
  <c r="AV588" i="5"/>
  <c r="P589" i="5"/>
  <c r="N590" i="5"/>
  <c r="AL588" i="1"/>
  <c r="AI589" i="1"/>
  <c r="AM589" i="1"/>
  <c r="AS589" i="1"/>
  <c r="AW589" i="1"/>
  <c r="AV588" i="1"/>
  <c r="Y589" i="1"/>
  <c r="AC589" i="1"/>
  <c r="AB588" i="1"/>
  <c r="P590" i="1"/>
  <c r="N591" i="1"/>
  <c r="F592" i="1"/>
  <c r="D593" i="1"/>
  <c r="AT589" i="5" l="1"/>
  <c r="AR590" i="5"/>
  <c r="F590" i="5"/>
  <c r="D591" i="5"/>
  <c r="O590" i="5"/>
  <c r="S590" i="5"/>
  <c r="R589" i="5"/>
  <c r="AJ589" i="5"/>
  <c r="AH590" i="5"/>
  <c r="Z589" i="5"/>
  <c r="X590" i="5"/>
  <c r="AJ589" i="1"/>
  <c r="AH590" i="1"/>
  <c r="AT589" i="1"/>
  <c r="AR590" i="1"/>
  <c r="Z589" i="1"/>
  <c r="X590" i="1"/>
  <c r="O591" i="1"/>
  <c r="S591" i="1"/>
  <c r="R590" i="1"/>
  <c r="E593" i="1"/>
  <c r="I593" i="1"/>
  <c r="H592" i="1"/>
  <c r="E591" i="5" l="1"/>
  <c r="I591" i="5"/>
  <c r="Y590" i="5"/>
  <c r="AC590" i="5"/>
  <c r="AB589" i="5"/>
  <c r="H590" i="5"/>
  <c r="AS590" i="5"/>
  <c r="AW590" i="5"/>
  <c r="AI590" i="5"/>
  <c r="AM590" i="5"/>
  <c r="AL589" i="5"/>
  <c r="P590" i="5"/>
  <c r="N591" i="5"/>
  <c r="AV589" i="5"/>
  <c r="AS590" i="1"/>
  <c r="AW590" i="1"/>
  <c r="AV589" i="1"/>
  <c r="AI590" i="1"/>
  <c r="AM590" i="1"/>
  <c r="AL589" i="1"/>
  <c r="Y590" i="1"/>
  <c r="AC590" i="1"/>
  <c r="AB589" i="1"/>
  <c r="P591" i="1"/>
  <c r="N592" i="1"/>
  <c r="F593" i="1"/>
  <c r="D594" i="1"/>
  <c r="O591" i="5" l="1"/>
  <c r="S591" i="5"/>
  <c r="R590" i="5"/>
  <c r="AJ590" i="5"/>
  <c r="AH591" i="5"/>
  <c r="Z590" i="5"/>
  <c r="X591" i="5"/>
  <c r="AT590" i="5"/>
  <c r="AR591" i="5"/>
  <c r="F591" i="5"/>
  <c r="D592" i="5"/>
  <c r="AJ590" i="1"/>
  <c r="AH591" i="1"/>
  <c r="AT590" i="1"/>
  <c r="AR591" i="1"/>
  <c r="Z590" i="1"/>
  <c r="X591" i="1"/>
  <c r="O592" i="1"/>
  <c r="S592" i="1"/>
  <c r="R591" i="1"/>
  <c r="E594" i="1"/>
  <c r="I594" i="1"/>
  <c r="H593" i="1"/>
  <c r="E592" i="5" l="1"/>
  <c r="I592" i="5"/>
  <c r="Y591" i="5"/>
  <c r="AC591" i="5"/>
  <c r="H591" i="5"/>
  <c r="AB590" i="5"/>
  <c r="AI591" i="5"/>
  <c r="AM591" i="5"/>
  <c r="AS591" i="5"/>
  <c r="AW591" i="5"/>
  <c r="AV590" i="5"/>
  <c r="AL590" i="5"/>
  <c r="P591" i="5"/>
  <c r="N592" i="5"/>
  <c r="AS591" i="1"/>
  <c r="AW591" i="1"/>
  <c r="AV590" i="1"/>
  <c r="AI591" i="1"/>
  <c r="AM591" i="1"/>
  <c r="AL590" i="1"/>
  <c r="Y591" i="1"/>
  <c r="AC591" i="1"/>
  <c r="AB590" i="1"/>
  <c r="P592" i="1"/>
  <c r="N593" i="1"/>
  <c r="F594" i="1"/>
  <c r="D595" i="1"/>
  <c r="AT591" i="5" l="1"/>
  <c r="AR592" i="5"/>
  <c r="Z591" i="5"/>
  <c r="X592" i="5"/>
  <c r="O592" i="5"/>
  <c r="S592" i="5"/>
  <c r="R591" i="5"/>
  <c r="AJ591" i="5"/>
  <c r="AH592" i="5"/>
  <c r="F592" i="5"/>
  <c r="D593" i="5"/>
  <c r="AJ591" i="1"/>
  <c r="AH592" i="1"/>
  <c r="AT591" i="1"/>
  <c r="AR592" i="1"/>
  <c r="Z591" i="1"/>
  <c r="X592" i="1"/>
  <c r="O593" i="1"/>
  <c r="S593" i="1"/>
  <c r="R592" i="1"/>
  <c r="E595" i="1"/>
  <c r="I595" i="1"/>
  <c r="H594" i="1"/>
  <c r="E593" i="5" l="1"/>
  <c r="I593" i="5"/>
  <c r="Y592" i="5"/>
  <c r="AC592" i="5"/>
  <c r="H592" i="5"/>
  <c r="AB591" i="5"/>
  <c r="AS592" i="5"/>
  <c r="AW592" i="5"/>
  <c r="AI592" i="5"/>
  <c r="AM592" i="5"/>
  <c r="AL591" i="5"/>
  <c r="P592" i="5"/>
  <c r="N593" i="5"/>
  <c r="AV591" i="5"/>
  <c r="AV591" i="1"/>
  <c r="AS592" i="1"/>
  <c r="AW592" i="1"/>
  <c r="AI592" i="1"/>
  <c r="AM592" i="1"/>
  <c r="AL591" i="1"/>
  <c r="Y592" i="1"/>
  <c r="AC592" i="1"/>
  <c r="AB591" i="1"/>
  <c r="P593" i="1"/>
  <c r="N594" i="1"/>
  <c r="F595" i="1"/>
  <c r="D596" i="1"/>
  <c r="R592" i="5" l="1"/>
  <c r="AJ592" i="5"/>
  <c r="AH593" i="5"/>
  <c r="Z592" i="5"/>
  <c r="X593" i="5"/>
  <c r="O593" i="5"/>
  <c r="S593" i="5"/>
  <c r="AT592" i="5"/>
  <c r="AR593" i="5"/>
  <c r="F593" i="5"/>
  <c r="D594" i="5"/>
  <c r="AT592" i="1"/>
  <c r="AR593" i="1"/>
  <c r="AJ592" i="1"/>
  <c r="AH593" i="1"/>
  <c r="Z592" i="1"/>
  <c r="X593" i="1"/>
  <c r="O594" i="1"/>
  <c r="S594" i="1"/>
  <c r="R593" i="1"/>
  <c r="E596" i="1"/>
  <c r="I596" i="1"/>
  <c r="H595" i="1"/>
  <c r="AI593" i="5" l="1"/>
  <c r="AM593" i="5"/>
  <c r="E594" i="5"/>
  <c r="I594" i="5"/>
  <c r="H593" i="5"/>
  <c r="P593" i="5"/>
  <c r="N594" i="5"/>
  <c r="AL592" i="5"/>
  <c r="Y593" i="5"/>
  <c r="AC593" i="5"/>
  <c r="AS593" i="5"/>
  <c r="AW593" i="5"/>
  <c r="AV592" i="5"/>
  <c r="AB592" i="5"/>
  <c r="AI593" i="1"/>
  <c r="AM593" i="1"/>
  <c r="AL592" i="1"/>
  <c r="AS593" i="1"/>
  <c r="AW593" i="1"/>
  <c r="AV592" i="1"/>
  <c r="Y593" i="1"/>
  <c r="AC593" i="1"/>
  <c r="AB592" i="1"/>
  <c r="P594" i="1"/>
  <c r="N595" i="1"/>
  <c r="F596" i="1"/>
  <c r="D597" i="1"/>
  <c r="O594" i="5" l="1"/>
  <c r="S594" i="5"/>
  <c r="Z593" i="5"/>
  <c r="X594" i="5"/>
  <c r="R593" i="5"/>
  <c r="F594" i="5"/>
  <c r="D595" i="5"/>
  <c r="AT593" i="5"/>
  <c r="AR594" i="5"/>
  <c r="AJ593" i="5"/>
  <c r="AH594" i="5"/>
  <c r="AT593" i="1"/>
  <c r="AR594" i="1"/>
  <c r="AJ593" i="1"/>
  <c r="AH594" i="1"/>
  <c r="Z593" i="1"/>
  <c r="X594" i="1"/>
  <c r="O595" i="1"/>
  <c r="S595" i="1"/>
  <c r="R594" i="1"/>
  <c r="E597" i="1"/>
  <c r="I597" i="1"/>
  <c r="H596" i="1"/>
  <c r="AI594" i="5" l="1"/>
  <c r="AM594" i="5"/>
  <c r="E595" i="5"/>
  <c r="I595" i="5"/>
  <c r="Y594" i="5"/>
  <c r="AC594" i="5"/>
  <c r="AL593" i="5"/>
  <c r="H594" i="5"/>
  <c r="AB593" i="5"/>
  <c r="AS594" i="5"/>
  <c r="AW594" i="5"/>
  <c r="AV593" i="5"/>
  <c r="P594" i="5"/>
  <c r="N595" i="5"/>
  <c r="AI594" i="1"/>
  <c r="AM594" i="1"/>
  <c r="AL593" i="1"/>
  <c r="AS594" i="1"/>
  <c r="AW594" i="1"/>
  <c r="AV593" i="1"/>
  <c r="Y594" i="1"/>
  <c r="AC594" i="1"/>
  <c r="AB593" i="1"/>
  <c r="P595" i="1"/>
  <c r="N596" i="1"/>
  <c r="F597" i="1"/>
  <c r="D598" i="1"/>
  <c r="F595" i="5" l="1"/>
  <c r="D596" i="5"/>
  <c r="O595" i="5"/>
  <c r="S595" i="5"/>
  <c r="R594" i="5"/>
  <c r="AT594" i="5"/>
  <c r="AR595" i="5"/>
  <c r="Z594" i="5"/>
  <c r="X595" i="5"/>
  <c r="AJ594" i="5"/>
  <c r="AH595" i="5"/>
  <c r="AT594" i="1"/>
  <c r="AR595" i="1"/>
  <c r="AJ594" i="1"/>
  <c r="AH595" i="1"/>
  <c r="Z594" i="1"/>
  <c r="X595" i="1"/>
  <c r="O596" i="1"/>
  <c r="S596" i="1"/>
  <c r="R595" i="1"/>
  <c r="E598" i="1"/>
  <c r="I598" i="1"/>
  <c r="H597" i="1"/>
  <c r="AS595" i="5" l="1"/>
  <c r="AW595" i="5"/>
  <c r="AL594" i="5"/>
  <c r="AV594" i="5"/>
  <c r="P595" i="5"/>
  <c r="N596" i="5"/>
  <c r="E596" i="5"/>
  <c r="I596" i="5"/>
  <c r="AI595" i="5"/>
  <c r="AM595" i="5"/>
  <c r="Y595" i="5"/>
  <c r="AC595" i="5"/>
  <c r="AB594" i="5"/>
  <c r="H595" i="5"/>
  <c r="AI595" i="1"/>
  <c r="AM595" i="1"/>
  <c r="AL594" i="1"/>
  <c r="AS595" i="1"/>
  <c r="AW595" i="1"/>
  <c r="AV594" i="1"/>
  <c r="Y595" i="1"/>
  <c r="AC595" i="1"/>
  <c r="AB594" i="1"/>
  <c r="P596" i="1"/>
  <c r="N597" i="1"/>
  <c r="F598" i="1"/>
  <c r="D599" i="1"/>
  <c r="O596" i="5" l="1"/>
  <c r="S596" i="5"/>
  <c r="AJ595" i="5"/>
  <c r="AH596" i="5"/>
  <c r="R595" i="5"/>
  <c r="Z595" i="5"/>
  <c r="X596" i="5"/>
  <c r="F596" i="5"/>
  <c r="D597" i="5"/>
  <c r="AT595" i="5"/>
  <c r="AR596" i="5"/>
  <c r="AT595" i="1"/>
  <c r="AR596" i="1"/>
  <c r="AJ595" i="1"/>
  <c r="AH596" i="1"/>
  <c r="Z595" i="1"/>
  <c r="X596" i="1"/>
  <c r="O597" i="1"/>
  <c r="S597" i="1"/>
  <c r="R596" i="1"/>
  <c r="E599" i="1"/>
  <c r="I599" i="1"/>
  <c r="H598" i="1"/>
  <c r="AS596" i="5" l="1"/>
  <c r="AW596" i="5"/>
  <c r="Y596" i="5"/>
  <c r="AC596" i="5"/>
  <c r="AI596" i="5"/>
  <c r="AM596" i="5"/>
  <c r="AV595" i="5"/>
  <c r="AB595" i="5"/>
  <c r="AL595" i="5"/>
  <c r="E597" i="5"/>
  <c r="I597" i="5"/>
  <c r="H596" i="5"/>
  <c r="P596" i="5"/>
  <c r="N597" i="5"/>
  <c r="AL595" i="1"/>
  <c r="AI596" i="1"/>
  <c r="AM596" i="1"/>
  <c r="AS596" i="1"/>
  <c r="AW596" i="1"/>
  <c r="AV595" i="1"/>
  <c r="Y596" i="1"/>
  <c r="AC596" i="1"/>
  <c r="AB595" i="1"/>
  <c r="P597" i="1"/>
  <c r="N598" i="1"/>
  <c r="F599" i="1"/>
  <c r="D600" i="1"/>
  <c r="Z596" i="5" l="1"/>
  <c r="X597" i="5"/>
  <c r="O597" i="5"/>
  <c r="S597" i="5"/>
  <c r="R596" i="5"/>
  <c r="F597" i="5"/>
  <c r="D598" i="5"/>
  <c r="AJ596" i="5"/>
  <c r="AH597" i="5"/>
  <c r="AT596" i="5"/>
  <c r="AR597" i="5"/>
  <c r="AJ596" i="1"/>
  <c r="AH597" i="1"/>
  <c r="AT596" i="1"/>
  <c r="AR597" i="1"/>
  <c r="Z596" i="1"/>
  <c r="X597" i="1"/>
  <c r="O598" i="1"/>
  <c r="S598" i="1"/>
  <c r="R597" i="1"/>
  <c r="E600" i="1"/>
  <c r="I600" i="1"/>
  <c r="H599" i="1"/>
  <c r="E598" i="5" l="1"/>
  <c r="I598" i="5"/>
  <c r="AV596" i="5"/>
  <c r="H597" i="5"/>
  <c r="P597" i="5"/>
  <c r="N598" i="5"/>
  <c r="AS597" i="5"/>
  <c r="AW597" i="5"/>
  <c r="AI597" i="5"/>
  <c r="AM597" i="5"/>
  <c r="Y597" i="5"/>
  <c r="AC597" i="5"/>
  <c r="AL596" i="5"/>
  <c r="AB596" i="5"/>
  <c r="AS597" i="1"/>
  <c r="AW597" i="1"/>
  <c r="AV596" i="1"/>
  <c r="AI597" i="1"/>
  <c r="AM597" i="1"/>
  <c r="AL596" i="1"/>
  <c r="Y597" i="1"/>
  <c r="AC597" i="1"/>
  <c r="AB596" i="1"/>
  <c r="P598" i="1"/>
  <c r="N599" i="1"/>
  <c r="F600" i="1"/>
  <c r="D601" i="1"/>
  <c r="O598" i="5" l="1"/>
  <c r="S598" i="5"/>
  <c r="AJ597" i="5"/>
  <c r="AH598" i="5"/>
  <c r="R597" i="5"/>
  <c r="Z597" i="5"/>
  <c r="X598" i="5"/>
  <c r="AT597" i="5"/>
  <c r="AR598" i="5"/>
  <c r="F598" i="5"/>
  <c r="D599" i="5"/>
  <c r="AJ597" i="1"/>
  <c r="AH598" i="1"/>
  <c r="AT597" i="1"/>
  <c r="AR598" i="1"/>
  <c r="Z597" i="1"/>
  <c r="X598" i="1"/>
  <c r="O599" i="1"/>
  <c r="S599" i="1"/>
  <c r="R598" i="1"/>
  <c r="E601" i="1"/>
  <c r="I601" i="1"/>
  <c r="H600" i="1"/>
  <c r="E599" i="5" l="1"/>
  <c r="I599" i="5"/>
  <c r="Y598" i="5"/>
  <c r="AC598" i="5"/>
  <c r="AI598" i="5"/>
  <c r="AM598" i="5"/>
  <c r="H598" i="5"/>
  <c r="AB597" i="5"/>
  <c r="AL597" i="5"/>
  <c r="AS598" i="5"/>
  <c r="AW598" i="5"/>
  <c r="AV597" i="5"/>
  <c r="P598" i="5"/>
  <c r="N599" i="5"/>
  <c r="AS598" i="1"/>
  <c r="AW598" i="1"/>
  <c r="AV597" i="1"/>
  <c r="AI598" i="1"/>
  <c r="AM598" i="1"/>
  <c r="AL597" i="1"/>
  <c r="Y598" i="1"/>
  <c r="AC598" i="1"/>
  <c r="AB597" i="1"/>
  <c r="P599" i="1"/>
  <c r="N600" i="1"/>
  <c r="F601" i="1"/>
  <c r="D602" i="1"/>
  <c r="Z598" i="5" l="1"/>
  <c r="X599" i="5"/>
  <c r="O599" i="5"/>
  <c r="S599" i="5"/>
  <c r="R598" i="5"/>
  <c r="AT598" i="5"/>
  <c r="AR599" i="5"/>
  <c r="AJ598" i="5"/>
  <c r="AH599" i="5"/>
  <c r="F599" i="5"/>
  <c r="D600" i="5"/>
  <c r="AJ598" i="1"/>
  <c r="AH599" i="1"/>
  <c r="AT598" i="1"/>
  <c r="AR599" i="1"/>
  <c r="Z598" i="1"/>
  <c r="X599" i="1"/>
  <c r="O600" i="1"/>
  <c r="S600" i="1"/>
  <c r="R599" i="1"/>
  <c r="E602" i="1"/>
  <c r="I602" i="1"/>
  <c r="H601" i="1"/>
  <c r="E600" i="5" l="1"/>
  <c r="I600" i="5"/>
  <c r="AS599" i="5"/>
  <c r="AW599" i="5"/>
  <c r="H599" i="5"/>
  <c r="AV598" i="5"/>
  <c r="P599" i="5"/>
  <c r="N600" i="5"/>
  <c r="AI599" i="5"/>
  <c r="AM599" i="5"/>
  <c r="Y599" i="5"/>
  <c r="AC599" i="5"/>
  <c r="AL598" i="5"/>
  <c r="AB598" i="5"/>
  <c r="AV598" i="1"/>
  <c r="AS599" i="1"/>
  <c r="AW599" i="1"/>
  <c r="AI599" i="1"/>
  <c r="AM599" i="1"/>
  <c r="AL598" i="1"/>
  <c r="Y599" i="1"/>
  <c r="AC599" i="1"/>
  <c r="AB598" i="1"/>
  <c r="P600" i="1"/>
  <c r="N601" i="1"/>
  <c r="F602" i="1"/>
  <c r="D603" i="1"/>
  <c r="AJ599" i="5" l="1"/>
  <c r="AH600" i="5"/>
  <c r="AT599" i="5"/>
  <c r="AR600" i="5"/>
  <c r="O600" i="5"/>
  <c r="S600" i="5"/>
  <c r="Z599" i="5"/>
  <c r="X600" i="5"/>
  <c r="R599" i="5"/>
  <c r="F600" i="5"/>
  <c r="D601" i="5"/>
  <c r="AT599" i="1"/>
  <c r="AR600" i="1"/>
  <c r="AJ599" i="1"/>
  <c r="AH600" i="1"/>
  <c r="Z599" i="1"/>
  <c r="X600" i="1"/>
  <c r="O601" i="1"/>
  <c r="S601" i="1"/>
  <c r="R600" i="1"/>
  <c r="E603" i="1"/>
  <c r="I603" i="1"/>
  <c r="H602" i="1"/>
  <c r="E601" i="5" l="1"/>
  <c r="I601" i="5"/>
  <c r="Y600" i="5"/>
  <c r="AC600" i="5"/>
  <c r="AS600" i="5"/>
  <c r="AW600" i="5"/>
  <c r="H600" i="5"/>
  <c r="AB599" i="5"/>
  <c r="AV599" i="5"/>
  <c r="AI600" i="5"/>
  <c r="AM600" i="5"/>
  <c r="P600" i="5"/>
  <c r="N601" i="5"/>
  <c r="AL599" i="5"/>
  <c r="AL599" i="1"/>
  <c r="AI600" i="1"/>
  <c r="AM600" i="1"/>
  <c r="AS600" i="1"/>
  <c r="AW600" i="1"/>
  <c r="AV599" i="1"/>
  <c r="Y600" i="1"/>
  <c r="AC600" i="1"/>
  <c r="AB599" i="1"/>
  <c r="P601" i="1"/>
  <c r="N602" i="1"/>
  <c r="F603" i="1"/>
  <c r="D604" i="1"/>
  <c r="O601" i="5" l="1"/>
  <c r="S601" i="5"/>
  <c r="R600" i="5"/>
  <c r="Z600" i="5"/>
  <c r="X601" i="5"/>
  <c r="AJ600" i="5"/>
  <c r="AH601" i="5"/>
  <c r="AT600" i="5"/>
  <c r="AR601" i="5"/>
  <c r="F601" i="5"/>
  <c r="D602" i="5"/>
  <c r="AJ600" i="1"/>
  <c r="AH601" i="1"/>
  <c r="AT600" i="1"/>
  <c r="AR601" i="1"/>
  <c r="Z600" i="1"/>
  <c r="X601" i="1"/>
  <c r="O602" i="1"/>
  <c r="S602" i="1"/>
  <c r="R601" i="1"/>
  <c r="E604" i="1"/>
  <c r="I604" i="1"/>
  <c r="H603" i="1"/>
  <c r="AI601" i="5" l="1"/>
  <c r="AM601" i="5"/>
  <c r="E602" i="5"/>
  <c r="I602" i="5"/>
  <c r="H601" i="5"/>
  <c r="AL600" i="5"/>
  <c r="AS601" i="5"/>
  <c r="AW601" i="5"/>
  <c r="Y601" i="5"/>
  <c r="AC601" i="5"/>
  <c r="AV600" i="5"/>
  <c r="AB600" i="5"/>
  <c r="P601" i="5"/>
  <c r="N602" i="5"/>
  <c r="AS601" i="1"/>
  <c r="AW601" i="1"/>
  <c r="AV600" i="1"/>
  <c r="AI601" i="1"/>
  <c r="AM601" i="1"/>
  <c r="AL600" i="1"/>
  <c r="Y601" i="1"/>
  <c r="AC601" i="1"/>
  <c r="AB600" i="1"/>
  <c r="P602" i="1"/>
  <c r="N603" i="1"/>
  <c r="F604" i="1"/>
  <c r="D605" i="1"/>
  <c r="Z601" i="5" l="1"/>
  <c r="X602" i="5"/>
  <c r="F602" i="5"/>
  <c r="D603" i="5"/>
  <c r="O602" i="5"/>
  <c r="S602" i="5"/>
  <c r="R601" i="5"/>
  <c r="AT601" i="5"/>
  <c r="AR602" i="5"/>
  <c r="AJ601" i="5"/>
  <c r="AH602" i="5"/>
  <c r="AJ601" i="1"/>
  <c r="AH602" i="1"/>
  <c r="AT601" i="1"/>
  <c r="AR602" i="1"/>
  <c r="Z601" i="1"/>
  <c r="X602" i="1"/>
  <c r="O603" i="1"/>
  <c r="S603" i="1"/>
  <c r="R602" i="1"/>
  <c r="E605" i="1"/>
  <c r="I605" i="1"/>
  <c r="H604" i="1"/>
  <c r="E603" i="5" l="1"/>
  <c r="I603" i="5"/>
  <c r="AI602" i="5"/>
  <c r="AM602" i="5"/>
  <c r="AL601" i="5"/>
  <c r="H602" i="5"/>
  <c r="Y602" i="5"/>
  <c r="AC602" i="5"/>
  <c r="AS602" i="5"/>
  <c r="AW602" i="5"/>
  <c r="AV601" i="5"/>
  <c r="P602" i="5"/>
  <c r="N603" i="5"/>
  <c r="AB601" i="5"/>
  <c r="AS602" i="1"/>
  <c r="AW602" i="1"/>
  <c r="AV601" i="1"/>
  <c r="AI602" i="1"/>
  <c r="AM602" i="1"/>
  <c r="AL601" i="1"/>
  <c r="Y602" i="1"/>
  <c r="AC602" i="1"/>
  <c r="AB601" i="1"/>
  <c r="P603" i="1"/>
  <c r="N604" i="1"/>
  <c r="F605" i="1"/>
  <c r="D606" i="1"/>
  <c r="O603" i="5" l="1"/>
  <c r="S603" i="5"/>
  <c r="R602" i="5"/>
  <c r="AT602" i="5"/>
  <c r="AR603" i="5"/>
  <c r="AJ602" i="5"/>
  <c r="AH603" i="5"/>
  <c r="Z602" i="5"/>
  <c r="X603" i="5"/>
  <c r="F603" i="5"/>
  <c r="D604" i="5"/>
  <c r="AJ602" i="1"/>
  <c r="AH603" i="1"/>
  <c r="AT602" i="1"/>
  <c r="AR603" i="1"/>
  <c r="Z602" i="1"/>
  <c r="X603" i="1"/>
  <c r="O604" i="1"/>
  <c r="S604" i="1"/>
  <c r="R603" i="1"/>
  <c r="E606" i="1"/>
  <c r="I606" i="1"/>
  <c r="H605" i="1"/>
  <c r="E604" i="5" l="1"/>
  <c r="I604" i="5"/>
  <c r="AI603" i="5"/>
  <c r="AM603" i="5"/>
  <c r="H603" i="5"/>
  <c r="AL602" i="5"/>
  <c r="AS603" i="5"/>
  <c r="AW603" i="5"/>
  <c r="Y603" i="5"/>
  <c r="AC603" i="5"/>
  <c r="AB602" i="5"/>
  <c r="AV602" i="5"/>
  <c r="P603" i="5"/>
  <c r="N604" i="5"/>
  <c r="AS603" i="1"/>
  <c r="AW603" i="1"/>
  <c r="AV602" i="1"/>
  <c r="AI603" i="1"/>
  <c r="AM603" i="1"/>
  <c r="AL602" i="1"/>
  <c r="Y603" i="1"/>
  <c r="AC603" i="1"/>
  <c r="AB602" i="1"/>
  <c r="P604" i="1"/>
  <c r="N605" i="1"/>
  <c r="F606" i="1"/>
  <c r="D607" i="1"/>
  <c r="Z603" i="5" l="1"/>
  <c r="X604" i="5"/>
  <c r="AJ603" i="5"/>
  <c r="AH604" i="5"/>
  <c r="O604" i="5"/>
  <c r="S604" i="5"/>
  <c r="R603" i="5"/>
  <c r="AT603" i="5"/>
  <c r="AR604" i="5"/>
  <c r="F604" i="5"/>
  <c r="D605" i="5"/>
  <c r="AJ603" i="1"/>
  <c r="AH604" i="1"/>
  <c r="AT603" i="1"/>
  <c r="AR604" i="1"/>
  <c r="Z603" i="1"/>
  <c r="X604" i="1"/>
  <c r="O605" i="1"/>
  <c r="S605" i="1"/>
  <c r="R604" i="1"/>
  <c r="E607" i="1"/>
  <c r="I607" i="1"/>
  <c r="H606" i="1"/>
  <c r="AI604" i="5" l="1"/>
  <c r="AM604" i="5"/>
  <c r="E605" i="5"/>
  <c r="I605" i="5"/>
  <c r="H604" i="5"/>
  <c r="AL603" i="5"/>
  <c r="Y604" i="5"/>
  <c r="AC604" i="5"/>
  <c r="AS604" i="5"/>
  <c r="AW604" i="5"/>
  <c r="AV603" i="5"/>
  <c r="P604" i="5"/>
  <c r="N605" i="5"/>
  <c r="AB603" i="5"/>
  <c r="AS604" i="1"/>
  <c r="AW604" i="1"/>
  <c r="AV603" i="1"/>
  <c r="AI604" i="1"/>
  <c r="AM604" i="1"/>
  <c r="AL603" i="1"/>
  <c r="Y604" i="1"/>
  <c r="AC604" i="1"/>
  <c r="AB603" i="1"/>
  <c r="P605" i="1"/>
  <c r="N606" i="1"/>
  <c r="F607" i="1"/>
  <c r="D608" i="1"/>
  <c r="O605" i="5" l="1"/>
  <c r="S605" i="5"/>
  <c r="R604" i="5"/>
  <c r="AT604" i="5"/>
  <c r="AR605" i="5"/>
  <c r="F605" i="5"/>
  <c r="D606" i="5"/>
  <c r="Z604" i="5"/>
  <c r="X605" i="5"/>
  <c r="AJ604" i="5"/>
  <c r="AH605" i="5"/>
  <c r="AJ604" i="1"/>
  <c r="AH605" i="1"/>
  <c r="AT604" i="1"/>
  <c r="AR605" i="1"/>
  <c r="Z604" i="1"/>
  <c r="X605" i="1"/>
  <c r="O606" i="1"/>
  <c r="S606" i="1"/>
  <c r="R605" i="1"/>
  <c r="E608" i="1"/>
  <c r="I608" i="1"/>
  <c r="H607" i="1"/>
  <c r="AI605" i="5" l="1"/>
  <c r="AM605" i="5"/>
  <c r="E606" i="5"/>
  <c r="I606" i="5"/>
  <c r="AL604" i="5"/>
  <c r="H605" i="5"/>
  <c r="AS605" i="5"/>
  <c r="AW605" i="5"/>
  <c r="Y605" i="5"/>
  <c r="AC605" i="5"/>
  <c r="AB604" i="5"/>
  <c r="AV604" i="5"/>
  <c r="P605" i="5"/>
  <c r="N606" i="5"/>
  <c r="AS605" i="1"/>
  <c r="AW605" i="1"/>
  <c r="AV604" i="1"/>
  <c r="AI605" i="1"/>
  <c r="AM605" i="1"/>
  <c r="AL604" i="1"/>
  <c r="Y605" i="1"/>
  <c r="AC605" i="1"/>
  <c r="AB604" i="1"/>
  <c r="P606" i="1"/>
  <c r="N607" i="1"/>
  <c r="F608" i="1"/>
  <c r="D609" i="1"/>
  <c r="Z605" i="5" l="1"/>
  <c r="X606" i="5"/>
  <c r="F606" i="5"/>
  <c r="D607" i="5"/>
  <c r="O606" i="5"/>
  <c r="S606" i="5"/>
  <c r="R605" i="5"/>
  <c r="AT605" i="5"/>
  <c r="AR606" i="5"/>
  <c r="AJ605" i="5"/>
  <c r="AH606" i="5"/>
  <c r="AJ605" i="1"/>
  <c r="AH606" i="1"/>
  <c r="AT605" i="1"/>
  <c r="AR606" i="1"/>
  <c r="Z605" i="1"/>
  <c r="X606" i="1"/>
  <c r="O607" i="1"/>
  <c r="S607" i="1"/>
  <c r="R606" i="1"/>
  <c r="E609" i="1"/>
  <c r="I609" i="1"/>
  <c r="H608" i="1"/>
  <c r="E607" i="5" l="1"/>
  <c r="I607" i="5"/>
  <c r="AI606" i="5"/>
  <c r="AM606" i="5"/>
  <c r="AL605" i="5"/>
  <c r="H606" i="5"/>
  <c r="AS606" i="5"/>
  <c r="AW606" i="5"/>
  <c r="Y606" i="5"/>
  <c r="AC606" i="5"/>
  <c r="AV605" i="5"/>
  <c r="P606" i="5"/>
  <c r="N607" i="5"/>
  <c r="AB605" i="5"/>
  <c r="AS606" i="1"/>
  <c r="AW606" i="1"/>
  <c r="AV605" i="1"/>
  <c r="AI606" i="1"/>
  <c r="AM606" i="1"/>
  <c r="AL605" i="1"/>
  <c r="Y606" i="1"/>
  <c r="AC606" i="1"/>
  <c r="AB605" i="1"/>
  <c r="P607" i="1"/>
  <c r="N608" i="1"/>
  <c r="F609" i="1"/>
  <c r="D610" i="1"/>
  <c r="O607" i="5" l="1"/>
  <c r="S607" i="5"/>
  <c r="R606" i="5"/>
  <c r="Z606" i="5"/>
  <c r="X607" i="5"/>
  <c r="AJ606" i="5"/>
  <c r="AH607" i="5"/>
  <c r="AT606" i="5"/>
  <c r="AR607" i="5"/>
  <c r="F607" i="5"/>
  <c r="D608" i="5"/>
  <c r="AJ606" i="1"/>
  <c r="AH607" i="1"/>
  <c r="AT606" i="1"/>
  <c r="AR607" i="1"/>
  <c r="Z606" i="1"/>
  <c r="X607" i="1"/>
  <c r="O608" i="1"/>
  <c r="S608" i="1"/>
  <c r="R607" i="1"/>
  <c r="E610" i="1"/>
  <c r="I610" i="1"/>
  <c r="H609" i="1"/>
  <c r="E608" i="5" l="1"/>
  <c r="I608" i="5"/>
  <c r="AI607" i="5"/>
  <c r="AM607" i="5"/>
  <c r="H607" i="5"/>
  <c r="AL606" i="5"/>
  <c r="AS607" i="5"/>
  <c r="AW607" i="5"/>
  <c r="Y607" i="5"/>
  <c r="AC607" i="5"/>
  <c r="AV606" i="5"/>
  <c r="AB606" i="5"/>
  <c r="P607" i="5"/>
  <c r="N608" i="5"/>
  <c r="AS607" i="1"/>
  <c r="AW607" i="1"/>
  <c r="AV606" i="1"/>
  <c r="AI607" i="1"/>
  <c r="AM607" i="1"/>
  <c r="AL606" i="1"/>
  <c r="Y607" i="1"/>
  <c r="AC607" i="1"/>
  <c r="AB606" i="1"/>
  <c r="P608" i="1"/>
  <c r="N609" i="1"/>
  <c r="F610" i="1"/>
  <c r="D611" i="1"/>
  <c r="Z607" i="5" l="1"/>
  <c r="X608" i="5"/>
  <c r="AJ607" i="5"/>
  <c r="AH608" i="5"/>
  <c r="O608" i="5"/>
  <c r="S608" i="5"/>
  <c r="R607" i="5"/>
  <c r="AT607" i="5"/>
  <c r="AR608" i="5"/>
  <c r="F608" i="5"/>
  <c r="D609" i="5"/>
  <c r="AJ607" i="1"/>
  <c r="AH608" i="1"/>
  <c r="AT607" i="1"/>
  <c r="AR608" i="1"/>
  <c r="Z607" i="1"/>
  <c r="X608" i="1"/>
  <c r="O609" i="1"/>
  <c r="S609" i="1"/>
  <c r="R608" i="1"/>
  <c r="E611" i="1"/>
  <c r="I611" i="1"/>
  <c r="H610" i="1"/>
  <c r="AI608" i="5" l="1"/>
  <c r="AM608" i="5"/>
  <c r="E609" i="5"/>
  <c r="I609" i="5"/>
  <c r="H608" i="5"/>
  <c r="AL607" i="5"/>
  <c r="Y608" i="5"/>
  <c r="AC608" i="5"/>
  <c r="AS608" i="5"/>
  <c r="AW608" i="5"/>
  <c r="AV607" i="5"/>
  <c r="P608" i="5"/>
  <c r="N609" i="5"/>
  <c r="AB607" i="5"/>
  <c r="AS608" i="1"/>
  <c r="AW608" i="1"/>
  <c r="AV607" i="1"/>
  <c r="AI608" i="1"/>
  <c r="AM608" i="1"/>
  <c r="AL607" i="1"/>
  <c r="Y608" i="1"/>
  <c r="AC608" i="1"/>
  <c r="AB607" i="1"/>
  <c r="P609" i="1"/>
  <c r="N610" i="1"/>
  <c r="F611" i="1"/>
  <c r="D612" i="1"/>
  <c r="O609" i="5" l="1"/>
  <c r="S609" i="5"/>
  <c r="R608" i="5"/>
  <c r="AT608" i="5"/>
  <c r="AR609" i="5"/>
  <c r="F609" i="5"/>
  <c r="D610" i="5"/>
  <c r="Z608" i="5"/>
  <c r="X609" i="5"/>
  <c r="AJ608" i="5"/>
  <c r="AH609" i="5"/>
  <c r="AJ608" i="1"/>
  <c r="AH609" i="1"/>
  <c r="AT608" i="1"/>
  <c r="AR609" i="1"/>
  <c r="Z608" i="1"/>
  <c r="X609" i="1"/>
  <c r="O610" i="1"/>
  <c r="S610" i="1"/>
  <c r="R609" i="1"/>
  <c r="E612" i="1"/>
  <c r="I612" i="1"/>
  <c r="H611" i="1"/>
  <c r="AI609" i="5" l="1"/>
  <c r="AM609" i="5"/>
  <c r="E610" i="5"/>
  <c r="I610" i="5"/>
  <c r="AL608" i="5"/>
  <c r="H609" i="5"/>
  <c r="Y609" i="5"/>
  <c r="AC609" i="5"/>
  <c r="AS609" i="5"/>
  <c r="AW609" i="5"/>
  <c r="AB608" i="5"/>
  <c r="AV608" i="5"/>
  <c r="P609" i="5"/>
  <c r="N610" i="5"/>
  <c r="AS609" i="1"/>
  <c r="AW609" i="1"/>
  <c r="AV608" i="1"/>
  <c r="AI609" i="1"/>
  <c r="AM609" i="1"/>
  <c r="AL608" i="1"/>
  <c r="Y609" i="1"/>
  <c r="AC609" i="1"/>
  <c r="AB608" i="1"/>
  <c r="P610" i="1"/>
  <c r="N611" i="1"/>
  <c r="F612" i="1"/>
  <c r="D613" i="1"/>
  <c r="AT609" i="5" l="1"/>
  <c r="AR610" i="5"/>
  <c r="F610" i="5"/>
  <c r="D611" i="5"/>
  <c r="O610" i="5"/>
  <c r="S610" i="5"/>
  <c r="R609" i="5"/>
  <c r="Z609" i="5"/>
  <c r="X610" i="5"/>
  <c r="AJ609" i="5"/>
  <c r="AH610" i="5"/>
  <c r="AJ609" i="1"/>
  <c r="AH610" i="1"/>
  <c r="AT609" i="1"/>
  <c r="AR610" i="1"/>
  <c r="Z609" i="1"/>
  <c r="X610" i="1"/>
  <c r="O611" i="1"/>
  <c r="S611" i="1"/>
  <c r="R610" i="1"/>
  <c r="E613" i="1"/>
  <c r="I613" i="1"/>
  <c r="H612" i="1"/>
  <c r="E611" i="5" l="1"/>
  <c r="I611" i="5"/>
  <c r="AI610" i="5"/>
  <c r="AM610" i="5"/>
  <c r="AL609" i="5"/>
  <c r="H610" i="5"/>
  <c r="AS610" i="5"/>
  <c r="AW610" i="5"/>
  <c r="Y610" i="5"/>
  <c r="AC610" i="5"/>
  <c r="AB609" i="5"/>
  <c r="P610" i="5"/>
  <c r="N611" i="5"/>
  <c r="AV609" i="5"/>
  <c r="AV609" i="1"/>
  <c r="AS610" i="1"/>
  <c r="AW610" i="1"/>
  <c r="AI610" i="1"/>
  <c r="AM610" i="1"/>
  <c r="AL609" i="1"/>
  <c r="Y610" i="1"/>
  <c r="AC610" i="1"/>
  <c r="AB609" i="1"/>
  <c r="P611" i="1"/>
  <c r="N612" i="1"/>
  <c r="F613" i="1"/>
  <c r="D614" i="1"/>
  <c r="O611" i="5" l="1"/>
  <c r="S611" i="5"/>
  <c r="R610" i="5"/>
  <c r="Z610" i="5"/>
  <c r="X611" i="5"/>
  <c r="AJ610" i="5"/>
  <c r="AH611" i="5"/>
  <c r="AT610" i="5"/>
  <c r="AR611" i="5"/>
  <c r="F611" i="5"/>
  <c r="D612" i="5"/>
  <c r="AT610" i="1"/>
  <c r="AR611" i="1"/>
  <c r="AJ610" i="1"/>
  <c r="AH611" i="1"/>
  <c r="Z610" i="1"/>
  <c r="X611" i="1"/>
  <c r="O612" i="1"/>
  <c r="S612" i="1"/>
  <c r="R611" i="1"/>
  <c r="E614" i="1"/>
  <c r="I614" i="1"/>
  <c r="H613" i="1"/>
  <c r="AI611" i="5" l="1"/>
  <c r="AM611" i="5"/>
  <c r="E612" i="5"/>
  <c r="I612" i="5"/>
  <c r="H611" i="5"/>
  <c r="AL610" i="5"/>
  <c r="AS611" i="5"/>
  <c r="AW611" i="5"/>
  <c r="Y611" i="5"/>
  <c r="AC611" i="5"/>
  <c r="AV610" i="5"/>
  <c r="AB610" i="5"/>
  <c r="P611" i="5"/>
  <c r="N612" i="5"/>
  <c r="AI611" i="1"/>
  <c r="AM611" i="1"/>
  <c r="AL610" i="1"/>
  <c r="AS611" i="1"/>
  <c r="AW611" i="1"/>
  <c r="AV610" i="1"/>
  <c r="Y611" i="1"/>
  <c r="AC611" i="1"/>
  <c r="AB610" i="1"/>
  <c r="P612" i="1"/>
  <c r="N613" i="1"/>
  <c r="F614" i="1"/>
  <c r="D615" i="1"/>
  <c r="Z611" i="5" l="1"/>
  <c r="X612" i="5"/>
  <c r="F612" i="5"/>
  <c r="D613" i="5"/>
  <c r="O612" i="5"/>
  <c r="S612" i="5"/>
  <c r="R611" i="5"/>
  <c r="AT611" i="5"/>
  <c r="AR612" i="5"/>
  <c r="AJ611" i="5"/>
  <c r="AH612" i="5"/>
  <c r="AT611" i="1"/>
  <c r="AR612" i="1"/>
  <c r="AJ611" i="1"/>
  <c r="AH612" i="1"/>
  <c r="Z611" i="1"/>
  <c r="X612" i="1"/>
  <c r="O613" i="1"/>
  <c r="S613" i="1"/>
  <c r="R612" i="1"/>
  <c r="E615" i="1"/>
  <c r="I615" i="1"/>
  <c r="H614" i="1"/>
  <c r="E613" i="5" l="1"/>
  <c r="I613" i="5"/>
  <c r="AI612" i="5"/>
  <c r="AM612" i="5"/>
  <c r="AL611" i="5"/>
  <c r="H612" i="5"/>
  <c r="Y612" i="5"/>
  <c r="AC612" i="5"/>
  <c r="AS612" i="5"/>
  <c r="AW612" i="5"/>
  <c r="AV611" i="5"/>
  <c r="P612" i="5"/>
  <c r="N613" i="5"/>
  <c r="AB611" i="5"/>
  <c r="AI612" i="1"/>
  <c r="AM612" i="1"/>
  <c r="AL611" i="1"/>
  <c r="AS612" i="1"/>
  <c r="AW612" i="1"/>
  <c r="AV611" i="1"/>
  <c r="Y612" i="1"/>
  <c r="AC612" i="1"/>
  <c r="AB611" i="1"/>
  <c r="P613" i="1"/>
  <c r="N614" i="1"/>
  <c r="F615" i="1"/>
  <c r="D616" i="1"/>
  <c r="O613" i="5" l="1"/>
  <c r="S613" i="5"/>
  <c r="R612" i="5"/>
  <c r="AT612" i="5"/>
  <c r="AR613" i="5"/>
  <c r="AJ612" i="5"/>
  <c r="AH613" i="5"/>
  <c r="Z612" i="5"/>
  <c r="X613" i="5"/>
  <c r="F613" i="5"/>
  <c r="D614" i="5"/>
  <c r="AT612" i="1"/>
  <c r="AR613" i="1"/>
  <c r="AJ612" i="1"/>
  <c r="AH613" i="1"/>
  <c r="Z612" i="1"/>
  <c r="X613" i="1"/>
  <c r="O614" i="1"/>
  <c r="S614" i="1"/>
  <c r="R613" i="1"/>
  <c r="E616" i="1"/>
  <c r="I616" i="1"/>
  <c r="H615" i="1"/>
  <c r="E614" i="5" l="1"/>
  <c r="I614" i="5"/>
  <c r="AI613" i="5"/>
  <c r="AM613" i="5"/>
  <c r="H613" i="5"/>
  <c r="AL612" i="5"/>
  <c r="Y613" i="5"/>
  <c r="AC613" i="5"/>
  <c r="AS613" i="5"/>
  <c r="AW613" i="5"/>
  <c r="AB612" i="5"/>
  <c r="AV612" i="5"/>
  <c r="P613" i="5"/>
  <c r="N614" i="5"/>
  <c r="AI613" i="1"/>
  <c r="AM613" i="1"/>
  <c r="AL612" i="1"/>
  <c r="AS613" i="1"/>
  <c r="AW613" i="1"/>
  <c r="AV612" i="1"/>
  <c r="Y613" i="1"/>
  <c r="AC613" i="1"/>
  <c r="AB612" i="1"/>
  <c r="P614" i="1"/>
  <c r="N615" i="1"/>
  <c r="F616" i="1"/>
  <c r="D617" i="1"/>
  <c r="AT613" i="5" l="1"/>
  <c r="AR614" i="5"/>
  <c r="AJ613" i="5"/>
  <c r="AH614" i="5"/>
  <c r="O614" i="5"/>
  <c r="S614" i="5"/>
  <c r="R613" i="5"/>
  <c r="Z613" i="5"/>
  <c r="X614" i="5"/>
  <c r="F614" i="5"/>
  <c r="D615" i="5"/>
  <c r="AT613" i="1"/>
  <c r="AR614" i="1"/>
  <c r="AJ613" i="1"/>
  <c r="AH614" i="1"/>
  <c r="Z613" i="1"/>
  <c r="X614" i="1"/>
  <c r="O615" i="1"/>
  <c r="S615" i="1"/>
  <c r="R614" i="1"/>
  <c r="E617" i="1"/>
  <c r="I617" i="1"/>
  <c r="H616" i="1"/>
  <c r="E615" i="5" l="1"/>
  <c r="I615" i="5"/>
  <c r="AI614" i="5"/>
  <c r="AM614" i="5"/>
  <c r="H614" i="5"/>
  <c r="AL613" i="5"/>
  <c r="AS614" i="5"/>
  <c r="AW614" i="5"/>
  <c r="Y614" i="5"/>
  <c r="AC614" i="5"/>
  <c r="AB613" i="5"/>
  <c r="P614" i="5"/>
  <c r="N615" i="5"/>
  <c r="AV613" i="5"/>
  <c r="AI614" i="1"/>
  <c r="AM614" i="1"/>
  <c r="AL613" i="1"/>
  <c r="AS614" i="1"/>
  <c r="AW614" i="1"/>
  <c r="AV613" i="1"/>
  <c r="Y614" i="1"/>
  <c r="AC614" i="1"/>
  <c r="AB613" i="1"/>
  <c r="P615" i="1"/>
  <c r="N616" i="1"/>
  <c r="F617" i="1"/>
  <c r="D618" i="1"/>
  <c r="O615" i="5" l="1"/>
  <c r="S615" i="5"/>
  <c r="R614" i="5"/>
  <c r="Z614" i="5"/>
  <c r="X615" i="5"/>
  <c r="AJ614" i="5"/>
  <c r="AH615" i="5"/>
  <c r="AT614" i="5"/>
  <c r="AR615" i="5"/>
  <c r="F615" i="5"/>
  <c r="D616" i="5"/>
  <c r="AT614" i="1"/>
  <c r="AR615" i="1"/>
  <c r="AJ614" i="1"/>
  <c r="AH615" i="1"/>
  <c r="Z614" i="1"/>
  <c r="X615" i="1"/>
  <c r="O616" i="1"/>
  <c r="S616" i="1"/>
  <c r="R615" i="1"/>
  <c r="E618" i="1"/>
  <c r="I618" i="1"/>
  <c r="H617" i="1"/>
  <c r="E616" i="5" l="1"/>
  <c r="I616" i="5"/>
  <c r="AI615" i="5"/>
  <c r="AM615" i="5"/>
  <c r="H615" i="5"/>
  <c r="AL614" i="5"/>
  <c r="AS615" i="5"/>
  <c r="AW615" i="5"/>
  <c r="Y615" i="5"/>
  <c r="AC615" i="5"/>
  <c r="AV614" i="5"/>
  <c r="AB614" i="5"/>
  <c r="P615" i="5"/>
  <c r="N616" i="5"/>
  <c r="AI615" i="1"/>
  <c r="AM615" i="1"/>
  <c r="AL614" i="1"/>
  <c r="AS615" i="1"/>
  <c r="AW615" i="1"/>
  <c r="AV614" i="1"/>
  <c r="Y615" i="1"/>
  <c r="AC615" i="1"/>
  <c r="AB614" i="1"/>
  <c r="P616" i="1"/>
  <c r="N617" i="1"/>
  <c r="F618" i="1"/>
  <c r="D619" i="1"/>
  <c r="Z615" i="5" l="1"/>
  <c r="X616" i="5"/>
  <c r="AJ615" i="5"/>
  <c r="AH616" i="5"/>
  <c r="O616" i="5"/>
  <c r="S616" i="5"/>
  <c r="R615" i="5"/>
  <c r="AT615" i="5"/>
  <c r="AR616" i="5"/>
  <c r="F616" i="5"/>
  <c r="D617" i="5"/>
  <c r="AT615" i="1"/>
  <c r="AR616" i="1"/>
  <c r="AJ615" i="1"/>
  <c r="AH616" i="1"/>
  <c r="Z615" i="1"/>
  <c r="X616" i="1"/>
  <c r="O617" i="1"/>
  <c r="S617" i="1"/>
  <c r="R616" i="1"/>
  <c r="E619" i="1"/>
  <c r="I619" i="1"/>
  <c r="H618" i="1"/>
  <c r="AI616" i="5" l="1"/>
  <c r="AM616" i="5"/>
  <c r="E617" i="5"/>
  <c r="I617" i="5"/>
  <c r="H616" i="5"/>
  <c r="AL615" i="5"/>
  <c r="Y616" i="5"/>
  <c r="AC616" i="5"/>
  <c r="AS616" i="5"/>
  <c r="AW616" i="5"/>
  <c r="AV615" i="5"/>
  <c r="P616" i="5"/>
  <c r="N617" i="5"/>
  <c r="AB615" i="5"/>
  <c r="AI616" i="1"/>
  <c r="AM616" i="1"/>
  <c r="AL615" i="1"/>
  <c r="AS616" i="1"/>
  <c r="AW616" i="1"/>
  <c r="AV615" i="1"/>
  <c r="Y616" i="1"/>
  <c r="AC616" i="1"/>
  <c r="AB615" i="1"/>
  <c r="P617" i="1"/>
  <c r="N618" i="1"/>
  <c r="F619" i="1"/>
  <c r="D620" i="1"/>
  <c r="O617" i="5" l="1"/>
  <c r="S617" i="5"/>
  <c r="R616" i="5"/>
  <c r="AT616" i="5"/>
  <c r="AR617" i="5"/>
  <c r="F617" i="5"/>
  <c r="D618" i="5"/>
  <c r="Z616" i="5"/>
  <c r="X617" i="5"/>
  <c r="AJ616" i="5"/>
  <c r="AH617" i="5"/>
  <c r="AT616" i="1"/>
  <c r="AR617" i="1"/>
  <c r="AJ616" i="1"/>
  <c r="AH617" i="1"/>
  <c r="Z616" i="1"/>
  <c r="X617" i="1"/>
  <c r="O618" i="1"/>
  <c r="S618" i="1"/>
  <c r="R617" i="1"/>
  <c r="E620" i="1"/>
  <c r="I620" i="1"/>
  <c r="H619" i="1"/>
  <c r="AI617" i="5" l="1"/>
  <c r="AM617" i="5"/>
  <c r="E618" i="5"/>
  <c r="I618" i="5"/>
  <c r="AL616" i="5"/>
  <c r="H617" i="5"/>
  <c r="Y617" i="5"/>
  <c r="AC617" i="5"/>
  <c r="AS617" i="5"/>
  <c r="AW617" i="5"/>
  <c r="AB616" i="5"/>
  <c r="AV616" i="5"/>
  <c r="P617" i="5"/>
  <c r="N618" i="5"/>
  <c r="AL616" i="1"/>
  <c r="AS617" i="1"/>
  <c r="AW617" i="1"/>
  <c r="AI617" i="1"/>
  <c r="AM617" i="1"/>
  <c r="AV616" i="1"/>
  <c r="Y617" i="1"/>
  <c r="AC617" i="1"/>
  <c r="AB616" i="1"/>
  <c r="P618" i="1"/>
  <c r="N619" i="1"/>
  <c r="F620" i="1"/>
  <c r="D621" i="1"/>
  <c r="AT617" i="5" l="1"/>
  <c r="AR618" i="5"/>
  <c r="F618" i="5"/>
  <c r="D619" i="5"/>
  <c r="O618" i="5"/>
  <c r="S618" i="5"/>
  <c r="R617" i="5"/>
  <c r="Z617" i="5"/>
  <c r="X618" i="5"/>
  <c r="AJ617" i="5"/>
  <c r="AH618" i="5"/>
  <c r="AT617" i="1"/>
  <c r="AR618" i="1"/>
  <c r="AJ617" i="1"/>
  <c r="AH618" i="1"/>
  <c r="Z617" i="1"/>
  <c r="X618" i="1"/>
  <c r="O619" i="1"/>
  <c r="S619" i="1"/>
  <c r="R618" i="1"/>
  <c r="E621" i="1"/>
  <c r="I621" i="1"/>
  <c r="H620" i="1"/>
  <c r="E619" i="5" l="1"/>
  <c r="I619" i="5"/>
  <c r="AI618" i="5"/>
  <c r="AM618" i="5"/>
  <c r="AL617" i="5"/>
  <c r="H618" i="5"/>
  <c r="Y618" i="5"/>
  <c r="AC618" i="5"/>
  <c r="AS618" i="5"/>
  <c r="AW618" i="5"/>
  <c r="AB617" i="5"/>
  <c r="P618" i="5"/>
  <c r="N619" i="5"/>
  <c r="AV617" i="5"/>
  <c r="AL617" i="1"/>
  <c r="AS618" i="1"/>
  <c r="AW618" i="1"/>
  <c r="AI618" i="1"/>
  <c r="AM618" i="1"/>
  <c r="AV617" i="1"/>
  <c r="Y618" i="1"/>
  <c r="AC618" i="1"/>
  <c r="AB617" i="1"/>
  <c r="P619" i="1"/>
  <c r="N620" i="1"/>
  <c r="F621" i="1"/>
  <c r="D622" i="1"/>
  <c r="O619" i="5" l="1"/>
  <c r="S619" i="5"/>
  <c r="R618" i="5"/>
  <c r="AT618" i="5"/>
  <c r="AR619" i="5"/>
  <c r="AJ618" i="5"/>
  <c r="AH619" i="5"/>
  <c r="Z618" i="5"/>
  <c r="X619" i="5"/>
  <c r="F619" i="5"/>
  <c r="D620" i="5"/>
  <c r="AT618" i="1"/>
  <c r="AR619" i="1"/>
  <c r="AJ618" i="1"/>
  <c r="AH619" i="1"/>
  <c r="Z618" i="1"/>
  <c r="X619" i="1"/>
  <c r="O620" i="1"/>
  <c r="S620" i="1"/>
  <c r="R619" i="1"/>
  <c r="E622" i="1"/>
  <c r="I622" i="1"/>
  <c r="H621" i="1"/>
  <c r="E620" i="5" l="1"/>
  <c r="I620" i="5"/>
  <c r="AI619" i="5"/>
  <c r="AM619" i="5"/>
  <c r="H619" i="5"/>
  <c r="AL618" i="5"/>
  <c r="Y619" i="5"/>
  <c r="AC619" i="5"/>
  <c r="AS619" i="5"/>
  <c r="AW619" i="5"/>
  <c r="AB618" i="5"/>
  <c r="AV618" i="5"/>
  <c r="P619" i="5"/>
  <c r="N620" i="5"/>
  <c r="AI619" i="1"/>
  <c r="AM619" i="1"/>
  <c r="AL618" i="1"/>
  <c r="AS619" i="1"/>
  <c r="AW619" i="1"/>
  <c r="AV618" i="1"/>
  <c r="Y619" i="1"/>
  <c r="AC619" i="1"/>
  <c r="AB618" i="1"/>
  <c r="P620" i="1"/>
  <c r="N621" i="1"/>
  <c r="F622" i="1"/>
  <c r="D623" i="1"/>
  <c r="AT619" i="5" l="1"/>
  <c r="AR620" i="5"/>
  <c r="AJ619" i="5"/>
  <c r="AH620" i="5"/>
  <c r="O620" i="5"/>
  <c r="S620" i="5"/>
  <c r="R619" i="5"/>
  <c r="Z619" i="5"/>
  <c r="X620" i="5"/>
  <c r="F620" i="5"/>
  <c r="D621" i="5"/>
  <c r="AT619" i="1"/>
  <c r="AR620" i="1"/>
  <c r="AJ619" i="1"/>
  <c r="AH620" i="1"/>
  <c r="Z619" i="1"/>
  <c r="X620" i="1"/>
  <c r="O621" i="1"/>
  <c r="S621" i="1"/>
  <c r="R620" i="1"/>
  <c r="E623" i="1"/>
  <c r="I623" i="1"/>
  <c r="H622" i="1"/>
  <c r="E621" i="5" l="1"/>
  <c r="I621" i="5"/>
  <c r="AI620" i="5"/>
  <c r="AM620" i="5"/>
  <c r="H620" i="5"/>
  <c r="AL619" i="5"/>
  <c r="AS620" i="5"/>
  <c r="AW620" i="5"/>
  <c r="Y620" i="5"/>
  <c r="AC620" i="5"/>
  <c r="AB619" i="5"/>
  <c r="P620" i="5"/>
  <c r="N621" i="5"/>
  <c r="AV619" i="5"/>
  <c r="AI620" i="1"/>
  <c r="AM620" i="1"/>
  <c r="AL619" i="1"/>
  <c r="AS620" i="1"/>
  <c r="AW620" i="1"/>
  <c r="AV619" i="1"/>
  <c r="Y620" i="1"/>
  <c r="AC620" i="1"/>
  <c r="AB619" i="1"/>
  <c r="P621" i="1"/>
  <c r="N622" i="1"/>
  <c r="F623" i="1"/>
  <c r="D624" i="1"/>
  <c r="O621" i="5" l="1"/>
  <c r="S621" i="5"/>
  <c r="R620" i="5"/>
  <c r="Z620" i="5"/>
  <c r="X621" i="5"/>
  <c r="AJ620" i="5"/>
  <c r="AH621" i="5"/>
  <c r="AT620" i="5"/>
  <c r="AR621" i="5"/>
  <c r="F621" i="5"/>
  <c r="D622" i="5"/>
  <c r="AT620" i="1"/>
  <c r="AR621" i="1"/>
  <c r="AJ620" i="1"/>
  <c r="AH621" i="1"/>
  <c r="Z620" i="1"/>
  <c r="X621" i="1"/>
  <c r="O622" i="1"/>
  <c r="S622" i="1"/>
  <c r="R621" i="1"/>
  <c r="E624" i="1"/>
  <c r="I624" i="1"/>
  <c r="H623" i="1"/>
  <c r="AI621" i="5" l="1"/>
  <c r="AM621" i="5"/>
  <c r="H621" i="5"/>
  <c r="AL620" i="5"/>
  <c r="AS621" i="5"/>
  <c r="AW621" i="5"/>
  <c r="E622" i="5"/>
  <c r="I622" i="5"/>
  <c r="Y621" i="5"/>
  <c r="AC621" i="5"/>
  <c r="AV620" i="5"/>
  <c r="AB620" i="5"/>
  <c r="P621" i="5"/>
  <c r="N622" i="5"/>
  <c r="AI621" i="1"/>
  <c r="AM621" i="1"/>
  <c r="AL620" i="1"/>
  <c r="AS621" i="1"/>
  <c r="AW621" i="1"/>
  <c r="AV620" i="1"/>
  <c r="Y621" i="1"/>
  <c r="AC621" i="1"/>
  <c r="AB620" i="1"/>
  <c r="P622" i="1"/>
  <c r="N623" i="1"/>
  <c r="F624" i="1"/>
  <c r="D625" i="1"/>
  <c r="Z621" i="5" l="1"/>
  <c r="X622" i="5"/>
  <c r="AT621" i="5"/>
  <c r="AR622" i="5"/>
  <c r="O622" i="5"/>
  <c r="S622" i="5"/>
  <c r="R621" i="5"/>
  <c r="F622" i="5"/>
  <c r="D623" i="5"/>
  <c r="AJ621" i="5"/>
  <c r="AH622" i="5"/>
  <c r="AT621" i="1"/>
  <c r="AR622" i="1"/>
  <c r="AJ621" i="1"/>
  <c r="AH622" i="1"/>
  <c r="Z621" i="1"/>
  <c r="X622" i="1"/>
  <c r="O623" i="1"/>
  <c r="S623" i="1"/>
  <c r="R622" i="1"/>
  <c r="E625" i="1"/>
  <c r="I625" i="1"/>
  <c r="H624" i="1"/>
  <c r="AI622" i="5" l="1"/>
  <c r="AM622" i="5"/>
  <c r="AS622" i="5"/>
  <c r="AW622" i="5"/>
  <c r="AL621" i="5"/>
  <c r="AV621" i="5"/>
  <c r="E623" i="5"/>
  <c r="I623" i="5"/>
  <c r="Y622" i="5"/>
  <c r="AC622" i="5"/>
  <c r="H622" i="5"/>
  <c r="P622" i="5"/>
  <c r="N623" i="5"/>
  <c r="AB621" i="5"/>
  <c r="AI622" i="1"/>
  <c r="AM622" i="1"/>
  <c r="AL621" i="1"/>
  <c r="AS622" i="1"/>
  <c r="AW622" i="1"/>
  <c r="AV621" i="1"/>
  <c r="Y622" i="1"/>
  <c r="AC622" i="1"/>
  <c r="AB621" i="1"/>
  <c r="P623" i="1"/>
  <c r="N624" i="1"/>
  <c r="F625" i="1"/>
  <c r="D626" i="1"/>
  <c r="O623" i="5" l="1"/>
  <c r="S623" i="5"/>
  <c r="R622" i="5"/>
  <c r="Z622" i="5"/>
  <c r="X623" i="5"/>
  <c r="AT622" i="5"/>
  <c r="AR623" i="5"/>
  <c r="F623" i="5"/>
  <c r="D624" i="5"/>
  <c r="AJ622" i="5"/>
  <c r="AH623" i="5"/>
  <c r="AT622" i="1"/>
  <c r="AR623" i="1"/>
  <c r="AJ622" i="1"/>
  <c r="AH623" i="1"/>
  <c r="Z622" i="1"/>
  <c r="X623" i="1"/>
  <c r="O624" i="1"/>
  <c r="S624" i="1"/>
  <c r="R623" i="1"/>
  <c r="E626" i="1"/>
  <c r="I626" i="1"/>
  <c r="H625" i="1"/>
  <c r="AI623" i="5" l="1"/>
  <c r="AM623" i="5"/>
  <c r="AS623" i="5"/>
  <c r="AW623" i="5"/>
  <c r="AL622" i="5"/>
  <c r="AV622" i="5"/>
  <c r="Y623" i="5"/>
  <c r="AC623" i="5"/>
  <c r="E624" i="5"/>
  <c r="I624" i="5"/>
  <c r="H623" i="5"/>
  <c r="AB622" i="5"/>
  <c r="P623" i="5"/>
  <c r="N624" i="5"/>
  <c r="AI623" i="1"/>
  <c r="AM623" i="1"/>
  <c r="AL622" i="1"/>
  <c r="AS623" i="1"/>
  <c r="AW623" i="1"/>
  <c r="AV622" i="1"/>
  <c r="Y623" i="1"/>
  <c r="AC623" i="1"/>
  <c r="AB622" i="1"/>
  <c r="P624" i="1"/>
  <c r="N625" i="1"/>
  <c r="F626" i="1"/>
  <c r="D627" i="1"/>
  <c r="F624" i="5" l="1"/>
  <c r="D625" i="5"/>
  <c r="AT623" i="5"/>
  <c r="AR624" i="5"/>
  <c r="O624" i="5"/>
  <c r="S624" i="5"/>
  <c r="R623" i="5"/>
  <c r="Z623" i="5"/>
  <c r="X624" i="5"/>
  <c r="AJ623" i="5"/>
  <c r="AH624" i="5"/>
  <c r="AT623" i="1"/>
  <c r="AR624" i="1"/>
  <c r="AJ623" i="1"/>
  <c r="AH624" i="1"/>
  <c r="Z623" i="1"/>
  <c r="X624" i="1"/>
  <c r="O625" i="1"/>
  <c r="S625" i="1"/>
  <c r="R624" i="1"/>
  <c r="E627" i="1"/>
  <c r="I627" i="1"/>
  <c r="H626" i="1"/>
  <c r="AI624" i="5" l="1"/>
  <c r="AM624" i="5"/>
  <c r="AS624" i="5"/>
  <c r="AW624" i="5"/>
  <c r="AL623" i="5"/>
  <c r="AV623" i="5"/>
  <c r="E625" i="5"/>
  <c r="I625" i="5"/>
  <c r="Y624" i="5"/>
  <c r="AC624" i="5"/>
  <c r="AB623" i="5"/>
  <c r="P624" i="5"/>
  <c r="N625" i="5"/>
  <c r="H624" i="5"/>
  <c r="AI624" i="1"/>
  <c r="AM624" i="1"/>
  <c r="AL623" i="1"/>
  <c r="AS624" i="1"/>
  <c r="AW624" i="1"/>
  <c r="AV623" i="1"/>
  <c r="Y624" i="1"/>
  <c r="AC624" i="1"/>
  <c r="AB623" i="1"/>
  <c r="P625" i="1"/>
  <c r="N626" i="1"/>
  <c r="F627" i="1"/>
  <c r="D628" i="1"/>
  <c r="O625" i="5" l="1"/>
  <c r="S625" i="5"/>
  <c r="R624" i="5"/>
  <c r="Z624" i="5"/>
  <c r="X625" i="5"/>
  <c r="AT624" i="5"/>
  <c r="AR625" i="5"/>
  <c r="F625" i="5"/>
  <c r="D626" i="5"/>
  <c r="AJ624" i="5"/>
  <c r="AH625" i="5"/>
  <c r="AT624" i="1"/>
  <c r="AR625" i="1"/>
  <c r="AJ624" i="1"/>
  <c r="AH625" i="1"/>
  <c r="Z624" i="1"/>
  <c r="X625" i="1"/>
  <c r="O626" i="1"/>
  <c r="S626" i="1"/>
  <c r="R625" i="1"/>
  <c r="E628" i="1"/>
  <c r="I628" i="1"/>
  <c r="H627" i="1"/>
  <c r="AI625" i="5" l="1"/>
  <c r="AM625" i="5"/>
  <c r="AS625" i="5"/>
  <c r="AW625" i="5"/>
  <c r="AL624" i="5"/>
  <c r="AV624" i="5"/>
  <c r="Y625" i="5"/>
  <c r="AC625" i="5"/>
  <c r="E626" i="5"/>
  <c r="I626" i="5"/>
  <c r="H625" i="5"/>
  <c r="AB624" i="5"/>
  <c r="P625" i="5"/>
  <c r="N626" i="5"/>
  <c r="AI625" i="1"/>
  <c r="AM625" i="1"/>
  <c r="AL624" i="1"/>
  <c r="AS625" i="1"/>
  <c r="AW625" i="1"/>
  <c r="AV624" i="1"/>
  <c r="Y625" i="1"/>
  <c r="AC625" i="1"/>
  <c r="AB624" i="1"/>
  <c r="P626" i="1"/>
  <c r="N627" i="1"/>
  <c r="F628" i="1"/>
  <c r="D629" i="1"/>
  <c r="F626" i="5" l="1"/>
  <c r="D627" i="5"/>
  <c r="AT625" i="5"/>
  <c r="AR626" i="5"/>
  <c r="O626" i="5"/>
  <c r="S626" i="5"/>
  <c r="R625" i="5"/>
  <c r="Z625" i="5"/>
  <c r="X626" i="5"/>
  <c r="AJ625" i="5"/>
  <c r="AH626" i="5"/>
  <c r="AT625" i="1"/>
  <c r="AR626" i="1"/>
  <c r="AJ625" i="1"/>
  <c r="AH626" i="1"/>
  <c r="Z625" i="1"/>
  <c r="X626" i="1"/>
  <c r="O627" i="1"/>
  <c r="S627" i="1"/>
  <c r="R626" i="1"/>
  <c r="E629" i="1"/>
  <c r="I629" i="1"/>
  <c r="H628" i="1"/>
  <c r="AS626" i="5" l="1"/>
  <c r="AW626" i="5"/>
  <c r="AI626" i="5"/>
  <c r="AM626" i="5"/>
  <c r="AL625" i="5"/>
  <c r="AV625" i="5"/>
  <c r="Y626" i="5"/>
  <c r="AC626" i="5"/>
  <c r="E627" i="5"/>
  <c r="I627" i="5"/>
  <c r="AB625" i="5"/>
  <c r="P626" i="5"/>
  <c r="N627" i="5"/>
  <c r="H626" i="5"/>
  <c r="AI626" i="1"/>
  <c r="AM626" i="1"/>
  <c r="AL625" i="1"/>
  <c r="AS626" i="1"/>
  <c r="AW626" i="1"/>
  <c r="AV625" i="1"/>
  <c r="Y626" i="1"/>
  <c r="AC626" i="1"/>
  <c r="AB625" i="1"/>
  <c r="P627" i="1"/>
  <c r="N628" i="1"/>
  <c r="F629" i="1"/>
  <c r="D630" i="1"/>
  <c r="O627" i="5" l="1"/>
  <c r="S627" i="5"/>
  <c r="R626" i="5"/>
  <c r="F627" i="5"/>
  <c r="D628" i="5"/>
  <c r="AJ626" i="5"/>
  <c r="AH627" i="5"/>
  <c r="Z626" i="5"/>
  <c r="X627" i="5"/>
  <c r="AT626" i="5"/>
  <c r="AR627" i="5"/>
  <c r="AT626" i="1"/>
  <c r="AR627" i="1"/>
  <c r="AJ626" i="1"/>
  <c r="AH627" i="1"/>
  <c r="Z626" i="1"/>
  <c r="X627" i="1"/>
  <c r="O628" i="1"/>
  <c r="S628" i="1"/>
  <c r="R627" i="1"/>
  <c r="E630" i="1"/>
  <c r="I630" i="1"/>
  <c r="H629" i="1"/>
  <c r="AI627" i="5" l="1"/>
  <c r="AM627" i="5"/>
  <c r="AV626" i="5"/>
  <c r="AL626" i="5"/>
  <c r="Y627" i="5"/>
  <c r="AC627" i="5"/>
  <c r="E628" i="5"/>
  <c r="I628" i="5"/>
  <c r="AS627" i="5"/>
  <c r="AW627" i="5"/>
  <c r="AB626" i="5"/>
  <c r="H627" i="5"/>
  <c r="P627" i="5"/>
  <c r="N628" i="5"/>
  <c r="AI627" i="1"/>
  <c r="AM627" i="1"/>
  <c r="AL626" i="1"/>
  <c r="AS627" i="1"/>
  <c r="AW627" i="1"/>
  <c r="AV626" i="1"/>
  <c r="Y627" i="1"/>
  <c r="AC627" i="1"/>
  <c r="AB626" i="1"/>
  <c r="P628" i="1"/>
  <c r="N629" i="1"/>
  <c r="F630" i="1"/>
  <c r="D631" i="1"/>
  <c r="AT627" i="5" l="1"/>
  <c r="AR628" i="5"/>
  <c r="Z627" i="5"/>
  <c r="X628" i="5"/>
  <c r="O628" i="5"/>
  <c r="S628" i="5"/>
  <c r="R627" i="5"/>
  <c r="F628" i="5"/>
  <c r="D629" i="5"/>
  <c r="AJ627" i="5"/>
  <c r="AH628" i="5"/>
  <c r="AT627" i="1"/>
  <c r="AR628" i="1"/>
  <c r="AJ627" i="1"/>
  <c r="AH628" i="1"/>
  <c r="Z627" i="1"/>
  <c r="X628" i="1"/>
  <c r="O629" i="1"/>
  <c r="S629" i="1"/>
  <c r="R628" i="1"/>
  <c r="E631" i="1"/>
  <c r="I631" i="1"/>
  <c r="H630" i="1"/>
  <c r="Y628" i="5" l="1"/>
  <c r="AC628" i="5"/>
  <c r="AI628" i="5"/>
  <c r="AM628" i="5"/>
  <c r="AL627" i="5"/>
  <c r="AB627" i="5"/>
  <c r="E629" i="5"/>
  <c r="I629" i="5"/>
  <c r="AS628" i="5"/>
  <c r="AW628" i="5"/>
  <c r="H628" i="5"/>
  <c r="P628" i="5"/>
  <c r="N629" i="5"/>
  <c r="AV627" i="5"/>
  <c r="AI628" i="1"/>
  <c r="AM628" i="1"/>
  <c r="AL627" i="1"/>
  <c r="AS628" i="1"/>
  <c r="AW628" i="1"/>
  <c r="AV627" i="1"/>
  <c r="Y628" i="1"/>
  <c r="AC628" i="1"/>
  <c r="AB627" i="1"/>
  <c r="P629" i="1"/>
  <c r="N630" i="1"/>
  <c r="F631" i="1"/>
  <c r="D632" i="1"/>
  <c r="O629" i="5" l="1"/>
  <c r="S629" i="5"/>
  <c r="R628" i="5"/>
  <c r="AT628" i="5"/>
  <c r="AR629" i="5"/>
  <c r="AJ628" i="5"/>
  <c r="AH629" i="5"/>
  <c r="F629" i="5"/>
  <c r="D630" i="5"/>
  <c r="Z628" i="5"/>
  <c r="X629" i="5"/>
  <c r="AT628" i="1"/>
  <c r="AR629" i="1"/>
  <c r="AJ628" i="1"/>
  <c r="AH629" i="1"/>
  <c r="Z628" i="1"/>
  <c r="X629" i="1"/>
  <c r="O630" i="1"/>
  <c r="S630" i="1"/>
  <c r="R629" i="1"/>
  <c r="E632" i="1"/>
  <c r="I632" i="1"/>
  <c r="H631" i="1"/>
  <c r="AI629" i="5" l="1"/>
  <c r="AM629" i="5"/>
  <c r="Y629" i="5"/>
  <c r="AC629" i="5"/>
  <c r="AB628" i="5"/>
  <c r="AL628" i="5"/>
  <c r="E630" i="5"/>
  <c r="I630" i="5"/>
  <c r="AS629" i="5"/>
  <c r="AW629" i="5"/>
  <c r="H629" i="5"/>
  <c r="AV628" i="5"/>
  <c r="P629" i="5"/>
  <c r="N630" i="5"/>
  <c r="AI629" i="1"/>
  <c r="AM629" i="1"/>
  <c r="AL628" i="1"/>
  <c r="AS629" i="1"/>
  <c r="AW629" i="1"/>
  <c r="AV628" i="1"/>
  <c r="Y629" i="1"/>
  <c r="AC629" i="1"/>
  <c r="AB628" i="1"/>
  <c r="P630" i="1"/>
  <c r="N631" i="1"/>
  <c r="F632" i="1"/>
  <c r="D633" i="1"/>
  <c r="AT629" i="5" l="1"/>
  <c r="AR630" i="5"/>
  <c r="Z629" i="5"/>
  <c r="X630" i="5"/>
  <c r="O630" i="5"/>
  <c r="S630" i="5"/>
  <c r="R629" i="5"/>
  <c r="F630" i="5"/>
  <c r="D631" i="5"/>
  <c r="AJ629" i="5"/>
  <c r="AH630" i="5"/>
  <c r="AT629" i="1"/>
  <c r="AR630" i="1"/>
  <c r="AJ629" i="1"/>
  <c r="AH630" i="1"/>
  <c r="Z629" i="1"/>
  <c r="X630" i="1"/>
  <c r="O631" i="1"/>
  <c r="S631" i="1"/>
  <c r="R630" i="1"/>
  <c r="E633" i="1"/>
  <c r="I633" i="1"/>
  <c r="H632" i="1"/>
  <c r="Y630" i="5" l="1"/>
  <c r="AC630" i="5"/>
  <c r="AI630" i="5"/>
  <c r="AM630" i="5"/>
  <c r="AL629" i="5"/>
  <c r="AB629" i="5"/>
  <c r="E631" i="5"/>
  <c r="I631" i="5"/>
  <c r="AS630" i="5"/>
  <c r="AW630" i="5"/>
  <c r="H630" i="5"/>
  <c r="P630" i="5"/>
  <c r="N631" i="5"/>
  <c r="AV629" i="5"/>
  <c r="AI630" i="1"/>
  <c r="AM630" i="1"/>
  <c r="AL629" i="1"/>
  <c r="AS630" i="1"/>
  <c r="AW630" i="1"/>
  <c r="AV629" i="1"/>
  <c r="Y630" i="1"/>
  <c r="AC630" i="1"/>
  <c r="AB629" i="1"/>
  <c r="P631" i="1"/>
  <c r="N632" i="1"/>
  <c r="F633" i="1"/>
  <c r="D634" i="1"/>
  <c r="O631" i="5" l="1"/>
  <c r="S631" i="5"/>
  <c r="R630" i="5"/>
  <c r="AT630" i="5"/>
  <c r="AR631" i="5"/>
  <c r="AJ630" i="5"/>
  <c r="AH631" i="5"/>
  <c r="F631" i="5"/>
  <c r="D632" i="5"/>
  <c r="Z630" i="5"/>
  <c r="X631" i="5"/>
  <c r="AT630" i="1"/>
  <c r="AR631" i="1"/>
  <c r="AJ630" i="1"/>
  <c r="AH631" i="1"/>
  <c r="Z630" i="1"/>
  <c r="X631" i="1"/>
  <c r="O632" i="1"/>
  <c r="S632" i="1"/>
  <c r="R631" i="1"/>
  <c r="E634" i="1"/>
  <c r="I634" i="1"/>
  <c r="H633" i="1"/>
  <c r="Y631" i="5" l="1"/>
  <c r="AC631" i="5"/>
  <c r="AB630" i="5"/>
  <c r="AL630" i="5"/>
  <c r="AI631" i="5"/>
  <c r="AM631" i="5"/>
  <c r="AS631" i="5"/>
  <c r="AW631" i="5"/>
  <c r="E632" i="5"/>
  <c r="I632" i="5"/>
  <c r="H631" i="5"/>
  <c r="AV630" i="5"/>
  <c r="P631" i="5"/>
  <c r="N632" i="5"/>
  <c r="AI631" i="1"/>
  <c r="AM631" i="1"/>
  <c r="AL630" i="1"/>
  <c r="AS631" i="1"/>
  <c r="AW631" i="1"/>
  <c r="AV630" i="1"/>
  <c r="Y631" i="1"/>
  <c r="AC631" i="1"/>
  <c r="AB630" i="1"/>
  <c r="P632" i="1"/>
  <c r="N633" i="1"/>
  <c r="F634" i="1"/>
  <c r="D635" i="1"/>
  <c r="F632" i="5" l="1"/>
  <c r="D633" i="5"/>
  <c r="AJ631" i="5"/>
  <c r="AH632" i="5"/>
  <c r="O632" i="5"/>
  <c r="S632" i="5"/>
  <c r="R631" i="5"/>
  <c r="AT631" i="5"/>
  <c r="AR632" i="5"/>
  <c r="Z631" i="5"/>
  <c r="X632" i="5"/>
  <c r="AT631" i="1"/>
  <c r="AR632" i="1"/>
  <c r="AJ631" i="1"/>
  <c r="AH632" i="1"/>
  <c r="Z631" i="1"/>
  <c r="X632" i="1"/>
  <c r="O633" i="1"/>
  <c r="S633" i="1"/>
  <c r="R632" i="1"/>
  <c r="E635" i="1"/>
  <c r="I635" i="1"/>
  <c r="H634" i="1"/>
  <c r="AB631" i="5" l="1"/>
  <c r="AL631" i="5"/>
  <c r="AI632" i="5"/>
  <c r="AM632" i="5"/>
  <c r="E633" i="5"/>
  <c r="I633" i="5"/>
  <c r="Y632" i="5"/>
  <c r="AC632" i="5"/>
  <c r="AS632" i="5"/>
  <c r="AW632" i="5"/>
  <c r="AV631" i="5"/>
  <c r="P632" i="5"/>
  <c r="N633" i="5"/>
  <c r="H632" i="5"/>
  <c r="AI632" i="1"/>
  <c r="AM632" i="1"/>
  <c r="AL631" i="1"/>
  <c r="AS632" i="1"/>
  <c r="AW632" i="1"/>
  <c r="AV631" i="1"/>
  <c r="Y632" i="1"/>
  <c r="AC632" i="1"/>
  <c r="AB631" i="1"/>
  <c r="P633" i="1"/>
  <c r="N634" i="1"/>
  <c r="F635" i="1"/>
  <c r="D636" i="1"/>
  <c r="O633" i="5" l="1"/>
  <c r="S633" i="5"/>
  <c r="R632" i="5"/>
  <c r="AT632" i="5"/>
  <c r="AR633" i="5"/>
  <c r="F633" i="5"/>
  <c r="D634" i="5"/>
  <c r="Z632" i="5"/>
  <c r="X633" i="5"/>
  <c r="AJ632" i="5"/>
  <c r="AH633" i="5"/>
  <c r="AT632" i="1"/>
  <c r="AR633" i="1"/>
  <c r="AJ632" i="1"/>
  <c r="AH633" i="1"/>
  <c r="Z632" i="1"/>
  <c r="X633" i="1"/>
  <c r="O634" i="1"/>
  <c r="S634" i="1"/>
  <c r="R633" i="1"/>
  <c r="E636" i="1"/>
  <c r="I636" i="1"/>
  <c r="H635" i="1"/>
  <c r="AI633" i="5" l="1"/>
  <c r="AM633" i="5"/>
  <c r="E634" i="5"/>
  <c r="I634" i="5"/>
  <c r="AL632" i="5"/>
  <c r="H633" i="5"/>
  <c r="Y633" i="5"/>
  <c r="AC633" i="5"/>
  <c r="AS633" i="5"/>
  <c r="AW633" i="5"/>
  <c r="AB632" i="5"/>
  <c r="AV632" i="5"/>
  <c r="P633" i="5"/>
  <c r="N634" i="5"/>
  <c r="AI633" i="1"/>
  <c r="AM633" i="1"/>
  <c r="AL632" i="1"/>
  <c r="AS633" i="1"/>
  <c r="AW633" i="1"/>
  <c r="AV632" i="1"/>
  <c r="Y633" i="1"/>
  <c r="AC633" i="1"/>
  <c r="AB632" i="1"/>
  <c r="P634" i="1"/>
  <c r="N635" i="1"/>
  <c r="F636" i="1"/>
  <c r="D637" i="1"/>
  <c r="O634" i="5" l="1"/>
  <c r="S634" i="5"/>
  <c r="AT633" i="5"/>
  <c r="AR634" i="5"/>
  <c r="F634" i="5"/>
  <c r="D635" i="5"/>
  <c r="R633" i="5"/>
  <c r="Z633" i="5"/>
  <c r="X634" i="5"/>
  <c r="AJ633" i="5"/>
  <c r="AH634" i="5"/>
  <c r="AT633" i="1"/>
  <c r="AR634" i="1"/>
  <c r="AJ633" i="1"/>
  <c r="AH634" i="1"/>
  <c r="Z633" i="1"/>
  <c r="X634" i="1"/>
  <c r="O635" i="1"/>
  <c r="S635" i="1"/>
  <c r="R634" i="1"/>
  <c r="E637" i="1"/>
  <c r="I637" i="1"/>
  <c r="H636" i="1"/>
  <c r="AS634" i="5" l="1"/>
  <c r="AW634" i="5"/>
  <c r="AI634" i="5"/>
  <c r="AM634" i="5"/>
  <c r="AL633" i="5"/>
  <c r="AV633" i="5"/>
  <c r="Y634" i="5"/>
  <c r="AC634" i="5"/>
  <c r="E635" i="5"/>
  <c r="I635" i="5"/>
  <c r="AB633" i="5"/>
  <c r="H634" i="5"/>
  <c r="P634" i="5"/>
  <c r="N635" i="5"/>
  <c r="AI634" i="1"/>
  <c r="AM634" i="1"/>
  <c r="AL633" i="1"/>
  <c r="AS634" i="1"/>
  <c r="AW634" i="1"/>
  <c r="AV633" i="1"/>
  <c r="Y634" i="1"/>
  <c r="AC634" i="1"/>
  <c r="AB633" i="1"/>
  <c r="P635" i="1"/>
  <c r="N636" i="1"/>
  <c r="F637" i="1"/>
  <c r="D638" i="1"/>
  <c r="O635" i="5" l="1"/>
  <c r="S635" i="5"/>
  <c r="F635" i="5"/>
  <c r="D636" i="5"/>
  <c r="AJ634" i="5"/>
  <c r="AH635" i="5"/>
  <c r="R634" i="5"/>
  <c r="Z634" i="5"/>
  <c r="X635" i="5"/>
  <c r="AT634" i="5"/>
  <c r="AR635" i="5"/>
  <c r="AT634" i="1"/>
  <c r="AR635" i="1"/>
  <c r="AJ634" i="1"/>
  <c r="AH635" i="1"/>
  <c r="Z634" i="1"/>
  <c r="X635" i="1"/>
  <c r="O636" i="1"/>
  <c r="S636" i="1"/>
  <c r="R635" i="1"/>
  <c r="E638" i="1"/>
  <c r="I638" i="1"/>
  <c r="H637" i="1"/>
  <c r="E636" i="5" l="1"/>
  <c r="I636" i="5"/>
  <c r="AS635" i="5"/>
  <c r="AW635" i="5"/>
  <c r="AV634" i="5"/>
  <c r="H635" i="5"/>
  <c r="Y635" i="5"/>
  <c r="AC635" i="5"/>
  <c r="AI635" i="5"/>
  <c r="AM635" i="5"/>
  <c r="AB634" i="5"/>
  <c r="AL634" i="5"/>
  <c r="P635" i="5"/>
  <c r="N636" i="5"/>
  <c r="AI635" i="1"/>
  <c r="AM635" i="1"/>
  <c r="AL634" i="1"/>
  <c r="AS635" i="1"/>
  <c r="AW635" i="1"/>
  <c r="AV634" i="1"/>
  <c r="Y635" i="1"/>
  <c r="AC635" i="1"/>
  <c r="AB634" i="1"/>
  <c r="P636" i="1"/>
  <c r="N637" i="1"/>
  <c r="F638" i="1"/>
  <c r="D639" i="1"/>
  <c r="O636" i="5" l="1"/>
  <c r="S636" i="5"/>
  <c r="AJ635" i="5"/>
  <c r="AH636" i="5"/>
  <c r="AT635" i="5"/>
  <c r="AR636" i="5"/>
  <c r="R635" i="5"/>
  <c r="Z635" i="5"/>
  <c r="X636" i="5"/>
  <c r="F636" i="5"/>
  <c r="D637" i="5"/>
  <c r="AT635" i="1"/>
  <c r="AR636" i="1"/>
  <c r="AJ635" i="1"/>
  <c r="AH636" i="1"/>
  <c r="Z635" i="1"/>
  <c r="X636" i="1"/>
  <c r="O637" i="1"/>
  <c r="S637" i="1"/>
  <c r="R636" i="1"/>
  <c r="E639" i="1"/>
  <c r="I639" i="1"/>
  <c r="H638" i="1"/>
  <c r="AI636" i="5" l="1"/>
  <c r="AM636" i="5"/>
  <c r="AL635" i="5"/>
  <c r="E637" i="5"/>
  <c r="I637" i="5"/>
  <c r="H636" i="5"/>
  <c r="Y636" i="5"/>
  <c r="AC636" i="5"/>
  <c r="AS636" i="5"/>
  <c r="AW636" i="5"/>
  <c r="AB635" i="5"/>
  <c r="AV635" i="5"/>
  <c r="P636" i="5"/>
  <c r="N637" i="5"/>
  <c r="AI636" i="1"/>
  <c r="AM636" i="1"/>
  <c r="AL635" i="1"/>
  <c r="AS636" i="1"/>
  <c r="AW636" i="1"/>
  <c r="AV635" i="1"/>
  <c r="Y636" i="1"/>
  <c r="AC636" i="1"/>
  <c r="AB635" i="1"/>
  <c r="P637" i="1"/>
  <c r="N638" i="1"/>
  <c r="F639" i="1"/>
  <c r="D640" i="1"/>
  <c r="AT636" i="5" l="1"/>
  <c r="AR637" i="5"/>
  <c r="O637" i="5"/>
  <c r="S637" i="5"/>
  <c r="R636" i="5"/>
  <c r="Z636" i="5"/>
  <c r="X637" i="5"/>
  <c r="F637" i="5"/>
  <c r="D638" i="5"/>
  <c r="AJ636" i="5"/>
  <c r="AH637" i="5"/>
  <c r="AT636" i="1"/>
  <c r="AR637" i="1"/>
  <c r="AJ636" i="1"/>
  <c r="AH637" i="1"/>
  <c r="Z636" i="1"/>
  <c r="X637" i="1"/>
  <c r="O638" i="1"/>
  <c r="S638" i="1"/>
  <c r="R637" i="1"/>
  <c r="E640" i="1"/>
  <c r="I640" i="1"/>
  <c r="H639" i="1"/>
  <c r="AI637" i="5" l="1"/>
  <c r="AM637" i="5"/>
  <c r="Y637" i="5"/>
  <c r="AC637" i="5"/>
  <c r="AL636" i="5"/>
  <c r="P637" i="5"/>
  <c r="N638" i="5"/>
  <c r="E638" i="5"/>
  <c r="I638" i="5"/>
  <c r="AS637" i="5"/>
  <c r="AW637" i="5"/>
  <c r="AB636" i="5"/>
  <c r="H637" i="5"/>
  <c r="AV636" i="5"/>
  <c r="AL636" i="1"/>
  <c r="AI637" i="1"/>
  <c r="AM637" i="1"/>
  <c r="AS637" i="1"/>
  <c r="AW637" i="1"/>
  <c r="AV636" i="1"/>
  <c r="Y637" i="1"/>
  <c r="AC637" i="1"/>
  <c r="AB636" i="1"/>
  <c r="P638" i="1"/>
  <c r="N639" i="1"/>
  <c r="F640" i="1"/>
  <c r="D641" i="1"/>
  <c r="O638" i="5" l="1"/>
  <c r="S638" i="5"/>
  <c r="AT637" i="5"/>
  <c r="AR638" i="5"/>
  <c r="R637" i="5"/>
  <c r="Z637" i="5"/>
  <c r="X638" i="5"/>
  <c r="F638" i="5"/>
  <c r="D639" i="5"/>
  <c r="AJ637" i="5"/>
  <c r="AH638" i="5"/>
  <c r="AJ637" i="1"/>
  <c r="AH638" i="1"/>
  <c r="AT637" i="1"/>
  <c r="AR638" i="1"/>
  <c r="Z637" i="1"/>
  <c r="X638" i="1"/>
  <c r="O639" i="1"/>
  <c r="S639" i="1"/>
  <c r="R638" i="1"/>
  <c r="E641" i="1"/>
  <c r="I641" i="1"/>
  <c r="H640" i="1"/>
  <c r="AL637" i="5" l="1"/>
  <c r="AB637" i="5"/>
  <c r="AV637" i="5"/>
  <c r="E639" i="5"/>
  <c r="I639" i="5"/>
  <c r="AI638" i="5"/>
  <c r="AM638" i="5"/>
  <c r="Y638" i="5"/>
  <c r="AC638" i="5"/>
  <c r="AS638" i="5"/>
  <c r="AW638" i="5"/>
  <c r="H638" i="5"/>
  <c r="P638" i="5"/>
  <c r="N639" i="5"/>
  <c r="AV637" i="1"/>
  <c r="AS638" i="1"/>
  <c r="AW638" i="1"/>
  <c r="AI638" i="1"/>
  <c r="AM638" i="1"/>
  <c r="AL637" i="1"/>
  <c r="Y638" i="1"/>
  <c r="AC638" i="1"/>
  <c r="AB637" i="1"/>
  <c r="P639" i="1"/>
  <c r="N640" i="1"/>
  <c r="F641" i="1"/>
  <c r="D642" i="1"/>
  <c r="O639" i="5" l="1"/>
  <c r="S639" i="5"/>
  <c r="Z638" i="5"/>
  <c r="X639" i="5"/>
  <c r="F639" i="5"/>
  <c r="D640" i="5"/>
  <c r="R638" i="5"/>
  <c r="AT638" i="5"/>
  <c r="AR639" i="5"/>
  <c r="AJ638" i="5"/>
  <c r="AH639" i="5"/>
  <c r="AT638" i="1"/>
  <c r="AR639" i="1"/>
  <c r="AJ638" i="1"/>
  <c r="AH639" i="1"/>
  <c r="Z638" i="1"/>
  <c r="X639" i="1"/>
  <c r="O640" i="1"/>
  <c r="S640" i="1"/>
  <c r="R639" i="1"/>
  <c r="E642" i="1"/>
  <c r="I642" i="1"/>
  <c r="H641" i="1"/>
  <c r="AI639" i="5" l="1"/>
  <c r="AM639" i="5"/>
  <c r="Y639" i="5"/>
  <c r="AC639" i="5"/>
  <c r="AL638" i="5"/>
  <c r="AB638" i="5"/>
  <c r="AS639" i="5"/>
  <c r="AW639" i="5"/>
  <c r="E640" i="5"/>
  <c r="I640" i="5"/>
  <c r="AV638" i="5"/>
  <c r="H639" i="5"/>
  <c r="P639" i="5"/>
  <c r="N640" i="5"/>
  <c r="AL638" i="1"/>
  <c r="AI639" i="1"/>
  <c r="AM639" i="1"/>
  <c r="AS639" i="1"/>
  <c r="AW639" i="1"/>
  <c r="AV638" i="1"/>
  <c r="Y639" i="1"/>
  <c r="AC639" i="1"/>
  <c r="AB638" i="1"/>
  <c r="P640" i="1"/>
  <c r="N641" i="1"/>
  <c r="F642" i="1"/>
  <c r="D643" i="1"/>
  <c r="O640" i="5" l="1"/>
  <c r="S640" i="5"/>
  <c r="F640" i="5"/>
  <c r="D641" i="5"/>
  <c r="Z639" i="5"/>
  <c r="X640" i="5"/>
  <c r="R639" i="5"/>
  <c r="AT639" i="5"/>
  <c r="AR640" i="5"/>
  <c r="AJ639" i="5"/>
  <c r="AH640" i="5"/>
  <c r="AJ639" i="1"/>
  <c r="AH640" i="1"/>
  <c r="AT639" i="1"/>
  <c r="AR640" i="1"/>
  <c r="Z639" i="1"/>
  <c r="X640" i="1"/>
  <c r="O641" i="1"/>
  <c r="S641" i="1"/>
  <c r="R640" i="1"/>
  <c r="E643" i="1"/>
  <c r="I643" i="1"/>
  <c r="H642" i="1"/>
  <c r="E641" i="5" l="1"/>
  <c r="I641" i="5"/>
  <c r="AI640" i="5"/>
  <c r="AM640" i="5"/>
  <c r="AL639" i="5"/>
  <c r="H640" i="5"/>
  <c r="AS640" i="5"/>
  <c r="AW640" i="5"/>
  <c r="Y640" i="5"/>
  <c r="AC640" i="5"/>
  <c r="AV639" i="5"/>
  <c r="AB639" i="5"/>
  <c r="P640" i="5"/>
  <c r="N641" i="5"/>
  <c r="AS640" i="1"/>
  <c r="AW640" i="1"/>
  <c r="AV639" i="1"/>
  <c r="AI640" i="1"/>
  <c r="AM640" i="1"/>
  <c r="AL639" i="1"/>
  <c r="Y640" i="1"/>
  <c r="AC640" i="1"/>
  <c r="AB639" i="1"/>
  <c r="P641" i="1"/>
  <c r="N642" i="1"/>
  <c r="F643" i="1"/>
  <c r="D644" i="1"/>
  <c r="O641" i="5" l="1"/>
  <c r="S641" i="5"/>
  <c r="Z640" i="5"/>
  <c r="X641" i="5"/>
  <c r="AJ640" i="5"/>
  <c r="AH641" i="5"/>
  <c r="R640" i="5"/>
  <c r="AT640" i="5"/>
  <c r="AR641" i="5"/>
  <c r="F641" i="5"/>
  <c r="D642" i="5"/>
  <c r="AJ640" i="1"/>
  <c r="AH641" i="1"/>
  <c r="AT640" i="1"/>
  <c r="AR641" i="1"/>
  <c r="Z640" i="1"/>
  <c r="X641" i="1"/>
  <c r="O642" i="1"/>
  <c r="S642" i="1"/>
  <c r="R641" i="1"/>
  <c r="E644" i="1"/>
  <c r="I644" i="1"/>
  <c r="H643" i="1"/>
  <c r="Y641" i="5" l="1"/>
  <c r="AC641" i="5"/>
  <c r="E642" i="5"/>
  <c r="I642" i="5"/>
  <c r="H641" i="5"/>
  <c r="AB640" i="5"/>
  <c r="AS641" i="5"/>
  <c r="AW641" i="5"/>
  <c r="AI641" i="5"/>
  <c r="AM641" i="5"/>
  <c r="AV640" i="5"/>
  <c r="AL640" i="5"/>
  <c r="P641" i="5"/>
  <c r="N642" i="5"/>
  <c r="AV640" i="1"/>
  <c r="AS641" i="1"/>
  <c r="AW641" i="1"/>
  <c r="AI641" i="1"/>
  <c r="AM641" i="1"/>
  <c r="AL640" i="1"/>
  <c r="Y641" i="1"/>
  <c r="AC641" i="1"/>
  <c r="AB640" i="1"/>
  <c r="P642" i="1"/>
  <c r="N643" i="1"/>
  <c r="F644" i="1"/>
  <c r="D645" i="1"/>
  <c r="O642" i="5" l="1"/>
  <c r="S642" i="5"/>
  <c r="AJ641" i="5"/>
  <c r="AH642" i="5"/>
  <c r="F642" i="5"/>
  <c r="D643" i="5"/>
  <c r="R641" i="5"/>
  <c r="AT641" i="5"/>
  <c r="AR642" i="5"/>
  <c r="Z641" i="5"/>
  <c r="X642" i="5"/>
  <c r="AT641" i="1"/>
  <c r="AR642" i="1"/>
  <c r="AJ641" i="1"/>
  <c r="AH642" i="1"/>
  <c r="Z641" i="1"/>
  <c r="X642" i="1"/>
  <c r="O643" i="1"/>
  <c r="S643" i="1"/>
  <c r="R642" i="1"/>
  <c r="H644" i="1"/>
  <c r="E645" i="1"/>
  <c r="I645" i="1"/>
  <c r="AI642" i="5" l="1"/>
  <c r="AM642" i="5"/>
  <c r="AB641" i="5"/>
  <c r="AL641" i="5"/>
  <c r="Y642" i="5"/>
  <c r="AC642" i="5"/>
  <c r="AS642" i="5"/>
  <c r="AW642" i="5"/>
  <c r="E643" i="5"/>
  <c r="I643" i="5"/>
  <c r="AV641" i="5"/>
  <c r="H642" i="5"/>
  <c r="P642" i="5"/>
  <c r="N643" i="5"/>
  <c r="AI642" i="1"/>
  <c r="AM642" i="1"/>
  <c r="AL641" i="1"/>
  <c r="AS642" i="1"/>
  <c r="AW642" i="1"/>
  <c r="AV641" i="1"/>
  <c r="Y642" i="1"/>
  <c r="AC642" i="1"/>
  <c r="AB641" i="1"/>
  <c r="P643" i="1"/>
  <c r="N644" i="1"/>
  <c r="F645" i="1"/>
  <c r="D646" i="1"/>
  <c r="O643" i="5" l="1"/>
  <c r="S643" i="5"/>
  <c r="F643" i="5"/>
  <c r="D644" i="5"/>
  <c r="Z642" i="5"/>
  <c r="X643" i="5"/>
  <c r="R642" i="5"/>
  <c r="AT642" i="5"/>
  <c r="AR643" i="5"/>
  <c r="AJ642" i="5"/>
  <c r="AH643" i="5"/>
  <c r="AT642" i="1"/>
  <c r="AR643" i="1"/>
  <c r="AJ642" i="1"/>
  <c r="AH643" i="1"/>
  <c r="Z642" i="1"/>
  <c r="X643" i="1"/>
  <c r="O644" i="1"/>
  <c r="S644" i="1"/>
  <c r="R643" i="1"/>
  <c r="E646" i="1"/>
  <c r="I646" i="1"/>
  <c r="H645" i="1"/>
  <c r="AI643" i="5" l="1"/>
  <c r="AM643" i="5"/>
  <c r="E644" i="5"/>
  <c r="I644" i="5"/>
  <c r="AL642" i="5"/>
  <c r="H643" i="5"/>
  <c r="AS643" i="5"/>
  <c r="AW643" i="5"/>
  <c r="Y643" i="5"/>
  <c r="AC643" i="5"/>
  <c r="AV642" i="5"/>
  <c r="AB642" i="5"/>
  <c r="P643" i="5"/>
  <c r="N644" i="5"/>
  <c r="AL642" i="1"/>
  <c r="AI643" i="1"/>
  <c r="AM643" i="1"/>
  <c r="AS643" i="1"/>
  <c r="AW643" i="1"/>
  <c r="AV642" i="1"/>
  <c r="Y643" i="1"/>
  <c r="AC643" i="1"/>
  <c r="AB642" i="1"/>
  <c r="P644" i="1"/>
  <c r="N645" i="1"/>
  <c r="F646" i="1"/>
  <c r="D647" i="1"/>
  <c r="O644" i="5" l="1"/>
  <c r="S644" i="5"/>
  <c r="Z643" i="5"/>
  <c r="X644" i="5"/>
  <c r="F644" i="5"/>
  <c r="D645" i="5"/>
  <c r="R643" i="5"/>
  <c r="AT643" i="5"/>
  <c r="AR644" i="5"/>
  <c r="AJ643" i="5"/>
  <c r="AH644" i="5"/>
  <c r="AJ643" i="1"/>
  <c r="AH644" i="1"/>
  <c r="AT643" i="1"/>
  <c r="AR644" i="1"/>
  <c r="Z643" i="1"/>
  <c r="X644" i="1"/>
  <c r="O645" i="1"/>
  <c r="S645" i="1"/>
  <c r="R644" i="1"/>
  <c r="E647" i="1"/>
  <c r="I647" i="1"/>
  <c r="H646" i="1"/>
  <c r="Y644" i="5" l="1"/>
  <c r="AC644" i="5"/>
  <c r="AI644" i="5"/>
  <c r="AM644" i="5"/>
  <c r="AL643" i="5"/>
  <c r="AB643" i="5"/>
  <c r="AS644" i="5"/>
  <c r="AW644" i="5"/>
  <c r="E645" i="5"/>
  <c r="I645" i="5"/>
  <c r="AV643" i="5"/>
  <c r="H644" i="5"/>
  <c r="P644" i="5"/>
  <c r="N645" i="5"/>
  <c r="AS644" i="1"/>
  <c r="AW644" i="1"/>
  <c r="AV643" i="1"/>
  <c r="AI644" i="1"/>
  <c r="AM644" i="1"/>
  <c r="AL643" i="1"/>
  <c r="Y644" i="1"/>
  <c r="AC644" i="1"/>
  <c r="AB643" i="1"/>
  <c r="P645" i="1"/>
  <c r="N646" i="1"/>
  <c r="F647" i="1"/>
  <c r="D648" i="1"/>
  <c r="F645" i="5" l="1"/>
  <c r="D646" i="5"/>
  <c r="AJ644" i="5"/>
  <c r="AH645" i="5"/>
  <c r="O645" i="5"/>
  <c r="S645" i="5"/>
  <c r="R644" i="5"/>
  <c r="AT644" i="5"/>
  <c r="AR645" i="5"/>
  <c r="Z644" i="5"/>
  <c r="X645" i="5"/>
  <c r="AJ644" i="1"/>
  <c r="AH645" i="1"/>
  <c r="AT644" i="1"/>
  <c r="AR645" i="1"/>
  <c r="Z644" i="1"/>
  <c r="X645" i="1"/>
  <c r="O646" i="1"/>
  <c r="S646" i="1"/>
  <c r="R645" i="1"/>
  <c r="E648" i="1"/>
  <c r="I648" i="1"/>
  <c r="H647" i="1"/>
  <c r="Y645" i="5" l="1"/>
  <c r="AC645" i="5"/>
  <c r="AI645" i="5"/>
  <c r="AM645" i="5"/>
  <c r="AB644" i="5"/>
  <c r="AL644" i="5"/>
  <c r="E646" i="5"/>
  <c r="I646" i="5"/>
  <c r="AS645" i="5"/>
  <c r="AW645" i="5"/>
  <c r="AV644" i="5"/>
  <c r="P645" i="5"/>
  <c r="N646" i="5"/>
  <c r="H645" i="5"/>
  <c r="AV644" i="1"/>
  <c r="AS645" i="1"/>
  <c r="AW645" i="1"/>
  <c r="AI645" i="1"/>
  <c r="AM645" i="1"/>
  <c r="AL644" i="1"/>
  <c r="Y645" i="1"/>
  <c r="AC645" i="1"/>
  <c r="AB644" i="1"/>
  <c r="P646" i="1"/>
  <c r="N647" i="1"/>
  <c r="F648" i="1"/>
  <c r="D649" i="1"/>
  <c r="R645" i="5" l="1"/>
  <c r="AT645" i="5"/>
  <c r="AR646" i="5"/>
  <c r="AJ645" i="5"/>
  <c r="AH646" i="5"/>
  <c r="O646" i="5"/>
  <c r="S646" i="5"/>
  <c r="F646" i="5"/>
  <c r="D647" i="5"/>
  <c r="Z645" i="5"/>
  <c r="X646" i="5"/>
  <c r="AT645" i="1"/>
  <c r="AR646" i="1"/>
  <c r="AJ645" i="1"/>
  <c r="AH646" i="1"/>
  <c r="Z645" i="1"/>
  <c r="X646" i="1"/>
  <c r="O647" i="1"/>
  <c r="S647" i="1"/>
  <c r="R646" i="1"/>
  <c r="E649" i="1"/>
  <c r="I649" i="1"/>
  <c r="H648" i="1"/>
  <c r="Y646" i="5" l="1"/>
  <c r="AC646" i="5"/>
  <c r="AB645" i="5"/>
  <c r="P646" i="5"/>
  <c r="N647" i="5"/>
  <c r="AV645" i="5"/>
  <c r="AS646" i="5"/>
  <c r="AW646" i="5"/>
  <c r="E647" i="5"/>
  <c r="I647" i="5"/>
  <c r="AI646" i="5"/>
  <c r="AM646" i="5"/>
  <c r="H646" i="5"/>
  <c r="AL645" i="5"/>
  <c r="AL645" i="1"/>
  <c r="AI646" i="1"/>
  <c r="AM646" i="1"/>
  <c r="AS646" i="1"/>
  <c r="AW646" i="1"/>
  <c r="AV645" i="1"/>
  <c r="Y646" i="1"/>
  <c r="AC646" i="1"/>
  <c r="AB645" i="1"/>
  <c r="P647" i="1"/>
  <c r="N648" i="1"/>
  <c r="F649" i="1"/>
  <c r="D650" i="1"/>
  <c r="F647" i="5" l="1"/>
  <c r="D648" i="5"/>
  <c r="O647" i="5"/>
  <c r="S647" i="5"/>
  <c r="AJ646" i="5"/>
  <c r="AH647" i="5"/>
  <c r="AT646" i="5"/>
  <c r="AR647" i="5"/>
  <c r="R646" i="5"/>
  <c r="Z646" i="5"/>
  <c r="X647" i="5"/>
  <c r="AJ646" i="1"/>
  <c r="AH647" i="1"/>
  <c r="AT646" i="1"/>
  <c r="AR647" i="1"/>
  <c r="Z646" i="1"/>
  <c r="X647" i="1"/>
  <c r="O648" i="1"/>
  <c r="S648" i="1"/>
  <c r="R647" i="1"/>
  <c r="E650" i="1"/>
  <c r="I650" i="1"/>
  <c r="H649" i="1"/>
  <c r="Y647" i="5" l="1"/>
  <c r="AC647" i="5"/>
  <c r="AB646" i="5"/>
  <c r="AV646" i="5"/>
  <c r="P647" i="5"/>
  <c r="N648" i="5"/>
  <c r="AI647" i="5"/>
  <c r="AM647" i="5"/>
  <c r="E648" i="5"/>
  <c r="I648" i="5"/>
  <c r="AS647" i="5"/>
  <c r="AW647" i="5"/>
  <c r="AL646" i="5"/>
  <c r="H647" i="5"/>
  <c r="AV646" i="1"/>
  <c r="AS647" i="1"/>
  <c r="AW647" i="1"/>
  <c r="AI647" i="1"/>
  <c r="AM647" i="1"/>
  <c r="AL646" i="1"/>
  <c r="Y647" i="1"/>
  <c r="AC647" i="1"/>
  <c r="AB646" i="1"/>
  <c r="P648" i="1"/>
  <c r="N649" i="1"/>
  <c r="F650" i="1"/>
  <c r="D651" i="1"/>
  <c r="F648" i="5" l="1"/>
  <c r="D649" i="5"/>
  <c r="R647" i="5"/>
  <c r="O648" i="5"/>
  <c r="S648" i="5"/>
  <c r="AT647" i="5"/>
  <c r="AR648" i="5"/>
  <c r="AJ647" i="5"/>
  <c r="AH648" i="5"/>
  <c r="Z647" i="5"/>
  <c r="X648" i="5"/>
  <c r="AT647" i="1"/>
  <c r="AR648" i="1"/>
  <c r="AJ647" i="1"/>
  <c r="AH648" i="1"/>
  <c r="Z647" i="1"/>
  <c r="X648" i="1"/>
  <c r="O649" i="1"/>
  <c r="S649" i="1"/>
  <c r="R648" i="1"/>
  <c r="E651" i="1"/>
  <c r="I651" i="1"/>
  <c r="H650" i="1"/>
  <c r="AB647" i="5" l="1"/>
  <c r="AV647" i="5"/>
  <c r="Y648" i="5"/>
  <c r="AC648" i="5"/>
  <c r="AS648" i="5"/>
  <c r="AW648" i="5"/>
  <c r="AI648" i="5"/>
  <c r="AM648" i="5"/>
  <c r="E649" i="5"/>
  <c r="I649" i="5"/>
  <c r="AL647" i="5"/>
  <c r="P648" i="5"/>
  <c r="N649" i="5"/>
  <c r="H648" i="5"/>
  <c r="AL647" i="1"/>
  <c r="AI648" i="1"/>
  <c r="AM648" i="1"/>
  <c r="AS648" i="1"/>
  <c r="AW648" i="1"/>
  <c r="AV647" i="1"/>
  <c r="Y648" i="1"/>
  <c r="AC648" i="1"/>
  <c r="AB647" i="1"/>
  <c r="P649" i="1"/>
  <c r="N650" i="1"/>
  <c r="F651" i="1"/>
  <c r="D652" i="1"/>
  <c r="O649" i="5" l="1"/>
  <c r="S649" i="5"/>
  <c r="R648" i="5"/>
  <c r="F649" i="5"/>
  <c r="D650" i="5"/>
  <c r="AT648" i="5"/>
  <c r="AR649" i="5"/>
  <c r="AJ648" i="5"/>
  <c r="AH649" i="5"/>
  <c r="Z648" i="5"/>
  <c r="X649" i="5"/>
  <c r="AJ648" i="1"/>
  <c r="AH649" i="1"/>
  <c r="AT648" i="1"/>
  <c r="AR649" i="1"/>
  <c r="Z648" i="1"/>
  <c r="X649" i="1"/>
  <c r="O650" i="1"/>
  <c r="S650" i="1"/>
  <c r="R649" i="1"/>
  <c r="E652" i="1"/>
  <c r="I652" i="1"/>
  <c r="H651" i="1"/>
  <c r="AB648" i="5" l="1"/>
  <c r="AV648" i="5"/>
  <c r="AI649" i="5"/>
  <c r="AM649" i="5"/>
  <c r="Y649" i="5"/>
  <c r="AC649" i="5"/>
  <c r="AS649" i="5"/>
  <c r="AW649" i="5"/>
  <c r="E650" i="5"/>
  <c r="I650" i="5"/>
  <c r="AL648" i="5"/>
  <c r="H649" i="5"/>
  <c r="P649" i="5"/>
  <c r="N650" i="5"/>
  <c r="AV648" i="1"/>
  <c r="AS649" i="1"/>
  <c r="AW649" i="1"/>
  <c r="AI649" i="1"/>
  <c r="AM649" i="1"/>
  <c r="AL648" i="1"/>
  <c r="Y649" i="1"/>
  <c r="AC649" i="1"/>
  <c r="AB648" i="1"/>
  <c r="P650" i="1"/>
  <c r="N651" i="1"/>
  <c r="F652" i="1"/>
  <c r="D653" i="1"/>
  <c r="F650" i="5" l="1"/>
  <c r="D651" i="5"/>
  <c r="Z649" i="5"/>
  <c r="X650" i="5"/>
  <c r="O650" i="5"/>
  <c r="S650" i="5"/>
  <c r="R649" i="5"/>
  <c r="AT649" i="5"/>
  <c r="AR650" i="5"/>
  <c r="AJ649" i="5"/>
  <c r="AH650" i="5"/>
  <c r="AT649" i="1"/>
  <c r="AR650" i="1"/>
  <c r="AJ649" i="1"/>
  <c r="AH650" i="1"/>
  <c r="Z649" i="1"/>
  <c r="X650" i="1"/>
  <c r="O651" i="1"/>
  <c r="S651" i="1"/>
  <c r="R650" i="1"/>
  <c r="E653" i="1"/>
  <c r="I653" i="1"/>
  <c r="H652" i="1"/>
  <c r="AL649" i="5" l="1"/>
  <c r="AB649" i="5"/>
  <c r="E651" i="5"/>
  <c r="I651" i="5"/>
  <c r="AI650" i="5"/>
  <c r="AM650" i="5"/>
  <c r="Y650" i="5"/>
  <c r="AC650" i="5"/>
  <c r="AS650" i="5"/>
  <c r="AW650" i="5"/>
  <c r="AV649" i="5"/>
  <c r="P650" i="5"/>
  <c r="N651" i="5"/>
  <c r="H650" i="5"/>
  <c r="AI650" i="1"/>
  <c r="AM650" i="1"/>
  <c r="AL649" i="1"/>
  <c r="AS650" i="1"/>
  <c r="AW650" i="1"/>
  <c r="AV649" i="1"/>
  <c r="Y650" i="1"/>
  <c r="AC650" i="1"/>
  <c r="AB649" i="1"/>
  <c r="P651" i="1"/>
  <c r="N652" i="1"/>
  <c r="F653" i="1"/>
  <c r="D654" i="1"/>
  <c r="R650" i="5" l="1"/>
  <c r="AT650" i="5"/>
  <c r="AR651" i="5"/>
  <c r="AJ650" i="5"/>
  <c r="AH651" i="5"/>
  <c r="O651" i="5"/>
  <c r="S651" i="5"/>
  <c r="Z650" i="5"/>
  <c r="X651" i="5"/>
  <c r="F651" i="5"/>
  <c r="D652" i="5"/>
  <c r="AT650" i="1"/>
  <c r="AR651" i="1"/>
  <c r="AJ650" i="1"/>
  <c r="AH651" i="1"/>
  <c r="Z650" i="1"/>
  <c r="X651" i="1"/>
  <c r="O652" i="1"/>
  <c r="S652" i="1"/>
  <c r="R651" i="1"/>
  <c r="E654" i="1"/>
  <c r="I654" i="1"/>
  <c r="H653" i="1"/>
  <c r="H651" i="5" l="1"/>
  <c r="P651" i="5"/>
  <c r="N652" i="5"/>
  <c r="AV650" i="5"/>
  <c r="E652" i="5"/>
  <c r="I652" i="5"/>
  <c r="AS651" i="5"/>
  <c r="AW651" i="5"/>
  <c r="Y651" i="5"/>
  <c r="AC651" i="5"/>
  <c r="AI651" i="5"/>
  <c r="AM651" i="5"/>
  <c r="AB650" i="5"/>
  <c r="AL650" i="5"/>
  <c r="AL650" i="1"/>
  <c r="AI651" i="1"/>
  <c r="AM651" i="1"/>
  <c r="AS651" i="1"/>
  <c r="AW651" i="1"/>
  <c r="AV650" i="1"/>
  <c r="Y651" i="1"/>
  <c r="AC651" i="1"/>
  <c r="AB650" i="1"/>
  <c r="P652" i="1"/>
  <c r="N653" i="1"/>
  <c r="F654" i="1"/>
  <c r="D655" i="1"/>
  <c r="O652" i="5" l="1"/>
  <c r="S652" i="5"/>
  <c r="Z651" i="5"/>
  <c r="X652" i="5"/>
  <c r="F652" i="5"/>
  <c r="D653" i="5"/>
  <c r="R651" i="5"/>
  <c r="AJ651" i="5"/>
  <c r="AH652" i="5"/>
  <c r="AT651" i="5"/>
  <c r="AR652" i="5"/>
  <c r="AJ651" i="1"/>
  <c r="AH652" i="1"/>
  <c r="AT651" i="1"/>
  <c r="AR652" i="1"/>
  <c r="Z651" i="1"/>
  <c r="X652" i="1"/>
  <c r="O653" i="1"/>
  <c r="S653" i="1"/>
  <c r="R652" i="1"/>
  <c r="E655" i="1"/>
  <c r="I655" i="1"/>
  <c r="H654" i="1"/>
  <c r="AS652" i="5" l="1"/>
  <c r="AW652" i="5"/>
  <c r="Y652" i="5"/>
  <c r="AC652" i="5"/>
  <c r="AV651" i="5"/>
  <c r="AB651" i="5"/>
  <c r="E653" i="5"/>
  <c r="I653" i="5"/>
  <c r="AI652" i="5"/>
  <c r="AM652" i="5"/>
  <c r="AL651" i="5"/>
  <c r="H652" i="5"/>
  <c r="P652" i="5"/>
  <c r="N653" i="5"/>
  <c r="AV651" i="1"/>
  <c r="AS652" i="1"/>
  <c r="AW652" i="1"/>
  <c r="AI652" i="1"/>
  <c r="AM652" i="1"/>
  <c r="AL651" i="1"/>
  <c r="Y652" i="1"/>
  <c r="AC652" i="1"/>
  <c r="AB651" i="1"/>
  <c r="P653" i="1"/>
  <c r="N654" i="1"/>
  <c r="F655" i="1"/>
  <c r="D656" i="1"/>
  <c r="AJ652" i="5" l="1"/>
  <c r="AH653" i="5"/>
  <c r="Z652" i="5"/>
  <c r="X653" i="5"/>
  <c r="O653" i="5"/>
  <c r="S653" i="5"/>
  <c r="R652" i="5"/>
  <c r="F653" i="5"/>
  <c r="D654" i="5"/>
  <c r="AT652" i="5"/>
  <c r="AR653" i="5"/>
  <c r="AT652" i="1"/>
  <c r="AR653" i="1"/>
  <c r="AJ652" i="1"/>
  <c r="AH653" i="1"/>
  <c r="Z652" i="1"/>
  <c r="X653" i="1"/>
  <c r="O654" i="1"/>
  <c r="S654" i="1"/>
  <c r="R653" i="1"/>
  <c r="E656" i="1"/>
  <c r="I656" i="1"/>
  <c r="H655" i="1"/>
  <c r="AS653" i="5" l="1"/>
  <c r="AW653" i="5"/>
  <c r="Y653" i="5"/>
  <c r="AC653" i="5"/>
  <c r="AV652" i="5"/>
  <c r="AB652" i="5"/>
  <c r="AI653" i="5"/>
  <c r="AM653" i="5"/>
  <c r="E654" i="5"/>
  <c r="I654" i="5"/>
  <c r="H653" i="5"/>
  <c r="P653" i="5"/>
  <c r="N654" i="5"/>
  <c r="AL652" i="5"/>
  <c r="AL652" i="1"/>
  <c r="AI653" i="1"/>
  <c r="AM653" i="1"/>
  <c r="AS653" i="1"/>
  <c r="AW653" i="1"/>
  <c r="AV652" i="1"/>
  <c r="Y653" i="1"/>
  <c r="AC653" i="1"/>
  <c r="AB652" i="1"/>
  <c r="P654" i="1"/>
  <c r="N655" i="1"/>
  <c r="F656" i="1"/>
  <c r="D657" i="1"/>
  <c r="R653" i="5" l="1"/>
  <c r="F654" i="5"/>
  <c r="D655" i="5"/>
  <c r="Z653" i="5"/>
  <c r="X654" i="5"/>
  <c r="O654" i="5"/>
  <c r="S654" i="5"/>
  <c r="AJ653" i="5"/>
  <c r="AH654" i="5"/>
  <c r="AT653" i="5"/>
  <c r="AR654" i="5"/>
  <c r="AJ653" i="1"/>
  <c r="AH654" i="1"/>
  <c r="AT653" i="1"/>
  <c r="AR654" i="1"/>
  <c r="Z653" i="1"/>
  <c r="X654" i="1"/>
  <c r="O655" i="1"/>
  <c r="S655" i="1"/>
  <c r="R654" i="1"/>
  <c r="E657" i="1"/>
  <c r="I657" i="1"/>
  <c r="H656" i="1"/>
  <c r="E655" i="5" l="1"/>
  <c r="I655" i="5"/>
  <c r="AS654" i="5"/>
  <c r="AW654" i="5"/>
  <c r="AV653" i="5"/>
  <c r="P654" i="5"/>
  <c r="N655" i="5"/>
  <c r="H654" i="5"/>
  <c r="AI654" i="5"/>
  <c r="AM654" i="5"/>
  <c r="Y654" i="5"/>
  <c r="AC654" i="5"/>
  <c r="AL653" i="5"/>
  <c r="AB653" i="5"/>
  <c r="AV653" i="1"/>
  <c r="AS654" i="1"/>
  <c r="AW654" i="1"/>
  <c r="AI654" i="1"/>
  <c r="AM654" i="1"/>
  <c r="AL653" i="1"/>
  <c r="Y654" i="1"/>
  <c r="AC654" i="1"/>
  <c r="AB653" i="1"/>
  <c r="P655" i="1"/>
  <c r="N656" i="1"/>
  <c r="F657" i="1"/>
  <c r="D658" i="1"/>
  <c r="O655" i="5" l="1"/>
  <c r="S655" i="5"/>
  <c r="AJ654" i="5"/>
  <c r="AH655" i="5"/>
  <c r="R654" i="5"/>
  <c r="AT654" i="5"/>
  <c r="AR655" i="5"/>
  <c r="Z654" i="5"/>
  <c r="X655" i="5"/>
  <c r="F655" i="5"/>
  <c r="D656" i="5"/>
  <c r="AT654" i="1"/>
  <c r="AR655" i="1"/>
  <c r="AJ654" i="1"/>
  <c r="AH655" i="1"/>
  <c r="Z654" i="1"/>
  <c r="X655" i="1"/>
  <c r="O656" i="1"/>
  <c r="S656" i="1"/>
  <c r="R655" i="1"/>
  <c r="E658" i="1"/>
  <c r="I658" i="1"/>
  <c r="H657" i="1"/>
  <c r="E656" i="5" l="1"/>
  <c r="I656" i="5"/>
  <c r="AS655" i="5"/>
  <c r="AW655" i="5"/>
  <c r="AI655" i="5"/>
  <c r="AM655" i="5"/>
  <c r="H655" i="5"/>
  <c r="AV654" i="5"/>
  <c r="AL654" i="5"/>
  <c r="Y655" i="5"/>
  <c r="AC655" i="5"/>
  <c r="AB654" i="5"/>
  <c r="P655" i="5"/>
  <c r="N656" i="5"/>
  <c r="AL654" i="1"/>
  <c r="AI655" i="1"/>
  <c r="AM655" i="1"/>
  <c r="AS655" i="1"/>
  <c r="AW655" i="1"/>
  <c r="AV654" i="1"/>
  <c r="Y655" i="1"/>
  <c r="AC655" i="1"/>
  <c r="AB654" i="1"/>
  <c r="P656" i="1"/>
  <c r="N657" i="1"/>
  <c r="F658" i="1"/>
  <c r="D659" i="1"/>
  <c r="AT655" i="5" l="1"/>
  <c r="AR656" i="5"/>
  <c r="O656" i="5"/>
  <c r="S656" i="5"/>
  <c r="R655" i="5"/>
  <c r="Z655" i="5"/>
  <c r="X656" i="5"/>
  <c r="AJ655" i="5"/>
  <c r="AH656" i="5"/>
  <c r="F656" i="5"/>
  <c r="D657" i="5"/>
  <c r="AJ655" i="1"/>
  <c r="AH656" i="1"/>
  <c r="AT655" i="1"/>
  <c r="AR656" i="1"/>
  <c r="Z655" i="1"/>
  <c r="X656" i="1"/>
  <c r="O657" i="1"/>
  <c r="S657" i="1"/>
  <c r="R656" i="1"/>
  <c r="E659" i="1"/>
  <c r="I659" i="1"/>
  <c r="H658" i="1"/>
  <c r="Y656" i="5" l="1"/>
  <c r="AC656" i="5"/>
  <c r="H656" i="5"/>
  <c r="AB655" i="5"/>
  <c r="P656" i="5"/>
  <c r="N657" i="5"/>
  <c r="E657" i="5"/>
  <c r="I657" i="5"/>
  <c r="AI656" i="5"/>
  <c r="AM656" i="5"/>
  <c r="AS656" i="5"/>
  <c r="AW656" i="5"/>
  <c r="AL655" i="5"/>
  <c r="AV655" i="5"/>
  <c r="AS656" i="1"/>
  <c r="AW656" i="1"/>
  <c r="AV655" i="1"/>
  <c r="AI656" i="1"/>
  <c r="AM656" i="1"/>
  <c r="AL655" i="1"/>
  <c r="Y656" i="1"/>
  <c r="AC656" i="1"/>
  <c r="AB655" i="1"/>
  <c r="P657" i="1"/>
  <c r="N658" i="1"/>
  <c r="F659" i="1"/>
  <c r="D660" i="1"/>
  <c r="O657" i="5" l="1"/>
  <c r="S657" i="5"/>
  <c r="AJ656" i="5"/>
  <c r="AH657" i="5"/>
  <c r="R656" i="5"/>
  <c r="AT656" i="5"/>
  <c r="AR657" i="5"/>
  <c r="F657" i="5"/>
  <c r="D658" i="5"/>
  <c r="Z656" i="5"/>
  <c r="X657" i="5"/>
  <c r="AJ656" i="1"/>
  <c r="AH657" i="1"/>
  <c r="AT656" i="1"/>
  <c r="AR657" i="1"/>
  <c r="Z656" i="1"/>
  <c r="X657" i="1"/>
  <c r="O658" i="1"/>
  <c r="S658" i="1"/>
  <c r="R657" i="1"/>
  <c r="E660" i="1"/>
  <c r="I660" i="1"/>
  <c r="H659" i="1"/>
  <c r="Y657" i="5" l="1"/>
  <c r="AC657" i="5"/>
  <c r="AS657" i="5"/>
  <c r="AW657" i="5"/>
  <c r="AI657" i="5"/>
  <c r="AM657" i="5"/>
  <c r="AB656" i="5"/>
  <c r="AV656" i="5"/>
  <c r="AL656" i="5"/>
  <c r="E658" i="5"/>
  <c r="I658" i="5"/>
  <c r="H657" i="5"/>
  <c r="P657" i="5"/>
  <c r="N658" i="5"/>
  <c r="AS657" i="1"/>
  <c r="AW657" i="1"/>
  <c r="AV656" i="1"/>
  <c r="AI657" i="1"/>
  <c r="AM657" i="1"/>
  <c r="AL656" i="1"/>
  <c r="Y657" i="1"/>
  <c r="AC657" i="1"/>
  <c r="AB656" i="1"/>
  <c r="P658" i="1"/>
  <c r="N659" i="1"/>
  <c r="F660" i="1"/>
  <c r="D661" i="1"/>
  <c r="AT657" i="5" l="1"/>
  <c r="AR658" i="5"/>
  <c r="O658" i="5"/>
  <c r="S658" i="5"/>
  <c r="R657" i="5"/>
  <c r="F658" i="5"/>
  <c r="D659" i="5"/>
  <c r="AJ657" i="5"/>
  <c r="AH658" i="5"/>
  <c r="Z657" i="5"/>
  <c r="X658" i="5"/>
  <c r="AJ657" i="1"/>
  <c r="AH658" i="1"/>
  <c r="AT657" i="1"/>
  <c r="AR658" i="1"/>
  <c r="Z657" i="1"/>
  <c r="X658" i="1"/>
  <c r="O659" i="1"/>
  <c r="S659" i="1"/>
  <c r="R658" i="1"/>
  <c r="E661" i="1"/>
  <c r="I661" i="1"/>
  <c r="H660" i="1"/>
  <c r="Y658" i="5" l="1"/>
  <c r="AC658" i="5"/>
  <c r="E659" i="5"/>
  <c r="I659" i="5"/>
  <c r="AB657" i="5"/>
  <c r="H658" i="5"/>
  <c r="P658" i="5"/>
  <c r="N659" i="5"/>
  <c r="AI658" i="5"/>
  <c r="AM658" i="5"/>
  <c r="AS658" i="5"/>
  <c r="AW658" i="5"/>
  <c r="AL657" i="5"/>
  <c r="AV657" i="5"/>
  <c r="AV657" i="1"/>
  <c r="AS658" i="1"/>
  <c r="AW658" i="1"/>
  <c r="AI658" i="1"/>
  <c r="AM658" i="1"/>
  <c r="AL657" i="1"/>
  <c r="Y658" i="1"/>
  <c r="AC658" i="1"/>
  <c r="AB657" i="1"/>
  <c r="P659" i="1"/>
  <c r="N660" i="1"/>
  <c r="F661" i="1"/>
  <c r="D662" i="1"/>
  <c r="AJ658" i="5" l="1"/>
  <c r="AH659" i="5"/>
  <c r="F659" i="5"/>
  <c r="D660" i="5"/>
  <c r="O659" i="5"/>
  <c r="S659" i="5"/>
  <c r="AT658" i="5"/>
  <c r="AR659" i="5"/>
  <c r="R658" i="5"/>
  <c r="Z658" i="5"/>
  <c r="X659" i="5"/>
  <c r="AT658" i="1"/>
  <c r="AR659" i="1"/>
  <c r="AJ658" i="1"/>
  <c r="AH659" i="1"/>
  <c r="Z658" i="1"/>
  <c r="X659" i="1"/>
  <c r="O660" i="1"/>
  <c r="S660" i="1"/>
  <c r="R659" i="1"/>
  <c r="E662" i="1"/>
  <c r="I662" i="1"/>
  <c r="H661" i="1"/>
  <c r="Y659" i="5" l="1"/>
  <c r="AC659" i="5"/>
  <c r="AS659" i="5"/>
  <c r="AW659" i="5"/>
  <c r="E660" i="5"/>
  <c r="I660" i="5"/>
  <c r="AB658" i="5"/>
  <c r="AV658" i="5"/>
  <c r="H659" i="5"/>
  <c r="AI659" i="5"/>
  <c r="AM659" i="5"/>
  <c r="P659" i="5"/>
  <c r="N660" i="5"/>
  <c r="AL658" i="5"/>
  <c r="AL658" i="1"/>
  <c r="AI659" i="1"/>
  <c r="AM659" i="1"/>
  <c r="AS659" i="1"/>
  <c r="AW659" i="1"/>
  <c r="AV658" i="1"/>
  <c r="Y659" i="1"/>
  <c r="AC659" i="1"/>
  <c r="AB658" i="1"/>
  <c r="P660" i="1"/>
  <c r="N661" i="1"/>
  <c r="F662" i="1"/>
  <c r="D663" i="1"/>
  <c r="O660" i="5" l="1"/>
  <c r="S660" i="5"/>
  <c r="R659" i="5"/>
  <c r="AT659" i="5"/>
  <c r="AR660" i="5"/>
  <c r="AJ659" i="5"/>
  <c r="AH660" i="5"/>
  <c r="F660" i="5"/>
  <c r="D661" i="5"/>
  <c r="Z659" i="5"/>
  <c r="X660" i="5"/>
  <c r="AJ659" i="1"/>
  <c r="AH660" i="1"/>
  <c r="AT659" i="1"/>
  <c r="AR660" i="1"/>
  <c r="Z659" i="1"/>
  <c r="X660" i="1"/>
  <c r="O661" i="1"/>
  <c r="S661" i="1"/>
  <c r="R660" i="1"/>
  <c r="E663" i="1"/>
  <c r="I663" i="1"/>
  <c r="H662" i="1"/>
  <c r="Y660" i="5" l="1"/>
  <c r="AC660" i="5"/>
  <c r="AI660" i="5"/>
  <c r="AM660" i="5"/>
  <c r="AB659" i="5"/>
  <c r="AL659" i="5"/>
  <c r="E661" i="5"/>
  <c r="I661" i="5"/>
  <c r="AS660" i="5"/>
  <c r="AW660" i="5"/>
  <c r="H660" i="5"/>
  <c r="AV659" i="5"/>
  <c r="P660" i="5"/>
  <c r="N661" i="5"/>
  <c r="AV659" i="1"/>
  <c r="AS660" i="1"/>
  <c r="AW660" i="1"/>
  <c r="AI660" i="1"/>
  <c r="AM660" i="1"/>
  <c r="AL659" i="1"/>
  <c r="Y660" i="1"/>
  <c r="AC660" i="1"/>
  <c r="AB659" i="1"/>
  <c r="P661" i="1"/>
  <c r="N662" i="1"/>
  <c r="F663" i="1"/>
  <c r="D664" i="1"/>
  <c r="AT660" i="5" l="1"/>
  <c r="AR661" i="5"/>
  <c r="AJ660" i="5"/>
  <c r="AH661" i="5"/>
  <c r="O661" i="5"/>
  <c r="S661" i="5"/>
  <c r="R660" i="5"/>
  <c r="F661" i="5"/>
  <c r="D662" i="5"/>
  <c r="Z660" i="5"/>
  <c r="X661" i="5"/>
  <c r="AT660" i="1"/>
  <c r="AR661" i="1"/>
  <c r="AJ660" i="1"/>
  <c r="AH661" i="1"/>
  <c r="Z660" i="1"/>
  <c r="X661" i="1"/>
  <c r="O662" i="1"/>
  <c r="S662" i="1"/>
  <c r="R661" i="1"/>
  <c r="E664" i="1"/>
  <c r="I664" i="1"/>
  <c r="H663" i="1"/>
  <c r="AB660" i="5" l="1"/>
  <c r="AI661" i="5"/>
  <c r="AM661" i="5"/>
  <c r="Y661" i="5"/>
  <c r="AC661" i="5"/>
  <c r="E662" i="5"/>
  <c r="I662" i="5"/>
  <c r="AL660" i="5"/>
  <c r="H661" i="5"/>
  <c r="AS661" i="5"/>
  <c r="AW661" i="5"/>
  <c r="P661" i="5"/>
  <c r="N662" i="5"/>
  <c r="AV660" i="5"/>
  <c r="AI661" i="1"/>
  <c r="AM661" i="1"/>
  <c r="AL660" i="1"/>
  <c r="AS661" i="1"/>
  <c r="AW661" i="1"/>
  <c r="AV660" i="1"/>
  <c r="Y661" i="1"/>
  <c r="AC661" i="1"/>
  <c r="AB660" i="1"/>
  <c r="P662" i="1"/>
  <c r="N663" i="1"/>
  <c r="F664" i="1"/>
  <c r="D665" i="1"/>
  <c r="O662" i="5" l="1"/>
  <c r="S662" i="5"/>
  <c r="R661" i="5"/>
  <c r="F662" i="5"/>
  <c r="D663" i="5"/>
  <c r="AJ661" i="5"/>
  <c r="AH662" i="5"/>
  <c r="AT661" i="5"/>
  <c r="AR662" i="5"/>
  <c r="Z661" i="5"/>
  <c r="X662" i="5"/>
  <c r="AT661" i="1"/>
  <c r="AR662" i="1"/>
  <c r="AJ661" i="1"/>
  <c r="AH662" i="1"/>
  <c r="Z661" i="1"/>
  <c r="X662" i="1"/>
  <c r="O663" i="1"/>
  <c r="S663" i="1"/>
  <c r="R662" i="1"/>
  <c r="E665" i="1"/>
  <c r="I665" i="1"/>
  <c r="H664" i="1"/>
  <c r="Y662" i="5" l="1"/>
  <c r="AC662" i="5"/>
  <c r="AI662" i="5"/>
  <c r="AM662" i="5"/>
  <c r="AB661" i="5"/>
  <c r="AL661" i="5"/>
  <c r="E663" i="5"/>
  <c r="I663" i="5"/>
  <c r="AS662" i="5"/>
  <c r="AW662" i="5"/>
  <c r="AV661" i="5"/>
  <c r="H662" i="5"/>
  <c r="P662" i="5"/>
  <c r="N663" i="5"/>
  <c r="AI662" i="1"/>
  <c r="AM662" i="1"/>
  <c r="AS662" i="1"/>
  <c r="AW662" i="1"/>
  <c r="AL661" i="1"/>
  <c r="AV661" i="1"/>
  <c r="Y662" i="1"/>
  <c r="AC662" i="1"/>
  <c r="AB661" i="1"/>
  <c r="P663" i="1"/>
  <c r="N664" i="1"/>
  <c r="F665" i="1"/>
  <c r="D666" i="1"/>
  <c r="AT662" i="5" l="1"/>
  <c r="AR663" i="5"/>
  <c r="AJ662" i="5"/>
  <c r="AH663" i="5"/>
  <c r="O663" i="5"/>
  <c r="S663" i="5"/>
  <c r="R662" i="5"/>
  <c r="F663" i="5"/>
  <c r="D664" i="5"/>
  <c r="Z662" i="5"/>
  <c r="X663" i="5"/>
  <c r="AT662" i="1"/>
  <c r="AR663" i="1"/>
  <c r="AJ662" i="1"/>
  <c r="AH663" i="1"/>
  <c r="Z662" i="1"/>
  <c r="X663" i="1"/>
  <c r="O664" i="1"/>
  <c r="S664" i="1"/>
  <c r="R663" i="1"/>
  <c r="E666" i="1"/>
  <c r="I666" i="1"/>
  <c r="H665" i="1"/>
  <c r="Y663" i="5" l="1"/>
  <c r="AC663" i="5"/>
  <c r="AI663" i="5"/>
  <c r="AM663" i="5"/>
  <c r="AB662" i="5"/>
  <c r="AL662" i="5"/>
  <c r="AS663" i="5"/>
  <c r="AW663" i="5"/>
  <c r="E664" i="5"/>
  <c r="I664" i="5"/>
  <c r="H663" i="5"/>
  <c r="P663" i="5"/>
  <c r="N664" i="5"/>
  <c r="AV662" i="5"/>
  <c r="AL662" i="1"/>
  <c r="AI663" i="1"/>
  <c r="AM663" i="1"/>
  <c r="AS663" i="1"/>
  <c r="AW663" i="1"/>
  <c r="AV662" i="1"/>
  <c r="Y663" i="1"/>
  <c r="AC663" i="1"/>
  <c r="AB662" i="1"/>
  <c r="P664" i="1"/>
  <c r="N665" i="1"/>
  <c r="F666" i="1"/>
  <c r="D667" i="1"/>
  <c r="O664" i="5" l="1"/>
  <c r="S664" i="5"/>
  <c r="R663" i="5"/>
  <c r="F664" i="5"/>
  <c r="D665" i="5"/>
  <c r="AJ663" i="5"/>
  <c r="AH664" i="5"/>
  <c r="AT663" i="5"/>
  <c r="AR664" i="5"/>
  <c r="Z663" i="5"/>
  <c r="X664" i="5"/>
  <c r="AJ663" i="1"/>
  <c r="AH664" i="1"/>
  <c r="AT663" i="1"/>
  <c r="AR664" i="1"/>
  <c r="Z663" i="1"/>
  <c r="X664" i="1"/>
  <c r="O665" i="1"/>
  <c r="S665" i="1"/>
  <c r="R664" i="1"/>
  <c r="E667" i="1"/>
  <c r="I667" i="1"/>
  <c r="H666" i="1"/>
  <c r="Y664" i="5" l="1"/>
  <c r="AC664" i="5"/>
  <c r="AI664" i="5"/>
  <c r="AM664" i="5"/>
  <c r="AB663" i="5"/>
  <c r="AL663" i="5"/>
  <c r="AS664" i="5"/>
  <c r="AW664" i="5"/>
  <c r="E665" i="5"/>
  <c r="I665" i="5"/>
  <c r="AV663" i="5"/>
  <c r="H664" i="5"/>
  <c r="P664" i="5"/>
  <c r="N665" i="5"/>
  <c r="AS664" i="1"/>
  <c r="AW664" i="1"/>
  <c r="AV663" i="1"/>
  <c r="AI664" i="1"/>
  <c r="AM664" i="1"/>
  <c r="AL663" i="1"/>
  <c r="Y664" i="1"/>
  <c r="AC664" i="1"/>
  <c r="AB663" i="1"/>
  <c r="P665" i="1"/>
  <c r="N666" i="1"/>
  <c r="F667" i="1"/>
  <c r="D668" i="1"/>
  <c r="F665" i="5" l="1"/>
  <c r="D666" i="5"/>
  <c r="AJ664" i="5"/>
  <c r="AH665" i="5"/>
  <c r="O665" i="5"/>
  <c r="S665" i="5"/>
  <c r="R664" i="5"/>
  <c r="AT664" i="5"/>
  <c r="AR665" i="5"/>
  <c r="Z664" i="5"/>
  <c r="X665" i="5"/>
  <c r="AJ664" i="1"/>
  <c r="AH665" i="1"/>
  <c r="AT664" i="1"/>
  <c r="AR665" i="1"/>
  <c r="Z664" i="1"/>
  <c r="X665" i="1"/>
  <c r="O666" i="1"/>
  <c r="S666" i="1"/>
  <c r="R665" i="1"/>
  <c r="E668" i="1"/>
  <c r="I668" i="1"/>
  <c r="H667" i="1"/>
  <c r="AI665" i="5" l="1"/>
  <c r="AM665" i="5"/>
  <c r="Y665" i="5"/>
  <c r="AC665" i="5"/>
  <c r="AB664" i="5"/>
  <c r="AL664" i="5"/>
  <c r="E666" i="5"/>
  <c r="I666" i="5"/>
  <c r="AS665" i="5"/>
  <c r="AW665" i="5"/>
  <c r="AV664" i="5"/>
  <c r="P665" i="5"/>
  <c r="N666" i="5"/>
  <c r="H665" i="5"/>
  <c r="AV664" i="1"/>
  <c r="AS665" i="1"/>
  <c r="AW665" i="1"/>
  <c r="AI665" i="1"/>
  <c r="AM665" i="1"/>
  <c r="AL664" i="1"/>
  <c r="Y665" i="1"/>
  <c r="AC665" i="1"/>
  <c r="AB664" i="1"/>
  <c r="P666" i="1"/>
  <c r="N667" i="1"/>
  <c r="F668" i="1"/>
  <c r="D669" i="1"/>
  <c r="O666" i="5" l="1"/>
  <c r="S666" i="5"/>
  <c r="R665" i="5"/>
  <c r="AT665" i="5"/>
  <c r="AR666" i="5"/>
  <c r="Z665" i="5"/>
  <c r="X666" i="5"/>
  <c r="F666" i="5"/>
  <c r="D667" i="5"/>
  <c r="AJ665" i="5"/>
  <c r="AH666" i="5"/>
  <c r="AT665" i="1"/>
  <c r="AR666" i="1"/>
  <c r="AJ665" i="1"/>
  <c r="AH666" i="1"/>
  <c r="Z665" i="1"/>
  <c r="X666" i="1"/>
  <c r="O667" i="1"/>
  <c r="S667" i="1"/>
  <c r="R666" i="1"/>
  <c r="E669" i="1"/>
  <c r="I669" i="1"/>
  <c r="H668" i="1"/>
  <c r="AI666" i="5" l="1"/>
  <c r="AM666" i="5"/>
  <c r="Y666" i="5"/>
  <c r="AC666" i="5"/>
  <c r="AL665" i="5"/>
  <c r="AB665" i="5"/>
  <c r="E667" i="5"/>
  <c r="I667" i="5"/>
  <c r="AS666" i="5"/>
  <c r="AW666" i="5"/>
  <c r="H666" i="5"/>
  <c r="AV665" i="5"/>
  <c r="P666" i="5"/>
  <c r="N667" i="5"/>
  <c r="AL665" i="1"/>
  <c r="AI666" i="1"/>
  <c r="AM666" i="1"/>
  <c r="AS666" i="1"/>
  <c r="AW666" i="1"/>
  <c r="AV665" i="1"/>
  <c r="Y666" i="1"/>
  <c r="AC666" i="1"/>
  <c r="AB665" i="1"/>
  <c r="P667" i="1"/>
  <c r="N668" i="1"/>
  <c r="F669" i="1"/>
  <c r="D670" i="1"/>
  <c r="AT666" i="5" l="1"/>
  <c r="AR667" i="5"/>
  <c r="Z666" i="5"/>
  <c r="X667" i="5"/>
  <c r="O667" i="5"/>
  <c r="S667" i="5"/>
  <c r="R666" i="5"/>
  <c r="F667" i="5"/>
  <c r="D668" i="5"/>
  <c r="AJ666" i="5"/>
  <c r="AH667" i="5"/>
  <c r="AJ666" i="1"/>
  <c r="AH667" i="1"/>
  <c r="AT666" i="1"/>
  <c r="AR667" i="1"/>
  <c r="Z666" i="1"/>
  <c r="X667" i="1"/>
  <c r="O668" i="1"/>
  <c r="S668" i="1"/>
  <c r="R667" i="1"/>
  <c r="E670" i="1"/>
  <c r="I670" i="1"/>
  <c r="H669" i="1"/>
  <c r="AI667" i="5" l="1"/>
  <c r="AM667" i="5"/>
  <c r="Y667" i="5"/>
  <c r="AC667" i="5"/>
  <c r="AL666" i="5"/>
  <c r="AB666" i="5"/>
  <c r="AS667" i="5"/>
  <c r="AW667" i="5"/>
  <c r="E668" i="5"/>
  <c r="I668" i="5"/>
  <c r="H667" i="5"/>
  <c r="P667" i="5"/>
  <c r="N668" i="5"/>
  <c r="AV666" i="5"/>
  <c r="AV666" i="1"/>
  <c r="AS667" i="1"/>
  <c r="AW667" i="1"/>
  <c r="AI667" i="1"/>
  <c r="AM667" i="1"/>
  <c r="AL666" i="1"/>
  <c r="Y667" i="1"/>
  <c r="AC667" i="1"/>
  <c r="AB666" i="1"/>
  <c r="P668" i="1"/>
  <c r="N669" i="1"/>
  <c r="F670" i="1"/>
  <c r="D671" i="1"/>
  <c r="R667" i="5" l="1"/>
  <c r="F668" i="5"/>
  <c r="D669" i="5"/>
  <c r="Z667" i="5"/>
  <c r="X668" i="5"/>
  <c r="O668" i="5"/>
  <c r="S668" i="5"/>
  <c r="AT667" i="5"/>
  <c r="AR668" i="5"/>
  <c r="AJ667" i="5"/>
  <c r="AH668" i="5"/>
  <c r="AT667" i="1"/>
  <c r="AR668" i="1"/>
  <c r="AJ667" i="1"/>
  <c r="AH668" i="1"/>
  <c r="Z667" i="1"/>
  <c r="X668" i="1"/>
  <c r="O669" i="1"/>
  <c r="S669" i="1"/>
  <c r="R668" i="1"/>
  <c r="E671" i="1"/>
  <c r="I671" i="1"/>
  <c r="H670" i="1"/>
  <c r="E669" i="5" l="1"/>
  <c r="I669" i="5"/>
  <c r="AI668" i="5"/>
  <c r="AM668" i="5"/>
  <c r="AL667" i="5"/>
  <c r="P668" i="5"/>
  <c r="N669" i="5"/>
  <c r="H668" i="5"/>
  <c r="AS668" i="5"/>
  <c r="AW668" i="5"/>
  <c r="Y668" i="5"/>
  <c r="AC668" i="5"/>
  <c r="AV667" i="5"/>
  <c r="AB667" i="5"/>
  <c r="AL667" i="1"/>
  <c r="AI668" i="1"/>
  <c r="AM668" i="1"/>
  <c r="AS668" i="1"/>
  <c r="AW668" i="1"/>
  <c r="AV667" i="1"/>
  <c r="Y668" i="1"/>
  <c r="AC668" i="1"/>
  <c r="AB667" i="1"/>
  <c r="P669" i="1"/>
  <c r="N670" i="1"/>
  <c r="F671" i="1"/>
  <c r="D672" i="1"/>
  <c r="O669" i="5" l="1"/>
  <c r="S669" i="5"/>
  <c r="AT668" i="5"/>
  <c r="AR669" i="5"/>
  <c r="R668" i="5"/>
  <c r="AJ668" i="5"/>
  <c r="AH669" i="5"/>
  <c r="Z668" i="5"/>
  <c r="X669" i="5"/>
  <c r="F669" i="5"/>
  <c r="D670" i="5"/>
  <c r="AJ668" i="1"/>
  <c r="AH669" i="1"/>
  <c r="AT668" i="1"/>
  <c r="AR669" i="1"/>
  <c r="Z668" i="1"/>
  <c r="X669" i="1"/>
  <c r="O670" i="1"/>
  <c r="S670" i="1"/>
  <c r="R669" i="1"/>
  <c r="E672" i="1"/>
  <c r="I672" i="1"/>
  <c r="H671" i="1"/>
  <c r="E670" i="5" l="1"/>
  <c r="I670" i="5"/>
  <c r="AI669" i="5"/>
  <c r="AM669" i="5"/>
  <c r="AS669" i="5"/>
  <c r="AW669" i="5"/>
  <c r="H669" i="5"/>
  <c r="AL668" i="5"/>
  <c r="AV668" i="5"/>
  <c r="Y669" i="5"/>
  <c r="AC669" i="5"/>
  <c r="AB668" i="5"/>
  <c r="P669" i="5"/>
  <c r="N670" i="5"/>
  <c r="AV668" i="1"/>
  <c r="AS669" i="1"/>
  <c r="AW669" i="1"/>
  <c r="AI669" i="1"/>
  <c r="AM669" i="1"/>
  <c r="AL668" i="1"/>
  <c r="Y669" i="1"/>
  <c r="AC669" i="1"/>
  <c r="AB668" i="1"/>
  <c r="P670" i="1"/>
  <c r="N671" i="1"/>
  <c r="F672" i="1"/>
  <c r="D673" i="1"/>
  <c r="AJ669" i="5" l="1"/>
  <c r="AH670" i="5"/>
  <c r="O670" i="5"/>
  <c r="S670" i="5"/>
  <c r="R669" i="5"/>
  <c r="Z669" i="5"/>
  <c r="X670" i="5"/>
  <c r="AT669" i="5"/>
  <c r="AR670" i="5"/>
  <c r="F670" i="5"/>
  <c r="D671" i="5"/>
  <c r="AT669" i="1"/>
  <c r="AR670" i="1"/>
  <c r="AJ669" i="1"/>
  <c r="AH670" i="1"/>
  <c r="Z669" i="1"/>
  <c r="X670" i="1"/>
  <c r="O671" i="1"/>
  <c r="S671" i="1"/>
  <c r="R670" i="1"/>
  <c r="E673" i="1"/>
  <c r="I673" i="1"/>
  <c r="H672" i="1"/>
  <c r="H670" i="5" l="1"/>
  <c r="AB669" i="5"/>
  <c r="P670" i="5"/>
  <c r="N671" i="5"/>
  <c r="E671" i="5"/>
  <c r="I671" i="5"/>
  <c r="AS670" i="5"/>
  <c r="AW670" i="5"/>
  <c r="AI670" i="5"/>
  <c r="AM670" i="5"/>
  <c r="Y670" i="5"/>
  <c r="AC670" i="5"/>
  <c r="AV669" i="5"/>
  <c r="AL669" i="5"/>
  <c r="AL669" i="1"/>
  <c r="AI670" i="1"/>
  <c r="AM670" i="1"/>
  <c r="AS670" i="1"/>
  <c r="AW670" i="1"/>
  <c r="AV669" i="1"/>
  <c r="Y670" i="1"/>
  <c r="AC670" i="1"/>
  <c r="AB669" i="1"/>
  <c r="P671" i="1"/>
  <c r="N672" i="1"/>
  <c r="F673" i="1"/>
  <c r="D674" i="1"/>
  <c r="AJ670" i="5" l="1"/>
  <c r="AH671" i="5"/>
  <c r="F671" i="5"/>
  <c r="D672" i="5"/>
  <c r="O671" i="5"/>
  <c r="S671" i="5"/>
  <c r="Z670" i="5"/>
  <c r="X671" i="5"/>
  <c r="AT670" i="5"/>
  <c r="AR671" i="5"/>
  <c r="R670" i="5"/>
  <c r="AJ670" i="1"/>
  <c r="AH671" i="1"/>
  <c r="AT670" i="1"/>
  <c r="AR671" i="1"/>
  <c r="Z670" i="1"/>
  <c r="X671" i="1"/>
  <c r="O672" i="1"/>
  <c r="S672" i="1"/>
  <c r="R671" i="1"/>
  <c r="E674" i="1"/>
  <c r="I674" i="1"/>
  <c r="H673" i="1"/>
  <c r="Y671" i="5" l="1"/>
  <c r="AC671" i="5"/>
  <c r="E672" i="5"/>
  <c r="I672" i="5"/>
  <c r="AB670" i="5"/>
  <c r="H671" i="5"/>
  <c r="AI671" i="5"/>
  <c r="AM671" i="5"/>
  <c r="AS671" i="5"/>
  <c r="AW671" i="5"/>
  <c r="AV670" i="5"/>
  <c r="P671" i="5"/>
  <c r="N672" i="5"/>
  <c r="AL670" i="5"/>
  <c r="AV670" i="1"/>
  <c r="AS671" i="1"/>
  <c r="AW671" i="1"/>
  <c r="AI671" i="1"/>
  <c r="AM671" i="1"/>
  <c r="AL670" i="1"/>
  <c r="Y671" i="1"/>
  <c r="AC671" i="1"/>
  <c r="AB670" i="1"/>
  <c r="P672" i="1"/>
  <c r="N673" i="1"/>
  <c r="F674" i="1"/>
  <c r="D675" i="1"/>
  <c r="O672" i="5" l="1"/>
  <c r="S672" i="5"/>
  <c r="R671" i="5"/>
  <c r="AT671" i="5"/>
  <c r="AR672" i="5"/>
  <c r="F672" i="5"/>
  <c r="D673" i="5"/>
  <c r="AJ671" i="5"/>
  <c r="AH672" i="5"/>
  <c r="Z671" i="5"/>
  <c r="X672" i="5"/>
  <c r="AT671" i="1"/>
  <c r="AR672" i="1"/>
  <c r="AJ671" i="1"/>
  <c r="AH672" i="1"/>
  <c r="Z671" i="1"/>
  <c r="X672" i="1"/>
  <c r="O673" i="1"/>
  <c r="S673" i="1"/>
  <c r="R672" i="1"/>
  <c r="E675" i="1"/>
  <c r="I675" i="1"/>
  <c r="H674" i="1"/>
  <c r="Y672" i="5" l="1"/>
  <c r="AC672" i="5"/>
  <c r="E673" i="5"/>
  <c r="I673" i="5"/>
  <c r="AB671" i="5"/>
  <c r="H672" i="5"/>
  <c r="AI672" i="5"/>
  <c r="AM672" i="5"/>
  <c r="AS672" i="5"/>
  <c r="AW672" i="5"/>
  <c r="AL671" i="5"/>
  <c r="AV671" i="5"/>
  <c r="P672" i="5"/>
  <c r="N673" i="5"/>
  <c r="AL671" i="1"/>
  <c r="AI672" i="1"/>
  <c r="AM672" i="1"/>
  <c r="AS672" i="1"/>
  <c r="AW672" i="1"/>
  <c r="AV671" i="1"/>
  <c r="Y672" i="1"/>
  <c r="AC672" i="1"/>
  <c r="AB671" i="1"/>
  <c r="P673" i="1"/>
  <c r="N674" i="1"/>
  <c r="F675" i="1"/>
  <c r="D676" i="1"/>
  <c r="AT672" i="5" l="1"/>
  <c r="AR673" i="5"/>
  <c r="F673" i="5"/>
  <c r="D674" i="5"/>
  <c r="O673" i="5"/>
  <c r="S673" i="5"/>
  <c r="R672" i="5"/>
  <c r="AJ672" i="5"/>
  <c r="AH673" i="5"/>
  <c r="Z672" i="5"/>
  <c r="X673" i="5"/>
  <c r="AJ672" i="1"/>
  <c r="AH673" i="1"/>
  <c r="AT672" i="1"/>
  <c r="AR673" i="1"/>
  <c r="Z672" i="1"/>
  <c r="X673" i="1"/>
  <c r="O674" i="1"/>
  <c r="S674" i="1"/>
  <c r="R673" i="1"/>
  <c r="E676" i="1"/>
  <c r="I676" i="1"/>
  <c r="H675" i="1"/>
  <c r="Y673" i="5" l="1"/>
  <c r="AC673" i="5"/>
  <c r="E674" i="5"/>
  <c r="I674" i="5"/>
  <c r="AB672" i="5"/>
  <c r="H673" i="5"/>
  <c r="AS673" i="5"/>
  <c r="AW673" i="5"/>
  <c r="AI673" i="5"/>
  <c r="AM673" i="5"/>
  <c r="AL672" i="5"/>
  <c r="P673" i="5"/>
  <c r="N674" i="5"/>
  <c r="AV672" i="5"/>
  <c r="AV672" i="1"/>
  <c r="AS673" i="1"/>
  <c r="AW673" i="1"/>
  <c r="AI673" i="1"/>
  <c r="AM673" i="1"/>
  <c r="AL672" i="1"/>
  <c r="Y673" i="1"/>
  <c r="AC673" i="1"/>
  <c r="AB672" i="1"/>
  <c r="P674" i="1"/>
  <c r="N675" i="1"/>
  <c r="F676" i="1"/>
  <c r="D677" i="1"/>
  <c r="O674" i="5" l="1"/>
  <c r="S674" i="5"/>
  <c r="R673" i="5"/>
  <c r="AJ673" i="5"/>
  <c r="AH674" i="5"/>
  <c r="F674" i="5"/>
  <c r="D675" i="5"/>
  <c r="AT673" i="5"/>
  <c r="AR674" i="5"/>
  <c r="Z673" i="5"/>
  <c r="X674" i="5"/>
  <c r="AT673" i="1"/>
  <c r="AR674" i="1"/>
  <c r="AJ673" i="1"/>
  <c r="AH674" i="1"/>
  <c r="Z673" i="1"/>
  <c r="X674" i="1"/>
  <c r="O675" i="1"/>
  <c r="S675" i="1"/>
  <c r="R674" i="1"/>
  <c r="E677" i="1"/>
  <c r="I677" i="1"/>
  <c r="H676" i="1"/>
  <c r="Y674" i="5" l="1"/>
  <c r="AC674" i="5"/>
  <c r="E675" i="5"/>
  <c r="I675" i="5"/>
  <c r="AB673" i="5"/>
  <c r="H674" i="5"/>
  <c r="AS674" i="5"/>
  <c r="AW674" i="5"/>
  <c r="AI674" i="5"/>
  <c r="AM674" i="5"/>
  <c r="AV673" i="5"/>
  <c r="AL673" i="5"/>
  <c r="P674" i="5"/>
  <c r="N675" i="5"/>
  <c r="AL673" i="1"/>
  <c r="AI674" i="1"/>
  <c r="AM674" i="1"/>
  <c r="AS674" i="1"/>
  <c r="AW674" i="1"/>
  <c r="AV673" i="1"/>
  <c r="Y674" i="1"/>
  <c r="AC674" i="1"/>
  <c r="AB673" i="1"/>
  <c r="P675" i="1"/>
  <c r="N676" i="1"/>
  <c r="F677" i="1"/>
  <c r="D678" i="1"/>
  <c r="AJ674" i="5" l="1"/>
  <c r="AH675" i="5"/>
  <c r="F675" i="5"/>
  <c r="D676" i="5"/>
  <c r="O675" i="5"/>
  <c r="S675" i="5"/>
  <c r="R674" i="5"/>
  <c r="AT674" i="5"/>
  <c r="AR675" i="5"/>
  <c r="Z674" i="5"/>
  <c r="X675" i="5"/>
  <c r="AJ674" i="1"/>
  <c r="AH675" i="1"/>
  <c r="AT674" i="1"/>
  <c r="AR675" i="1"/>
  <c r="Z674" i="1"/>
  <c r="X675" i="1"/>
  <c r="O676" i="1"/>
  <c r="S676" i="1"/>
  <c r="R675" i="1"/>
  <c r="E678" i="1"/>
  <c r="I678" i="1"/>
  <c r="H677" i="1"/>
  <c r="Y675" i="5" l="1"/>
  <c r="AC675" i="5"/>
  <c r="E676" i="5"/>
  <c r="I676" i="5"/>
  <c r="AB674" i="5"/>
  <c r="H675" i="5"/>
  <c r="AI675" i="5"/>
  <c r="AM675" i="5"/>
  <c r="AS675" i="5"/>
  <c r="AW675" i="5"/>
  <c r="AV674" i="5"/>
  <c r="P675" i="5"/>
  <c r="N676" i="5"/>
  <c r="AL674" i="5"/>
  <c r="AV674" i="1"/>
  <c r="AS675" i="1"/>
  <c r="AW675" i="1"/>
  <c r="AI675" i="1"/>
  <c r="AM675" i="1"/>
  <c r="AL674" i="1"/>
  <c r="Y675" i="1"/>
  <c r="AC675" i="1"/>
  <c r="AB674" i="1"/>
  <c r="P676" i="1"/>
  <c r="N677" i="1"/>
  <c r="F678" i="1"/>
  <c r="D679" i="1"/>
  <c r="R675" i="5" l="1"/>
  <c r="AT675" i="5"/>
  <c r="AR676" i="5"/>
  <c r="F676" i="5"/>
  <c r="D677" i="5"/>
  <c r="O676" i="5"/>
  <c r="S676" i="5"/>
  <c r="AJ675" i="5"/>
  <c r="AH676" i="5"/>
  <c r="Z675" i="5"/>
  <c r="X676" i="5"/>
  <c r="AT675" i="1"/>
  <c r="AR676" i="1"/>
  <c r="AJ675" i="1"/>
  <c r="AH676" i="1"/>
  <c r="Z675" i="1"/>
  <c r="X676" i="1"/>
  <c r="O677" i="1"/>
  <c r="S677" i="1"/>
  <c r="R676" i="1"/>
  <c r="E679" i="1"/>
  <c r="I679" i="1"/>
  <c r="H678" i="1"/>
  <c r="AS676" i="5" l="1"/>
  <c r="AW676" i="5"/>
  <c r="AB675" i="5"/>
  <c r="P676" i="5"/>
  <c r="N677" i="5"/>
  <c r="AV675" i="5"/>
  <c r="AI676" i="5"/>
  <c r="AM676" i="5"/>
  <c r="E677" i="5"/>
  <c r="I677" i="5"/>
  <c r="Y676" i="5"/>
  <c r="AC676" i="5"/>
  <c r="AL675" i="5"/>
  <c r="H676" i="5"/>
  <c r="AL675" i="1"/>
  <c r="AI676" i="1"/>
  <c r="AM676" i="1"/>
  <c r="AS676" i="1"/>
  <c r="AW676" i="1"/>
  <c r="AV675" i="1"/>
  <c r="Y676" i="1"/>
  <c r="AC676" i="1"/>
  <c r="AB675" i="1"/>
  <c r="P677" i="1"/>
  <c r="N678" i="1"/>
  <c r="F679" i="1"/>
  <c r="D680" i="1"/>
  <c r="F677" i="5" l="1"/>
  <c r="D678" i="5"/>
  <c r="O677" i="5"/>
  <c r="S677" i="5"/>
  <c r="Z676" i="5"/>
  <c r="X677" i="5"/>
  <c r="AJ676" i="5"/>
  <c r="AH677" i="5"/>
  <c r="R676" i="5"/>
  <c r="AT676" i="5"/>
  <c r="AR677" i="5"/>
  <c r="AJ676" i="1"/>
  <c r="AH677" i="1"/>
  <c r="AT676" i="1"/>
  <c r="AR677" i="1"/>
  <c r="Z676" i="1"/>
  <c r="X677" i="1"/>
  <c r="O678" i="1"/>
  <c r="S678" i="1"/>
  <c r="R677" i="1"/>
  <c r="E680" i="1"/>
  <c r="I680" i="1"/>
  <c r="H679" i="1"/>
  <c r="AV676" i="5" l="1"/>
  <c r="AL676" i="5"/>
  <c r="P677" i="5"/>
  <c r="N678" i="5"/>
  <c r="AS677" i="5"/>
  <c r="AW677" i="5"/>
  <c r="Y677" i="5"/>
  <c r="AC677" i="5"/>
  <c r="E678" i="5"/>
  <c r="I678" i="5"/>
  <c r="AI677" i="5"/>
  <c r="AM677" i="5"/>
  <c r="AB676" i="5"/>
  <c r="H677" i="5"/>
  <c r="AS677" i="1"/>
  <c r="AW677" i="1"/>
  <c r="AV676" i="1"/>
  <c r="AI677" i="1"/>
  <c r="AM677" i="1"/>
  <c r="AL676" i="1"/>
  <c r="Y677" i="1"/>
  <c r="AC677" i="1"/>
  <c r="AB676" i="1"/>
  <c r="P678" i="1"/>
  <c r="N679" i="1"/>
  <c r="F680" i="1"/>
  <c r="D681" i="1"/>
  <c r="F678" i="5" l="1"/>
  <c r="D679" i="5"/>
  <c r="AT677" i="5"/>
  <c r="AR678" i="5"/>
  <c r="O678" i="5"/>
  <c r="S678" i="5"/>
  <c r="AJ677" i="5"/>
  <c r="AH678" i="5"/>
  <c r="Z677" i="5"/>
  <c r="X678" i="5"/>
  <c r="R677" i="5"/>
  <c r="AJ677" i="1"/>
  <c r="AH678" i="1"/>
  <c r="AT677" i="1"/>
  <c r="AR678" i="1"/>
  <c r="Z677" i="1"/>
  <c r="X678" i="1"/>
  <c r="O679" i="1"/>
  <c r="S679" i="1"/>
  <c r="R678" i="1"/>
  <c r="E681" i="1"/>
  <c r="I681" i="1"/>
  <c r="H680" i="1"/>
  <c r="AI678" i="5" l="1"/>
  <c r="AM678" i="5"/>
  <c r="AS678" i="5"/>
  <c r="AW678" i="5"/>
  <c r="AL677" i="5"/>
  <c r="AV677" i="5"/>
  <c r="E679" i="5"/>
  <c r="I679" i="5"/>
  <c r="Y678" i="5"/>
  <c r="AC678" i="5"/>
  <c r="AB677" i="5"/>
  <c r="P678" i="5"/>
  <c r="N679" i="5"/>
  <c r="H678" i="5"/>
  <c r="AS678" i="1"/>
  <c r="AW678" i="1"/>
  <c r="AV677" i="1"/>
  <c r="AI678" i="1"/>
  <c r="AM678" i="1"/>
  <c r="AL677" i="1"/>
  <c r="Y678" i="1"/>
  <c r="AC678" i="1"/>
  <c r="AB677" i="1"/>
  <c r="P679" i="1"/>
  <c r="N680" i="1"/>
  <c r="F681" i="1"/>
  <c r="D682" i="1"/>
  <c r="O679" i="5" l="1"/>
  <c r="S679" i="5"/>
  <c r="R678" i="5"/>
  <c r="Z678" i="5"/>
  <c r="X679" i="5"/>
  <c r="AT678" i="5"/>
  <c r="AR679" i="5"/>
  <c r="F679" i="5"/>
  <c r="D680" i="5"/>
  <c r="AJ678" i="5"/>
  <c r="AH679" i="5"/>
  <c r="AJ678" i="1"/>
  <c r="AH679" i="1"/>
  <c r="AT678" i="1"/>
  <c r="AR679" i="1"/>
  <c r="Z678" i="1"/>
  <c r="X679" i="1"/>
  <c r="O680" i="1"/>
  <c r="S680" i="1"/>
  <c r="R679" i="1"/>
  <c r="E682" i="1"/>
  <c r="I682" i="1"/>
  <c r="H681" i="1"/>
  <c r="AI679" i="5" l="1"/>
  <c r="AM679" i="5"/>
  <c r="AS679" i="5"/>
  <c r="AW679" i="5"/>
  <c r="AL678" i="5"/>
  <c r="AV678" i="5"/>
  <c r="E680" i="5"/>
  <c r="I680" i="5"/>
  <c r="Y679" i="5"/>
  <c r="AC679" i="5"/>
  <c r="H679" i="5"/>
  <c r="AB678" i="5"/>
  <c r="P679" i="5"/>
  <c r="N680" i="5"/>
  <c r="AS679" i="1"/>
  <c r="AW679" i="1"/>
  <c r="AV678" i="1"/>
  <c r="AI679" i="1"/>
  <c r="AM679" i="1"/>
  <c r="AL678" i="1"/>
  <c r="Y679" i="1"/>
  <c r="AC679" i="1"/>
  <c r="AB678" i="1"/>
  <c r="P680" i="1"/>
  <c r="N681" i="1"/>
  <c r="F682" i="1"/>
  <c r="D683" i="1"/>
  <c r="Z679" i="5" l="1"/>
  <c r="X680" i="5"/>
  <c r="AT679" i="5"/>
  <c r="AR680" i="5"/>
  <c r="O680" i="5"/>
  <c r="S680" i="5"/>
  <c r="R679" i="5"/>
  <c r="F680" i="5"/>
  <c r="D681" i="5"/>
  <c r="AJ679" i="5"/>
  <c r="AH680" i="5"/>
  <c r="AJ679" i="1"/>
  <c r="AH680" i="1"/>
  <c r="AT679" i="1"/>
  <c r="AR680" i="1"/>
  <c r="Z679" i="1"/>
  <c r="X680" i="1"/>
  <c r="O681" i="1"/>
  <c r="S681" i="1"/>
  <c r="R680" i="1"/>
  <c r="E683" i="1"/>
  <c r="I683" i="1"/>
  <c r="H682" i="1"/>
  <c r="AI680" i="5" l="1"/>
  <c r="AM680" i="5"/>
  <c r="AS680" i="5"/>
  <c r="AW680" i="5"/>
  <c r="AL679" i="5"/>
  <c r="AV679" i="5"/>
  <c r="E681" i="5"/>
  <c r="I681" i="5"/>
  <c r="Y680" i="5"/>
  <c r="AC680" i="5"/>
  <c r="H680" i="5"/>
  <c r="P680" i="5"/>
  <c r="N681" i="5"/>
  <c r="AB679" i="5"/>
  <c r="AS680" i="1"/>
  <c r="AW680" i="1"/>
  <c r="AV679" i="1"/>
  <c r="AI680" i="1"/>
  <c r="AM680" i="1"/>
  <c r="AL679" i="1"/>
  <c r="Y680" i="1"/>
  <c r="AC680" i="1"/>
  <c r="AB679" i="1"/>
  <c r="P681" i="1"/>
  <c r="N682" i="1"/>
  <c r="F683" i="1"/>
  <c r="D684" i="1"/>
  <c r="O681" i="5" l="1"/>
  <c r="S681" i="5"/>
  <c r="R680" i="5"/>
  <c r="Z680" i="5"/>
  <c r="X681" i="5"/>
  <c r="AT680" i="5"/>
  <c r="AR681" i="5"/>
  <c r="F681" i="5"/>
  <c r="D682" i="5"/>
  <c r="AJ680" i="5"/>
  <c r="AH681" i="5"/>
  <c r="AJ680" i="1"/>
  <c r="AH681" i="1"/>
  <c r="AT680" i="1"/>
  <c r="AR681" i="1"/>
  <c r="Z680" i="1"/>
  <c r="X681" i="1"/>
  <c r="O682" i="1"/>
  <c r="S682" i="1"/>
  <c r="R681" i="1"/>
  <c r="E684" i="1"/>
  <c r="I684" i="1"/>
  <c r="H683" i="1"/>
  <c r="AI681" i="5" l="1"/>
  <c r="AM681" i="5"/>
  <c r="AS681" i="5"/>
  <c r="AW681" i="5"/>
  <c r="AL680" i="5"/>
  <c r="AV680" i="5"/>
  <c r="E682" i="5"/>
  <c r="I682" i="5"/>
  <c r="Y681" i="5"/>
  <c r="AC681" i="5"/>
  <c r="H681" i="5"/>
  <c r="AB680" i="5"/>
  <c r="P681" i="5"/>
  <c r="N682" i="5"/>
  <c r="AS681" i="1"/>
  <c r="AW681" i="1"/>
  <c r="AV680" i="1"/>
  <c r="AI681" i="1"/>
  <c r="AM681" i="1"/>
  <c r="AL680" i="1"/>
  <c r="Y681" i="1"/>
  <c r="AC681" i="1"/>
  <c r="AB680" i="1"/>
  <c r="P682" i="1"/>
  <c r="N683" i="1"/>
  <c r="F684" i="1"/>
  <c r="D685" i="1"/>
  <c r="Z681" i="5" l="1"/>
  <c r="X682" i="5"/>
  <c r="AT681" i="5"/>
  <c r="AR682" i="5"/>
  <c r="O682" i="5"/>
  <c r="S682" i="5"/>
  <c r="R681" i="5"/>
  <c r="F682" i="5"/>
  <c r="D683" i="5"/>
  <c r="AJ681" i="5"/>
  <c r="AH682" i="5"/>
  <c r="AJ681" i="1"/>
  <c r="AH682" i="1"/>
  <c r="AT681" i="1"/>
  <c r="AR682" i="1"/>
  <c r="Z681" i="1"/>
  <c r="X682" i="1"/>
  <c r="O683" i="1"/>
  <c r="S683" i="1"/>
  <c r="R682" i="1"/>
  <c r="E685" i="1"/>
  <c r="I685" i="1"/>
  <c r="H684" i="1"/>
  <c r="AI682" i="5" l="1"/>
  <c r="AM682" i="5"/>
  <c r="AS682" i="5"/>
  <c r="AW682" i="5"/>
  <c r="AL681" i="5"/>
  <c r="AV681" i="5"/>
  <c r="Y682" i="5"/>
  <c r="AC682" i="5"/>
  <c r="E683" i="5"/>
  <c r="I683" i="5"/>
  <c r="H682" i="5"/>
  <c r="P682" i="5"/>
  <c r="N683" i="5"/>
  <c r="AB681" i="5"/>
  <c r="AS682" i="1"/>
  <c r="AW682" i="1"/>
  <c r="AV681" i="1"/>
  <c r="AI682" i="1"/>
  <c r="AM682" i="1"/>
  <c r="AL681" i="1"/>
  <c r="Y682" i="1"/>
  <c r="AC682" i="1"/>
  <c r="AB681" i="1"/>
  <c r="P683" i="1"/>
  <c r="N684" i="1"/>
  <c r="F685" i="1"/>
  <c r="D686" i="1"/>
  <c r="O683" i="5" l="1"/>
  <c r="S683" i="5"/>
  <c r="R682" i="5"/>
  <c r="F683" i="5"/>
  <c r="D684" i="5"/>
  <c r="AT682" i="5"/>
  <c r="AR683" i="5"/>
  <c r="Z682" i="5"/>
  <c r="X683" i="5"/>
  <c r="AJ682" i="5"/>
  <c r="AH683" i="5"/>
  <c r="AJ682" i="1"/>
  <c r="AH683" i="1"/>
  <c r="AT682" i="1"/>
  <c r="AR683" i="1"/>
  <c r="Z682" i="1"/>
  <c r="X683" i="1"/>
  <c r="O684" i="1"/>
  <c r="S684" i="1"/>
  <c r="R683" i="1"/>
  <c r="E686" i="1"/>
  <c r="I686" i="1"/>
  <c r="H685" i="1"/>
  <c r="AI683" i="5" l="1"/>
  <c r="AM683" i="5"/>
  <c r="AS683" i="5"/>
  <c r="AW683" i="5"/>
  <c r="AL682" i="5"/>
  <c r="AV682" i="5"/>
  <c r="Y683" i="5"/>
  <c r="AC683" i="5"/>
  <c r="E684" i="5"/>
  <c r="I684" i="5"/>
  <c r="AB682" i="5"/>
  <c r="H683" i="5"/>
  <c r="P683" i="5"/>
  <c r="N684" i="5"/>
  <c r="AS683" i="1"/>
  <c r="AW683" i="1"/>
  <c r="AV682" i="1"/>
  <c r="AI683" i="1"/>
  <c r="AM683" i="1"/>
  <c r="AL682" i="1"/>
  <c r="Y683" i="1"/>
  <c r="AC683" i="1"/>
  <c r="AB682" i="1"/>
  <c r="P684" i="1"/>
  <c r="N685" i="1"/>
  <c r="F686" i="1"/>
  <c r="D687" i="1"/>
  <c r="F684" i="5" l="1"/>
  <c r="D685" i="5"/>
  <c r="AT683" i="5"/>
  <c r="AR684" i="5"/>
  <c r="O684" i="5"/>
  <c r="S684" i="5"/>
  <c r="R683" i="5"/>
  <c r="Z683" i="5"/>
  <c r="X684" i="5"/>
  <c r="AJ683" i="5"/>
  <c r="AH684" i="5"/>
  <c r="AJ683" i="1"/>
  <c r="AH684" i="1"/>
  <c r="AT683" i="1"/>
  <c r="AR684" i="1"/>
  <c r="Z683" i="1"/>
  <c r="X684" i="1"/>
  <c r="O685" i="1"/>
  <c r="S685" i="1"/>
  <c r="R684" i="1"/>
  <c r="E687" i="1"/>
  <c r="I687" i="1"/>
  <c r="H686" i="1"/>
  <c r="AI684" i="5" l="1"/>
  <c r="AM684" i="5"/>
  <c r="AS684" i="5"/>
  <c r="AW684" i="5"/>
  <c r="E685" i="5"/>
  <c r="I685" i="5"/>
  <c r="AL683" i="5"/>
  <c r="AV683" i="5"/>
  <c r="Y684" i="5"/>
  <c r="AC684" i="5"/>
  <c r="AB683" i="5"/>
  <c r="P684" i="5"/>
  <c r="N685" i="5"/>
  <c r="H684" i="5"/>
  <c r="AS684" i="1"/>
  <c r="AW684" i="1"/>
  <c r="AV683" i="1"/>
  <c r="AI684" i="1"/>
  <c r="AM684" i="1"/>
  <c r="AL683" i="1"/>
  <c r="Y684" i="1"/>
  <c r="AC684" i="1"/>
  <c r="AB683" i="1"/>
  <c r="P685" i="1"/>
  <c r="N686" i="1"/>
  <c r="F687" i="1"/>
  <c r="D688" i="1"/>
  <c r="O685" i="5" l="1"/>
  <c r="S685" i="5"/>
  <c r="R684" i="5"/>
  <c r="Z684" i="5"/>
  <c r="X685" i="5"/>
  <c r="AT684" i="5"/>
  <c r="AR685" i="5"/>
  <c r="F685" i="5"/>
  <c r="D686" i="5"/>
  <c r="AJ684" i="5"/>
  <c r="AH685" i="5"/>
  <c r="AJ684" i="1"/>
  <c r="AH685" i="1"/>
  <c r="AT684" i="1"/>
  <c r="AR685" i="1"/>
  <c r="Z684" i="1"/>
  <c r="X685" i="1"/>
  <c r="O686" i="1"/>
  <c r="S686" i="1"/>
  <c r="R685" i="1"/>
  <c r="E688" i="1"/>
  <c r="I688" i="1"/>
  <c r="H687" i="1"/>
  <c r="AI685" i="5" l="1"/>
  <c r="AM685" i="5"/>
  <c r="AS685" i="5"/>
  <c r="AW685" i="5"/>
  <c r="AL684" i="5"/>
  <c r="AV684" i="5"/>
  <c r="E686" i="5"/>
  <c r="I686" i="5"/>
  <c r="Y685" i="5"/>
  <c r="AC685" i="5"/>
  <c r="H685" i="5"/>
  <c r="AB684" i="5"/>
  <c r="P685" i="5"/>
  <c r="N686" i="5"/>
  <c r="AS685" i="1"/>
  <c r="AW685" i="1"/>
  <c r="AV684" i="1"/>
  <c r="AI685" i="1"/>
  <c r="AM685" i="1"/>
  <c r="AL684" i="1"/>
  <c r="Y685" i="1"/>
  <c r="AC685" i="1"/>
  <c r="AB684" i="1"/>
  <c r="P686" i="1"/>
  <c r="N687" i="1"/>
  <c r="F688" i="1"/>
  <c r="D689" i="1"/>
  <c r="Z685" i="5" l="1"/>
  <c r="X686" i="5"/>
  <c r="AT685" i="5"/>
  <c r="AR686" i="5"/>
  <c r="O686" i="5"/>
  <c r="S686" i="5"/>
  <c r="R685" i="5"/>
  <c r="F686" i="5"/>
  <c r="D687" i="5"/>
  <c r="AJ685" i="5"/>
  <c r="AH686" i="5"/>
  <c r="AJ685" i="1"/>
  <c r="AH686" i="1"/>
  <c r="AT685" i="1"/>
  <c r="AR686" i="1"/>
  <c r="Z685" i="1"/>
  <c r="X686" i="1"/>
  <c r="O687" i="1"/>
  <c r="S687" i="1"/>
  <c r="R686" i="1"/>
  <c r="E689" i="1"/>
  <c r="I689" i="1"/>
  <c r="H688" i="1"/>
  <c r="AS686" i="5" l="1"/>
  <c r="AW686" i="5"/>
  <c r="AI686" i="5"/>
  <c r="AM686" i="5"/>
  <c r="AL685" i="5"/>
  <c r="AV685" i="5"/>
  <c r="Y686" i="5"/>
  <c r="AC686" i="5"/>
  <c r="E687" i="5"/>
  <c r="I687" i="5"/>
  <c r="H686" i="5"/>
  <c r="P686" i="5"/>
  <c r="N687" i="5"/>
  <c r="AB685" i="5"/>
  <c r="AV685" i="1"/>
  <c r="AS686" i="1"/>
  <c r="AW686" i="1"/>
  <c r="AI686" i="1"/>
  <c r="AM686" i="1"/>
  <c r="AL685" i="1"/>
  <c r="Y686" i="1"/>
  <c r="AC686" i="1"/>
  <c r="AB685" i="1"/>
  <c r="P687" i="1"/>
  <c r="N688" i="1"/>
  <c r="F689" i="1"/>
  <c r="D690" i="1"/>
  <c r="O687" i="5" l="1"/>
  <c r="S687" i="5"/>
  <c r="R686" i="5"/>
  <c r="F687" i="5"/>
  <c r="D688" i="5"/>
  <c r="AJ686" i="5"/>
  <c r="AH687" i="5"/>
  <c r="Z686" i="5"/>
  <c r="X687" i="5"/>
  <c r="AT686" i="5"/>
  <c r="AR687" i="5"/>
  <c r="AT686" i="1"/>
  <c r="AR687" i="1"/>
  <c r="AJ686" i="1"/>
  <c r="AH687" i="1"/>
  <c r="Z686" i="1"/>
  <c r="X687" i="1"/>
  <c r="O688" i="1"/>
  <c r="S688" i="1"/>
  <c r="R687" i="1"/>
  <c r="E690" i="1"/>
  <c r="I690" i="1"/>
  <c r="H689" i="1"/>
  <c r="AS687" i="5" l="1"/>
  <c r="AW687" i="5"/>
  <c r="AI687" i="5"/>
  <c r="AM687" i="5"/>
  <c r="AV686" i="5"/>
  <c r="AL686" i="5"/>
  <c r="Y687" i="5"/>
  <c r="AC687" i="5"/>
  <c r="E688" i="5"/>
  <c r="I688" i="5"/>
  <c r="AB686" i="5"/>
  <c r="H687" i="5"/>
  <c r="P687" i="5"/>
  <c r="N688" i="5"/>
  <c r="AI687" i="1"/>
  <c r="AM687" i="1"/>
  <c r="AL686" i="1"/>
  <c r="AS687" i="1"/>
  <c r="AW687" i="1"/>
  <c r="AV686" i="1"/>
  <c r="Y687" i="1"/>
  <c r="AC687" i="1"/>
  <c r="AB686" i="1"/>
  <c r="P688" i="1"/>
  <c r="N689" i="1"/>
  <c r="F690" i="1"/>
  <c r="D691" i="1"/>
  <c r="F688" i="5" l="1"/>
  <c r="D689" i="5"/>
  <c r="AJ687" i="5"/>
  <c r="AH688" i="5"/>
  <c r="O688" i="5"/>
  <c r="S688" i="5"/>
  <c r="R687" i="5"/>
  <c r="Z687" i="5"/>
  <c r="X688" i="5"/>
  <c r="AT687" i="5"/>
  <c r="AR688" i="5"/>
  <c r="AT687" i="1"/>
  <c r="AR688" i="1"/>
  <c r="AJ687" i="1"/>
  <c r="AH688" i="1"/>
  <c r="Z687" i="1"/>
  <c r="X688" i="1"/>
  <c r="O689" i="1"/>
  <c r="S689" i="1"/>
  <c r="R688" i="1"/>
  <c r="E691" i="1"/>
  <c r="I691" i="1"/>
  <c r="H690" i="1"/>
  <c r="AS688" i="5" l="1"/>
  <c r="AW688" i="5"/>
  <c r="AI688" i="5"/>
  <c r="AM688" i="5"/>
  <c r="AV687" i="5"/>
  <c r="AL687" i="5"/>
  <c r="E689" i="5"/>
  <c r="I689" i="5"/>
  <c r="Y688" i="5"/>
  <c r="AC688" i="5"/>
  <c r="AB687" i="5"/>
  <c r="P688" i="5"/>
  <c r="N689" i="5"/>
  <c r="H688" i="5"/>
  <c r="AL687" i="1"/>
  <c r="AI688" i="1"/>
  <c r="AM688" i="1"/>
  <c r="AS688" i="1"/>
  <c r="AW688" i="1"/>
  <c r="AV687" i="1"/>
  <c r="Y688" i="1"/>
  <c r="AC688" i="1"/>
  <c r="AB687" i="1"/>
  <c r="P689" i="1"/>
  <c r="N690" i="1"/>
  <c r="F691" i="1"/>
  <c r="D692" i="1"/>
  <c r="O689" i="5" l="1"/>
  <c r="S689" i="5"/>
  <c r="R688" i="5"/>
  <c r="Z688" i="5"/>
  <c r="X689" i="5"/>
  <c r="AJ688" i="5"/>
  <c r="AH689" i="5"/>
  <c r="F689" i="5"/>
  <c r="D690" i="5"/>
  <c r="AT688" i="5"/>
  <c r="AR689" i="5"/>
  <c r="AJ688" i="1"/>
  <c r="AH689" i="1"/>
  <c r="AT688" i="1"/>
  <c r="AR689" i="1"/>
  <c r="Z688" i="1"/>
  <c r="X689" i="1"/>
  <c r="O690" i="1"/>
  <c r="S690" i="1"/>
  <c r="R689" i="1"/>
  <c r="E692" i="1"/>
  <c r="I692" i="1"/>
  <c r="H691" i="1"/>
  <c r="AS689" i="5" l="1"/>
  <c r="AW689" i="5"/>
  <c r="AI689" i="5"/>
  <c r="AM689" i="5"/>
  <c r="AV688" i="5"/>
  <c r="AL688" i="5"/>
  <c r="E690" i="5"/>
  <c r="I690" i="5"/>
  <c r="Y689" i="5"/>
  <c r="AC689" i="5"/>
  <c r="H689" i="5"/>
  <c r="AB688" i="5"/>
  <c r="P689" i="5"/>
  <c r="N690" i="5"/>
  <c r="AV688" i="1"/>
  <c r="AS689" i="1"/>
  <c r="AW689" i="1"/>
  <c r="AI689" i="1"/>
  <c r="AM689" i="1"/>
  <c r="AL688" i="1"/>
  <c r="Y689" i="1"/>
  <c r="AC689" i="1"/>
  <c r="AB688" i="1"/>
  <c r="P690" i="1"/>
  <c r="N691" i="1"/>
  <c r="F692" i="1"/>
  <c r="D693" i="1"/>
  <c r="Z689" i="5" l="1"/>
  <c r="X690" i="5"/>
  <c r="AJ689" i="5"/>
  <c r="AH690" i="5"/>
  <c r="O690" i="5"/>
  <c r="S690" i="5"/>
  <c r="R689" i="5"/>
  <c r="F690" i="5"/>
  <c r="D691" i="5"/>
  <c r="AT689" i="5"/>
  <c r="AR690" i="5"/>
  <c r="AT689" i="1"/>
  <c r="AR690" i="1"/>
  <c r="AJ689" i="1"/>
  <c r="AH690" i="1"/>
  <c r="Z689" i="1"/>
  <c r="X690" i="1"/>
  <c r="O691" i="1"/>
  <c r="S691" i="1"/>
  <c r="R690" i="1"/>
  <c r="E693" i="1"/>
  <c r="I693" i="1"/>
  <c r="H692" i="1"/>
  <c r="AI690" i="5" l="1"/>
  <c r="AM690" i="5"/>
  <c r="AS690" i="5"/>
  <c r="AW690" i="5"/>
  <c r="AV689" i="5"/>
  <c r="AL689" i="5"/>
  <c r="Y690" i="5"/>
  <c r="AC690" i="5"/>
  <c r="E691" i="5"/>
  <c r="I691" i="5"/>
  <c r="H690" i="5"/>
  <c r="P690" i="5"/>
  <c r="N691" i="5"/>
  <c r="AB689" i="5"/>
  <c r="AL689" i="1"/>
  <c r="AI690" i="1"/>
  <c r="AM690" i="1"/>
  <c r="AS690" i="1"/>
  <c r="AW690" i="1"/>
  <c r="AV689" i="1"/>
  <c r="Y690" i="1"/>
  <c r="AC690" i="1"/>
  <c r="AB689" i="1"/>
  <c r="P691" i="1"/>
  <c r="N692" i="1"/>
  <c r="F693" i="1"/>
  <c r="D694" i="1"/>
  <c r="O691" i="5" l="1"/>
  <c r="S691" i="5"/>
  <c r="R690" i="5"/>
  <c r="F691" i="5"/>
  <c r="D692" i="5"/>
  <c r="AT690" i="5"/>
  <c r="AR691" i="5"/>
  <c r="Z690" i="5"/>
  <c r="X691" i="5"/>
  <c r="AJ690" i="5"/>
  <c r="AH691" i="5"/>
  <c r="AJ690" i="1"/>
  <c r="AH691" i="1"/>
  <c r="AT690" i="1"/>
  <c r="AR691" i="1"/>
  <c r="Z690" i="1"/>
  <c r="X691" i="1"/>
  <c r="O692" i="1"/>
  <c r="S692" i="1"/>
  <c r="R691" i="1"/>
  <c r="E694" i="1"/>
  <c r="I694" i="1"/>
  <c r="H693" i="1"/>
  <c r="AI691" i="5" l="1"/>
  <c r="AM691" i="5"/>
  <c r="AS691" i="5"/>
  <c r="AW691" i="5"/>
  <c r="AL690" i="5"/>
  <c r="AV690" i="5"/>
  <c r="Y691" i="5"/>
  <c r="AC691" i="5"/>
  <c r="E692" i="5"/>
  <c r="I692" i="5"/>
  <c r="AB690" i="5"/>
  <c r="H691" i="5"/>
  <c r="P691" i="5"/>
  <c r="N692" i="5"/>
  <c r="AV690" i="1"/>
  <c r="AS691" i="1"/>
  <c r="AW691" i="1"/>
  <c r="AI691" i="1"/>
  <c r="AM691" i="1"/>
  <c r="AL690" i="1"/>
  <c r="Y691" i="1"/>
  <c r="AC691" i="1"/>
  <c r="AB690" i="1"/>
  <c r="P692" i="1"/>
  <c r="N693" i="1"/>
  <c r="F694" i="1"/>
  <c r="D695" i="1"/>
  <c r="F692" i="5" l="1"/>
  <c r="D693" i="5"/>
  <c r="AT691" i="5"/>
  <c r="AR692" i="5"/>
  <c r="O692" i="5"/>
  <c r="S692" i="5"/>
  <c r="R691" i="5"/>
  <c r="Z691" i="5"/>
  <c r="X692" i="5"/>
  <c r="AJ691" i="5"/>
  <c r="AH692" i="5"/>
  <c r="AT691" i="1"/>
  <c r="AR692" i="1"/>
  <c r="AJ691" i="1"/>
  <c r="AH692" i="1"/>
  <c r="Z691" i="1"/>
  <c r="X692" i="1"/>
  <c r="O693" i="1"/>
  <c r="S693" i="1"/>
  <c r="R692" i="1"/>
  <c r="E695" i="1"/>
  <c r="I695" i="1"/>
  <c r="H694" i="1"/>
  <c r="AS692" i="5" l="1"/>
  <c r="AW692" i="5"/>
  <c r="AI692" i="5"/>
  <c r="AM692" i="5"/>
  <c r="AL691" i="5"/>
  <c r="AV691" i="5"/>
  <c r="E693" i="5"/>
  <c r="I693" i="5"/>
  <c r="Y692" i="5"/>
  <c r="AC692" i="5"/>
  <c r="AB691" i="5"/>
  <c r="P692" i="5"/>
  <c r="N693" i="5"/>
  <c r="H692" i="5"/>
  <c r="AL691" i="1"/>
  <c r="AI692" i="1"/>
  <c r="AM692" i="1"/>
  <c r="AS692" i="1"/>
  <c r="AW692" i="1"/>
  <c r="AV691" i="1"/>
  <c r="Y692" i="1"/>
  <c r="AC692" i="1"/>
  <c r="AB691" i="1"/>
  <c r="P693" i="1"/>
  <c r="N694" i="1"/>
  <c r="F695" i="1"/>
  <c r="D696" i="1"/>
  <c r="O693" i="5" l="1"/>
  <c r="S693" i="5"/>
  <c r="R692" i="5"/>
  <c r="Z692" i="5"/>
  <c r="X693" i="5"/>
  <c r="AJ692" i="5"/>
  <c r="AH693" i="5"/>
  <c r="F693" i="5"/>
  <c r="D694" i="5"/>
  <c r="AT692" i="5"/>
  <c r="AR693" i="5"/>
  <c r="AJ692" i="1"/>
  <c r="AH693" i="1"/>
  <c r="AT692" i="1"/>
  <c r="AR693" i="1"/>
  <c r="Z692" i="1"/>
  <c r="X693" i="1"/>
  <c r="O694" i="1"/>
  <c r="S694" i="1"/>
  <c r="R693" i="1"/>
  <c r="E696" i="1"/>
  <c r="I696" i="1"/>
  <c r="H695" i="1"/>
  <c r="AS693" i="5" l="1"/>
  <c r="AW693" i="5"/>
  <c r="AI693" i="5"/>
  <c r="AM693" i="5"/>
  <c r="AV692" i="5"/>
  <c r="AL692" i="5"/>
  <c r="Y693" i="5"/>
  <c r="AC693" i="5"/>
  <c r="E694" i="5"/>
  <c r="I694" i="5"/>
  <c r="H693" i="5"/>
  <c r="AB692" i="5"/>
  <c r="P693" i="5"/>
  <c r="N694" i="5"/>
  <c r="AV692" i="1"/>
  <c r="AS693" i="1"/>
  <c r="AW693" i="1"/>
  <c r="AI693" i="1"/>
  <c r="AM693" i="1"/>
  <c r="AL692" i="1"/>
  <c r="Y693" i="1"/>
  <c r="AC693" i="1"/>
  <c r="AB692" i="1"/>
  <c r="P694" i="1"/>
  <c r="N695" i="1"/>
  <c r="F696" i="1"/>
  <c r="D697" i="1"/>
  <c r="F694" i="5" l="1"/>
  <c r="D695" i="5"/>
  <c r="AJ693" i="5"/>
  <c r="AH694" i="5"/>
  <c r="O694" i="5"/>
  <c r="S694" i="5"/>
  <c r="R693" i="5"/>
  <c r="Z693" i="5"/>
  <c r="X694" i="5"/>
  <c r="AT693" i="5"/>
  <c r="AR694" i="5"/>
  <c r="AT693" i="1"/>
  <c r="AR694" i="1"/>
  <c r="AJ693" i="1"/>
  <c r="AH694" i="1"/>
  <c r="Z693" i="1"/>
  <c r="X694" i="1"/>
  <c r="O695" i="1"/>
  <c r="S695" i="1"/>
  <c r="R694" i="1"/>
  <c r="E697" i="1"/>
  <c r="I697" i="1"/>
  <c r="H696" i="1"/>
  <c r="AS694" i="5" l="1"/>
  <c r="AW694" i="5"/>
  <c r="AI694" i="5"/>
  <c r="AM694" i="5"/>
  <c r="AV693" i="5"/>
  <c r="AL693" i="5"/>
  <c r="E695" i="5"/>
  <c r="I695" i="5"/>
  <c r="Y694" i="5"/>
  <c r="AC694" i="5"/>
  <c r="AB693" i="5"/>
  <c r="P694" i="5"/>
  <c r="N695" i="5"/>
  <c r="H694" i="5"/>
  <c r="AL693" i="1"/>
  <c r="AI694" i="1"/>
  <c r="AM694" i="1"/>
  <c r="AS694" i="1"/>
  <c r="AW694" i="1"/>
  <c r="AV693" i="1"/>
  <c r="Y694" i="1"/>
  <c r="AC694" i="1"/>
  <c r="AB693" i="1"/>
  <c r="P695" i="1"/>
  <c r="N696" i="1"/>
  <c r="F697" i="1"/>
  <c r="D698" i="1"/>
  <c r="O695" i="5" l="1"/>
  <c r="S695" i="5"/>
  <c r="R694" i="5"/>
  <c r="Z694" i="5"/>
  <c r="X695" i="5"/>
  <c r="AJ694" i="5"/>
  <c r="AH695" i="5"/>
  <c r="F695" i="5"/>
  <c r="D696" i="5"/>
  <c r="AT694" i="5"/>
  <c r="AR695" i="5"/>
  <c r="AJ694" i="1"/>
  <c r="AH695" i="1"/>
  <c r="AT694" i="1"/>
  <c r="AR695" i="1"/>
  <c r="Z694" i="1"/>
  <c r="X695" i="1"/>
  <c r="O696" i="1"/>
  <c r="S696" i="1"/>
  <c r="R695" i="1"/>
  <c r="E698" i="1"/>
  <c r="I698" i="1"/>
  <c r="H697" i="1"/>
  <c r="AS695" i="5" l="1"/>
  <c r="AW695" i="5"/>
  <c r="AI695" i="5"/>
  <c r="AM695" i="5"/>
  <c r="AV694" i="5"/>
  <c r="AL694" i="5"/>
  <c r="E696" i="5"/>
  <c r="I696" i="5"/>
  <c r="Y695" i="5"/>
  <c r="AC695" i="5"/>
  <c r="H695" i="5"/>
  <c r="AB694" i="5"/>
  <c r="P695" i="5"/>
  <c r="N696" i="5"/>
  <c r="AS695" i="1"/>
  <c r="AW695" i="1"/>
  <c r="AV694" i="1"/>
  <c r="AI695" i="1"/>
  <c r="AM695" i="1"/>
  <c r="AL694" i="1"/>
  <c r="Y695" i="1"/>
  <c r="AC695" i="1"/>
  <c r="AB694" i="1"/>
  <c r="P696" i="1"/>
  <c r="N697" i="1"/>
  <c r="F698" i="1"/>
  <c r="D699" i="1"/>
  <c r="Z695" i="5" l="1"/>
  <c r="X696" i="5"/>
  <c r="AJ695" i="5"/>
  <c r="AH696" i="5"/>
  <c r="O696" i="5"/>
  <c r="S696" i="5"/>
  <c r="R695" i="5"/>
  <c r="F696" i="5"/>
  <c r="D697" i="5"/>
  <c r="AT695" i="5"/>
  <c r="AR696" i="5"/>
  <c r="AJ695" i="1"/>
  <c r="AH696" i="1"/>
  <c r="AT695" i="1"/>
  <c r="AR696" i="1"/>
  <c r="Z695" i="1"/>
  <c r="X696" i="1"/>
  <c r="O697" i="1"/>
  <c r="S697" i="1"/>
  <c r="R696" i="1"/>
  <c r="E699" i="1"/>
  <c r="I699" i="1"/>
  <c r="H698" i="1"/>
  <c r="AS696" i="5" l="1"/>
  <c r="AW696" i="5"/>
  <c r="AI696" i="5"/>
  <c r="AM696" i="5"/>
  <c r="AV695" i="5"/>
  <c r="AL695" i="5"/>
  <c r="Y696" i="5"/>
  <c r="AC696" i="5"/>
  <c r="E697" i="5"/>
  <c r="I697" i="5"/>
  <c r="H696" i="5"/>
  <c r="P696" i="5"/>
  <c r="N697" i="5"/>
  <c r="AB695" i="5"/>
  <c r="AS696" i="1"/>
  <c r="AW696" i="1"/>
  <c r="AV695" i="1"/>
  <c r="AI696" i="1"/>
  <c r="AM696" i="1"/>
  <c r="AL695" i="1"/>
  <c r="Y696" i="1"/>
  <c r="AC696" i="1"/>
  <c r="AB695" i="1"/>
  <c r="P697" i="1"/>
  <c r="N698" i="1"/>
  <c r="F699" i="1"/>
  <c r="D700" i="1"/>
  <c r="O697" i="5" l="1"/>
  <c r="S697" i="5"/>
  <c r="R696" i="5"/>
  <c r="F697" i="5"/>
  <c r="D698" i="5"/>
  <c r="AJ696" i="5"/>
  <c r="AH697" i="5"/>
  <c r="Z696" i="5"/>
  <c r="X697" i="5"/>
  <c r="AT696" i="5"/>
  <c r="AR697" i="5"/>
  <c r="AJ696" i="1"/>
  <c r="AH697" i="1"/>
  <c r="AT696" i="1"/>
  <c r="AR697" i="1"/>
  <c r="Z696" i="1"/>
  <c r="X697" i="1"/>
  <c r="O698" i="1"/>
  <c r="S698" i="1"/>
  <c r="R697" i="1"/>
  <c r="H699" i="1"/>
  <c r="E700" i="1"/>
  <c r="I700" i="1"/>
  <c r="AS697" i="5" l="1"/>
  <c r="AW697" i="5"/>
  <c r="AI697" i="5"/>
  <c r="AM697" i="5"/>
  <c r="AV696" i="5"/>
  <c r="AL696" i="5"/>
  <c r="Y697" i="5"/>
  <c r="AC697" i="5"/>
  <c r="E698" i="5"/>
  <c r="I698" i="5"/>
  <c r="AB696" i="5"/>
  <c r="H697" i="5"/>
  <c r="P697" i="5"/>
  <c r="N698" i="5"/>
  <c r="AS697" i="1"/>
  <c r="AW697" i="1"/>
  <c r="AV696" i="1"/>
  <c r="AI697" i="1"/>
  <c r="AM697" i="1"/>
  <c r="AL696" i="1"/>
  <c r="Y697" i="1"/>
  <c r="AC697" i="1"/>
  <c r="AB696" i="1"/>
  <c r="P698" i="1"/>
  <c r="N699" i="1"/>
  <c r="F700" i="1"/>
  <c r="D701" i="1"/>
  <c r="F698" i="5" l="1"/>
  <c r="D699" i="5"/>
  <c r="AJ697" i="5"/>
  <c r="AH698" i="5"/>
  <c r="O698" i="5"/>
  <c r="S698" i="5"/>
  <c r="R697" i="5"/>
  <c r="Z697" i="5"/>
  <c r="X698" i="5"/>
  <c r="AT697" i="5"/>
  <c r="AR698" i="5"/>
  <c r="AJ697" i="1"/>
  <c r="AH698" i="1"/>
  <c r="AT697" i="1"/>
  <c r="AR698" i="1"/>
  <c r="Z697" i="1"/>
  <c r="X698" i="1"/>
  <c r="O699" i="1"/>
  <c r="S699" i="1"/>
  <c r="R698" i="1"/>
  <c r="E701" i="1"/>
  <c r="I701" i="1"/>
  <c r="H700" i="1"/>
  <c r="AS698" i="5" l="1"/>
  <c r="AW698" i="5"/>
  <c r="AI698" i="5"/>
  <c r="AM698" i="5"/>
  <c r="AV697" i="5"/>
  <c r="AL697" i="5"/>
  <c r="E699" i="5"/>
  <c r="I699" i="5"/>
  <c r="Y698" i="5"/>
  <c r="AC698" i="5"/>
  <c r="AB697" i="5"/>
  <c r="P698" i="5"/>
  <c r="N699" i="5"/>
  <c r="H698" i="5"/>
  <c r="AS698" i="1"/>
  <c r="AW698" i="1"/>
  <c r="AV697" i="1"/>
  <c r="AI698" i="1"/>
  <c r="AM698" i="1"/>
  <c r="AL697" i="1"/>
  <c r="Y698" i="1"/>
  <c r="AC698" i="1"/>
  <c r="AB697" i="1"/>
  <c r="P699" i="1"/>
  <c r="N700" i="1"/>
  <c r="F701" i="1"/>
  <c r="D702" i="1"/>
  <c r="O699" i="5" l="1"/>
  <c r="S699" i="5"/>
  <c r="R698" i="5"/>
  <c r="Z698" i="5"/>
  <c r="X699" i="5"/>
  <c r="AJ698" i="5"/>
  <c r="AH699" i="5"/>
  <c r="F699" i="5"/>
  <c r="D700" i="5"/>
  <c r="AT698" i="5"/>
  <c r="AR699" i="5"/>
  <c r="AJ698" i="1"/>
  <c r="AH699" i="1"/>
  <c r="AT698" i="1"/>
  <c r="AR699" i="1"/>
  <c r="Z698" i="1"/>
  <c r="X699" i="1"/>
  <c r="O700" i="1"/>
  <c r="S700" i="1"/>
  <c r="R699" i="1"/>
  <c r="E702" i="1"/>
  <c r="I702" i="1"/>
  <c r="H701" i="1"/>
  <c r="AS699" i="5" l="1"/>
  <c r="AW699" i="5"/>
  <c r="AI699" i="5"/>
  <c r="AM699" i="5"/>
  <c r="AV698" i="5"/>
  <c r="AL698" i="5"/>
  <c r="E700" i="5"/>
  <c r="I700" i="5"/>
  <c r="Y699" i="5"/>
  <c r="AC699" i="5"/>
  <c r="H699" i="5"/>
  <c r="AB698" i="5"/>
  <c r="P699" i="5"/>
  <c r="N700" i="5"/>
  <c r="AS699" i="1"/>
  <c r="AW699" i="1"/>
  <c r="AV698" i="1"/>
  <c r="AI699" i="1"/>
  <c r="AM699" i="1"/>
  <c r="AL698" i="1"/>
  <c r="Y699" i="1"/>
  <c r="AC699" i="1"/>
  <c r="AB698" i="1"/>
  <c r="P700" i="1"/>
  <c r="N701" i="1"/>
  <c r="F702" i="1"/>
  <c r="D703" i="1"/>
  <c r="Z699" i="5" l="1"/>
  <c r="X700" i="5"/>
  <c r="AJ699" i="5"/>
  <c r="AH700" i="5"/>
  <c r="O700" i="5"/>
  <c r="S700" i="5"/>
  <c r="R699" i="5"/>
  <c r="F700" i="5"/>
  <c r="D701" i="5"/>
  <c r="AT699" i="5"/>
  <c r="AR700" i="5"/>
  <c r="AJ699" i="1"/>
  <c r="AH700" i="1"/>
  <c r="AT699" i="1"/>
  <c r="AR700" i="1"/>
  <c r="Z699" i="1"/>
  <c r="X700" i="1"/>
  <c r="O701" i="1"/>
  <c r="S701" i="1"/>
  <c r="R700" i="1"/>
  <c r="E703" i="1"/>
  <c r="I703" i="1"/>
  <c r="H702" i="1"/>
  <c r="AS700" i="5" l="1"/>
  <c r="AW700" i="5"/>
  <c r="AI700" i="5"/>
  <c r="AM700" i="5"/>
  <c r="AV699" i="5"/>
  <c r="AL699" i="5"/>
  <c r="Y700" i="5"/>
  <c r="AC700" i="5"/>
  <c r="E701" i="5"/>
  <c r="I701" i="5"/>
  <c r="H700" i="5"/>
  <c r="P700" i="5"/>
  <c r="N701" i="5"/>
  <c r="AB699" i="5"/>
  <c r="AV699" i="1"/>
  <c r="AI700" i="1"/>
  <c r="AM700" i="1"/>
  <c r="AS700" i="1"/>
  <c r="AW700" i="1"/>
  <c r="AL699" i="1"/>
  <c r="Y700" i="1"/>
  <c r="AC700" i="1"/>
  <c r="AB699" i="1"/>
  <c r="P701" i="1"/>
  <c r="N702" i="1"/>
  <c r="F703" i="1"/>
  <c r="D704" i="1"/>
  <c r="O701" i="5" l="1"/>
  <c r="S701" i="5"/>
  <c r="R700" i="5"/>
  <c r="F701" i="5"/>
  <c r="D702" i="5"/>
  <c r="AJ700" i="5"/>
  <c r="AH701" i="5"/>
  <c r="Z700" i="5"/>
  <c r="X701" i="5"/>
  <c r="AT700" i="5"/>
  <c r="AR701" i="5"/>
  <c r="AJ700" i="1"/>
  <c r="AH701" i="1"/>
  <c r="AT700" i="1"/>
  <c r="AR701" i="1"/>
  <c r="Z700" i="1"/>
  <c r="X701" i="1"/>
  <c r="O702" i="1"/>
  <c r="S702" i="1"/>
  <c r="R701" i="1"/>
  <c r="E704" i="1"/>
  <c r="I704" i="1"/>
  <c r="H703" i="1"/>
  <c r="AS701" i="5" l="1"/>
  <c r="AW701" i="5"/>
  <c r="AI701" i="5"/>
  <c r="AM701" i="5"/>
  <c r="AV700" i="5"/>
  <c r="AL700" i="5"/>
  <c r="Y701" i="5"/>
  <c r="AC701" i="5"/>
  <c r="E702" i="5"/>
  <c r="I702" i="5"/>
  <c r="AB700" i="5"/>
  <c r="H701" i="5"/>
  <c r="P701" i="5"/>
  <c r="N702" i="5"/>
  <c r="AS701" i="1"/>
  <c r="AW701" i="1"/>
  <c r="AI701" i="1"/>
  <c r="AM701" i="1"/>
  <c r="AV700" i="1"/>
  <c r="AL700" i="1"/>
  <c r="Y701" i="1"/>
  <c r="AC701" i="1"/>
  <c r="AB700" i="1"/>
  <c r="P702" i="1"/>
  <c r="N703" i="1"/>
  <c r="F704" i="1"/>
  <c r="D705" i="1"/>
  <c r="F702" i="5" l="1"/>
  <c r="D703" i="5"/>
  <c r="AJ701" i="5"/>
  <c r="AH702" i="5"/>
  <c r="O702" i="5"/>
  <c r="S702" i="5"/>
  <c r="R701" i="5"/>
  <c r="Z701" i="5"/>
  <c r="X702" i="5"/>
  <c r="AT701" i="5"/>
  <c r="AR702" i="5"/>
  <c r="AJ701" i="1"/>
  <c r="AH702" i="1"/>
  <c r="AT701" i="1"/>
  <c r="AR702" i="1"/>
  <c r="Z701" i="1"/>
  <c r="X702" i="1"/>
  <c r="O703" i="1"/>
  <c r="S703" i="1"/>
  <c r="R702" i="1"/>
  <c r="E705" i="1"/>
  <c r="I705" i="1"/>
  <c r="H704" i="1"/>
  <c r="AS702" i="5" l="1"/>
  <c r="AW702" i="5"/>
  <c r="AI702" i="5"/>
  <c r="AM702" i="5"/>
  <c r="AV701" i="5"/>
  <c r="AL701" i="5"/>
  <c r="E703" i="5"/>
  <c r="I703" i="5"/>
  <c r="Y702" i="5"/>
  <c r="AC702" i="5"/>
  <c r="AB701" i="5"/>
  <c r="P702" i="5"/>
  <c r="N703" i="5"/>
  <c r="H702" i="5"/>
  <c r="AS702" i="1"/>
  <c r="AW702" i="1"/>
  <c r="AV701" i="1"/>
  <c r="AI702" i="1"/>
  <c r="AM702" i="1"/>
  <c r="AL701" i="1"/>
  <c r="Y702" i="1"/>
  <c r="AC702" i="1"/>
  <c r="AB701" i="1"/>
  <c r="P703" i="1"/>
  <c r="N704" i="1"/>
  <c r="F705" i="1"/>
  <c r="D706" i="1"/>
  <c r="O703" i="5" l="1"/>
  <c r="S703" i="5"/>
  <c r="R702" i="5"/>
  <c r="Z702" i="5"/>
  <c r="X703" i="5"/>
  <c r="AJ702" i="5"/>
  <c r="AH703" i="5"/>
  <c r="F703" i="5"/>
  <c r="D704" i="5"/>
  <c r="AT702" i="5"/>
  <c r="AR703" i="5"/>
  <c r="AJ702" i="1"/>
  <c r="AH703" i="1"/>
  <c r="AT702" i="1"/>
  <c r="AR703" i="1"/>
  <c r="Z702" i="1"/>
  <c r="X703" i="1"/>
  <c r="O704" i="1"/>
  <c r="S704" i="1"/>
  <c r="R703" i="1"/>
  <c r="E706" i="1"/>
  <c r="I706" i="1"/>
  <c r="H705" i="1"/>
  <c r="AS703" i="5" l="1"/>
  <c r="AW703" i="5"/>
  <c r="AI703" i="5"/>
  <c r="AM703" i="5"/>
  <c r="AV702" i="5"/>
  <c r="AL702" i="5"/>
  <c r="Y703" i="5"/>
  <c r="AC703" i="5"/>
  <c r="E704" i="5"/>
  <c r="I704" i="5"/>
  <c r="H703" i="5"/>
  <c r="AB702" i="5"/>
  <c r="P703" i="5"/>
  <c r="N704" i="5"/>
  <c r="AS703" i="1"/>
  <c r="AW703" i="1"/>
  <c r="AV702" i="1"/>
  <c r="AI703" i="1"/>
  <c r="AM703" i="1"/>
  <c r="AL702" i="1"/>
  <c r="Y703" i="1"/>
  <c r="AC703" i="1"/>
  <c r="AB702" i="1"/>
  <c r="P704" i="1"/>
  <c r="N705" i="1"/>
  <c r="F706" i="1"/>
  <c r="D707" i="1"/>
  <c r="F704" i="5" l="1"/>
  <c r="D705" i="5"/>
  <c r="AJ703" i="5"/>
  <c r="AH704" i="5"/>
  <c r="O704" i="5"/>
  <c r="S704" i="5"/>
  <c r="R703" i="5"/>
  <c r="Z703" i="5"/>
  <c r="X704" i="5"/>
  <c r="AT703" i="5"/>
  <c r="AR704" i="5"/>
  <c r="AJ703" i="1"/>
  <c r="AH704" i="1"/>
  <c r="AT703" i="1"/>
  <c r="AR704" i="1"/>
  <c r="Z703" i="1"/>
  <c r="X704" i="1"/>
  <c r="O705" i="1"/>
  <c r="S705" i="1"/>
  <c r="R704" i="1"/>
  <c r="E707" i="1"/>
  <c r="I707" i="1"/>
  <c r="H706" i="1"/>
  <c r="AS704" i="5" l="1"/>
  <c r="AW704" i="5"/>
  <c r="AI704" i="5"/>
  <c r="AM704" i="5"/>
  <c r="AV703" i="5"/>
  <c r="AL703" i="5"/>
  <c r="E705" i="5"/>
  <c r="I705" i="5"/>
  <c r="Y704" i="5"/>
  <c r="AC704" i="5"/>
  <c r="AB703" i="5"/>
  <c r="P704" i="5"/>
  <c r="N705" i="5"/>
  <c r="H704" i="5"/>
  <c r="AS704" i="1"/>
  <c r="AW704" i="1"/>
  <c r="AV703" i="1"/>
  <c r="AI704" i="1"/>
  <c r="AM704" i="1"/>
  <c r="AL703" i="1"/>
  <c r="Y704" i="1"/>
  <c r="AC704" i="1"/>
  <c r="AB703" i="1"/>
  <c r="P705" i="1"/>
  <c r="N706" i="1"/>
  <c r="F707" i="1"/>
  <c r="D708" i="1"/>
  <c r="R704" i="5" l="1"/>
  <c r="Z704" i="5"/>
  <c r="X705" i="5"/>
  <c r="AJ704" i="5"/>
  <c r="AH705" i="5"/>
  <c r="O705" i="5"/>
  <c r="S705" i="5"/>
  <c r="F705" i="5"/>
  <c r="D706" i="5"/>
  <c r="AT704" i="5"/>
  <c r="AR705" i="5"/>
  <c r="AJ704" i="1"/>
  <c r="AH705" i="1"/>
  <c r="AT704" i="1"/>
  <c r="AR705" i="1"/>
  <c r="Z704" i="1"/>
  <c r="X705" i="1"/>
  <c r="O706" i="1"/>
  <c r="S706" i="1"/>
  <c r="R705" i="1"/>
  <c r="E708" i="1"/>
  <c r="I708" i="1"/>
  <c r="H707" i="1"/>
  <c r="AV704" i="5" l="1"/>
  <c r="P705" i="5"/>
  <c r="N706" i="5"/>
  <c r="AB704" i="5"/>
  <c r="E706" i="5"/>
  <c r="I706" i="5"/>
  <c r="AI705" i="5"/>
  <c r="AM705" i="5"/>
  <c r="AS705" i="5"/>
  <c r="AW705" i="5"/>
  <c r="Y705" i="5"/>
  <c r="AC705" i="5"/>
  <c r="H705" i="5"/>
  <c r="AL704" i="5"/>
  <c r="AS705" i="1"/>
  <c r="AW705" i="1"/>
  <c r="AV704" i="1"/>
  <c r="AI705" i="1"/>
  <c r="AM705" i="1"/>
  <c r="AL704" i="1"/>
  <c r="Y705" i="1"/>
  <c r="AC705" i="1"/>
  <c r="AB704" i="1"/>
  <c r="P706" i="1"/>
  <c r="N707" i="1"/>
  <c r="F708" i="1"/>
  <c r="D709" i="1"/>
  <c r="O706" i="5" l="1"/>
  <c r="S706" i="5"/>
  <c r="AT705" i="5"/>
  <c r="AR706" i="5"/>
  <c r="F706" i="5"/>
  <c r="D707" i="5"/>
  <c r="R705" i="5"/>
  <c r="Z705" i="5"/>
  <c r="X706" i="5"/>
  <c r="AJ705" i="5"/>
  <c r="AH706" i="5"/>
  <c r="AJ705" i="1"/>
  <c r="AH706" i="1"/>
  <c r="AT705" i="1"/>
  <c r="AR706" i="1"/>
  <c r="Z705" i="1"/>
  <c r="X706" i="1"/>
  <c r="O707" i="1"/>
  <c r="S707" i="1"/>
  <c r="R706" i="1"/>
  <c r="E709" i="1"/>
  <c r="I709" i="1"/>
  <c r="H708" i="1"/>
  <c r="AI706" i="5" l="1"/>
  <c r="AM706" i="5"/>
  <c r="AS706" i="5"/>
  <c r="AW706" i="5"/>
  <c r="AL705" i="5"/>
  <c r="AV705" i="5"/>
  <c r="Y706" i="5"/>
  <c r="AC706" i="5"/>
  <c r="E707" i="5"/>
  <c r="I707" i="5"/>
  <c r="AB705" i="5"/>
  <c r="H706" i="5"/>
  <c r="P706" i="5"/>
  <c r="N707" i="5"/>
  <c r="AS706" i="1"/>
  <c r="AW706" i="1"/>
  <c r="AV705" i="1"/>
  <c r="AI706" i="1"/>
  <c r="AM706" i="1"/>
  <c r="AL705" i="1"/>
  <c r="Y706" i="1"/>
  <c r="AC706" i="1"/>
  <c r="AB705" i="1"/>
  <c r="P707" i="1"/>
  <c r="N708" i="1"/>
  <c r="F709" i="1"/>
  <c r="D710" i="1"/>
  <c r="O707" i="5" l="1"/>
  <c r="S707" i="5"/>
  <c r="F707" i="5"/>
  <c r="D708" i="5"/>
  <c r="AT706" i="5"/>
  <c r="AR707" i="5"/>
  <c r="R706" i="5"/>
  <c r="Z706" i="5"/>
  <c r="X707" i="5"/>
  <c r="AJ706" i="5"/>
  <c r="AH707" i="5"/>
  <c r="AJ706" i="1"/>
  <c r="AH707" i="1"/>
  <c r="AT706" i="1"/>
  <c r="AR707" i="1"/>
  <c r="Z706" i="1"/>
  <c r="X707" i="1"/>
  <c r="O708" i="1"/>
  <c r="S708" i="1"/>
  <c r="R707" i="1"/>
  <c r="H709" i="1"/>
  <c r="E710" i="1"/>
  <c r="I710" i="1"/>
  <c r="E708" i="5" l="1"/>
  <c r="I708" i="5"/>
  <c r="AL706" i="5"/>
  <c r="H707" i="5"/>
  <c r="AI707" i="5"/>
  <c r="AM707" i="5"/>
  <c r="Y707" i="5"/>
  <c r="AC707" i="5"/>
  <c r="AS707" i="5"/>
  <c r="AW707" i="5"/>
  <c r="AB706" i="5"/>
  <c r="AV706" i="5"/>
  <c r="P707" i="5"/>
  <c r="N708" i="5"/>
  <c r="AS707" i="1"/>
  <c r="AW707" i="1"/>
  <c r="AV706" i="1"/>
  <c r="AI707" i="1"/>
  <c r="AM707" i="1"/>
  <c r="AL706" i="1"/>
  <c r="Y707" i="1"/>
  <c r="AC707" i="1"/>
  <c r="AB706" i="1"/>
  <c r="P708" i="1"/>
  <c r="N709" i="1"/>
  <c r="F710" i="1"/>
  <c r="D711" i="1"/>
  <c r="O708" i="5" l="1"/>
  <c r="S708" i="5"/>
  <c r="AT707" i="5"/>
  <c r="AR708" i="5"/>
  <c r="AJ707" i="5"/>
  <c r="AH708" i="5"/>
  <c r="R707" i="5"/>
  <c r="Z707" i="5"/>
  <c r="X708" i="5"/>
  <c r="F708" i="5"/>
  <c r="D709" i="5"/>
  <c r="AJ707" i="1"/>
  <c r="AH708" i="1"/>
  <c r="AT707" i="1"/>
  <c r="AR708" i="1"/>
  <c r="Z707" i="1"/>
  <c r="X708" i="1"/>
  <c r="O709" i="1"/>
  <c r="S709" i="1"/>
  <c r="R708" i="1"/>
  <c r="E711" i="1"/>
  <c r="I711" i="1"/>
  <c r="H710" i="1"/>
  <c r="H708" i="5" l="1"/>
  <c r="AV707" i="5"/>
  <c r="Y708" i="5"/>
  <c r="AC708" i="5"/>
  <c r="AI708" i="5"/>
  <c r="AM708" i="5"/>
  <c r="AB707" i="5"/>
  <c r="AL707" i="5"/>
  <c r="E709" i="5"/>
  <c r="I709" i="5"/>
  <c r="AS708" i="5"/>
  <c r="AW708" i="5"/>
  <c r="P708" i="5"/>
  <c r="N709" i="5"/>
  <c r="AS708" i="1"/>
  <c r="AW708" i="1"/>
  <c r="AV707" i="1"/>
  <c r="AI708" i="1"/>
  <c r="AM708" i="1"/>
  <c r="AL707" i="1"/>
  <c r="Y708" i="1"/>
  <c r="AC708" i="1"/>
  <c r="AB707" i="1"/>
  <c r="P709" i="1"/>
  <c r="N710" i="1"/>
  <c r="F711" i="1"/>
  <c r="D712" i="1"/>
  <c r="AT708" i="5" l="1"/>
  <c r="AR709" i="5"/>
  <c r="AJ708" i="5"/>
  <c r="AH709" i="5"/>
  <c r="O709" i="5"/>
  <c r="S709" i="5"/>
  <c r="R708" i="5"/>
  <c r="F709" i="5"/>
  <c r="D710" i="5"/>
  <c r="Z708" i="5"/>
  <c r="X709" i="5"/>
  <c r="AJ708" i="1"/>
  <c r="AH709" i="1"/>
  <c r="AT708" i="1"/>
  <c r="AR709" i="1"/>
  <c r="Z708" i="1"/>
  <c r="X709" i="1"/>
  <c r="O710" i="1"/>
  <c r="S710" i="1"/>
  <c r="R709" i="1"/>
  <c r="E712" i="1"/>
  <c r="I712" i="1"/>
  <c r="H711" i="1"/>
  <c r="AB708" i="5" l="1"/>
  <c r="AL708" i="5"/>
  <c r="AI709" i="5"/>
  <c r="AM709" i="5"/>
  <c r="E710" i="5"/>
  <c r="I710" i="5"/>
  <c r="AS709" i="5"/>
  <c r="AW709" i="5"/>
  <c r="Y709" i="5"/>
  <c r="AC709" i="5"/>
  <c r="H709" i="5"/>
  <c r="P709" i="5"/>
  <c r="N710" i="5"/>
  <c r="AV708" i="5"/>
  <c r="AS709" i="1"/>
  <c r="AW709" i="1"/>
  <c r="AV708" i="1"/>
  <c r="AI709" i="1"/>
  <c r="AM709" i="1"/>
  <c r="AL708" i="1"/>
  <c r="Y709" i="1"/>
  <c r="AC709" i="1"/>
  <c r="AB708" i="1"/>
  <c r="P710" i="1"/>
  <c r="N711" i="1"/>
  <c r="F712" i="1"/>
  <c r="D713" i="1"/>
  <c r="R709" i="5" l="1"/>
  <c r="Z709" i="5"/>
  <c r="X710" i="5"/>
  <c r="F710" i="5"/>
  <c r="D711" i="5"/>
  <c r="O710" i="5"/>
  <c r="S710" i="5"/>
  <c r="AT709" i="5"/>
  <c r="AR710" i="5"/>
  <c r="AJ709" i="5"/>
  <c r="AH710" i="5"/>
  <c r="AJ709" i="1"/>
  <c r="AH710" i="1"/>
  <c r="AT709" i="1"/>
  <c r="AR710" i="1"/>
  <c r="Z709" i="1"/>
  <c r="X710" i="1"/>
  <c r="O711" i="1"/>
  <c r="S711" i="1"/>
  <c r="R710" i="1"/>
  <c r="E713" i="1"/>
  <c r="I713" i="1"/>
  <c r="H712" i="1"/>
  <c r="AL709" i="5" l="1"/>
  <c r="P710" i="5"/>
  <c r="N711" i="5"/>
  <c r="AB709" i="5"/>
  <c r="AS710" i="5"/>
  <c r="AW710" i="5"/>
  <c r="E711" i="5"/>
  <c r="I711" i="5"/>
  <c r="AI710" i="5"/>
  <c r="AM710" i="5"/>
  <c r="Y710" i="5"/>
  <c r="AC710" i="5"/>
  <c r="AV709" i="5"/>
  <c r="H710" i="5"/>
  <c r="AS710" i="1"/>
  <c r="AW710" i="1"/>
  <c r="AV709" i="1"/>
  <c r="AI710" i="1"/>
  <c r="AM710" i="1"/>
  <c r="AL709" i="1"/>
  <c r="Y710" i="1"/>
  <c r="AC710" i="1"/>
  <c r="AB709" i="1"/>
  <c r="P711" i="1"/>
  <c r="N712" i="1"/>
  <c r="F713" i="1"/>
  <c r="D714" i="1"/>
  <c r="O711" i="5" l="1"/>
  <c r="S711" i="5"/>
  <c r="AJ710" i="5"/>
  <c r="AH711" i="5"/>
  <c r="AT710" i="5"/>
  <c r="AR711" i="5"/>
  <c r="R710" i="5"/>
  <c r="Z710" i="5"/>
  <c r="X711" i="5"/>
  <c r="F711" i="5"/>
  <c r="D712" i="5"/>
  <c r="AJ710" i="1"/>
  <c r="AH711" i="1"/>
  <c r="AT710" i="1"/>
  <c r="AR711" i="1"/>
  <c r="Z710" i="1"/>
  <c r="X711" i="1"/>
  <c r="O712" i="1"/>
  <c r="S712" i="1"/>
  <c r="R711" i="1"/>
  <c r="E714" i="1"/>
  <c r="I714" i="1"/>
  <c r="H713" i="1"/>
  <c r="H711" i="5" l="1"/>
  <c r="AL710" i="5"/>
  <c r="E712" i="5"/>
  <c r="I712" i="5"/>
  <c r="AI711" i="5"/>
  <c r="AM711" i="5"/>
  <c r="Y711" i="5"/>
  <c r="AC711" i="5"/>
  <c r="AS711" i="5"/>
  <c r="AW711" i="5"/>
  <c r="AB710" i="5"/>
  <c r="AV710" i="5"/>
  <c r="P711" i="5"/>
  <c r="N712" i="5"/>
  <c r="AS711" i="1"/>
  <c r="AW711" i="1"/>
  <c r="AV710" i="1"/>
  <c r="AI711" i="1"/>
  <c r="AM711" i="1"/>
  <c r="AL710" i="1"/>
  <c r="Y711" i="1"/>
  <c r="AC711" i="1"/>
  <c r="AB710" i="1"/>
  <c r="P712" i="1"/>
  <c r="N713" i="1"/>
  <c r="F714" i="1"/>
  <c r="D715" i="1"/>
  <c r="AT711" i="5" l="1"/>
  <c r="AR712" i="5"/>
  <c r="AJ711" i="5"/>
  <c r="AH712" i="5"/>
  <c r="O712" i="5"/>
  <c r="S712" i="5"/>
  <c r="R711" i="5"/>
  <c r="Z711" i="5"/>
  <c r="X712" i="5"/>
  <c r="F712" i="5"/>
  <c r="D713" i="5"/>
  <c r="AJ711" i="1"/>
  <c r="AH712" i="1"/>
  <c r="AT711" i="1"/>
  <c r="AR712" i="1"/>
  <c r="Z711" i="1"/>
  <c r="X712" i="1"/>
  <c r="O713" i="1"/>
  <c r="S713" i="1"/>
  <c r="R712" i="1"/>
  <c r="E715" i="1"/>
  <c r="I715" i="1"/>
  <c r="H714" i="1"/>
  <c r="AS712" i="5" l="1"/>
  <c r="AW712" i="5"/>
  <c r="E713" i="5"/>
  <c r="I713" i="5"/>
  <c r="AI712" i="5"/>
  <c r="AM712" i="5"/>
  <c r="H712" i="5"/>
  <c r="AL711" i="5"/>
  <c r="Y712" i="5"/>
  <c r="AC712" i="5"/>
  <c r="AB711" i="5"/>
  <c r="P712" i="5"/>
  <c r="N713" i="5"/>
  <c r="AV711" i="5"/>
  <c r="AS712" i="1"/>
  <c r="AW712" i="1"/>
  <c r="AV711" i="1"/>
  <c r="AI712" i="1"/>
  <c r="AM712" i="1"/>
  <c r="AL711" i="1"/>
  <c r="Y712" i="1"/>
  <c r="AC712" i="1"/>
  <c r="AB711" i="1"/>
  <c r="P713" i="1"/>
  <c r="N714" i="1"/>
  <c r="F715" i="1"/>
  <c r="D716" i="1"/>
  <c r="O713" i="5" l="1"/>
  <c r="S713" i="5"/>
  <c r="R712" i="5"/>
  <c r="Z712" i="5"/>
  <c r="X713" i="5"/>
  <c r="F713" i="5"/>
  <c r="D714" i="5"/>
  <c r="AJ712" i="5"/>
  <c r="AH713" i="5"/>
  <c r="AT712" i="5"/>
  <c r="AR713" i="5"/>
  <c r="AJ712" i="1"/>
  <c r="AH713" i="1"/>
  <c r="AT712" i="1"/>
  <c r="AR713" i="1"/>
  <c r="Z712" i="1"/>
  <c r="X713" i="1"/>
  <c r="O714" i="1"/>
  <c r="S714" i="1"/>
  <c r="R713" i="1"/>
  <c r="E716" i="1"/>
  <c r="I716" i="1"/>
  <c r="H715" i="1"/>
  <c r="AV712" i="5" l="1"/>
  <c r="H713" i="5"/>
  <c r="AS713" i="5"/>
  <c r="AW713" i="5"/>
  <c r="AI713" i="5"/>
  <c r="AM713" i="5"/>
  <c r="E714" i="5"/>
  <c r="I714" i="5"/>
  <c r="Y713" i="5"/>
  <c r="AC713" i="5"/>
  <c r="AL712" i="5"/>
  <c r="AB712" i="5"/>
  <c r="P713" i="5"/>
  <c r="N714" i="5"/>
  <c r="AS713" i="1"/>
  <c r="AW713" i="1"/>
  <c r="AV712" i="1"/>
  <c r="AI713" i="1"/>
  <c r="AM713" i="1"/>
  <c r="AL712" i="1"/>
  <c r="Y713" i="1"/>
  <c r="AC713" i="1"/>
  <c r="AB712" i="1"/>
  <c r="P714" i="1"/>
  <c r="N715" i="1"/>
  <c r="F716" i="1"/>
  <c r="D717" i="1"/>
  <c r="Z713" i="5" l="1"/>
  <c r="X714" i="5"/>
  <c r="AJ713" i="5"/>
  <c r="AH714" i="5"/>
  <c r="O714" i="5"/>
  <c r="S714" i="5"/>
  <c r="R713" i="5"/>
  <c r="F714" i="5"/>
  <c r="D715" i="5"/>
  <c r="AT713" i="5"/>
  <c r="AR714" i="5"/>
  <c r="AJ713" i="1"/>
  <c r="AH714" i="1"/>
  <c r="AT713" i="1"/>
  <c r="AR714" i="1"/>
  <c r="Z713" i="1"/>
  <c r="X714" i="1"/>
  <c r="O715" i="1"/>
  <c r="S715" i="1"/>
  <c r="R714" i="1"/>
  <c r="E717" i="1"/>
  <c r="I717" i="1"/>
  <c r="H716" i="1"/>
  <c r="AI714" i="5" l="1"/>
  <c r="AM714" i="5"/>
  <c r="AV713" i="5"/>
  <c r="AL713" i="5"/>
  <c r="Y714" i="5"/>
  <c r="AC714" i="5"/>
  <c r="AS714" i="5"/>
  <c r="AW714" i="5"/>
  <c r="E715" i="5"/>
  <c r="I715" i="5"/>
  <c r="H714" i="5"/>
  <c r="P714" i="5"/>
  <c r="N715" i="5"/>
  <c r="AB713" i="5"/>
  <c r="AS714" i="1"/>
  <c r="AW714" i="1"/>
  <c r="AV713" i="1"/>
  <c r="AI714" i="1"/>
  <c r="AM714" i="1"/>
  <c r="AL713" i="1"/>
  <c r="Y714" i="1"/>
  <c r="AC714" i="1"/>
  <c r="AB713" i="1"/>
  <c r="P715" i="1"/>
  <c r="N716" i="1"/>
  <c r="F717" i="1"/>
  <c r="D718" i="1"/>
  <c r="R714" i="5" l="1"/>
  <c r="F715" i="5"/>
  <c r="D716" i="5"/>
  <c r="Z714" i="5"/>
  <c r="X715" i="5"/>
  <c r="O715" i="5"/>
  <c r="S715" i="5"/>
  <c r="AT714" i="5"/>
  <c r="AR715" i="5"/>
  <c r="AJ714" i="5"/>
  <c r="AH715" i="5"/>
  <c r="AJ714" i="1"/>
  <c r="AH715" i="1"/>
  <c r="AT714" i="1"/>
  <c r="AR715" i="1"/>
  <c r="Z714" i="1"/>
  <c r="X715" i="1"/>
  <c r="O716" i="1"/>
  <c r="S716" i="1"/>
  <c r="R715" i="1"/>
  <c r="E718" i="1"/>
  <c r="I718" i="1"/>
  <c r="H717" i="1"/>
  <c r="AL714" i="5" l="1"/>
  <c r="P715" i="5"/>
  <c r="N716" i="5"/>
  <c r="H715" i="5"/>
  <c r="AS715" i="5"/>
  <c r="AW715" i="5"/>
  <c r="Y715" i="5"/>
  <c r="AC715" i="5"/>
  <c r="AI715" i="5"/>
  <c r="AM715" i="5"/>
  <c r="E716" i="5"/>
  <c r="I716" i="5"/>
  <c r="AV714" i="5"/>
  <c r="AB714" i="5"/>
  <c r="AS715" i="1"/>
  <c r="AW715" i="1"/>
  <c r="AV714" i="1"/>
  <c r="AI715" i="1"/>
  <c r="AM715" i="1"/>
  <c r="AL714" i="1"/>
  <c r="Y715" i="1"/>
  <c r="AC715" i="1"/>
  <c r="AB714" i="1"/>
  <c r="P716" i="1"/>
  <c r="N717" i="1"/>
  <c r="F718" i="1"/>
  <c r="D719" i="1"/>
  <c r="O716" i="5" l="1"/>
  <c r="S716" i="5"/>
  <c r="AJ715" i="5"/>
  <c r="AH716" i="5"/>
  <c r="AT715" i="5"/>
  <c r="AR716" i="5"/>
  <c r="R715" i="5"/>
  <c r="F716" i="5"/>
  <c r="D717" i="5"/>
  <c r="Z715" i="5"/>
  <c r="X716" i="5"/>
  <c r="AJ715" i="1"/>
  <c r="AH716" i="1"/>
  <c r="AT715" i="1"/>
  <c r="AR716" i="1"/>
  <c r="Z715" i="1"/>
  <c r="X716" i="1"/>
  <c r="O717" i="1"/>
  <c r="S717" i="1"/>
  <c r="R716" i="1"/>
  <c r="E719" i="1"/>
  <c r="I719" i="1"/>
  <c r="H718" i="1"/>
  <c r="AI716" i="5" l="1"/>
  <c r="AM716" i="5"/>
  <c r="AB715" i="5"/>
  <c r="AL715" i="5"/>
  <c r="Y716" i="5"/>
  <c r="AC716" i="5"/>
  <c r="E717" i="5"/>
  <c r="I717" i="5"/>
  <c r="AS716" i="5"/>
  <c r="AW716" i="5"/>
  <c r="H716" i="5"/>
  <c r="AV715" i="5"/>
  <c r="P716" i="5"/>
  <c r="N717" i="5"/>
  <c r="AS716" i="1"/>
  <c r="AW716" i="1"/>
  <c r="AV715" i="1"/>
  <c r="AI716" i="1"/>
  <c r="AM716" i="1"/>
  <c r="AL715" i="1"/>
  <c r="Y716" i="1"/>
  <c r="AC716" i="1"/>
  <c r="AB715" i="1"/>
  <c r="P717" i="1"/>
  <c r="N718" i="1"/>
  <c r="F719" i="1"/>
  <c r="D720" i="1"/>
  <c r="AT716" i="5" l="1"/>
  <c r="AR717" i="5"/>
  <c r="Z716" i="5"/>
  <c r="X717" i="5"/>
  <c r="O717" i="5"/>
  <c r="S717" i="5"/>
  <c r="R716" i="5"/>
  <c r="F717" i="5"/>
  <c r="D718" i="5"/>
  <c r="AJ716" i="5"/>
  <c r="AH717" i="5"/>
  <c r="AJ716" i="1"/>
  <c r="AH717" i="1"/>
  <c r="AT716" i="1"/>
  <c r="AR717" i="1"/>
  <c r="Z716" i="1"/>
  <c r="X717" i="1"/>
  <c r="O718" i="1"/>
  <c r="S718" i="1"/>
  <c r="R717" i="1"/>
  <c r="E720" i="1"/>
  <c r="I720" i="1"/>
  <c r="H719" i="1"/>
  <c r="Y717" i="5" l="1"/>
  <c r="AC717" i="5"/>
  <c r="AI717" i="5"/>
  <c r="AM717" i="5"/>
  <c r="AL716" i="5"/>
  <c r="AB716" i="5"/>
  <c r="E718" i="5"/>
  <c r="I718" i="5"/>
  <c r="AS717" i="5"/>
  <c r="AW717" i="5"/>
  <c r="H717" i="5"/>
  <c r="P717" i="5"/>
  <c r="N718" i="5"/>
  <c r="AV716" i="5"/>
  <c r="AS717" i="1"/>
  <c r="AW717" i="1"/>
  <c r="AV716" i="1"/>
  <c r="AI717" i="1"/>
  <c r="AM717" i="1"/>
  <c r="AL716" i="1"/>
  <c r="Y717" i="1"/>
  <c r="AC717" i="1"/>
  <c r="AB716" i="1"/>
  <c r="P718" i="1"/>
  <c r="N719" i="1"/>
  <c r="F720" i="1"/>
  <c r="D721" i="1"/>
  <c r="O718" i="5" l="1"/>
  <c r="S718" i="5"/>
  <c r="R717" i="5"/>
  <c r="AT717" i="5"/>
  <c r="AR718" i="5"/>
  <c r="AJ717" i="5"/>
  <c r="AH718" i="5"/>
  <c r="F718" i="5"/>
  <c r="D719" i="5"/>
  <c r="Z717" i="5"/>
  <c r="X718" i="5"/>
  <c r="AJ717" i="1"/>
  <c r="AH718" i="1"/>
  <c r="AT717" i="1"/>
  <c r="AR718" i="1"/>
  <c r="Z717" i="1"/>
  <c r="X718" i="1"/>
  <c r="O719" i="1"/>
  <c r="S719" i="1"/>
  <c r="R718" i="1"/>
  <c r="E721" i="1"/>
  <c r="I721" i="1"/>
  <c r="H720" i="1"/>
  <c r="Y718" i="5" l="1"/>
  <c r="AC718" i="5"/>
  <c r="AI718" i="5"/>
  <c r="AM718" i="5"/>
  <c r="AB717" i="5"/>
  <c r="AL717" i="5"/>
  <c r="E719" i="5"/>
  <c r="I719" i="5"/>
  <c r="AS718" i="5"/>
  <c r="AW718" i="5"/>
  <c r="H718" i="5"/>
  <c r="AV717" i="5"/>
  <c r="P718" i="5"/>
  <c r="N719" i="5"/>
  <c r="AS718" i="1"/>
  <c r="AW718" i="1"/>
  <c r="AV717" i="1"/>
  <c r="AI718" i="1"/>
  <c r="AM718" i="1"/>
  <c r="AL717" i="1"/>
  <c r="Y718" i="1"/>
  <c r="AC718" i="1"/>
  <c r="AB717" i="1"/>
  <c r="P719" i="1"/>
  <c r="N720" i="1"/>
  <c r="F721" i="1"/>
  <c r="D722" i="1"/>
  <c r="AT718" i="5" l="1"/>
  <c r="AR719" i="5"/>
  <c r="AJ718" i="5"/>
  <c r="AH719" i="5"/>
  <c r="O719" i="5"/>
  <c r="S719" i="5"/>
  <c r="R718" i="5"/>
  <c r="F719" i="5"/>
  <c r="D720" i="5"/>
  <c r="Z718" i="5"/>
  <c r="X719" i="5"/>
  <c r="AJ718" i="1"/>
  <c r="AH719" i="1"/>
  <c r="AT718" i="1"/>
  <c r="AR719" i="1"/>
  <c r="Z718" i="1"/>
  <c r="X719" i="1"/>
  <c r="O720" i="1"/>
  <c r="S720" i="1"/>
  <c r="R719" i="1"/>
  <c r="E722" i="1"/>
  <c r="I722" i="1"/>
  <c r="H721" i="1"/>
  <c r="AI719" i="5" l="1"/>
  <c r="AM719" i="5"/>
  <c r="Y719" i="5"/>
  <c r="AC719" i="5"/>
  <c r="AB718" i="5"/>
  <c r="AL718" i="5"/>
  <c r="AS719" i="5"/>
  <c r="AW719" i="5"/>
  <c r="E720" i="5"/>
  <c r="I720" i="5"/>
  <c r="H719" i="5"/>
  <c r="P719" i="5"/>
  <c r="N720" i="5"/>
  <c r="AV718" i="5"/>
  <c r="AV718" i="1"/>
  <c r="AS719" i="1"/>
  <c r="AW719" i="1"/>
  <c r="AI719" i="1"/>
  <c r="AM719" i="1"/>
  <c r="AL718" i="1"/>
  <c r="Y719" i="1"/>
  <c r="AC719" i="1"/>
  <c r="AB718" i="1"/>
  <c r="P720" i="1"/>
  <c r="N721" i="1"/>
  <c r="F722" i="1"/>
  <c r="D723" i="1"/>
  <c r="O720" i="5" l="1"/>
  <c r="S720" i="5"/>
  <c r="R719" i="5"/>
  <c r="F720" i="5"/>
  <c r="D721" i="5"/>
  <c r="Z719" i="5"/>
  <c r="X720" i="5"/>
  <c r="AT719" i="5"/>
  <c r="AR720" i="5"/>
  <c r="AJ719" i="5"/>
  <c r="AH720" i="5"/>
  <c r="AT719" i="1"/>
  <c r="AR720" i="1"/>
  <c r="AJ719" i="1"/>
  <c r="AH720" i="1"/>
  <c r="Z719" i="1"/>
  <c r="X720" i="1"/>
  <c r="O721" i="1"/>
  <c r="S721" i="1"/>
  <c r="R720" i="1"/>
  <c r="E723" i="1"/>
  <c r="I723" i="1"/>
  <c r="H722" i="1"/>
  <c r="AI720" i="5" l="1"/>
  <c r="AM720" i="5"/>
  <c r="Y720" i="5"/>
  <c r="AC720" i="5"/>
  <c r="AL719" i="5"/>
  <c r="AB719" i="5"/>
  <c r="AS720" i="5"/>
  <c r="AW720" i="5"/>
  <c r="E721" i="5"/>
  <c r="I721" i="5"/>
  <c r="AV719" i="5"/>
  <c r="H720" i="5"/>
  <c r="P720" i="5"/>
  <c r="N721" i="5"/>
  <c r="AL719" i="1"/>
  <c r="AI720" i="1"/>
  <c r="AM720" i="1"/>
  <c r="AS720" i="1"/>
  <c r="AW720" i="1"/>
  <c r="AV719" i="1"/>
  <c r="Y720" i="1"/>
  <c r="AC720" i="1"/>
  <c r="AB719" i="1"/>
  <c r="P721" i="1"/>
  <c r="N722" i="1"/>
  <c r="F723" i="1"/>
  <c r="D724" i="1"/>
  <c r="F721" i="5" l="1"/>
  <c r="D722" i="5"/>
  <c r="Z720" i="5"/>
  <c r="X721" i="5"/>
  <c r="O721" i="5"/>
  <c r="S721" i="5"/>
  <c r="R720" i="5"/>
  <c r="AT720" i="5"/>
  <c r="AR721" i="5"/>
  <c r="AJ720" i="5"/>
  <c r="AH721" i="5"/>
  <c r="AJ720" i="1"/>
  <c r="AH721" i="1"/>
  <c r="AT720" i="1"/>
  <c r="AR721" i="1"/>
  <c r="Z720" i="1"/>
  <c r="X721" i="1"/>
  <c r="O722" i="1"/>
  <c r="S722" i="1"/>
  <c r="R721" i="1"/>
  <c r="E724" i="1"/>
  <c r="I724" i="1"/>
  <c r="H723" i="1"/>
  <c r="AI721" i="5" l="1"/>
  <c r="AM721" i="5"/>
  <c r="Y721" i="5"/>
  <c r="AC721" i="5"/>
  <c r="AL720" i="5"/>
  <c r="AB720" i="5"/>
  <c r="E722" i="5"/>
  <c r="I722" i="5"/>
  <c r="AS721" i="5"/>
  <c r="AW721" i="5"/>
  <c r="AV720" i="5"/>
  <c r="P721" i="5"/>
  <c r="N722" i="5"/>
  <c r="H721" i="5"/>
  <c r="AV720" i="1"/>
  <c r="AS721" i="1"/>
  <c r="AW721" i="1"/>
  <c r="AI721" i="1"/>
  <c r="AM721" i="1"/>
  <c r="AL720" i="1"/>
  <c r="Y721" i="1"/>
  <c r="AC721" i="1"/>
  <c r="AB720" i="1"/>
  <c r="P722" i="1"/>
  <c r="N723" i="1"/>
  <c r="F724" i="1"/>
  <c r="D725" i="1"/>
  <c r="O722" i="5" l="1"/>
  <c r="S722" i="5"/>
  <c r="R721" i="5"/>
  <c r="AT721" i="5"/>
  <c r="AR722" i="5"/>
  <c r="Z721" i="5"/>
  <c r="X722" i="5"/>
  <c r="F722" i="5"/>
  <c r="D723" i="5"/>
  <c r="AJ721" i="5"/>
  <c r="AH722" i="5"/>
  <c r="AT721" i="1"/>
  <c r="AR722" i="1"/>
  <c r="AJ721" i="1"/>
  <c r="AH722" i="1"/>
  <c r="Z721" i="1"/>
  <c r="X722" i="1"/>
  <c r="O723" i="1"/>
  <c r="S723" i="1"/>
  <c r="R722" i="1"/>
  <c r="E725" i="1"/>
  <c r="I725" i="1"/>
  <c r="H724" i="1"/>
  <c r="AI722" i="5" l="1"/>
  <c r="AM722" i="5"/>
  <c r="Y722" i="5"/>
  <c r="AC722" i="5"/>
  <c r="AL721" i="5"/>
  <c r="AB721" i="5"/>
  <c r="E723" i="5"/>
  <c r="I723" i="5"/>
  <c r="AS722" i="5"/>
  <c r="AW722" i="5"/>
  <c r="H722" i="5"/>
  <c r="AV721" i="5"/>
  <c r="P722" i="5"/>
  <c r="N723" i="5"/>
  <c r="AL721" i="1"/>
  <c r="AS722" i="1"/>
  <c r="AW722" i="1"/>
  <c r="AI722" i="1"/>
  <c r="AM722" i="1"/>
  <c r="AV721" i="1"/>
  <c r="Y722" i="1"/>
  <c r="AC722" i="1"/>
  <c r="AB721" i="1"/>
  <c r="P723" i="1"/>
  <c r="N724" i="1"/>
  <c r="F725" i="1"/>
  <c r="D726" i="1"/>
  <c r="AT722" i="5" l="1"/>
  <c r="AR723" i="5"/>
  <c r="Z722" i="5"/>
  <c r="X723" i="5"/>
  <c r="O723" i="5"/>
  <c r="S723" i="5"/>
  <c r="R722" i="5"/>
  <c r="F723" i="5"/>
  <c r="D724" i="5"/>
  <c r="AJ722" i="5"/>
  <c r="AH723" i="5"/>
  <c r="AT722" i="1"/>
  <c r="AR723" i="1"/>
  <c r="AJ722" i="1"/>
  <c r="AH723" i="1"/>
  <c r="Z722" i="1"/>
  <c r="X723" i="1"/>
  <c r="O724" i="1"/>
  <c r="S724" i="1"/>
  <c r="R723" i="1"/>
  <c r="E726" i="1"/>
  <c r="I726" i="1"/>
  <c r="H725" i="1"/>
  <c r="AI723" i="5" l="1"/>
  <c r="AM723" i="5"/>
  <c r="Y723" i="5"/>
  <c r="AC723" i="5"/>
  <c r="AL722" i="5"/>
  <c r="AB722" i="5"/>
  <c r="AS723" i="5"/>
  <c r="AW723" i="5"/>
  <c r="E724" i="5"/>
  <c r="I724" i="5"/>
  <c r="H723" i="5"/>
  <c r="P723" i="5"/>
  <c r="N724" i="5"/>
  <c r="AV722" i="5"/>
  <c r="AI723" i="1"/>
  <c r="AM723" i="1"/>
  <c r="AL722" i="1"/>
  <c r="AS723" i="1"/>
  <c r="AW723" i="1"/>
  <c r="AV722" i="1"/>
  <c r="Y723" i="1"/>
  <c r="AC723" i="1"/>
  <c r="AB722" i="1"/>
  <c r="P724" i="1"/>
  <c r="N725" i="1"/>
  <c r="F726" i="1"/>
  <c r="D727" i="1"/>
  <c r="O724" i="5" l="1"/>
  <c r="S724" i="5"/>
  <c r="R723" i="5"/>
  <c r="F724" i="5"/>
  <c r="D725" i="5"/>
  <c r="Z723" i="5"/>
  <c r="X724" i="5"/>
  <c r="AT723" i="5"/>
  <c r="AR724" i="5"/>
  <c r="AJ723" i="5"/>
  <c r="AH724" i="5"/>
  <c r="AT723" i="1"/>
  <c r="AR724" i="1"/>
  <c r="AJ723" i="1"/>
  <c r="AH724" i="1"/>
  <c r="Z723" i="1"/>
  <c r="X724" i="1"/>
  <c r="O725" i="1"/>
  <c r="S725" i="1"/>
  <c r="R724" i="1"/>
  <c r="E727" i="1"/>
  <c r="I727" i="1"/>
  <c r="H726" i="1"/>
  <c r="AI724" i="5" l="1"/>
  <c r="AM724" i="5"/>
  <c r="Y724" i="5"/>
  <c r="AC724" i="5"/>
  <c r="AL723" i="5"/>
  <c r="AB723" i="5"/>
  <c r="AS724" i="5"/>
  <c r="AW724" i="5"/>
  <c r="E725" i="5"/>
  <c r="I725" i="5"/>
  <c r="AV723" i="5"/>
  <c r="H724" i="5"/>
  <c r="P724" i="5"/>
  <c r="N725" i="5"/>
  <c r="AL723" i="1"/>
  <c r="AI724" i="1"/>
  <c r="AM724" i="1"/>
  <c r="AS724" i="1"/>
  <c r="AW724" i="1"/>
  <c r="AV723" i="1"/>
  <c r="Y724" i="1"/>
  <c r="AC724" i="1"/>
  <c r="AB723" i="1"/>
  <c r="P725" i="1"/>
  <c r="N726" i="1"/>
  <c r="F727" i="1"/>
  <c r="D728" i="1"/>
  <c r="F725" i="5" l="1"/>
  <c r="D726" i="5"/>
  <c r="Z724" i="5"/>
  <c r="X725" i="5"/>
  <c r="O725" i="5"/>
  <c r="S725" i="5"/>
  <c r="R724" i="5"/>
  <c r="AT724" i="5"/>
  <c r="AR725" i="5"/>
  <c r="AJ724" i="5"/>
  <c r="AH725" i="5"/>
  <c r="AJ724" i="1"/>
  <c r="AH725" i="1"/>
  <c r="AT724" i="1"/>
  <c r="AR725" i="1"/>
  <c r="Z724" i="1"/>
  <c r="X725" i="1"/>
  <c r="O726" i="1"/>
  <c r="S726" i="1"/>
  <c r="R725" i="1"/>
  <c r="E728" i="1"/>
  <c r="I728" i="1"/>
  <c r="H727" i="1"/>
  <c r="AI725" i="5" l="1"/>
  <c r="AM725" i="5"/>
  <c r="Y725" i="5"/>
  <c r="AC725" i="5"/>
  <c r="AL724" i="5"/>
  <c r="AB724" i="5"/>
  <c r="E726" i="5"/>
  <c r="I726" i="5"/>
  <c r="AS725" i="5"/>
  <c r="AW725" i="5"/>
  <c r="AV724" i="5"/>
  <c r="P725" i="5"/>
  <c r="N726" i="5"/>
  <c r="H725" i="5"/>
  <c r="AV724" i="1"/>
  <c r="AS725" i="1"/>
  <c r="AW725" i="1"/>
  <c r="AI725" i="1"/>
  <c r="AM725" i="1"/>
  <c r="AL724" i="1"/>
  <c r="Y725" i="1"/>
  <c r="AC725" i="1"/>
  <c r="AB724" i="1"/>
  <c r="P726" i="1"/>
  <c r="N727" i="1"/>
  <c r="F728" i="1"/>
  <c r="D729" i="1"/>
  <c r="O726" i="5" l="1"/>
  <c r="S726" i="5"/>
  <c r="R725" i="5"/>
  <c r="AT725" i="5"/>
  <c r="AR726" i="5"/>
  <c r="Z725" i="5"/>
  <c r="X726" i="5"/>
  <c r="F726" i="5"/>
  <c r="D727" i="5"/>
  <c r="AJ725" i="5"/>
  <c r="AH726" i="5"/>
  <c r="AT725" i="1"/>
  <c r="AR726" i="1"/>
  <c r="AJ725" i="1"/>
  <c r="AH726" i="1"/>
  <c r="Z725" i="1"/>
  <c r="X726" i="1"/>
  <c r="O727" i="1"/>
  <c r="S727" i="1"/>
  <c r="R726" i="1"/>
  <c r="E729" i="1"/>
  <c r="I729" i="1"/>
  <c r="H728" i="1"/>
  <c r="AI726" i="5" l="1"/>
  <c r="AM726" i="5"/>
  <c r="Y726" i="5"/>
  <c r="AC726" i="5"/>
  <c r="AL725" i="5"/>
  <c r="AB725" i="5"/>
  <c r="E727" i="5"/>
  <c r="I727" i="5"/>
  <c r="AS726" i="5"/>
  <c r="AW726" i="5"/>
  <c r="H726" i="5"/>
  <c r="AV725" i="5"/>
  <c r="P726" i="5"/>
  <c r="N727" i="5"/>
  <c r="AL725" i="1"/>
  <c r="AI726" i="1"/>
  <c r="AM726" i="1"/>
  <c r="AS726" i="1"/>
  <c r="AW726" i="1"/>
  <c r="AV725" i="1"/>
  <c r="Y726" i="1"/>
  <c r="AC726" i="1"/>
  <c r="AB725" i="1"/>
  <c r="P727" i="1"/>
  <c r="N728" i="1"/>
  <c r="F729" i="1"/>
  <c r="D730" i="1"/>
  <c r="AT726" i="5" l="1"/>
  <c r="AR727" i="5"/>
  <c r="Z726" i="5"/>
  <c r="X727" i="5"/>
  <c r="O727" i="5"/>
  <c r="S727" i="5"/>
  <c r="R726" i="5"/>
  <c r="F727" i="5"/>
  <c r="D728" i="5"/>
  <c r="AJ726" i="5"/>
  <c r="AH727" i="5"/>
  <c r="AJ726" i="1"/>
  <c r="AH727" i="1"/>
  <c r="AT726" i="1"/>
  <c r="AR727" i="1"/>
  <c r="Z726" i="1"/>
  <c r="X727" i="1"/>
  <c r="O728" i="1"/>
  <c r="S728" i="1"/>
  <c r="R727" i="1"/>
  <c r="E730" i="1"/>
  <c r="I730" i="1"/>
  <c r="H729" i="1"/>
  <c r="AI727" i="5" l="1"/>
  <c r="AM727" i="5"/>
  <c r="Y727" i="5"/>
  <c r="AC727" i="5"/>
  <c r="AL726" i="5"/>
  <c r="AB726" i="5"/>
  <c r="AS727" i="5"/>
  <c r="AW727" i="5"/>
  <c r="E728" i="5"/>
  <c r="I728" i="5"/>
  <c r="H727" i="5"/>
  <c r="P727" i="5"/>
  <c r="N728" i="5"/>
  <c r="AV726" i="5"/>
  <c r="AS727" i="1"/>
  <c r="AW727" i="1"/>
  <c r="AV726" i="1"/>
  <c r="AI727" i="1"/>
  <c r="AM727" i="1"/>
  <c r="AL726" i="1"/>
  <c r="Y727" i="1"/>
  <c r="AC727" i="1"/>
  <c r="AB726" i="1"/>
  <c r="P728" i="1"/>
  <c r="N729" i="1"/>
  <c r="F730" i="1"/>
  <c r="D731" i="1"/>
  <c r="O728" i="5" l="1"/>
  <c r="S728" i="5"/>
  <c r="R727" i="5"/>
  <c r="F728" i="5"/>
  <c r="D729" i="5"/>
  <c r="Z727" i="5"/>
  <c r="X728" i="5"/>
  <c r="AT727" i="5"/>
  <c r="AR728" i="5"/>
  <c r="AJ727" i="5"/>
  <c r="AH728" i="5"/>
  <c r="AJ727" i="1"/>
  <c r="AH728" i="1"/>
  <c r="AT727" i="1"/>
  <c r="AR728" i="1"/>
  <c r="Z727" i="1"/>
  <c r="X728" i="1"/>
  <c r="O729" i="1"/>
  <c r="S729" i="1"/>
  <c r="R728" i="1"/>
  <c r="E731" i="1"/>
  <c r="I731" i="1"/>
  <c r="H730" i="1"/>
  <c r="AI728" i="5" l="1"/>
  <c r="AM728" i="5"/>
  <c r="Y728" i="5"/>
  <c r="AC728" i="5"/>
  <c r="AL727" i="5"/>
  <c r="AB727" i="5"/>
  <c r="AS728" i="5"/>
  <c r="AW728" i="5"/>
  <c r="E729" i="5"/>
  <c r="I729" i="5"/>
  <c r="AV727" i="5"/>
  <c r="H728" i="5"/>
  <c r="P728" i="5"/>
  <c r="N729" i="5"/>
  <c r="AV727" i="1"/>
  <c r="AS728" i="1"/>
  <c r="AW728" i="1"/>
  <c r="AI728" i="1"/>
  <c r="AM728" i="1"/>
  <c r="AL727" i="1"/>
  <c r="Y728" i="1"/>
  <c r="AC728" i="1"/>
  <c r="AB727" i="1"/>
  <c r="P729" i="1"/>
  <c r="N730" i="1"/>
  <c r="F731" i="1"/>
  <c r="H731" i="1" s="1"/>
  <c r="D732" i="1"/>
  <c r="F729" i="5" l="1"/>
  <c r="D730" i="5"/>
  <c r="Z728" i="5"/>
  <c r="X729" i="5"/>
  <c r="O729" i="5"/>
  <c r="S729" i="5"/>
  <c r="R728" i="5"/>
  <c r="AT728" i="5"/>
  <c r="AR729" i="5"/>
  <c r="AJ728" i="5"/>
  <c r="AH729" i="5"/>
  <c r="AT728" i="1"/>
  <c r="AR729" i="1"/>
  <c r="AJ728" i="1"/>
  <c r="AH729" i="1"/>
  <c r="Z728" i="1"/>
  <c r="X729" i="1"/>
  <c r="O730" i="1"/>
  <c r="S730" i="1"/>
  <c r="R729" i="1"/>
  <c r="E732" i="1"/>
  <c r="I732" i="1"/>
  <c r="Y729" i="5" l="1"/>
  <c r="AC729" i="5"/>
  <c r="AI729" i="5"/>
  <c r="AM729" i="5"/>
  <c r="AL728" i="5"/>
  <c r="AB728" i="5"/>
  <c r="E730" i="5"/>
  <c r="I730" i="5"/>
  <c r="AS729" i="5"/>
  <c r="AW729" i="5"/>
  <c r="AV728" i="5"/>
  <c r="P729" i="5"/>
  <c r="N730" i="5"/>
  <c r="H729" i="5"/>
  <c r="AL728" i="1"/>
  <c r="AI729" i="1"/>
  <c r="AM729" i="1"/>
  <c r="AS729" i="1"/>
  <c r="AW729" i="1"/>
  <c r="AV728" i="1"/>
  <c r="Y729" i="1"/>
  <c r="AC729" i="1"/>
  <c r="AB728" i="1"/>
  <c r="P730" i="1"/>
  <c r="N731" i="1"/>
  <c r="F732" i="1"/>
  <c r="H732" i="1" s="1"/>
  <c r="D733" i="1"/>
  <c r="O730" i="5" l="1"/>
  <c r="S730" i="5"/>
  <c r="R729" i="5"/>
  <c r="AT729" i="5"/>
  <c r="AR730" i="5"/>
  <c r="AJ729" i="5"/>
  <c r="AH730" i="5"/>
  <c r="F730" i="5"/>
  <c r="D731" i="5"/>
  <c r="Z729" i="5"/>
  <c r="X730" i="5"/>
  <c r="AJ729" i="1"/>
  <c r="AH730" i="1"/>
  <c r="AT729" i="1"/>
  <c r="AR730" i="1"/>
  <c r="Z729" i="1"/>
  <c r="X730" i="1"/>
  <c r="O731" i="1"/>
  <c r="S731" i="1"/>
  <c r="R730" i="1"/>
  <c r="E733" i="1"/>
  <c r="I733" i="1"/>
  <c r="AI730" i="5" l="1"/>
  <c r="AM730" i="5"/>
  <c r="Y730" i="5"/>
  <c r="AC730" i="5"/>
  <c r="AB729" i="5"/>
  <c r="AL729" i="5"/>
  <c r="AS730" i="5"/>
  <c r="AW730" i="5"/>
  <c r="E731" i="5"/>
  <c r="I731" i="5"/>
  <c r="H730" i="5"/>
  <c r="AV729" i="5"/>
  <c r="P730" i="5"/>
  <c r="N731" i="5"/>
  <c r="AS730" i="1"/>
  <c r="AW730" i="1"/>
  <c r="AV729" i="1"/>
  <c r="AI730" i="1"/>
  <c r="AM730" i="1"/>
  <c r="AL729" i="1"/>
  <c r="Y730" i="1"/>
  <c r="AC730" i="1"/>
  <c r="AB729" i="1"/>
  <c r="P731" i="1"/>
  <c r="R731" i="1" s="1"/>
  <c r="N732" i="1"/>
  <c r="F733" i="1"/>
  <c r="H733" i="1" s="1"/>
  <c r="D734" i="1"/>
  <c r="F731" i="5" l="1"/>
  <c r="H731" i="5" s="1"/>
  <c r="D732" i="5"/>
  <c r="Z730" i="5"/>
  <c r="X731" i="5"/>
  <c r="O731" i="5"/>
  <c r="S731" i="5"/>
  <c r="R730" i="5"/>
  <c r="AT730" i="5"/>
  <c r="AR731" i="5"/>
  <c r="AJ730" i="5"/>
  <c r="AH731" i="5"/>
  <c r="AJ730" i="1"/>
  <c r="AH731" i="1"/>
  <c r="AT730" i="1"/>
  <c r="AR731" i="1"/>
  <c r="Z730" i="1"/>
  <c r="X731" i="1"/>
  <c r="O732" i="1"/>
  <c r="S732" i="1"/>
  <c r="E734" i="1"/>
  <c r="I734" i="1"/>
  <c r="AI731" i="5" l="1"/>
  <c r="AM731" i="5"/>
  <c r="Y731" i="5"/>
  <c r="AC731" i="5"/>
  <c r="AL730" i="5"/>
  <c r="AB730" i="5"/>
  <c r="E732" i="5"/>
  <c r="I732" i="5"/>
  <c r="AS731" i="5"/>
  <c r="AW731" i="5"/>
  <c r="AV730" i="5"/>
  <c r="P731" i="5"/>
  <c r="R731" i="5" s="1"/>
  <c r="N732" i="5"/>
  <c r="AS731" i="1"/>
  <c r="AW731" i="1"/>
  <c r="AV730" i="1"/>
  <c r="AI731" i="1"/>
  <c r="AM731" i="1"/>
  <c r="AL730" i="1"/>
  <c r="Y731" i="1"/>
  <c r="AC731" i="1"/>
  <c r="AB730" i="1"/>
  <c r="P732" i="1"/>
  <c r="R732" i="1" s="1"/>
  <c r="N733" i="1"/>
  <c r="F734" i="1"/>
  <c r="H734" i="1" s="1"/>
  <c r="D735" i="1"/>
  <c r="O732" i="5" l="1"/>
  <c r="S732" i="5"/>
  <c r="AT731" i="5"/>
  <c r="AV731" i="5" s="1"/>
  <c r="AR732" i="5"/>
  <c r="Z731" i="5"/>
  <c r="AB731" i="5" s="1"/>
  <c r="X732" i="5"/>
  <c r="F732" i="5"/>
  <c r="H732" i="5" s="1"/>
  <c r="D733" i="5"/>
  <c r="AJ731" i="5"/>
  <c r="AL731" i="5" s="1"/>
  <c r="AH732" i="5"/>
  <c r="AJ731" i="1"/>
  <c r="AL731" i="1" s="1"/>
  <c r="AH732" i="1"/>
  <c r="AT731" i="1"/>
  <c r="AV731" i="1" s="1"/>
  <c r="AR732" i="1"/>
  <c r="Z731" i="1"/>
  <c r="AB731" i="1" s="1"/>
  <c r="X732" i="1"/>
  <c r="O733" i="1"/>
  <c r="S733" i="1"/>
  <c r="E735" i="1"/>
  <c r="I735" i="1"/>
  <c r="E733" i="5" l="1"/>
  <c r="I733" i="5"/>
  <c r="AS732" i="5"/>
  <c r="AW732" i="5"/>
  <c r="AI732" i="5"/>
  <c r="AM732" i="5"/>
  <c r="Y732" i="5"/>
  <c r="AC732" i="5"/>
  <c r="P732" i="5"/>
  <c r="R732" i="5" s="1"/>
  <c r="N733" i="5"/>
  <c r="AS732" i="1"/>
  <c r="AW732" i="1"/>
  <c r="AI732" i="1"/>
  <c r="AM732" i="1"/>
  <c r="Y732" i="1"/>
  <c r="AC732" i="1"/>
  <c r="P733" i="1"/>
  <c r="R733" i="1" s="1"/>
  <c r="N734" i="1"/>
  <c r="F735" i="1"/>
  <c r="H735" i="1" s="1"/>
  <c r="D736" i="1"/>
  <c r="Z732" i="5" l="1"/>
  <c r="AB732" i="5" s="1"/>
  <c r="X733" i="5"/>
  <c r="AT732" i="5"/>
  <c r="AV732" i="5" s="1"/>
  <c r="AR733" i="5"/>
  <c r="O733" i="5"/>
  <c r="S733" i="5"/>
  <c r="AJ732" i="5"/>
  <c r="AL732" i="5" s="1"/>
  <c r="AH733" i="5"/>
  <c r="F733" i="5"/>
  <c r="H733" i="5" s="1"/>
  <c r="D734" i="5"/>
  <c r="AJ732" i="1"/>
  <c r="AL732" i="1" s="1"/>
  <c r="AH733" i="1"/>
  <c r="AT732" i="1"/>
  <c r="AV732" i="1" s="1"/>
  <c r="AR733" i="1"/>
  <c r="Z732" i="1"/>
  <c r="AB732" i="1" s="1"/>
  <c r="X733" i="1"/>
  <c r="O734" i="1"/>
  <c r="S734" i="1"/>
  <c r="E736" i="1"/>
  <c r="I736" i="1"/>
  <c r="AI733" i="5" l="1"/>
  <c r="AM733" i="5"/>
  <c r="AS733" i="5"/>
  <c r="AW733" i="5"/>
  <c r="E734" i="5"/>
  <c r="I734" i="5"/>
  <c r="Y733" i="5"/>
  <c r="AC733" i="5"/>
  <c r="P733" i="5"/>
  <c r="R733" i="5" s="1"/>
  <c r="N734" i="5"/>
  <c r="AS733" i="1"/>
  <c r="AW733" i="1"/>
  <c r="AI733" i="1"/>
  <c r="AM733" i="1"/>
  <c r="Y733" i="1"/>
  <c r="AC733" i="1"/>
  <c r="P734" i="1"/>
  <c r="R734" i="1" s="1"/>
  <c r="N735" i="1"/>
  <c r="F736" i="1"/>
  <c r="H736" i="1" s="1"/>
  <c r="D737" i="1"/>
  <c r="Z733" i="5" l="1"/>
  <c r="AB733" i="5" s="1"/>
  <c r="X734" i="5"/>
  <c r="AT733" i="5"/>
  <c r="AV733" i="5" s="1"/>
  <c r="AR734" i="5"/>
  <c r="O734" i="5"/>
  <c r="S734" i="5"/>
  <c r="F734" i="5"/>
  <c r="H734" i="5" s="1"/>
  <c r="D735" i="5"/>
  <c r="AJ733" i="5"/>
  <c r="AL733" i="5" s="1"/>
  <c r="AH734" i="5"/>
  <c r="AJ733" i="1"/>
  <c r="AL733" i="1" s="1"/>
  <c r="AH734" i="1"/>
  <c r="AT733" i="1"/>
  <c r="AV733" i="1" s="1"/>
  <c r="AR734" i="1"/>
  <c r="Z733" i="1"/>
  <c r="AB733" i="1" s="1"/>
  <c r="X734" i="1"/>
  <c r="O735" i="1"/>
  <c r="S735" i="1"/>
  <c r="E737" i="1"/>
  <c r="I737" i="1"/>
  <c r="E735" i="5" l="1"/>
  <c r="I735" i="5"/>
  <c r="AS734" i="5"/>
  <c r="AW734" i="5"/>
  <c r="AI734" i="5"/>
  <c r="AM734" i="5"/>
  <c r="Y734" i="5"/>
  <c r="AC734" i="5"/>
  <c r="P734" i="5"/>
  <c r="R734" i="5" s="1"/>
  <c r="N735" i="5"/>
  <c r="AS734" i="1"/>
  <c r="AW734" i="1"/>
  <c r="AI734" i="1"/>
  <c r="AM734" i="1"/>
  <c r="Y734" i="1"/>
  <c r="AC734" i="1"/>
  <c r="P735" i="1"/>
  <c r="R735" i="1" s="1"/>
  <c r="N736" i="1"/>
  <c r="F737" i="1"/>
  <c r="H737" i="1" s="1"/>
  <c r="D738" i="1"/>
  <c r="Z734" i="5" l="1"/>
  <c r="AB734" i="5" s="1"/>
  <c r="X735" i="5"/>
  <c r="AT734" i="5"/>
  <c r="AV734" i="5" s="1"/>
  <c r="AR735" i="5"/>
  <c r="O735" i="5"/>
  <c r="S735" i="5"/>
  <c r="AJ734" i="5"/>
  <c r="AL734" i="5" s="1"/>
  <c r="AH735" i="5"/>
  <c r="F735" i="5"/>
  <c r="H735" i="5" s="1"/>
  <c r="D736" i="5"/>
  <c r="AJ734" i="1"/>
  <c r="AL734" i="1" s="1"/>
  <c r="AH735" i="1"/>
  <c r="AT734" i="1"/>
  <c r="AV734" i="1" s="1"/>
  <c r="AR735" i="1"/>
  <c r="Z734" i="1"/>
  <c r="AB734" i="1" s="1"/>
  <c r="X735" i="1"/>
  <c r="O736" i="1"/>
  <c r="S736" i="1"/>
  <c r="E738" i="1"/>
  <c r="I738" i="1"/>
  <c r="AI735" i="5" l="1"/>
  <c r="AM735" i="5"/>
  <c r="AS735" i="5"/>
  <c r="AW735" i="5"/>
  <c r="E736" i="5"/>
  <c r="I736" i="5"/>
  <c r="Y735" i="5"/>
  <c r="AC735" i="5"/>
  <c r="P735" i="5"/>
  <c r="R735" i="5" s="1"/>
  <c r="N736" i="5"/>
  <c r="AS735" i="1"/>
  <c r="AW735" i="1"/>
  <c r="AI735" i="1"/>
  <c r="AM735" i="1"/>
  <c r="Y735" i="1"/>
  <c r="AC735" i="1"/>
  <c r="P736" i="1"/>
  <c r="R736" i="1" s="1"/>
  <c r="N737" i="1"/>
  <c r="F738" i="1"/>
  <c r="H738" i="1" s="1"/>
  <c r="D739" i="1"/>
  <c r="Z735" i="5" l="1"/>
  <c r="AB735" i="5" s="1"/>
  <c r="X736" i="5"/>
  <c r="AT735" i="5"/>
  <c r="AV735" i="5" s="1"/>
  <c r="AR736" i="5"/>
  <c r="O736" i="5"/>
  <c r="S736" i="5"/>
  <c r="F736" i="5"/>
  <c r="H736" i="5" s="1"/>
  <c r="D737" i="5"/>
  <c r="AJ735" i="5"/>
  <c r="AL735" i="5" s="1"/>
  <c r="AH736" i="5"/>
  <c r="AJ735" i="1"/>
  <c r="AL735" i="1" s="1"/>
  <c r="AH736" i="1"/>
  <c r="AT735" i="1"/>
  <c r="AV735" i="1" s="1"/>
  <c r="AR736" i="1"/>
  <c r="Z735" i="1"/>
  <c r="AB735" i="1" s="1"/>
  <c r="X736" i="1"/>
  <c r="O737" i="1"/>
  <c r="S737" i="1"/>
  <c r="E739" i="1"/>
  <c r="I739" i="1"/>
  <c r="E737" i="5" l="1"/>
  <c r="I737" i="5"/>
  <c r="AS736" i="5"/>
  <c r="AW736" i="5"/>
  <c r="AI736" i="5"/>
  <c r="AM736" i="5"/>
  <c r="Y736" i="5"/>
  <c r="AC736" i="5"/>
  <c r="P736" i="5"/>
  <c r="R736" i="5" s="1"/>
  <c r="N737" i="5"/>
  <c r="AS736" i="1"/>
  <c r="AW736" i="1"/>
  <c r="AI736" i="1"/>
  <c r="AM736" i="1"/>
  <c r="Y736" i="1"/>
  <c r="AC736" i="1"/>
  <c r="P737" i="1"/>
  <c r="R737" i="1" s="1"/>
  <c r="N738" i="1"/>
  <c r="F739" i="1"/>
  <c r="H739" i="1" s="1"/>
  <c r="D740" i="1"/>
  <c r="Z736" i="5" l="1"/>
  <c r="AB736" i="5" s="1"/>
  <c r="X737" i="5"/>
  <c r="AT736" i="5"/>
  <c r="AV736" i="5" s="1"/>
  <c r="AR737" i="5"/>
  <c r="O737" i="5"/>
  <c r="S737" i="5"/>
  <c r="AJ736" i="5"/>
  <c r="AL736" i="5" s="1"/>
  <c r="AH737" i="5"/>
  <c r="F737" i="5"/>
  <c r="H737" i="5" s="1"/>
  <c r="D738" i="5"/>
  <c r="AJ736" i="1"/>
  <c r="AL736" i="1" s="1"/>
  <c r="AH737" i="1"/>
  <c r="AT736" i="1"/>
  <c r="AV736" i="1" s="1"/>
  <c r="AR737" i="1"/>
  <c r="Z736" i="1"/>
  <c r="AB736" i="1" s="1"/>
  <c r="X737" i="1"/>
  <c r="O738" i="1"/>
  <c r="S738" i="1"/>
  <c r="E740" i="1"/>
  <c r="I740" i="1"/>
  <c r="AI737" i="5" l="1"/>
  <c r="AM737" i="5"/>
  <c r="AS737" i="5"/>
  <c r="AW737" i="5"/>
  <c r="E738" i="5"/>
  <c r="I738" i="5"/>
  <c r="Y737" i="5"/>
  <c r="AC737" i="5"/>
  <c r="P737" i="5"/>
  <c r="R737" i="5" s="1"/>
  <c r="N738" i="5"/>
  <c r="AS737" i="1"/>
  <c r="AW737" i="1"/>
  <c r="AI737" i="1"/>
  <c r="AM737" i="1"/>
  <c r="Y737" i="1"/>
  <c r="AC737" i="1"/>
  <c r="P738" i="1"/>
  <c r="R738" i="1" s="1"/>
  <c r="N739" i="1"/>
  <c r="F740" i="1"/>
  <c r="H740" i="1" s="1"/>
  <c r="D741" i="1"/>
  <c r="Z737" i="5" l="1"/>
  <c r="AB737" i="5" s="1"/>
  <c r="X738" i="5"/>
  <c r="AT737" i="5"/>
  <c r="AV737" i="5" s="1"/>
  <c r="AR738" i="5"/>
  <c r="O738" i="5"/>
  <c r="S738" i="5"/>
  <c r="F738" i="5"/>
  <c r="H738" i="5" s="1"/>
  <c r="D739" i="5"/>
  <c r="AJ737" i="5"/>
  <c r="AL737" i="5" s="1"/>
  <c r="AH738" i="5"/>
  <c r="AJ737" i="1"/>
  <c r="AL737" i="1" s="1"/>
  <c r="AH738" i="1"/>
  <c r="AT737" i="1"/>
  <c r="AV737" i="1" s="1"/>
  <c r="AR738" i="1"/>
  <c r="Z737" i="1"/>
  <c r="AB737" i="1" s="1"/>
  <c r="X738" i="1"/>
  <c r="O739" i="1"/>
  <c r="S739" i="1"/>
  <c r="E741" i="1"/>
  <c r="I741" i="1"/>
  <c r="E739" i="5" l="1"/>
  <c r="I739" i="5"/>
  <c r="AS738" i="5"/>
  <c r="AW738" i="5"/>
  <c r="AI738" i="5"/>
  <c r="AM738" i="5"/>
  <c r="Y738" i="5"/>
  <c r="AC738" i="5"/>
  <c r="P738" i="5"/>
  <c r="R738" i="5" s="1"/>
  <c r="N739" i="5"/>
  <c r="AS738" i="1"/>
  <c r="AW738" i="1"/>
  <c r="AI738" i="1"/>
  <c r="AM738" i="1"/>
  <c r="Y738" i="1"/>
  <c r="AC738" i="1"/>
  <c r="P739" i="1"/>
  <c r="R739" i="1" s="1"/>
  <c r="N740" i="1"/>
  <c r="F741" i="1"/>
  <c r="H741" i="1" s="1"/>
  <c r="D742" i="1"/>
  <c r="Z738" i="5" l="1"/>
  <c r="AB738" i="5" s="1"/>
  <c r="X739" i="5"/>
  <c r="AT738" i="5"/>
  <c r="AV738" i="5" s="1"/>
  <c r="AR739" i="5"/>
  <c r="O739" i="5"/>
  <c r="S739" i="5"/>
  <c r="AJ738" i="5"/>
  <c r="AL738" i="5" s="1"/>
  <c r="AH739" i="5"/>
  <c r="F739" i="5"/>
  <c r="H739" i="5" s="1"/>
  <c r="D740" i="5"/>
  <c r="AJ738" i="1"/>
  <c r="AL738" i="1" s="1"/>
  <c r="AH739" i="1"/>
  <c r="AT738" i="1"/>
  <c r="AV738" i="1" s="1"/>
  <c r="AR739" i="1"/>
  <c r="Z738" i="1"/>
  <c r="AB738" i="1" s="1"/>
  <c r="X739" i="1"/>
  <c r="O740" i="1"/>
  <c r="S740" i="1"/>
  <c r="E742" i="1"/>
  <c r="I742" i="1"/>
  <c r="AI739" i="5" l="1"/>
  <c r="AM739" i="5"/>
  <c r="AS739" i="5"/>
  <c r="AW739" i="5"/>
  <c r="E740" i="5"/>
  <c r="I740" i="5"/>
  <c r="Y739" i="5"/>
  <c r="AC739" i="5"/>
  <c r="P739" i="5"/>
  <c r="R739" i="5" s="1"/>
  <c r="N740" i="5"/>
  <c r="AS739" i="1"/>
  <c r="AW739" i="1"/>
  <c r="AI739" i="1"/>
  <c r="AM739" i="1"/>
  <c r="Y739" i="1"/>
  <c r="AC739" i="1"/>
  <c r="P740" i="1"/>
  <c r="R740" i="1" s="1"/>
  <c r="N741" i="1"/>
  <c r="F742" i="1"/>
  <c r="H742" i="1" s="1"/>
  <c r="D743" i="1"/>
  <c r="Z739" i="5" l="1"/>
  <c r="AB739" i="5" s="1"/>
  <c r="X740" i="5"/>
  <c r="AT739" i="5"/>
  <c r="AV739" i="5" s="1"/>
  <c r="AR740" i="5"/>
  <c r="O740" i="5"/>
  <c r="S740" i="5"/>
  <c r="F740" i="5"/>
  <c r="H740" i="5" s="1"/>
  <c r="D741" i="5"/>
  <c r="AJ739" i="5"/>
  <c r="AL739" i="5" s="1"/>
  <c r="AH740" i="5"/>
  <c r="AJ739" i="1"/>
  <c r="AL739" i="1" s="1"/>
  <c r="AH740" i="1"/>
  <c r="AT739" i="1"/>
  <c r="AV739" i="1" s="1"/>
  <c r="AR740" i="1"/>
  <c r="Z739" i="1"/>
  <c r="AB739" i="1" s="1"/>
  <c r="X740" i="1"/>
  <c r="O741" i="1"/>
  <c r="S741" i="1"/>
  <c r="E743" i="1"/>
  <c r="I743" i="1"/>
  <c r="E741" i="5" l="1"/>
  <c r="I741" i="5"/>
  <c r="AS740" i="5"/>
  <c r="AW740" i="5"/>
  <c r="AI740" i="5"/>
  <c r="AM740" i="5"/>
  <c r="Y740" i="5"/>
  <c r="AC740" i="5"/>
  <c r="P740" i="5"/>
  <c r="R740" i="5" s="1"/>
  <c r="N741" i="5"/>
  <c r="AS740" i="1"/>
  <c r="AW740" i="1"/>
  <c r="AI740" i="1"/>
  <c r="AM740" i="1"/>
  <c r="Y740" i="1"/>
  <c r="AC740" i="1"/>
  <c r="P741" i="1"/>
  <c r="R741" i="1" s="1"/>
  <c r="N742" i="1"/>
  <c r="F743" i="1"/>
  <c r="H743" i="1" s="1"/>
  <c r="D744" i="1"/>
  <c r="Z740" i="5" l="1"/>
  <c r="AB740" i="5" s="1"/>
  <c r="X741" i="5"/>
  <c r="AT740" i="5"/>
  <c r="AV740" i="5" s="1"/>
  <c r="AR741" i="5"/>
  <c r="O741" i="5"/>
  <c r="S741" i="5"/>
  <c r="AJ740" i="5"/>
  <c r="AL740" i="5" s="1"/>
  <c r="AH741" i="5"/>
  <c r="F741" i="5"/>
  <c r="H741" i="5" s="1"/>
  <c r="D742" i="5"/>
  <c r="AJ740" i="1"/>
  <c r="AL740" i="1" s="1"/>
  <c r="AH741" i="1"/>
  <c r="AT740" i="1"/>
  <c r="AV740" i="1" s="1"/>
  <c r="AR741" i="1"/>
  <c r="Z740" i="1"/>
  <c r="AB740" i="1" s="1"/>
  <c r="X741" i="1"/>
  <c r="O742" i="1"/>
  <c r="S742" i="1"/>
  <c r="E744" i="1"/>
  <c r="I744" i="1"/>
  <c r="AI741" i="5" l="1"/>
  <c r="AM741" i="5"/>
  <c r="AS741" i="5"/>
  <c r="AW741" i="5"/>
  <c r="E742" i="5"/>
  <c r="I742" i="5"/>
  <c r="Y741" i="5"/>
  <c r="AC741" i="5"/>
  <c r="P741" i="5"/>
  <c r="R741" i="5" s="1"/>
  <c r="N742" i="5"/>
  <c r="AS741" i="1"/>
  <c r="AW741" i="1"/>
  <c r="AI741" i="1"/>
  <c r="AM741" i="1"/>
  <c r="Y741" i="1"/>
  <c r="AC741" i="1"/>
  <c r="P742" i="1"/>
  <c r="R742" i="1" s="1"/>
  <c r="N743" i="1"/>
  <c r="F744" i="1"/>
  <c r="H744" i="1" s="1"/>
  <c r="D745" i="1"/>
  <c r="Z741" i="5" l="1"/>
  <c r="AB741" i="5" s="1"/>
  <c r="X742" i="5"/>
  <c r="AT741" i="5"/>
  <c r="AV741" i="5" s="1"/>
  <c r="AR742" i="5"/>
  <c r="O742" i="5"/>
  <c r="S742" i="5"/>
  <c r="F742" i="5"/>
  <c r="H742" i="5" s="1"/>
  <c r="D743" i="5"/>
  <c r="AJ741" i="5"/>
  <c r="AL741" i="5" s="1"/>
  <c r="AH742" i="5"/>
  <c r="AJ741" i="1"/>
  <c r="AL741" i="1" s="1"/>
  <c r="AH742" i="1"/>
  <c r="AT741" i="1"/>
  <c r="AV741" i="1" s="1"/>
  <c r="AR742" i="1"/>
  <c r="Z741" i="1"/>
  <c r="AB741" i="1" s="1"/>
  <c r="X742" i="1"/>
  <c r="O743" i="1"/>
  <c r="S743" i="1"/>
  <c r="E745" i="1"/>
  <c r="I745" i="1"/>
  <c r="E743" i="5" l="1"/>
  <c r="I743" i="5"/>
  <c r="AS742" i="5"/>
  <c r="AW742" i="5"/>
  <c r="AI742" i="5"/>
  <c r="AM742" i="5"/>
  <c r="Y742" i="5"/>
  <c r="AC742" i="5"/>
  <c r="P742" i="5"/>
  <c r="R742" i="5" s="1"/>
  <c r="N743" i="5"/>
  <c r="AS742" i="1"/>
  <c r="AW742" i="1"/>
  <c r="AI742" i="1"/>
  <c r="AM742" i="1"/>
  <c r="Y742" i="1"/>
  <c r="AC742" i="1"/>
  <c r="P743" i="1"/>
  <c r="R743" i="1" s="1"/>
  <c r="N744" i="1"/>
  <c r="F745" i="1"/>
  <c r="H745" i="1" s="1"/>
  <c r="D746" i="1"/>
  <c r="Z742" i="5" l="1"/>
  <c r="AB742" i="5" s="1"/>
  <c r="X743" i="5"/>
  <c r="AT742" i="5"/>
  <c r="AV742" i="5" s="1"/>
  <c r="AR743" i="5"/>
  <c r="O743" i="5"/>
  <c r="S743" i="5"/>
  <c r="AJ742" i="5"/>
  <c r="AL742" i="5" s="1"/>
  <c r="AH743" i="5"/>
  <c r="F743" i="5"/>
  <c r="H743" i="5" s="1"/>
  <c r="D744" i="5"/>
  <c r="AJ742" i="1"/>
  <c r="AL742" i="1" s="1"/>
  <c r="AH743" i="1"/>
  <c r="AT742" i="1"/>
  <c r="AV742" i="1" s="1"/>
  <c r="AR743" i="1"/>
  <c r="Z742" i="1"/>
  <c r="AB742" i="1" s="1"/>
  <c r="X743" i="1"/>
  <c r="O744" i="1"/>
  <c r="S744" i="1"/>
  <c r="E746" i="1"/>
  <c r="I746" i="1"/>
  <c r="AI743" i="5" l="1"/>
  <c r="AM743" i="5"/>
  <c r="AS743" i="5"/>
  <c r="AW743" i="5"/>
  <c r="E744" i="5"/>
  <c r="I744" i="5"/>
  <c r="Y743" i="5"/>
  <c r="AC743" i="5"/>
  <c r="P743" i="5"/>
  <c r="R743" i="5" s="1"/>
  <c r="N744" i="5"/>
  <c r="AS743" i="1"/>
  <c r="AW743" i="1"/>
  <c r="AI743" i="1"/>
  <c r="AM743" i="1"/>
  <c r="Y743" i="1"/>
  <c r="AC743" i="1"/>
  <c r="P744" i="1"/>
  <c r="R744" i="1" s="1"/>
  <c r="N745" i="1"/>
  <c r="F746" i="1"/>
  <c r="H746" i="1" s="1"/>
  <c r="D747" i="1"/>
  <c r="Z743" i="5" l="1"/>
  <c r="AB743" i="5" s="1"/>
  <c r="X744" i="5"/>
  <c r="AT743" i="5"/>
  <c r="AV743" i="5" s="1"/>
  <c r="AR744" i="5"/>
  <c r="O744" i="5"/>
  <c r="S744" i="5"/>
  <c r="F744" i="5"/>
  <c r="H744" i="5" s="1"/>
  <c r="D745" i="5"/>
  <c r="AJ743" i="5"/>
  <c r="AL743" i="5" s="1"/>
  <c r="AH744" i="5"/>
  <c r="AJ743" i="1"/>
  <c r="AL743" i="1" s="1"/>
  <c r="AH744" i="1"/>
  <c r="AT743" i="1"/>
  <c r="AV743" i="1" s="1"/>
  <c r="AR744" i="1"/>
  <c r="Z743" i="1"/>
  <c r="AB743" i="1" s="1"/>
  <c r="X744" i="1"/>
  <c r="O745" i="1"/>
  <c r="S745" i="1"/>
  <c r="E747" i="1"/>
  <c r="I747" i="1"/>
  <c r="E745" i="5" l="1"/>
  <c r="I745" i="5"/>
  <c r="AS744" i="5"/>
  <c r="AW744" i="5"/>
  <c r="AI744" i="5"/>
  <c r="AM744" i="5"/>
  <c r="Y744" i="5"/>
  <c r="AC744" i="5"/>
  <c r="P744" i="5"/>
  <c r="R744" i="5" s="1"/>
  <c r="N745" i="5"/>
  <c r="AS744" i="1"/>
  <c r="AW744" i="1"/>
  <c r="AI744" i="1"/>
  <c r="AM744" i="1"/>
  <c r="Y744" i="1"/>
  <c r="AC744" i="1"/>
  <c r="P745" i="1"/>
  <c r="R745" i="1" s="1"/>
  <c r="N746" i="1"/>
  <c r="F747" i="1"/>
  <c r="H747" i="1" s="1"/>
  <c r="D748" i="1"/>
  <c r="Z744" i="5" l="1"/>
  <c r="AB744" i="5" s="1"/>
  <c r="X745" i="5"/>
  <c r="AT744" i="5"/>
  <c r="AV744" i="5" s="1"/>
  <c r="AR745" i="5"/>
  <c r="O745" i="5"/>
  <c r="S745" i="5"/>
  <c r="AJ744" i="5"/>
  <c r="AL744" i="5" s="1"/>
  <c r="AH745" i="5"/>
  <c r="F745" i="5"/>
  <c r="H745" i="5" s="1"/>
  <c r="D746" i="5"/>
  <c r="AJ744" i="1"/>
  <c r="AL744" i="1" s="1"/>
  <c r="AH745" i="1"/>
  <c r="AT744" i="1"/>
  <c r="AV744" i="1" s="1"/>
  <c r="AR745" i="1"/>
  <c r="Z744" i="1"/>
  <c r="AB744" i="1" s="1"/>
  <c r="X745" i="1"/>
  <c r="O746" i="1"/>
  <c r="S746" i="1"/>
  <c r="E748" i="1"/>
  <c r="I748" i="1"/>
  <c r="AI745" i="5" l="1"/>
  <c r="AM745" i="5"/>
  <c r="AS745" i="5"/>
  <c r="AW745" i="5"/>
  <c r="E746" i="5"/>
  <c r="I746" i="5"/>
  <c r="Y745" i="5"/>
  <c r="AC745" i="5"/>
  <c r="P745" i="5"/>
  <c r="R745" i="5" s="1"/>
  <c r="N746" i="5"/>
  <c r="AS745" i="1"/>
  <c r="AW745" i="1"/>
  <c r="AI745" i="1"/>
  <c r="AM745" i="1"/>
  <c r="Y745" i="1"/>
  <c r="AC745" i="1"/>
  <c r="P746" i="1"/>
  <c r="R746" i="1" s="1"/>
  <c r="N747" i="1"/>
  <c r="F748" i="1"/>
  <c r="H748" i="1" s="1"/>
  <c r="D749" i="1"/>
  <c r="Z745" i="5" l="1"/>
  <c r="AB745" i="5" s="1"/>
  <c r="X746" i="5"/>
  <c r="AT745" i="5"/>
  <c r="AV745" i="5" s="1"/>
  <c r="AR746" i="5"/>
  <c r="O746" i="5"/>
  <c r="S746" i="5"/>
  <c r="F746" i="5"/>
  <c r="H746" i="5" s="1"/>
  <c r="D747" i="5"/>
  <c r="AJ745" i="5"/>
  <c r="AL745" i="5" s="1"/>
  <c r="AH746" i="5"/>
  <c r="AJ745" i="1"/>
  <c r="AL745" i="1" s="1"/>
  <c r="AH746" i="1"/>
  <c r="AT745" i="1"/>
  <c r="AV745" i="1" s="1"/>
  <c r="AR746" i="1"/>
  <c r="Z745" i="1"/>
  <c r="AB745" i="1" s="1"/>
  <c r="X746" i="1"/>
  <c r="O747" i="1"/>
  <c r="S747" i="1"/>
  <c r="E749" i="1"/>
  <c r="I749" i="1"/>
  <c r="E747" i="5" l="1"/>
  <c r="I747" i="5"/>
  <c r="AS746" i="5"/>
  <c r="AW746" i="5"/>
  <c r="AI746" i="5"/>
  <c r="AM746" i="5"/>
  <c r="Y746" i="5"/>
  <c r="AC746" i="5"/>
  <c r="P746" i="5"/>
  <c r="R746" i="5" s="1"/>
  <c r="N747" i="5"/>
  <c r="AS746" i="1"/>
  <c r="AW746" i="1"/>
  <c r="AI746" i="1"/>
  <c r="AM746" i="1"/>
  <c r="Y746" i="1"/>
  <c r="AC746" i="1"/>
  <c r="P747" i="1"/>
  <c r="R747" i="1" s="1"/>
  <c r="N748" i="1"/>
  <c r="F749" i="1"/>
  <c r="H749" i="1" s="1"/>
  <c r="D750" i="1"/>
  <c r="Z746" i="5" l="1"/>
  <c r="AB746" i="5" s="1"/>
  <c r="X747" i="5"/>
  <c r="AT746" i="5"/>
  <c r="AV746" i="5" s="1"/>
  <c r="AR747" i="5"/>
  <c r="O747" i="5"/>
  <c r="S747" i="5"/>
  <c r="AJ746" i="5"/>
  <c r="AL746" i="5" s="1"/>
  <c r="AH747" i="5"/>
  <c r="F747" i="5"/>
  <c r="H747" i="5" s="1"/>
  <c r="D748" i="5"/>
  <c r="AJ746" i="1"/>
  <c r="AL746" i="1" s="1"/>
  <c r="AH747" i="1"/>
  <c r="AT746" i="1"/>
  <c r="AV746" i="1" s="1"/>
  <c r="AR747" i="1"/>
  <c r="Z746" i="1"/>
  <c r="AB746" i="1" s="1"/>
  <c r="X747" i="1"/>
  <c r="O748" i="1"/>
  <c r="S748" i="1"/>
  <c r="E750" i="1"/>
  <c r="I750" i="1"/>
  <c r="AI747" i="5" l="1"/>
  <c r="AM747" i="5"/>
  <c r="AS747" i="5"/>
  <c r="AW747" i="5"/>
  <c r="E748" i="5"/>
  <c r="I748" i="5"/>
  <c r="Y747" i="5"/>
  <c r="AC747" i="5"/>
  <c r="P747" i="5"/>
  <c r="R747" i="5" s="1"/>
  <c r="N748" i="5"/>
  <c r="AS747" i="1"/>
  <c r="AW747" i="1"/>
  <c r="AI747" i="1"/>
  <c r="AM747" i="1"/>
  <c r="Y747" i="1"/>
  <c r="AC747" i="1"/>
  <c r="P748" i="1"/>
  <c r="R748" i="1" s="1"/>
  <c r="N749" i="1"/>
  <c r="F750" i="1"/>
  <c r="H750" i="1" s="1"/>
  <c r="D751" i="1"/>
  <c r="Z747" i="5" l="1"/>
  <c r="AB747" i="5" s="1"/>
  <c r="X748" i="5"/>
  <c r="AT747" i="5"/>
  <c r="AV747" i="5" s="1"/>
  <c r="AR748" i="5"/>
  <c r="O748" i="5"/>
  <c r="S748" i="5"/>
  <c r="F748" i="5"/>
  <c r="H748" i="5" s="1"/>
  <c r="D749" i="5"/>
  <c r="AJ747" i="5"/>
  <c r="AL747" i="5" s="1"/>
  <c r="AH748" i="5"/>
  <c r="AJ747" i="1"/>
  <c r="AL747" i="1" s="1"/>
  <c r="AH748" i="1"/>
  <c r="AT747" i="1"/>
  <c r="AV747" i="1" s="1"/>
  <c r="AR748" i="1"/>
  <c r="Z747" i="1"/>
  <c r="AB747" i="1" s="1"/>
  <c r="X748" i="1"/>
  <c r="O749" i="1"/>
  <c r="S749" i="1"/>
  <c r="E751" i="1"/>
  <c r="I751" i="1"/>
  <c r="E749" i="5" l="1"/>
  <c r="I749" i="5"/>
  <c r="AS748" i="5"/>
  <c r="AW748" i="5"/>
  <c r="AI748" i="5"/>
  <c r="AM748" i="5"/>
  <c r="Y748" i="5"/>
  <c r="AC748" i="5"/>
  <c r="P748" i="5"/>
  <c r="R748" i="5" s="1"/>
  <c r="N749" i="5"/>
  <c r="AS748" i="1"/>
  <c r="AW748" i="1"/>
  <c r="AI748" i="1"/>
  <c r="AM748" i="1"/>
  <c r="Y748" i="1"/>
  <c r="AC748" i="1"/>
  <c r="P749" i="1"/>
  <c r="R749" i="1" s="1"/>
  <c r="N750" i="1"/>
  <c r="F751" i="1"/>
  <c r="H751" i="1" s="1"/>
  <c r="D752" i="1"/>
  <c r="Z748" i="5" l="1"/>
  <c r="AB748" i="5" s="1"/>
  <c r="X749" i="5"/>
  <c r="AT748" i="5"/>
  <c r="AV748" i="5" s="1"/>
  <c r="AR749" i="5"/>
  <c r="O749" i="5"/>
  <c r="S749" i="5"/>
  <c r="AJ748" i="5"/>
  <c r="AL748" i="5" s="1"/>
  <c r="AH749" i="5"/>
  <c r="F749" i="5"/>
  <c r="H749" i="5" s="1"/>
  <c r="D750" i="5"/>
  <c r="AJ748" i="1"/>
  <c r="AL748" i="1" s="1"/>
  <c r="AH749" i="1"/>
  <c r="AT748" i="1"/>
  <c r="AV748" i="1" s="1"/>
  <c r="AR749" i="1"/>
  <c r="Z748" i="1"/>
  <c r="AB748" i="1" s="1"/>
  <c r="X749" i="1"/>
  <c r="O750" i="1"/>
  <c r="S750" i="1"/>
  <c r="E752" i="1"/>
  <c r="I752" i="1"/>
  <c r="AI749" i="5" l="1"/>
  <c r="AM749" i="5"/>
  <c r="AS749" i="5"/>
  <c r="AW749" i="5"/>
  <c r="E750" i="5"/>
  <c r="I750" i="5"/>
  <c r="Y749" i="5"/>
  <c r="AC749" i="5"/>
  <c r="P749" i="5"/>
  <c r="R749" i="5" s="1"/>
  <c r="N750" i="5"/>
  <c r="AS749" i="1"/>
  <c r="AW749" i="1"/>
  <c r="AI749" i="1"/>
  <c r="AM749" i="1"/>
  <c r="Y749" i="1"/>
  <c r="AC749" i="1"/>
  <c r="P750" i="1"/>
  <c r="R750" i="1" s="1"/>
  <c r="N751" i="1"/>
  <c r="F752" i="1"/>
  <c r="H752" i="1" s="1"/>
  <c r="D753" i="1"/>
  <c r="Z749" i="5" l="1"/>
  <c r="AB749" i="5" s="1"/>
  <c r="X750" i="5"/>
  <c r="AT749" i="5"/>
  <c r="AV749" i="5" s="1"/>
  <c r="AR750" i="5"/>
  <c r="O750" i="5"/>
  <c r="S750" i="5"/>
  <c r="F750" i="5"/>
  <c r="H750" i="5" s="1"/>
  <c r="D751" i="5"/>
  <c r="AJ749" i="5"/>
  <c r="AL749" i="5" s="1"/>
  <c r="AH750" i="5"/>
  <c r="AJ749" i="1"/>
  <c r="AL749" i="1" s="1"/>
  <c r="AH750" i="1"/>
  <c r="AT749" i="1"/>
  <c r="AV749" i="1" s="1"/>
  <c r="AR750" i="1"/>
  <c r="Z749" i="1"/>
  <c r="AB749" i="1" s="1"/>
  <c r="X750" i="1"/>
  <c r="O751" i="1"/>
  <c r="S751" i="1"/>
  <c r="E753" i="1"/>
  <c r="I753" i="1"/>
  <c r="E751" i="5" l="1"/>
  <c r="I751" i="5"/>
  <c r="AS750" i="5"/>
  <c r="AW750" i="5"/>
  <c r="AI750" i="5"/>
  <c r="AM750" i="5"/>
  <c r="Y750" i="5"/>
  <c r="AC750" i="5"/>
  <c r="P750" i="5"/>
  <c r="R750" i="5" s="1"/>
  <c r="N751" i="5"/>
  <c r="AS750" i="1"/>
  <c r="AW750" i="1"/>
  <c r="AI750" i="1"/>
  <c r="AM750" i="1"/>
  <c r="Y750" i="1"/>
  <c r="AC750" i="1"/>
  <c r="P751" i="1"/>
  <c r="R751" i="1" s="1"/>
  <c r="N752" i="1"/>
  <c r="F753" i="1"/>
  <c r="H753" i="1" s="1"/>
  <c r="D754" i="1"/>
  <c r="Z750" i="5" l="1"/>
  <c r="AB750" i="5" s="1"/>
  <c r="X751" i="5"/>
  <c r="AT750" i="5"/>
  <c r="AV750" i="5" s="1"/>
  <c r="AR751" i="5"/>
  <c r="O751" i="5"/>
  <c r="S751" i="5"/>
  <c r="AJ750" i="5"/>
  <c r="AL750" i="5" s="1"/>
  <c r="AH751" i="5"/>
  <c r="F751" i="5"/>
  <c r="H751" i="5" s="1"/>
  <c r="D752" i="5"/>
  <c r="AJ750" i="1"/>
  <c r="AL750" i="1" s="1"/>
  <c r="AH751" i="1"/>
  <c r="AT750" i="1"/>
  <c r="AV750" i="1" s="1"/>
  <c r="AR751" i="1"/>
  <c r="Z750" i="1"/>
  <c r="AB750" i="1" s="1"/>
  <c r="X751" i="1"/>
  <c r="I7" i="1"/>
  <c r="I6" i="1"/>
  <c r="O752" i="1"/>
  <c r="S752" i="1"/>
  <c r="E754" i="1"/>
  <c r="F754" i="1" s="1"/>
  <c r="H754" i="1" s="1"/>
  <c r="I754" i="1"/>
  <c r="H8" i="1" s="1"/>
  <c r="I8" i="1" s="1"/>
  <c r="AI751" i="5" l="1"/>
  <c r="AM751" i="5"/>
  <c r="AS751" i="5"/>
  <c r="AW751" i="5"/>
  <c r="E752" i="5"/>
  <c r="I752" i="5"/>
  <c r="Y751" i="5"/>
  <c r="AC751" i="5"/>
  <c r="P751" i="5"/>
  <c r="R751" i="5" s="1"/>
  <c r="N752" i="5"/>
  <c r="AS751" i="1"/>
  <c r="AW751" i="1"/>
  <c r="AI751" i="1"/>
  <c r="AM751" i="1"/>
  <c r="Y751" i="1"/>
  <c r="AC751" i="1"/>
  <c r="P752" i="1"/>
  <c r="R752" i="1" s="1"/>
  <c r="N753" i="1"/>
  <c r="Z751" i="5" l="1"/>
  <c r="AB751" i="5" s="1"/>
  <c r="X752" i="5"/>
  <c r="AT751" i="5"/>
  <c r="AV751" i="5" s="1"/>
  <c r="AR752" i="5"/>
  <c r="O752" i="5"/>
  <c r="S752" i="5"/>
  <c r="F752" i="5"/>
  <c r="H752" i="5" s="1"/>
  <c r="D753" i="5"/>
  <c r="AJ751" i="5"/>
  <c r="AL751" i="5" s="1"/>
  <c r="AH752" i="5"/>
  <c r="AJ751" i="1"/>
  <c r="AL751" i="1" s="1"/>
  <c r="AH752" i="1"/>
  <c r="AT751" i="1"/>
  <c r="AV751" i="1" s="1"/>
  <c r="AR752" i="1"/>
  <c r="Z751" i="1"/>
  <c r="AB751" i="1" s="1"/>
  <c r="X752" i="1"/>
  <c r="O753" i="1"/>
  <c r="S753" i="1"/>
  <c r="P752" i="5" l="1"/>
  <c r="R752" i="5" s="1"/>
  <c r="N753" i="5"/>
  <c r="E753" i="5"/>
  <c r="I753" i="5"/>
  <c r="AS752" i="5"/>
  <c r="AW752" i="5"/>
  <c r="AI752" i="5"/>
  <c r="AM752" i="5"/>
  <c r="Y752" i="5"/>
  <c r="AC752" i="5"/>
  <c r="AS752" i="1"/>
  <c r="AW752" i="1"/>
  <c r="AI752" i="1"/>
  <c r="AM752" i="1"/>
  <c r="Y752" i="1"/>
  <c r="AC752" i="1"/>
  <c r="P753" i="1"/>
  <c r="R753" i="1" s="1"/>
  <c r="N754" i="1"/>
  <c r="AJ752" i="5" l="1"/>
  <c r="AL752" i="5" s="1"/>
  <c r="AH753" i="5"/>
  <c r="F753" i="5"/>
  <c r="H753" i="5" s="1"/>
  <c r="D754" i="5"/>
  <c r="O753" i="5"/>
  <c r="S753" i="5"/>
  <c r="Z752" i="5"/>
  <c r="AB752" i="5" s="1"/>
  <c r="X753" i="5"/>
  <c r="AT752" i="5"/>
  <c r="AV752" i="5" s="1"/>
  <c r="AR753" i="5"/>
  <c r="AJ752" i="1"/>
  <c r="AL752" i="1" s="1"/>
  <c r="AH753" i="1"/>
  <c r="AT752" i="1"/>
  <c r="AV752" i="1" s="1"/>
  <c r="AR753" i="1"/>
  <c r="Z752" i="1"/>
  <c r="AB752" i="1" s="1"/>
  <c r="X753" i="1"/>
  <c r="O754" i="1"/>
  <c r="P754" i="1" s="1"/>
  <c r="R754" i="1" s="1"/>
  <c r="S754" i="1"/>
  <c r="P753" i="5" l="1"/>
  <c r="R753" i="5" s="1"/>
  <c r="N754" i="5"/>
  <c r="Y753" i="5"/>
  <c r="AC753" i="5"/>
  <c r="E754" i="5"/>
  <c r="F754" i="5" s="1"/>
  <c r="H754" i="5" s="1"/>
  <c r="I754" i="5"/>
  <c r="H8" i="5" s="1"/>
  <c r="I8" i="5" s="1"/>
  <c r="AS753" i="5"/>
  <c r="AW753" i="5"/>
  <c r="AI753" i="5"/>
  <c r="AM753" i="5"/>
  <c r="AS753" i="1"/>
  <c r="AW753" i="1"/>
  <c r="AI753" i="1"/>
  <c r="AM753" i="1"/>
  <c r="Y753" i="1"/>
  <c r="AC753" i="1"/>
  <c r="AT753" i="5" l="1"/>
  <c r="AV753" i="5" s="1"/>
  <c r="AR754" i="5"/>
  <c r="Z753" i="5"/>
  <c r="AB753" i="5" s="1"/>
  <c r="X754" i="5"/>
  <c r="O754" i="5"/>
  <c r="P754" i="5" s="1"/>
  <c r="R754" i="5" s="1"/>
  <c r="S754" i="5"/>
  <c r="AJ753" i="5"/>
  <c r="AL753" i="5" s="1"/>
  <c r="AH754" i="5"/>
  <c r="AJ753" i="1"/>
  <c r="AL753" i="1" s="1"/>
  <c r="AH754" i="1"/>
  <c r="AT753" i="1"/>
  <c r="AV753" i="1" s="1"/>
  <c r="AR754" i="1"/>
  <c r="Z753" i="1"/>
  <c r="AB753" i="1" s="1"/>
  <c r="X754" i="1"/>
  <c r="AI754" i="5" l="1"/>
  <c r="AJ754" i="5" s="1"/>
  <c r="AL754" i="5" s="1"/>
  <c r="AM754" i="5"/>
  <c r="Y754" i="5"/>
  <c r="Z754" i="5" s="1"/>
  <c r="AB754" i="5" s="1"/>
  <c r="AC754" i="5"/>
  <c r="AS754" i="5"/>
  <c r="AT754" i="5" s="1"/>
  <c r="AV754" i="5" s="1"/>
  <c r="AW754" i="5"/>
  <c r="AS754" i="1"/>
  <c r="AT754" i="1" s="1"/>
  <c r="AV754" i="1" s="1"/>
  <c r="AW754" i="1"/>
  <c r="AI754" i="1"/>
  <c r="AJ754" i="1" s="1"/>
  <c r="AL754" i="1" s="1"/>
  <c r="AM754" i="1"/>
  <c r="Y754" i="1"/>
  <c r="Z754" i="1" s="1"/>
  <c r="AB754" i="1" s="1"/>
  <c r="AC754" i="1"/>
</calcChain>
</file>

<file path=xl/sharedStrings.xml><?xml version="1.0" encoding="utf-8"?>
<sst xmlns="http://schemas.openxmlformats.org/spreadsheetml/2006/main" count="381" uniqueCount="41">
  <si>
    <t>Doses given 24 days ago</t>
  </si>
  <si>
    <t>Total PPL fully vaccinated</t>
  </si>
  <si>
    <t>Date</t>
  </si>
  <si>
    <t>Difference w/ backlogs</t>
  </si>
  <si>
    <t>New PPL vaccinated daily</t>
  </si>
  <si>
    <t>Current Date</t>
  </si>
  <si>
    <t>Data Source: Bloomberg Vaccine Tracker</t>
  </si>
  <si>
    <t>NA</t>
  </si>
  <si>
    <t>Total PPL given vaccine</t>
  </si>
  <si>
    <t>All numbers in thousands</t>
  </si>
  <si>
    <t>Targets</t>
  </si>
  <si>
    <t>50% of pop</t>
  </si>
  <si>
    <t>75% of pop</t>
  </si>
  <si>
    <t>25% of pop</t>
  </si>
  <si>
    <t>Daily doses given</t>
  </si>
  <si>
    <t>Total doses given</t>
  </si>
  <si>
    <t>7-day avg of daily doses given</t>
  </si>
  <si>
    <t>New people vaccinated daily</t>
  </si>
  <si>
    <t>Total people given vaccine</t>
  </si>
  <si>
    <t>Total people fully vaccinated</t>
  </si>
  <si>
    <t>Date Met</t>
  </si>
  <si>
    <t>Days Left</t>
  </si>
  <si>
    <t xml:space="preserve">Yesterday 7-day average </t>
  </si>
  <si>
    <t>25% of adults</t>
  </si>
  <si>
    <t>50% of adults</t>
  </si>
  <si>
    <t>75% of adults</t>
  </si>
  <si>
    <t>Vaccination schedule based on current 7 day average daily doses given</t>
  </si>
  <si>
    <t>Vaccination schedule based on current 7 day average plus a small fast increase in daily doses given</t>
  </si>
  <si>
    <t>Vaccination schedule based on current 7 day average plus a large fast increase in daily doses given</t>
  </si>
  <si>
    <t>100% of pop</t>
  </si>
  <si>
    <t>Adult Pop</t>
  </si>
  <si>
    <t>Total Pop</t>
  </si>
  <si>
    <t>Target Type</t>
  </si>
  <si>
    <t>100 million doses</t>
  </si>
  <si>
    <t>Paramaters</t>
  </si>
  <si>
    <t>Increase Period (in days)</t>
  </si>
  <si>
    <t>Increase (in 1000 doses)</t>
  </si>
  <si>
    <t>Vaccination schedule based on current 7 day average plus a large slow increase in daily doses given</t>
  </si>
  <si>
    <t>Vaccination schedule based on current 7 day average plus a small slow increase in daily doses given</t>
  </si>
  <si>
    <t>This color means that the colored cell contains published data</t>
  </si>
  <si>
    <t>This color means that the colored cell contains a changeable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</si>
</sst>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167" fontId="0" fillId="0" borderId="0" xfId="1" applyNumberFormat="1" applyFont="1"/>
    <xf numFmtId="167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3" fontId="0" fillId="0" borderId="3" xfId="1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8" xfId="1" applyNumberFormat="1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3" fontId="0" fillId="0" borderId="7" xfId="1" applyNumberFormat="1" applyFon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" fontId="0" fillId="0" borderId="6" xfId="1" applyNumberFormat="1" applyFont="1" applyBorder="1" applyAlignment="1">
      <alignment horizontal="center" vertical="center"/>
    </xf>
    <xf numFmtId="3" fontId="0" fillId="2" borderId="6" xfId="1" applyNumberFormat="1" applyFont="1" applyFill="1" applyBorder="1" applyAlignment="1">
      <alignment horizontal="center" vertical="center"/>
    </xf>
    <xf numFmtId="3" fontId="0" fillId="2" borderId="9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3" fontId="0" fillId="0" borderId="6" xfId="1" applyNumberFormat="1" applyFont="1" applyFill="1" applyBorder="1" applyAlignment="1">
      <alignment horizontal="center" vertical="center"/>
    </xf>
    <xf numFmtId="3" fontId="0" fillId="0" borderId="9" xfId="1" applyNumberFormat="1" applyFont="1" applyFill="1" applyBorder="1" applyAlignment="1">
      <alignment horizontal="center" vertical="center"/>
    </xf>
    <xf numFmtId="3" fontId="0" fillId="0" borderId="3" xfId="1" applyNumberFormat="1" applyFont="1" applyFill="1" applyBorder="1" applyAlignment="1">
      <alignment horizontal="center" vertical="center"/>
    </xf>
    <xf numFmtId="3" fontId="0" fillId="0" borderId="3" xfId="0" applyNumberForma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  <xf numFmtId="3" fontId="0" fillId="0" borderId="0" xfId="1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3" fontId="0" fillId="3" borderId="2" xfId="1" applyNumberFormat="1" applyFont="1" applyFill="1" applyBorder="1" applyAlignment="1">
      <alignment horizontal="center" vertical="center"/>
    </xf>
    <xf numFmtId="3" fontId="0" fillId="3" borderId="5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graphics/covid-vaccine-tracker-global-distribution/" TargetMode="External"/><Relationship Id="rId2" Type="http://schemas.openxmlformats.org/officeDocument/2006/relationships/hyperlink" Target="https://www.bloomberg.com/graphics/covid-vaccine-tracker-global-distribution/" TargetMode="External"/><Relationship Id="rId1" Type="http://schemas.openxmlformats.org/officeDocument/2006/relationships/hyperlink" Target="https://www.bloomberg.com/graphics/covid-vaccine-tracker-global-distribu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loomberg.com/graphics/covid-vaccine-tracker-global-distribution/" TargetMode="External"/><Relationship Id="rId4" Type="http://schemas.openxmlformats.org/officeDocument/2006/relationships/hyperlink" Target="https://www.bloomberg.com/graphics/covid-vaccine-tracker-global-distribu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graphics/covid-vaccine-tracker-global-distribution/" TargetMode="External"/><Relationship Id="rId2" Type="http://schemas.openxmlformats.org/officeDocument/2006/relationships/hyperlink" Target="https://www.bloomberg.com/graphics/covid-vaccine-tracker-global-distribution/" TargetMode="External"/><Relationship Id="rId1" Type="http://schemas.openxmlformats.org/officeDocument/2006/relationships/hyperlink" Target="https://www.bloomberg.com/graphics/covid-vaccine-tracker-global-distributio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bloomberg.com/graphics/covid-vaccine-tracker-global-distribution/" TargetMode="External"/><Relationship Id="rId4" Type="http://schemas.openxmlformats.org/officeDocument/2006/relationships/hyperlink" Target="https://www.bloomberg.com/graphics/covid-vaccine-tracker-global-distrib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1" sqref="C21"/>
    </sheetView>
  </sheetViews>
  <sheetFormatPr defaultRowHeight="11.25" x14ac:dyDescent="0.2"/>
  <cols>
    <col min="1" max="1" width="15" bestFit="1" customWidth="1"/>
    <col min="2" max="3" width="11.5" bestFit="1" customWidth="1"/>
  </cols>
  <sheetData>
    <row r="1" spans="1:3" x14ac:dyDescent="0.2">
      <c r="B1" t="s">
        <v>30</v>
      </c>
      <c r="C1" t="s">
        <v>31</v>
      </c>
    </row>
    <row r="2" spans="1:3" x14ac:dyDescent="0.2">
      <c r="B2" s="1">
        <v>255272</v>
      </c>
      <c r="C2" s="1">
        <v>328240</v>
      </c>
    </row>
    <row r="3" spans="1:3" x14ac:dyDescent="0.2">
      <c r="A3" t="s">
        <v>32</v>
      </c>
      <c r="B3" s="1"/>
      <c r="C3" s="1"/>
    </row>
    <row r="4" spans="1:3" x14ac:dyDescent="0.2">
      <c r="A4" t="s">
        <v>33</v>
      </c>
      <c r="B4" s="2">
        <v>100000</v>
      </c>
    </row>
    <row r="5" spans="1:3" x14ac:dyDescent="0.2">
      <c r="A5" s="8" t="s">
        <v>23</v>
      </c>
      <c r="B5" s="2">
        <f>0.25*B$2</f>
        <v>63818</v>
      </c>
    </row>
    <row r="6" spans="1:3" x14ac:dyDescent="0.2">
      <c r="A6" s="8" t="s">
        <v>24</v>
      </c>
      <c r="B6" s="2">
        <f>0.5*B$2</f>
        <v>127636</v>
      </c>
    </row>
    <row r="7" spans="1:3" x14ac:dyDescent="0.2">
      <c r="A7" s="8" t="s">
        <v>25</v>
      </c>
      <c r="B7" s="2">
        <f>0.75*B$2</f>
        <v>191454</v>
      </c>
    </row>
    <row r="8" spans="1:3" x14ac:dyDescent="0.2">
      <c r="A8" s="8" t="s">
        <v>13</v>
      </c>
      <c r="B8" s="2">
        <f>0.25*C$2</f>
        <v>82060</v>
      </c>
    </row>
    <row r="9" spans="1:3" x14ac:dyDescent="0.2">
      <c r="A9" s="8" t="s">
        <v>11</v>
      </c>
      <c r="B9" s="2">
        <f>0.5*C$2</f>
        <v>164120</v>
      </c>
    </row>
    <row r="10" spans="1:3" x14ac:dyDescent="0.2">
      <c r="A10" s="8" t="s">
        <v>12</v>
      </c>
      <c r="B10" s="2">
        <f>0.75*C$2</f>
        <v>246180</v>
      </c>
    </row>
    <row r="11" spans="1:3" x14ac:dyDescent="0.2">
      <c r="A11" s="8" t="s">
        <v>29</v>
      </c>
      <c r="B11" s="2">
        <f>C2</f>
        <v>328240</v>
      </c>
    </row>
    <row r="12" spans="1:3" x14ac:dyDescent="0.2">
      <c r="A12" s="8"/>
    </row>
    <row r="13" spans="1:3" x14ac:dyDescent="0.2">
      <c r="A13" s="8"/>
    </row>
  </sheetData>
  <sheetProtection algorithmName="SHA-512" hashValue="kYw8w3I/5GytfHhDQqeS13LUn3cQfhzz1eyra6lNlG2d77UOg+WziqNcZLDrv/Vm28fGksd0ISOU6oQCvTa3GQ==" saltValue="wSFV0CUo3ADnT49OIGu8W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4"/>
  <sheetViews>
    <sheetView tabSelected="1" workbookViewId="0">
      <pane ySplit="10" topLeftCell="A17" activePane="bottomLeft" state="frozen"/>
      <selection pane="bottomLeft" activeCell="F15" sqref="F15"/>
    </sheetView>
  </sheetViews>
  <sheetFormatPr defaultRowHeight="11.25" x14ac:dyDescent="0.2"/>
  <cols>
    <col min="1" max="1" width="12.1640625" style="3" customWidth="1"/>
    <col min="2" max="2" width="10.33203125" style="3" customWidth="1"/>
    <col min="3" max="3" width="11.5" style="3" bestFit="1" customWidth="1"/>
    <col min="4" max="4" width="15.83203125" style="3" customWidth="1"/>
    <col min="5" max="5" width="11" style="3" bestFit="1" customWidth="1"/>
    <col min="6" max="7" width="10.83203125" style="3" bestFit="1" customWidth="1"/>
    <col min="8" max="8" width="12.5" style="3" bestFit="1" customWidth="1"/>
    <col min="9" max="9" width="14" style="3" bestFit="1" customWidth="1"/>
    <col min="10" max="10" width="9.33203125" style="3"/>
    <col min="11" max="11" width="12.1640625" style="3" customWidth="1"/>
    <col min="12" max="12" width="10.33203125" style="3" customWidth="1"/>
    <col min="13" max="13" width="11.5" style="3" bestFit="1" customWidth="1"/>
    <col min="14" max="14" width="15" style="3" bestFit="1" customWidth="1"/>
    <col min="15" max="15" width="11" style="3" bestFit="1" customWidth="1"/>
    <col min="16" max="16" width="14.33203125" style="3" bestFit="1" customWidth="1"/>
    <col min="17" max="17" width="13.83203125" style="3" bestFit="1" customWidth="1"/>
    <col min="18" max="18" width="13.5" style="3" customWidth="1"/>
    <col min="19" max="19" width="12.33203125" style="3" bestFit="1" customWidth="1"/>
    <col min="20" max="20" width="9.33203125" style="3"/>
    <col min="21" max="21" width="12.1640625" style="3" customWidth="1"/>
    <col min="22" max="22" width="10.33203125" style="3" customWidth="1"/>
    <col min="23" max="23" width="11" style="3" bestFit="1" customWidth="1"/>
    <col min="24" max="24" width="15" style="3" bestFit="1" customWidth="1"/>
    <col min="25" max="25" width="11" style="3" bestFit="1" customWidth="1"/>
    <col min="26" max="26" width="10" style="3" bestFit="1" customWidth="1"/>
    <col min="27" max="27" width="11.5" style="3" bestFit="1" customWidth="1"/>
    <col min="28" max="29" width="12.33203125" style="3" bestFit="1" customWidth="1"/>
    <col min="30" max="30" width="9.33203125" style="3"/>
    <col min="31" max="31" width="12.1640625" style="3" customWidth="1"/>
    <col min="32" max="32" width="10.33203125" style="3" customWidth="1"/>
    <col min="33" max="33" width="11" style="3" bestFit="1" customWidth="1"/>
    <col min="34" max="34" width="15" style="3" bestFit="1" customWidth="1"/>
    <col min="35" max="35" width="10.1640625" style="3" bestFit="1" customWidth="1"/>
    <col min="36" max="36" width="9" style="3" bestFit="1" customWidth="1"/>
    <col min="37" max="37" width="11.5" style="3" bestFit="1" customWidth="1"/>
    <col min="38" max="38" width="9.1640625" style="3" bestFit="1" customWidth="1"/>
    <col min="39" max="39" width="10" style="3" bestFit="1" customWidth="1"/>
    <col min="40" max="40" width="9.33203125" style="3"/>
    <col min="41" max="41" width="12.1640625" style="3" customWidth="1"/>
    <col min="42" max="42" width="10.33203125" style="3" customWidth="1"/>
    <col min="43" max="43" width="11" style="3" bestFit="1" customWidth="1"/>
    <col min="44" max="44" width="15" style="3" bestFit="1" customWidth="1"/>
    <col min="45" max="45" width="9.1640625" style="3" bestFit="1" customWidth="1"/>
    <col min="46" max="46" width="9" style="3" bestFit="1" customWidth="1"/>
    <col min="47" max="47" width="11.5" style="3" bestFit="1" customWidth="1"/>
    <col min="48" max="48" width="10.1640625" style="3" bestFit="1" customWidth="1"/>
    <col min="49" max="49" width="10" style="3" bestFit="1" customWidth="1"/>
    <col min="50" max="16384" width="9.33203125" style="3"/>
  </cols>
  <sheetData>
    <row r="1" spans="1:49" x14ac:dyDescent="0.2">
      <c r="A1" s="7" t="s">
        <v>6</v>
      </c>
      <c r="B1" s="7"/>
      <c r="C1" s="7"/>
      <c r="D1" s="7"/>
      <c r="E1" s="7"/>
      <c r="F1" s="7"/>
      <c r="G1" s="7"/>
      <c r="H1" s="7"/>
      <c r="I1" s="7"/>
      <c r="K1" s="43" t="s">
        <v>40</v>
      </c>
      <c r="L1" s="43"/>
      <c r="M1" s="43"/>
      <c r="N1" s="43"/>
      <c r="O1" s="43"/>
      <c r="P1" s="65" t="s">
        <v>39</v>
      </c>
      <c r="Q1" s="65"/>
      <c r="R1" s="65"/>
      <c r="S1" s="65"/>
    </row>
    <row r="2" spans="1:49" x14ac:dyDescent="0.2">
      <c r="A2" s="9" t="s">
        <v>26</v>
      </c>
      <c r="B2" s="9"/>
      <c r="C2" s="9"/>
      <c r="D2" s="9"/>
      <c r="E2" s="9"/>
      <c r="F2" s="9"/>
      <c r="G2" s="9"/>
      <c r="H2" s="9"/>
      <c r="I2" s="9"/>
      <c r="K2" s="9" t="s">
        <v>27</v>
      </c>
      <c r="L2" s="9"/>
      <c r="M2" s="9"/>
      <c r="N2" s="9"/>
      <c r="O2" s="9"/>
      <c r="P2" s="9"/>
      <c r="Q2" s="9"/>
      <c r="R2" s="9"/>
      <c r="S2" s="9"/>
      <c r="U2" s="9" t="s">
        <v>28</v>
      </c>
      <c r="V2" s="9"/>
      <c r="W2" s="9"/>
      <c r="X2" s="9"/>
      <c r="Y2" s="9"/>
      <c r="Z2" s="9"/>
      <c r="AA2" s="9"/>
      <c r="AB2" s="9"/>
      <c r="AC2" s="9"/>
      <c r="AE2" s="9" t="s">
        <v>38</v>
      </c>
      <c r="AF2" s="9"/>
      <c r="AG2" s="9"/>
      <c r="AH2" s="9"/>
      <c r="AI2" s="9"/>
      <c r="AJ2" s="9"/>
      <c r="AK2" s="9"/>
      <c r="AL2" s="9"/>
      <c r="AM2" s="9"/>
      <c r="AO2" s="9" t="s">
        <v>37</v>
      </c>
      <c r="AP2" s="9"/>
      <c r="AQ2" s="9"/>
      <c r="AR2" s="9"/>
      <c r="AS2" s="9"/>
      <c r="AT2" s="9"/>
      <c r="AU2" s="9"/>
      <c r="AV2" s="9"/>
      <c r="AW2" s="9"/>
    </row>
    <row r="3" spans="1:49" x14ac:dyDescent="0.2">
      <c r="A3" s="9"/>
      <c r="B3" s="9"/>
      <c r="C3" s="9"/>
      <c r="D3" s="9"/>
      <c r="E3" s="9"/>
      <c r="F3" s="9"/>
      <c r="G3" s="9"/>
      <c r="H3" s="9"/>
      <c r="I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E3" s="9"/>
      <c r="AF3" s="9"/>
      <c r="AG3" s="9"/>
      <c r="AH3" s="9"/>
      <c r="AI3" s="9"/>
      <c r="AJ3" s="9"/>
      <c r="AK3" s="9"/>
      <c r="AL3" s="9"/>
      <c r="AM3" s="9"/>
      <c r="AO3" s="9"/>
      <c r="AP3" s="9"/>
      <c r="AQ3" s="9"/>
      <c r="AR3" s="9"/>
      <c r="AS3" s="9"/>
      <c r="AT3" s="9"/>
      <c r="AU3" s="9"/>
      <c r="AV3" s="9"/>
      <c r="AW3" s="9"/>
    </row>
    <row r="4" spans="1:49" ht="11.25" customHeight="1" x14ac:dyDescent="0.2">
      <c r="A4" s="12" t="s">
        <v>34</v>
      </c>
      <c r="B4" s="13"/>
      <c r="C4" s="14"/>
      <c r="D4" s="47" t="s">
        <v>10</v>
      </c>
      <c r="E4" s="48" t="s">
        <v>20</v>
      </c>
      <c r="F4" s="49" t="s">
        <v>21</v>
      </c>
      <c r="G4" s="49" t="s">
        <v>10</v>
      </c>
      <c r="H4" s="48" t="s">
        <v>20</v>
      </c>
      <c r="I4" s="49" t="s">
        <v>21</v>
      </c>
      <c r="K4" s="12" t="s">
        <v>34</v>
      </c>
      <c r="L4" s="13"/>
      <c r="M4" s="14"/>
      <c r="N4" s="47" t="s">
        <v>10</v>
      </c>
      <c r="O4" s="48" t="s">
        <v>20</v>
      </c>
      <c r="P4" s="49" t="s">
        <v>21</v>
      </c>
      <c r="Q4" s="49" t="s">
        <v>10</v>
      </c>
      <c r="R4" s="48" t="s">
        <v>20</v>
      </c>
      <c r="S4" s="49" t="s">
        <v>21</v>
      </c>
      <c r="U4" s="12" t="s">
        <v>34</v>
      </c>
      <c r="V4" s="13"/>
      <c r="W4" s="14"/>
      <c r="X4" s="47" t="s">
        <v>10</v>
      </c>
      <c r="Y4" s="48" t="s">
        <v>20</v>
      </c>
      <c r="Z4" s="49" t="s">
        <v>21</v>
      </c>
      <c r="AA4" s="49" t="s">
        <v>10</v>
      </c>
      <c r="AB4" s="48" t="s">
        <v>20</v>
      </c>
      <c r="AC4" s="49" t="s">
        <v>21</v>
      </c>
      <c r="AE4" s="12" t="s">
        <v>34</v>
      </c>
      <c r="AF4" s="13"/>
      <c r="AG4" s="14"/>
      <c r="AH4" s="47" t="s">
        <v>10</v>
      </c>
      <c r="AI4" s="48" t="s">
        <v>20</v>
      </c>
      <c r="AJ4" s="49" t="s">
        <v>21</v>
      </c>
      <c r="AK4" s="49" t="s">
        <v>10</v>
      </c>
      <c r="AL4" s="48" t="s">
        <v>20</v>
      </c>
      <c r="AM4" s="49" t="s">
        <v>21</v>
      </c>
      <c r="AO4" s="12" t="s">
        <v>34</v>
      </c>
      <c r="AP4" s="13"/>
      <c r="AQ4" s="14"/>
      <c r="AR4" s="47" t="s">
        <v>10</v>
      </c>
      <c r="AS4" s="48" t="s">
        <v>20</v>
      </c>
      <c r="AT4" s="49" t="s">
        <v>21</v>
      </c>
      <c r="AU4" s="49" t="s">
        <v>10</v>
      </c>
      <c r="AV4" s="48" t="s">
        <v>20</v>
      </c>
      <c r="AW4" s="49" t="s">
        <v>21</v>
      </c>
    </row>
    <row r="5" spans="1:49" ht="11.25" customHeight="1" x14ac:dyDescent="0.2">
      <c r="A5" s="5" t="s">
        <v>5</v>
      </c>
      <c r="B5" s="5"/>
      <c r="C5" s="4">
        <f ca="1">TODAY()</f>
        <v>44218</v>
      </c>
      <c r="D5" s="50" t="s">
        <v>23</v>
      </c>
      <c r="E5" s="34">
        <f ca="1">INDEX(A$11:A$754, MATCH('Target Amounts'!$B$5, I$11:I$754, 1))</f>
        <v>44338</v>
      </c>
      <c r="F5" s="51">
        <f ca="1">E5-C$5</f>
        <v>120</v>
      </c>
      <c r="G5" s="51" t="s">
        <v>13</v>
      </c>
      <c r="H5" s="34">
        <f ca="1">INDEX(A$11:A$754, MATCH('Target Amounts'!$B$8, I$11:I$754, 1))</f>
        <v>44379</v>
      </c>
      <c r="I5" s="51">
        <f ca="1">H5-C$5</f>
        <v>161</v>
      </c>
      <c r="K5" s="10" t="s">
        <v>5</v>
      </c>
      <c r="L5" s="11"/>
      <c r="M5" s="39">
        <f ca="1">TODAY()</f>
        <v>44218</v>
      </c>
      <c r="N5" s="50" t="s">
        <v>23</v>
      </c>
      <c r="O5" s="34">
        <f ca="1">INDEX(K$11:K$754, MATCH('Target Amounts'!$B$5, S$11:S$754, 1))</f>
        <v>44314</v>
      </c>
      <c r="P5" s="51">
        <f ca="1">O5-M$5</f>
        <v>96</v>
      </c>
      <c r="Q5" s="51" t="s">
        <v>13</v>
      </c>
      <c r="R5" s="34">
        <f ca="1">INDEX(K$11:K$754, MATCH('Target Amounts'!$B$8, S$11:S$754, 1))</f>
        <v>44336</v>
      </c>
      <c r="S5" s="51">
        <f ca="1">R5-M$5</f>
        <v>118</v>
      </c>
      <c r="U5" s="10" t="s">
        <v>5</v>
      </c>
      <c r="V5" s="11"/>
      <c r="W5" s="39">
        <f ca="1">TODAY()</f>
        <v>44218</v>
      </c>
      <c r="X5" s="50" t="s">
        <v>23</v>
      </c>
      <c r="Y5" s="34">
        <f ca="1">INDEX(U$11:U$754, MATCH('Target Amounts'!$B$5, AC$11:AC$754, 1))</f>
        <v>44295</v>
      </c>
      <c r="Z5" s="51">
        <f ca="1">Y5-W$5</f>
        <v>77</v>
      </c>
      <c r="AA5" s="51" t="s">
        <v>13</v>
      </c>
      <c r="AB5" s="34">
        <f ca="1">INDEX(U$11:U$754, MATCH('Target Amounts'!$B$8, AC$11:AC$754, 1))</f>
        <v>44319</v>
      </c>
      <c r="AC5" s="51">
        <f ca="1">AB5-W$5</f>
        <v>101</v>
      </c>
      <c r="AE5" s="10" t="s">
        <v>5</v>
      </c>
      <c r="AF5" s="11"/>
      <c r="AG5" s="39">
        <f ca="1">TODAY()</f>
        <v>44218</v>
      </c>
      <c r="AH5" s="50" t="s">
        <v>23</v>
      </c>
      <c r="AI5" s="34">
        <f ca="1">INDEX(AE$11:AE$754, MATCH('Target Amounts'!$B$5, AM$11:AM$754, 1))</f>
        <v>44323</v>
      </c>
      <c r="AJ5" s="51">
        <f ca="1">AI5-AG$5</f>
        <v>105</v>
      </c>
      <c r="AK5" s="51" t="s">
        <v>13</v>
      </c>
      <c r="AL5" s="34">
        <f ca="1">INDEX(AE$11:AE$754, MATCH('Target Amounts'!$B$8, AM$11:AM$754, 1))</f>
        <v>44342</v>
      </c>
      <c r="AM5" s="51">
        <f ca="1">AL5-AG$5</f>
        <v>124</v>
      </c>
      <c r="AO5" s="10" t="s">
        <v>5</v>
      </c>
      <c r="AP5" s="11"/>
      <c r="AQ5" s="39">
        <f ca="1">TODAY()</f>
        <v>44218</v>
      </c>
      <c r="AR5" s="50" t="s">
        <v>23</v>
      </c>
      <c r="AS5" s="34">
        <f ca="1">INDEX(AO$11:AO$754, MATCH('Target Amounts'!$B$5, AW$11:AW$754, 1))</f>
        <v>44309</v>
      </c>
      <c r="AT5" s="51">
        <f ca="1">AS5-AQ$5</f>
        <v>91</v>
      </c>
      <c r="AU5" s="51" t="s">
        <v>13</v>
      </c>
      <c r="AV5" s="34">
        <f ca="1">INDEX(AO$11:AO$754, MATCH('Target Amounts'!$B$8, AW$11:AW$754, 1))</f>
        <v>44329</v>
      </c>
      <c r="AW5" s="51">
        <f ca="1">AV5-AQ$5</f>
        <v>111</v>
      </c>
    </row>
    <row r="6" spans="1:49" ht="11.25" customHeight="1" x14ac:dyDescent="0.2">
      <c r="A6" s="27" t="s">
        <v>22</v>
      </c>
      <c r="B6" s="27"/>
      <c r="C6" s="21">
        <f ca="1">INDEX($C$11:$C$389, MATCH($C$5-1, $A$11:$A$389, 0))</f>
        <v>940</v>
      </c>
      <c r="D6" s="52" t="s">
        <v>24</v>
      </c>
      <c r="E6" s="32">
        <f ca="1">INDEX(A$11:A$754, MATCH('Target Amounts'!$B$6, I$11:I$754, 1))</f>
        <v>44476</v>
      </c>
      <c r="F6" s="53">
        <f t="shared" ref="F6:F8" ca="1" si="0">E6-C$5</f>
        <v>258</v>
      </c>
      <c r="G6" s="53" t="s">
        <v>11</v>
      </c>
      <c r="H6" s="32">
        <f ca="1">INDEX(A$11:A$754, MATCH('Target Amounts'!$B$9, I$11:I$754, 1))</f>
        <v>44558</v>
      </c>
      <c r="I6" s="53">
        <f ca="1">H6-C$5</f>
        <v>340</v>
      </c>
      <c r="K6" s="44" t="s">
        <v>22</v>
      </c>
      <c r="L6" s="27"/>
      <c r="M6" s="40">
        <f ca="1">$C$6</f>
        <v>940</v>
      </c>
      <c r="N6" s="52" t="s">
        <v>24</v>
      </c>
      <c r="O6" s="32">
        <f ca="1">INDEX(K$11:K$754, MATCH('Target Amounts'!$B$6, S$11:S$754, 1))</f>
        <v>44399</v>
      </c>
      <c r="P6" s="53">
        <f t="shared" ref="P6:P8" ca="1" si="1">O6-M$5</f>
        <v>181</v>
      </c>
      <c r="Q6" s="53" t="s">
        <v>11</v>
      </c>
      <c r="R6" s="32">
        <f ca="1">INDEX(K$11:K$754, MATCH('Target Amounts'!$B$9, S$11:S$754, 1))</f>
        <v>44451</v>
      </c>
      <c r="S6" s="53">
        <f ca="1">R6-M$5</f>
        <v>233</v>
      </c>
      <c r="U6" s="44" t="s">
        <v>22</v>
      </c>
      <c r="V6" s="27"/>
      <c r="W6" s="40">
        <f ca="1">$C$6</f>
        <v>940</v>
      </c>
      <c r="X6" s="52" t="s">
        <v>24</v>
      </c>
      <c r="Y6" s="32">
        <f ca="1">INDEX(U$11:U$754, MATCH('Target Amounts'!$B$6, AC$11:AC$754, 1))</f>
        <v>44365</v>
      </c>
      <c r="Z6" s="53">
        <f t="shared" ref="Z6:Z8" ca="1" si="2">Y6-W$5</f>
        <v>147</v>
      </c>
      <c r="AA6" s="53" t="s">
        <v>11</v>
      </c>
      <c r="AB6" s="32">
        <f ca="1">INDEX(U$11:U$754, MATCH('Target Amounts'!$B$9, AC$11:AC$754, 1))</f>
        <v>44400</v>
      </c>
      <c r="AC6" s="53">
        <f ca="1">AB6-W$5</f>
        <v>182</v>
      </c>
      <c r="AE6" s="44" t="s">
        <v>22</v>
      </c>
      <c r="AF6" s="27"/>
      <c r="AG6" s="40">
        <f ca="1">$C$6</f>
        <v>940</v>
      </c>
      <c r="AH6" s="52" t="s">
        <v>24</v>
      </c>
      <c r="AI6" s="32">
        <f ca="1">INDEX(AE$11:AE$754, MATCH('Target Amounts'!$B$6, AM$11:AM$754, 1))</f>
        <v>44410</v>
      </c>
      <c r="AJ6" s="53">
        <f t="shared" ref="AJ6:AJ8" ca="1" si="3">AI6-AG$5</f>
        <v>192</v>
      </c>
      <c r="AK6" s="53" t="s">
        <v>11</v>
      </c>
      <c r="AL6" s="32">
        <f ca="1">INDEX(AE$11:AE$754, MATCH('Target Amounts'!$B$9, AM$11:AM$754, 1))</f>
        <v>44462</v>
      </c>
      <c r="AM6" s="53">
        <f ca="1">AL6-AG$5</f>
        <v>244</v>
      </c>
      <c r="AO6" s="44" t="s">
        <v>22</v>
      </c>
      <c r="AP6" s="27"/>
      <c r="AQ6" s="40">
        <f ca="1">$C$6</f>
        <v>940</v>
      </c>
      <c r="AR6" s="52" t="s">
        <v>24</v>
      </c>
      <c r="AS6" s="32">
        <f ca="1">INDEX(AO$11:AO$754, MATCH('Target Amounts'!$B$6, AW$11:AW$754, 1))</f>
        <v>44377</v>
      </c>
      <c r="AT6" s="53">
        <f t="shared" ref="AT6:AT8" ca="1" si="4">AS6-AQ$5</f>
        <v>159</v>
      </c>
      <c r="AU6" s="53" t="s">
        <v>11</v>
      </c>
      <c r="AV6" s="32">
        <f ca="1">INDEX(AO$11:AO$754, MATCH('Target Amounts'!$B$9, AW$11:AW$754, 1))</f>
        <v>44416</v>
      </c>
      <c r="AW6" s="53">
        <f ca="1">AV6-AQ$5</f>
        <v>198</v>
      </c>
    </row>
    <row r="7" spans="1:49" ht="11.25" customHeight="1" x14ac:dyDescent="0.2">
      <c r="A7" s="27" t="s">
        <v>36</v>
      </c>
      <c r="B7" s="27"/>
      <c r="C7" s="55" t="s">
        <v>7</v>
      </c>
      <c r="D7" s="52" t="s">
        <v>25</v>
      </c>
      <c r="E7" s="32">
        <f ca="1">INDEX(A$11:A$754, MATCH('Target Amounts'!$B$7, I$11:I$754, 1))</f>
        <v>44615</v>
      </c>
      <c r="F7" s="53">
        <f t="shared" ca="1" si="0"/>
        <v>397</v>
      </c>
      <c r="G7" s="53" t="s">
        <v>12</v>
      </c>
      <c r="H7" s="32">
        <f ca="1">INDEX(A$11:A$754, MATCH('Target Amounts'!$B$10, I$11:I$754, 1))</f>
        <v>44724</v>
      </c>
      <c r="I7" s="53">
        <f ca="1">H7-C$5</f>
        <v>506</v>
      </c>
      <c r="K7" s="44" t="s">
        <v>36</v>
      </c>
      <c r="L7" s="27"/>
      <c r="M7" s="41">
        <v>500</v>
      </c>
      <c r="N7" s="52" t="s">
        <v>25</v>
      </c>
      <c r="O7" s="32">
        <f ca="1">INDEX(K$11:K$754, MATCH('Target Amounts'!$B$7, S$11:S$754, 1))</f>
        <v>44486</v>
      </c>
      <c r="P7" s="53">
        <f t="shared" ca="1" si="1"/>
        <v>268</v>
      </c>
      <c r="Q7" s="53" t="s">
        <v>12</v>
      </c>
      <c r="R7" s="32">
        <f ca="1">INDEX(K$11:K$754, MATCH('Target Amounts'!$B$10, S$11:S$754, 1))</f>
        <v>44567</v>
      </c>
      <c r="S7" s="53">
        <f ca="1">R7-M$5</f>
        <v>349</v>
      </c>
      <c r="U7" s="44" t="s">
        <v>36</v>
      </c>
      <c r="V7" s="27"/>
      <c r="W7" s="41">
        <v>1000</v>
      </c>
      <c r="X7" s="52" t="s">
        <v>25</v>
      </c>
      <c r="Y7" s="32">
        <f ca="1">INDEX(U$11:U$754, MATCH('Target Amounts'!$B$7, AC$11:AC$754, 1))</f>
        <v>44429</v>
      </c>
      <c r="Z7" s="53">
        <f t="shared" ca="1" si="2"/>
        <v>211</v>
      </c>
      <c r="AA7" s="53" t="s">
        <v>12</v>
      </c>
      <c r="AB7" s="32">
        <f ca="1">INDEX(U$11:U$754, MATCH('Target Amounts'!$B$10, AC$11:AC$754, 1))</f>
        <v>44484</v>
      </c>
      <c r="AC7" s="53">
        <f ca="1">AB7-W$5</f>
        <v>266</v>
      </c>
      <c r="AE7" s="44" t="s">
        <v>36</v>
      </c>
      <c r="AF7" s="27"/>
      <c r="AG7" s="41">
        <v>500</v>
      </c>
      <c r="AH7" s="52" t="s">
        <v>25</v>
      </c>
      <c r="AI7" s="32">
        <f ca="1">INDEX(AE$11:AE$754, MATCH('Target Amounts'!$B$7, AM$11:AM$754, 1))</f>
        <v>44496</v>
      </c>
      <c r="AJ7" s="53">
        <f t="shared" ca="1" si="3"/>
        <v>278</v>
      </c>
      <c r="AK7" s="53" t="s">
        <v>12</v>
      </c>
      <c r="AL7" s="32">
        <f ca="1">INDEX(AE$11:AE$754, MATCH('Target Amounts'!$B$10, AM$11:AM$754, 1))</f>
        <v>44574</v>
      </c>
      <c r="AM7" s="53">
        <f ca="1">AL7-AG$5</f>
        <v>356</v>
      </c>
      <c r="AO7" s="44" t="s">
        <v>36</v>
      </c>
      <c r="AP7" s="27"/>
      <c r="AQ7" s="41">
        <v>1000</v>
      </c>
      <c r="AR7" s="52" t="s">
        <v>25</v>
      </c>
      <c r="AS7" s="32">
        <f ca="1">INDEX(AO$11:AO$754, MATCH('Target Amounts'!$B$7, AW$11:AW$754, 1))</f>
        <v>44439</v>
      </c>
      <c r="AT7" s="53">
        <f t="shared" ca="1" si="4"/>
        <v>221</v>
      </c>
      <c r="AU7" s="53" t="s">
        <v>12</v>
      </c>
      <c r="AV7" s="32">
        <f ca="1">INDEX(AO$11:AO$754, MATCH('Target Amounts'!$B$10, AW$11:AW$754, 1))</f>
        <v>44497</v>
      </c>
      <c r="AW7" s="53">
        <f ca="1">AV7-AQ$5</f>
        <v>279</v>
      </c>
    </row>
    <row r="8" spans="1:49" ht="11.25" customHeight="1" x14ac:dyDescent="0.2">
      <c r="A8" s="45" t="s">
        <v>35</v>
      </c>
      <c r="B8" s="45"/>
      <c r="C8" s="56" t="s">
        <v>7</v>
      </c>
      <c r="D8" s="37" t="s">
        <v>33</v>
      </c>
      <c r="E8" s="33">
        <f ca="1">INDEX(A$11:A$754, MATCH('Target Amounts'!$B$4, G$11:G$754, 1))</f>
        <v>44304</v>
      </c>
      <c r="F8" s="54">
        <f t="shared" ca="1" si="0"/>
        <v>86</v>
      </c>
      <c r="G8" s="26" t="s">
        <v>29</v>
      </c>
      <c r="H8" s="33">
        <f ca="1">INDEX(A$11:A$754, MATCH('Target Amounts'!$B$11, I$11:I$754, 1))</f>
        <v>44905</v>
      </c>
      <c r="I8" s="54">
        <f ca="1">H8-C$5</f>
        <v>687</v>
      </c>
      <c r="K8" s="46" t="s">
        <v>35</v>
      </c>
      <c r="L8" s="45"/>
      <c r="M8" s="42">
        <v>50</v>
      </c>
      <c r="N8" s="37" t="s">
        <v>33</v>
      </c>
      <c r="O8" s="33">
        <f ca="1">INDEX(K$11:K$754, MATCH('Target Amounts'!$B$4, Q$11:Q$754, 1))</f>
        <v>44282</v>
      </c>
      <c r="P8" s="54">
        <f t="shared" ca="1" si="1"/>
        <v>64</v>
      </c>
      <c r="Q8" s="26" t="s">
        <v>29</v>
      </c>
      <c r="R8" s="33">
        <f ca="1">INDEX(K$11:K$754, MATCH('Target Amounts'!$B$11, S$11:S$754, 1))</f>
        <v>44677</v>
      </c>
      <c r="S8" s="54">
        <f ca="1">R8-M$5</f>
        <v>459</v>
      </c>
      <c r="U8" s="46" t="s">
        <v>35</v>
      </c>
      <c r="V8" s="45"/>
      <c r="W8" s="42">
        <v>50</v>
      </c>
      <c r="X8" s="37" t="s">
        <v>33</v>
      </c>
      <c r="Y8" s="33">
        <f ca="1">INDEX(U$11:U$754, MATCH('Target Amounts'!$B$4, AA$11:AA$754, 1))</f>
        <v>44271</v>
      </c>
      <c r="Z8" s="54">
        <f t="shared" ca="1" si="2"/>
        <v>53</v>
      </c>
      <c r="AA8" s="26" t="s">
        <v>29</v>
      </c>
      <c r="AB8" s="33">
        <f ca="1">INDEX(U$11:U$754, MATCH('Target Amounts'!$B$11, AC$11:AC$754, 1))</f>
        <v>44570</v>
      </c>
      <c r="AC8" s="54">
        <f ca="1">AB8-W$5</f>
        <v>352</v>
      </c>
      <c r="AE8" s="46" t="s">
        <v>35</v>
      </c>
      <c r="AF8" s="45"/>
      <c r="AG8" s="42">
        <v>100</v>
      </c>
      <c r="AH8" s="37" t="s">
        <v>33</v>
      </c>
      <c r="AI8" s="33">
        <f ca="1">INDEX(AE$11:AE$754, MATCH('Target Amounts'!$B$4, AK$11:AK$754, 1))</f>
        <v>44289</v>
      </c>
      <c r="AJ8" s="54">
        <f t="shared" ca="1" si="3"/>
        <v>71</v>
      </c>
      <c r="AK8" s="26" t="s">
        <v>29</v>
      </c>
      <c r="AL8" s="33">
        <f ca="1">INDEX(AE$11:AE$754, MATCH('Target Amounts'!$B$11, AM$11:AM$754, 1))</f>
        <v>44685</v>
      </c>
      <c r="AM8" s="54">
        <f ca="1">AL8-AG$5</f>
        <v>467</v>
      </c>
      <c r="AO8" s="46" t="s">
        <v>35</v>
      </c>
      <c r="AP8" s="45"/>
      <c r="AQ8" s="42">
        <v>100</v>
      </c>
      <c r="AR8" s="37" t="s">
        <v>33</v>
      </c>
      <c r="AS8" s="33">
        <f ca="1">INDEX(AO$11:AO$754, MATCH('Target Amounts'!$B$4, AU$11:AU$754, 1))</f>
        <v>44281</v>
      </c>
      <c r="AT8" s="54">
        <f t="shared" ca="1" si="4"/>
        <v>63</v>
      </c>
      <c r="AU8" s="26" t="s">
        <v>29</v>
      </c>
      <c r="AV8" s="33">
        <f ca="1">INDEX(AO$11:AO$754, MATCH('Target Amounts'!$B$11, AW$11:AW$754, 1))</f>
        <v>44581</v>
      </c>
      <c r="AW8" s="54">
        <f ca="1">AV8-AQ$5</f>
        <v>363</v>
      </c>
    </row>
    <row r="9" spans="1:49" x14ac:dyDescent="0.2">
      <c r="A9" s="12" t="s">
        <v>9</v>
      </c>
      <c r="B9" s="13"/>
      <c r="C9" s="13"/>
      <c r="D9" s="38"/>
      <c r="E9" s="38"/>
      <c r="F9" s="38"/>
      <c r="G9" s="13"/>
      <c r="H9" s="13"/>
      <c r="I9" s="14"/>
      <c r="K9" s="12" t="s">
        <v>9</v>
      </c>
      <c r="L9" s="13"/>
      <c r="M9" s="13"/>
      <c r="N9" s="13"/>
      <c r="O9" s="13"/>
      <c r="P9" s="13"/>
      <c r="Q9" s="13"/>
      <c r="R9" s="13"/>
      <c r="S9" s="14"/>
      <c r="U9" s="12" t="s">
        <v>9</v>
      </c>
      <c r="V9" s="13"/>
      <c r="W9" s="13"/>
      <c r="X9" s="13"/>
      <c r="Y9" s="13"/>
      <c r="Z9" s="13"/>
      <c r="AA9" s="13"/>
      <c r="AB9" s="13"/>
      <c r="AC9" s="14"/>
      <c r="AE9" s="12" t="s">
        <v>9</v>
      </c>
      <c r="AF9" s="13"/>
      <c r="AG9" s="13"/>
      <c r="AH9" s="13"/>
      <c r="AI9" s="13"/>
      <c r="AJ9" s="13"/>
      <c r="AK9" s="13"/>
      <c r="AL9" s="13"/>
      <c r="AM9" s="14"/>
      <c r="AO9" s="12" t="s">
        <v>9</v>
      </c>
      <c r="AP9" s="13"/>
      <c r="AQ9" s="13"/>
      <c r="AR9" s="13"/>
      <c r="AS9" s="13"/>
      <c r="AT9" s="13"/>
      <c r="AU9" s="13"/>
      <c r="AV9" s="13"/>
      <c r="AW9" s="14"/>
    </row>
    <row r="10" spans="1:49" s="6" customFormat="1" ht="36" customHeight="1" x14ac:dyDescent="0.2">
      <c r="A10" s="30" t="s">
        <v>2</v>
      </c>
      <c r="B10" s="30" t="s">
        <v>14</v>
      </c>
      <c r="C10" s="28" t="s">
        <v>16</v>
      </c>
      <c r="D10" s="28" t="s">
        <v>0</v>
      </c>
      <c r="E10" s="28" t="s">
        <v>3</v>
      </c>
      <c r="F10" s="28" t="s">
        <v>17</v>
      </c>
      <c r="G10" s="28" t="s">
        <v>15</v>
      </c>
      <c r="H10" s="28" t="s">
        <v>18</v>
      </c>
      <c r="I10" s="31" t="s">
        <v>19</v>
      </c>
      <c r="K10" s="29" t="s">
        <v>2</v>
      </c>
      <c r="L10" s="28" t="s">
        <v>14</v>
      </c>
      <c r="M10" s="28" t="s">
        <v>16</v>
      </c>
      <c r="N10" s="28" t="s">
        <v>0</v>
      </c>
      <c r="O10" s="28" t="s">
        <v>3</v>
      </c>
      <c r="P10" s="28" t="s">
        <v>4</v>
      </c>
      <c r="Q10" s="28" t="s">
        <v>15</v>
      </c>
      <c r="R10" s="28" t="s">
        <v>8</v>
      </c>
      <c r="S10" s="31" t="s">
        <v>1</v>
      </c>
      <c r="U10" s="29" t="s">
        <v>2</v>
      </c>
      <c r="V10" s="28" t="s">
        <v>14</v>
      </c>
      <c r="W10" s="28" t="s">
        <v>16</v>
      </c>
      <c r="X10" s="28" t="s">
        <v>0</v>
      </c>
      <c r="Y10" s="28" t="s">
        <v>3</v>
      </c>
      <c r="Z10" s="28" t="s">
        <v>4</v>
      </c>
      <c r="AA10" s="28" t="s">
        <v>15</v>
      </c>
      <c r="AB10" s="28" t="s">
        <v>8</v>
      </c>
      <c r="AC10" s="31" t="s">
        <v>1</v>
      </c>
      <c r="AE10" s="29" t="s">
        <v>2</v>
      </c>
      <c r="AF10" s="28" t="s">
        <v>14</v>
      </c>
      <c r="AG10" s="28" t="s">
        <v>16</v>
      </c>
      <c r="AH10" s="28" t="s">
        <v>0</v>
      </c>
      <c r="AI10" s="28" t="s">
        <v>3</v>
      </c>
      <c r="AJ10" s="28" t="s">
        <v>4</v>
      </c>
      <c r="AK10" s="28" t="s">
        <v>15</v>
      </c>
      <c r="AL10" s="28" t="s">
        <v>8</v>
      </c>
      <c r="AM10" s="31" t="s">
        <v>1</v>
      </c>
      <c r="AO10" s="29" t="s">
        <v>2</v>
      </c>
      <c r="AP10" s="28" t="s">
        <v>14</v>
      </c>
      <c r="AQ10" s="28" t="s">
        <v>16</v>
      </c>
      <c r="AR10" s="28" t="s">
        <v>0</v>
      </c>
      <c r="AS10" s="28" t="s">
        <v>3</v>
      </c>
      <c r="AT10" s="28" t="s">
        <v>4</v>
      </c>
      <c r="AU10" s="28" t="s">
        <v>15</v>
      </c>
      <c r="AV10" s="28" t="s">
        <v>8</v>
      </c>
      <c r="AW10" s="31" t="s">
        <v>1</v>
      </c>
    </row>
    <row r="11" spans="1:49" x14ac:dyDescent="0.2">
      <c r="A11" s="34">
        <v>44183</v>
      </c>
      <c r="B11" s="63">
        <v>127</v>
      </c>
      <c r="C11" s="57" t="s">
        <v>7</v>
      </c>
      <c r="D11" s="57">
        <v>0</v>
      </c>
      <c r="E11" s="57">
        <f>B11-D11</f>
        <v>127</v>
      </c>
      <c r="F11" s="57">
        <f>IF(E11 &gt; 0, E11, 0)</f>
        <v>127</v>
      </c>
      <c r="G11" s="57">
        <v>127</v>
      </c>
      <c r="H11" s="58">
        <f>SUM(F$11:F11)</f>
        <v>127</v>
      </c>
      <c r="I11" s="59">
        <f>SUM(D$11:D11)</f>
        <v>0</v>
      </c>
      <c r="K11" s="15">
        <v>44183</v>
      </c>
      <c r="L11" s="57">
        <f ca="1">IF(K11&lt;M$5, $B11, M$6+MIN((K11-M$5)/M$8, 1)*M$7)</f>
        <v>127</v>
      </c>
      <c r="M11" s="18" t="s">
        <v>7</v>
      </c>
      <c r="N11" s="18">
        <v>0</v>
      </c>
      <c r="O11" s="18">
        <f ca="1">L11-N11</f>
        <v>127</v>
      </c>
      <c r="P11" s="18">
        <f ca="1">IF(O11 &gt; 0, O11, 0)</f>
        <v>127</v>
      </c>
      <c r="Q11" s="18">
        <v>127</v>
      </c>
      <c r="R11" s="19">
        <f ca="1">SUM(P$11:P11)</f>
        <v>127</v>
      </c>
      <c r="S11" s="20">
        <f>SUM(N$11:N11)</f>
        <v>0</v>
      </c>
      <c r="U11" s="15">
        <v>44183</v>
      </c>
      <c r="V11" s="18">
        <f ca="1">IF(U11&lt;W$5, $B11, W$6+MIN((U11-W$5)/W$8, 1)*W$7)</f>
        <v>127</v>
      </c>
      <c r="W11" s="18" t="s">
        <v>7</v>
      </c>
      <c r="X11" s="18">
        <v>0</v>
      </c>
      <c r="Y11" s="18">
        <f ca="1">V11-X11</f>
        <v>127</v>
      </c>
      <c r="Z11" s="18">
        <f ca="1">IF(Y11 &gt; 0, Y11, 0)</f>
        <v>127</v>
      </c>
      <c r="AA11" s="18">
        <v>127</v>
      </c>
      <c r="AB11" s="19">
        <f ca="1">SUM(Z$11:Z11)</f>
        <v>127</v>
      </c>
      <c r="AC11" s="20">
        <f>SUM(X$11:X11)</f>
        <v>0</v>
      </c>
      <c r="AE11" s="15">
        <v>44183</v>
      </c>
      <c r="AF11" s="18">
        <f ca="1">IF(AE11&lt;AG$5, $B11, AG$6+MIN((AE11-AG$5)/AG$8, 1)*AG$7)</f>
        <v>127</v>
      </c>
      <c r="AG11" s="18" t="s">
        <v>7</v>
      </c>
      <c r="AH11" s="18">
        <v>0</v>
      </c>
      <c r="AI11" s="18">
        <f ca="1">AF11-AH11</f>
        <v>127</v>
      </c>
      <c r="AJ11" s="18">
        <f ca="1">IF(AI11 &gt; 0, AI11, 0)</f>
        <v>127</v>
      </c>
      <c r="AK11" s="18">
        <v>127</v>
      </c>
      <c r="AL11" s="19">
        <f ca="1">SUM(AJ$11:AJ11)</f>
        <v>127</v>
      </c>
      <c r="AM11" s="20">
        <f>SUM(AH$11:AH11)</f>
        <v>0</v>
      </c>
      <c r="AO11" s="15">
        <v>44183</v>
      </c>
      <c r="AP11" s="18">
        <f ca="1">IF(AO11&lt;AQ$5, $B11, AQ$6+MIN((AO11-AQ$5)/AQ$8, 1)*AQ$7)</f>
        <v>127</v>
      </c>
      <c r="AQ11" s="18" t="s">
        <v>7</v>
      </c>
      <c r="AR11" s="18">
        <v>0</v>
      </c>
      <c r="AS11" s="18">
        <f ca="1">AP11-AR11</f>
        <v>127</v>
      </c>
      <c r="AT11" s="18">
        <f ca="1">IF(AS11 &gt; 0, AS11, 0)</f>
        <v>127</v>
      </c>
      <c r="AU11" s="18">
        <v>127</v>
      </c>
      <c r="AV11" s="19">
        <f ca="1">SUM(AT$11:AT11)</f>
        <v>127</v>
      </c>
      <c r="AW11" s="20">
        <f>SUM(AR$11:AR11)</f>
        <v>0</v>
      </c>
    </row>
    <row r="12" spans="1:49" x14ac:dyDescent="0.2">
      <c r="A12" s="32">
        <v>44184</v>
      </c>
      <c r="B12" s="64">
        <v>84</v>
      </c>
      <c r="C12" s="60" t="s">
        <v>7</v>
      </c>
      <c r="D12" s="60">
        <v>0</v>
      </c>
      <c r="E12" s="60">
        <f t="shared" ref="E12:E75" si="5">B12-D12</f>
        <v>84</v>
      </c>
      <c r="F12" s="60">
        <f>IF(E12 &gt; 0, E12, 0)</f>
        <v>84</v>
      </c>
      <c r="G12" s="60">
        <f>B12+G11</f>
        <v>211</v>
      </c>
      <c r="H12" s="61">
        <f>SUM(F$11:F12)</f>
        <v>211</v>
      </c>
      <c r="I12" s="62">
        <f>SUM(D$11:D12)</f>
        <v>0</v>
      </c>
      <c r="K12" s="16">
        <v>44184</v>
      </c>
      <c r="L12" s="21">
        <f ca="1">IF(K12&lt;M$5, $B12, M$6+MIN((K12-M$5)/M$8, 1)*M$7)</f>
        <v>84</v>
      </c>
      <c r="M12" s="21" t="s">
        <v>7</v>
      </c>
      <c r="N12" s="21">
        <v>0</v>
      </c>
      <c r="O12" s="21">
        <f t="shared" ref="O12:O35" ca="1" si="6">L12-N12</f>
        <v>84</v>
      </c>
      <c r="P12" s="21">
        <f t="shared" ref="P12:P75" ca="1" si="7">IF(O12 &gt; 0, O12, 0)</f>
        <v>84</v>
      </c>
      <c r="Q12" s="21">
        <f ca="1">L12+Q11</f>
        <v>211</v>
      </c>
      <c r="R12" s="22">
        <f ca="1">SUM(P$11:P12)</f>
        <v>211</v>
      </c>
      <c r="S12" s="23">
        <f>SUM(N$11:N12)</f>
        <v>0</v>
      </c>
      <c r="U12" s="16">
        <v>44184</v>
      </c>
      <c r="V12" s="21">
        <f ca="1">IF(U12&lt;W$5, $B12, W$6+MIN((U12-W$5)/W$8, 1)*W$7)</f>
        <v>84</v>
      </c>
      <c r="W12" s="21" t="s">
        <v>7</v>
      </c>
      <c r="X12" s="21">
        <v>0</v>
      </c>
      <c r="Y12" s="21">
        <f t="shared" ref="Y12:Y75" ca="1" si="8">V12-X12</f>
        <v>84</v>
      </c>
      <c r="Z12" s="21">
        <f t="shared" ref="Z12:Z75" ca="1" si="9">IF(Y12 &gt; 0, Y12, 0)</f>
        <v>84</v>
      </c>
      <c r="AA12" s="21">
        <f ca="1">V12+AA11</f>
        <v>211</v>
      </c>
      <c r="AB12" s="22">
        <f ca="1">SUM(Z$11:Z12)</f>
        <v>211</v>
      </c>
      <c r="AC12" s="23">
        <f>SUM(X$11:X12)</f>
        <v>0</v>
      </c>
      <c r="AE12" s="16">
        <v>44184</v>
      </c>
      <c r="AF12" s="21">
        <f ca="1">IF(AE12&lt;AG$5, $B12, AG$6+MIN((AE12-AG$5)/AG$8, 1)*AG$7)</f>
        <v>84</v>
      </c>
      <c r="AG12" s="21" t="s">
        <v>7</v>
      </c>
      <c r="AH12" s="21">
        <v>0</v>
      </c>
      <c r="AI12" s="21">
        <f t="shared" ref="AI12:AI75" ca="1" si="10">AF12-AH12</f>
        <v>84</v>
      </c>
      <c r="AJ12" s="21">
        <f t="shared" ref="AJ12:AJ75" ca="1" si="11">IF(AI12 &gt; 0, AI12, 0)</f>
        <v>84</v>
      </c>
      <c r="AK12" s="21">
        <f ca="1">AF12+AK11</f>
        <v>211</v>
      </c>
      <c r="AL12" s="22">
        <f ca="1">SUM(AJ$11:AJ12)</f>
        <v>211</v>
      </c>
      <c r="AM12" s="23">
        <f>SUM(AH$11:AH12)</f>
        <v>0</v>
      </c>
      <c r="AO12" s="16">
        <v>44184</v>
      </c>
      <c r="AP12" s="21">
        <f ca="1">IF(AO12&lt;AQ$5, $B12, AQ$6+MIN((AO12-AQ$5)/AQ$8, 1)*AQ$7)</f>
        <v>84</v>
      </c>
      <c r="AQ12" s="21" t="s">
        <v>7</v>
      </c>
      <c r="AR12" s="21">
        <v>0</v>
      </c>
      <c r="AS12" s="21">
        <f t="shared" ref="AS12:AS75" ca="1" si="12">AP12-AR12</f>
        <v>84</v>
      </c>
      <c r="AT12" s="21">
        <f t="shared" ref="AT12:AT75" ca="1" si="13">IF(AS12 &gt; 0, AS12, 0)</f>
        <v>84</v>
      </c>
      <c r="AU12" s="21">
        <f ca="1">AP12+AU11</f>
        <v>211</v>
      </c>
      <c r="AV12" s="22">
        <f ca="1">SUM(AT$11:AT12)</f>
        <v>211</v>
      </c>
      <c r="AW12" s="23">
        <f>SUM(AR$11:AR12)</f>
        <v>0</v>
      </c>
    </row>
    <row r="13" spans="1:49" x14ac:dyDescent="0.2">
      <c r="A13" s="32">
        <v>44185</v>
      </c>
      <c r="B13" s="64">
        <v>345</v>
      </c>
      <c r="C13" s="60" t="s">
        <v>7</v>
      </c>
      <c r="D13" s="60">
        <v>0</v>
      </c>
      <c r="E13" s="60">
        <f t="shared" si="5"/>
        <v>345</v>
      </c>
      <c r="F13" s="60">
        <f>IF(E13 &gt; 0, E13, 0)</f>
        <v>345</v>
      </c>
      <c r="G13" s="60">
        <f t="shared" ref="G13:G76" si="14">B13+G12</f>
        <v>556</v>
      </c>
      <c r="H13" s="61">
        <f>SUM(F$11:F13)</f>
        <v>556</v>
      </c>
      <c r="I13" s="62">
        <f>SUM(D$11:D13)</f>
        <v>0</v>
      </c>
      <c r="K13" s="16">
        <v>44185</v>
      </c>
      <c r="L13" s="21">
        <f ca="1">IF(K13&lt;M$5, $B13, M$6+MIN((K13-M$5)/M$8, 1)*M$7)</f>
        <v>345</v>
      </c>
      <c r="M13" s="21" t="s">
        <v>7</v>
      </c>
      <c r="N13" s="21">
        <v>0</v>
      </c>
      <c r="O13" s="21">
        <f t="shared" ca="1" si="6"/>
        <v>345</v>
      </c>
      <c r="P13" s="21">
        <f t="shared" ca="1" si="7"/>
        <v>345</v>
      </c>
      <c r="Q13" s="21">
        <f t="shared" ref="Q13:Q76" ca="1" si="15">L13+Q12</f>
        <v>556</v>
      </c>
      <c r="R13" s="22">
        <f ca="1">SUM(P$11:P13)</f>
        <v>556</v>
      </c>
      <c r="S13" s="23">
        <f>SUM(N$11:N13)</f>
        <v>0</v>
      </c>
      <c r="U13" s="16">
        <v>44185</v>
      </c>
      <c r="V13" s="21">
        <f ca="1">IF(U13&lt;W$5, $B13, W$6+MIN((U13-W$5)/W$8, 1)*W$7)</f>
        <v>345</v>
      </c>
      <c r="W13" s="21" t="s">
        <v>7</v>
      </c>
      <c r="X13" s="21">
        <v>0</v>
      </c>
      <c r="Y13" s="21">
        <f t="shared" ca="1" si="8"/>
        <v>345</v>
      </c>
      <c r="Z13" s="21">
        <f t="shared" ca="1" si="9"/>
        <v>345</v>
      </c>
      <c r="AA13" s="21">
        <f t="shared" ref="AA13:AA76" ca="1" si="16">V13+AA12</f>
        <v>556</v>
      </c>
      <c r="AB13" s="22">
        <f ca="1">SUM(Z$11:Z13)</f>
        <v>556</v>
      </c>
      <c r="AC13" s="23">
        <f>SUM(X$11:X13)</f>
        <v>0</v>
      </c>
      <c r="AE13" s="16">
        <v>44185</v>
      </c>
      <c r="AF13" s="21">
        <f ca="1">IF(AE13&lt;AG$5, $B13, AG$6+MIN((AE13-AG$5)/AG$8, 1)*AG$7)</f>
        <v>345</v>
      </c>
      <c r="AG13" s="21" t="s">
        <v>7</v>
      </c>
      <c r="AH13" s="21">
        <v>0</v>
      </c>
      <c r="AI13" s="21">
        <f t="shared" ca="1" si="10"/>
        <v>345</v>
      </c>
      <c r="AJ13" s="21">
        <f t="shared" ca="1" si="11"/>
        <v>345</v>
      </c>
      <c r="AK13" s="21">
        <f t="shared" ref="AK13:AK76" ca="1" si="17">AF13+AK12</f>
        <v>556</v>
      </c>
      <c r="AL13" s="22">
        <f ca="1">SUM(AJ$11:AJ13)</f>
        <v>556</v>
      </c>
      <c r="AM13" s="23">
        <f>SUM(AH$11:AH13)</f>
        <v>0</v>
      </c>
      <c r="AO13" s="16">
        <v>44185</v>
      </c>
      <c r="AP13" s="21">
        <f ca="1">IF(AO13&lt;AQ$5, $B13, AQ$6+MIN((AO13-AQ$5)/AQ$8, 1)*AQ$7)</f>
        <v>345</v>
      </c>
      <c r="AQ13" s="21" t="s">
        <v>7</v>
      </c>
      <c r="AR13" s="21">
        <v>0</v>
      </c>
      <c r="AS13" s="21">
        <f t="shared" ca="1" si="12"/>
        <v>345</v>
      </c>
      <c r="AT13" s="21">
        <f t="shared" ca="1" si="13"/>
        <v>345</v>
      </c>
      <c r="AU13" s="21">
        <f t="shared" ref="AU13:AU76" ca="1" si="18">AP13+AU12</f>
        <v>556</v>
      </c>
      <c r="AV13" s="22">
        <f ca="1">SUM(AT$11:AT13)</f>
        <v>556</v>
      </c>
      <c r="AW13" s="23">
        <f>SUM(AR$11:AR13)</f>
        <v>0</v>
      </c>
    </row>
    <row r="14" spans="1:49" x14ac:dyDescent="0.2">
      <c r="A14" s="32">
        <v>44186</v>
      </c>
      <c r="B14" s="64">
        <v>58</v>
      </c>
      <c r="C14" s="60" t="s">
        <v>7</v>
      </c>
      <c r="D14" s="60">
        <v>0</v>
      </c>
      <c r="E14" s="60">
        <f t="shared" si="5"/>
        <v>58</v>
      </c>
      <c r="F14" s="60">
        <f>IF(E14 &gt; 0, E14, 0)</f>
        <v>58</v>
      </c>
      <c r="G14" s="60">
        <f t="shared" si="14"/>
        <v>614</v>
      </c>
      <c r="H14" s="61">
        <f>SUM(F$11:F14)</f>
        <v>614</v>
      </c>
      <c r="I14" s="62">
        <f>SUM(D$11:D14)</f>
        <v>0</v>
      </c>
      <c r="K14" s="16">
        <v>44186</v>
      </c>
      <c r="L14" s="21">
        <f ca="1">IF(K14&lt;M$5, $B14, M$6+MIN((K14-M$5)/M$8, 1)*M$7)</f>
        <v>58</v>
      </c>
      <c r="M14" s="21" t="s">
        <v>7</v>
      </c>
      <c r="N14" s="21">
        <v>0</v>
      </c>
      <c r="O14" s="21">
        <f t="shared" ca="1" si="6"/>
        <v>58</v>
      </c>
      <c r="P14" s="21">
        <f t="shared" ca="1" si="7"/>
        <v>58</v>
      </c>
      <c r="Q14" s="21">
        <f t="shared" ca="1" si="15"/>
        <v>614</v>
      </c>
      <c r="R14" s="22">
        <f ca="1">SUM(P$11:P14)</f>
        <v>614</v>
      </c>
      <c r="S14" s="23">
        <f>SUM(N$11:N14)</f>
        <v>0</v>
      </c>
      <c r="U14" s="16">
        <v>44186</v>
      </c>
      <c r="V14" s="21">
        <f ca="1">IF(U14&lt;W$5, $B14, W$6+MIN((U14-W$5)/W$8, 1)*W$7)</f>
        <v>58</v>
      </c>
      <c r="W14" s="21" t="s">
        <v>7</v>
      </c>
      <c r="X14" s="21">
        <v>0</v>
      </c>
      <c r="Y14" s="21">
        <f t="shared" ca="1" si="8"/>
        <v>58</v>
      </c>
      <c r="Z14" s="21">
        <f t="shared" ca="1" si="9"/>
        <v>58</v>
      </c>
      <c r="AA14" s="21">
        <f t="shared" ca="1" si="16"/>
        <v>614</v>
      </c>
      <c r="AB14" s="22">
        <f ca="1">SUM(Z$11:Z14)</f>
        <v>614</v>
      </c>
      <c r="AC14" s="23">
        <f>SUM(X$11:X14)</f>
        <v>0</v>
      </c>
      <c r="AE14" s="16">
        <v>44186</v>
      </c>
      <c r="AF14" s="21">
        <f ca="1">IF(AE14&lt;AG$5, $B14, AG$6+MIN((AE14-AG$5)/AG$8, 1)*AG$7)</f>
        <v>58</v>
      </c>
      <c r="AG14" s="21" t="s">
        <v>7</v>
      </c>
      <c r="AH14" s="21">
        <v>0</v>
      </c>
      <c r="AI14" s="21">
        <f t="shared" ca="1" si="10"/>
        <v>58</v>
      </c>
      <c r="AJ14" s="21">
        <f t="shared" ca="1" si="11"/>
        <v>58</v>
      </c>
      <c r="AK14" s="21">
        <f t="shared" ca="1" si="17"/>
        <v>614</v>
      </c>
      <c r="AL14" s="22">
        <f ca="1">SUM(AJ$11:AJ14)</f>
        <v>614</v>
      </c>
      <c r="AM14" s="23">
        <f>SUM(AH$11:AH14)</f>
        <v>0</v>
      </c>
      <c r="AO14" s="16">
        <v>44186</v>
      </c>
      <c r="AP14" s="21">
        <f ca="1">IF(AO14&lt;AQ$5, $B14, AQ$6+MIN((AO14-AQ$5)/AQ$8, 1)*AQ$7)</f>
        <v>58</v>
      </c>
      <c r="AQ14" s="21" t="s">
        <v>7</v>
      </c>
      <c r="AR14" s="21">
        <v>0</v>
      </c>
      <c r="AS14" s="21">
        <f t="shared" ca="1" si="12"/>
        <v>58</v>
      </c>
      <c r="AT14" s="21">
        <f t="shared" ca="1" si="13"/>
        <v>58</v>
      </c>
      <c r="AU14" s="21">
        <f t="shared" ca="1" si="18"/>
        <v>614</v>
      </c>
      <c r="AV14" s="22">
        <f ca="1">SUM(AT$11:AT14)</f>
        <v>614</v>
      </c>
      <c r="AW14" s="23">
        <f>SUM(AR$11:AR14)</f>
        <v>0</v>
      </c>
    </row>
    <row r="15" spans="1:49" x14ac:dyDescent="0.2">
      <c r="A15" s="32">
        <v>44187</v>
      </c>
      <c r="B15" s="64">
        <v>151</v>
      </c>
      <c r="C15" s="60" t="s">
        <v>7</v>
      </c>
      <c r="D15" s="60">
        <v>0</v>
      </c>
      <c r="E15" s="60">
        <f t="shared" si="5"/>
        <v>151</v>
      </c>
      <c r="F15" s="60">
        <f>IF(E15 &gt; 0, E15, 0)</f>
        <v>151</v>
      </c>
      <c r="G15" s="60">
        <f t="shared" si="14"/>
        <v>765</v>
      </c>
      <c r="H15" s="61">
        <f>SUM(F$11:F15)</f>
        <v>765</v>
      </c>
      <c r="I15" s="62">
        <f>SUM(D$11:D15)</f>
        <v>0</v>
      </c>
      <c r="K15" s="16">
        <v>44187</v>
      </c>
      <c r="L15" s="21">
        <f ca="1">IF(K15&lt;M$5, $B15, M$6+MIN((K15-M$5)/M$8, 1)*M$7)</f>
        <v>151</v>
      </c>
      <c r="M15" s="21" t="s">
        <v>7</v>
      </c>
      <c r="N15" s="21">
        <v>0</v>
      </c>
      <c r="O15" s="21">
        <f t="shared" ca="1" si="6"/>
        <v>151</v>
      </c>
      <c r="P15" s="21">
        <f t="shared" ca="1" si="7"/>
        <v>151</v>
      </c>
      <c r="Q15" s="21">
        <f t="shared" ca="1" si="15"/>
        <v>765</v>
      </c>
      <c r="R15" s="22">
        <f ca="1">SUM(P$11:P15)</f>
        <v>765</v>
      </c>
      <c r="S15" s="23">
        <f>SUM(N$11:N15)</f>
        <v>0</v>
      </c>
      <c r="U15" s="16">
        <v>44187</v>
      </c>
      <c r="V15" s="21">
        <f ca="1">IF(U15&lt;W$5, $B15, W$6+MIN((U15-W$5)/W$8, 1)*W$7)</f>
        <v>151</v>
      </c>
      <c r="W15" s="21" t="s">
        <v>7</v>
      </c>
      <c r="X15" s="21">
        <v>0</v>
      </c>
      <c r="Y15" s="21">
        <f t="shared" ca="1" si="8"/>
        <v>151</v>
      </c>
      <c r="Z15" s="21">
        <f t="shared" ca="1" si="9"/>
        <v>151</v>
      </c>
      <c r="AA15" s="21">
        <f t="shared" ca="1" si="16"/>
        <v>765</v>
      </c>
      <c r="AB15" s="22">
        <f ca="1">SUM(Z$11:Z15)</f>
        <v>765</v>
      </c>
      <c r="AC15" s="23">
        <f>SUM(X$11:X15)</f>
        <v>0</v>
      </c>
      <c r="AE15" s="16">
        <v>44187</v>
      </c>
      <c r="AF15" s="21">
        <f ca="1">IF(AE15&lt;AG$5, $B15, AG$6+MIN((AE15-AG$5)/AG$8, 1)*AG$7)</f>
        <v>151</v>
      </c>
      <c r="AG15" s="21" t="s">
        <v>7</v>
      </c>
      <c r="AH15" s="21">
        <v>0</v>
      </c>
      <c r="AI15" s="21">
        <f t="shared" ca="1" si="10"/>
        <v>151</v>
      </c>
      <c r="AJ15" s="21">
        <f t="shared" ca="1" si="11"/>
        <v>151</v>
      </c>
      <c r="AK15" s="21">
        <f t="shared" ca="1" si="17"/>
        <v>765</v>
      </c>
      <c r="AL15" s="22">
        <f ca="1">SUM(AJ$11:AJ15)</f>
        <v>765</v>
      </c>
      <c r="AM15" s="23">
        <f>SUM(AH$11:AH15)</f>
        <v>0</v>
      </c>
      <c r="AO15" s="16">
        <v>44187</v>
      </c>
      <c r="AP15" s="21">
        <f ca="1">IF(AO15&lt;AQ$5, $B15, AQ$6+MIN((AO15-AQ$5)/AQ$8, 1)*AQ$7)</f>
        <v>151</v>
      </c>
      <c r="AQ15" s="21" t="s">
        <v>7</v>
      </c>
      <c r="AR15" s="21">
        <v>0</v>
      </c>
      <c r="AS15" s="21">
        <f t="shared" ca="1" si="12"/>
        <v>151</v>
      </c>
      <c r="AT15" s="21">
        <f t="shared" ca="1" si="13"/>
        <v>151</v>
      </c>
      <c r="AU15" s="21">
        <f t="shared" ca="1" si="18"/>
        <v>765</v>
      </c>
      <c r="AV15" s="22">
        <f ca="1">SUM(AT$11:AT15)</f>
        <v>765</v>
      </c>
      <c r="AW15" s="23">
        <f>SUM(AR$11:AR15)</f>
        <v>0</v>
      </c>
    </row>
    <row r="16" spans="1:49" x14ac:dyDescent="0.2">
      <c r="A16" s="32">
        <v>44188</v>
      </c>
      <c r="B16" s="64">
        <v>358</v>
      </c>
      <c r="C16" s="60" t="s">
        <v>7</v>
      </c>
      <c r="D16" s="60">
        <v>0</v>
      </c>
      <c r="E16" s="60">
        <f t="shared" si="5"/>
        <v>358</v>
      </c>
      <c r="F16" s="60">
        <f>IF(E16 &gt; 0, E16, 0)</f>
        <v>358</v>
      </c>
      <c r="G16" s="60">
        <f t="shared" si="14"/>
        <v>1123</v>
      </c>
      <c r="H16" s="61">
        <f>SUM(F$11:F16)</f>
        <v>1123</v>
      </c>
      <c r="I16" s="62">
        <f>SUM(D$11:D16)</f>
        <v>0</v>
      </c>
      <c r="K16" s="16">
        <v>44188</v>
      </c>
      <c r="L16" s="21">
        <f ca="1">IF(K16&lt;M$5, $B16, M$6+MIN((K16-M$5)/M$8, 1)*M$7)</f>
        <v>358</v>
      </c>
      <c r="M16" s="21" t="s">
        <v>7</v>
      </c>
      <c r="N16" s="21">
        <v>0</v>
      </c>
      <c r="O16" s="21">
        <f t="shared" ca="1" si="6"/>
        <v>358</v>
      </c>
      <c r="P16" s="21">
        <f t="shared" ca="1" si="7"/>
        <v>358</v>
      </c>
      <c r="Q16" s="21">
        <f t="shared" ca="1" si="15"/>
        <v>1123</v>
      </c>
      <c r="R16" s="22">
        <f ca="1">SUM(P$11:P16)</f>
        <v>1123</v>
      </c>
      <c r="S16" s="23">
        <f>SUM(N$11:N16)</f>
        <v>0</v>
      </c>
      <c r="U16" s="16">
        <v>44188</v>
      </c>
      <c r="V16" s="21">
        <f ca="1">IF(U16&lt;W$5, $B16, W$6+MIN((U16-W$5)/W$8, 1)*W$7)</f>
        <v>358</v>
      </c>
      <c r="W16" s="21" t="s">
        <v>7</v>
      </c>
      <c r="X16" s="21">
        <v>0</v>
      </c>
      <c r="Y16" s="21">
        <f t="shared" ca="1" si="8"/>
        <v>358</v>
      </c>
      <c r="Z16" s="21">
        <f t="shared" ca="1" si="9"/>
        <v>358</v>
      </c>
      <c r="AA16" s="21">
        <f t="shared" ca="1" si="16"/>
        <v>1123</v>
      </c>
      <c r="AB16" s="22">
        <f ca="1">SUM(Z$11:Z16)</f>
        <v>1123</v>
      </c>
      <c r="AC16" s="23">
        <f>SUM(X$11:X16)</f>
        <v>0</v>
      </c>
      <c r="AE16" s="16">
        <v>44188</v>
      </c>
      <c r="AF16" s="21">
        <f ca="1">IF(AE16&lt;AG$5, $B16, AG$6+MIN((AE16-AG$5)/AG$8, 1)*AG$7)</f>
        <v>358</v>
      </c>
      <c r="AG16" s="21" t="s">
        <v>7</v>
      </c>
      <c r="AH16" s="21">
        <v>0</v>
      </c>
      <c r="AI16" s="21">
        <f t="shared" ca="1" si="10"/>
        <v>358</v>
      </c>
      <c r="AJ16" s="21">
        <f t="shared" ca="1" si="11"/>
        <v>358</v>
      </c>
      <c r="AK16" s="21">
        <f t="shared" ca="1" si="17"/>
        <v>1123</v>
      </c>
      <c r="AL16" s="22">
        <f ca="1">SUM(AJ$11:AJ16)</f>
        <v>1123</v>
      </c>
      <c r="AM16" s="23">
        <f>SUM(AH$11:AH16)</f>
        <v>0</v>
      </c>
      <c r="AO16" s="16">
        <v>44188</v>
      </c>
      <c r="AP16" s="21">
        <f ca="1">IF(AO16&lt;AQ$5, $B16, AQ$6+MIN((AO16-AQ$5)/AQ$8, 1)*AQ$7)</f>
        <v>358</v>
      </c>
      <c r="AQ16" s="21" t="s">
        <v>7</v>
      </c>
      <c r="AR16" s="21">
        <v>0</v>
      </c>
      <c r="AS16" s="21">
        <f t="shared" ca="1" si="12"/>
        <v>358</v>
      </c>
      <c r="AT16" s="21">
        <f t="shared" ca="1" si="13"/>
        <v>358</v>
      </c>
      <c r="AU16" s="21">
        <f t="shared" ca="1" si="18"/>
        <v>1123</v>
      </c>
      <c r="AV16" s="22">
        <f ca="1">SUM(AT$11:AT16)</f>
        <v>1123</v>
      </c>
      <c r="AW16" s="23">
        <f>SUM(AR$11:AR16)</f>
        <v>0</v>
      </c>
    </row>
    <row r="17" spans="1:49" x14ac:dyDescent="0.2">
      <c r="A17" s="32">
        <v>44189</v>
      </c>
      <c r="B17" s="64">
        <v>99</v>
      </c>
      <c r="C17" s="60">
        <f>ROUND(AVERAGE(B11:B17), 0)</f>
        <v>175</v>
      </c>
      <c r="D17" s="60">
        <v>0</v>
      </c>
      <c r="E17" s="60">
        <f t="shared" si="5"/>
        <v>99</v>
      </c>
      <c r="F17" s="60">
        <f>IF(E17 &gt; 0, E17, 0)</f>
        <v>99</v>
      </c>
      <c r="G17" s="60">
        <f t="shared" si="14"/>
        <v>1222</v>
      </c>
      <c r="H17" s="61">
        <f>SUM(F$11:F17)</f>
        <v>1222</v>
      </c>
      <c r="I17" s="62">
        <f>SUM(D$11:D17)</f>
        <v>0</v>
      </c>
      <c r="K17" s="16">
        <v>44189</v>
      </c>
      <c r="L17" s="21">
        <f ca="1">IF(K17&lt;M$5, $B17, M$6+MIN((K17-M$5)/M$8, 1)*M$7)</f>
        <v>99</v>
      </c>
      <c r="M17" s="21">
        <f ca="1">ROUND(AVERAGE(L11:L17), 0)</f>
        <v>175</v>
      </c>
      <c r="N17" s="21">
        <v>0</v>
      </c>
      <c r="O17" s="21">
        <f t="shared" ca="1" si="6"/>
        <v>99</v>
      </c>
      <c r="P17" s="21">
        <f t="shared" ca="1" si="7"/>
        <v>99</v>
      </c>
      <c r="Q17" s="21">
        <f t="shared" ca="1" si="15"/>
        <v>1222</v>
      </c>
      <c r="R17" s="22">
        <f ca="1">SUM(P$11:P17)</f>
        <v>1222</v>
      </c>
      <c r="S17" s="23">
        <f>SUM(N$11:N17)</f>
        <v>0</v>
      </c>
      <c r="U17" s="16">
        <v>44189</v>
      </c>
      <c r="V17" s="21">
        <f ca="1">IF(U17&lt;W$5, $B17, W$6+MIN((U17-W$5)/W$8, 1)*W$7)</f>
        <v>99</v>
      </c>
      <c r="W17" s="21">
        <f ca="1">ROUND(AVERAGE(V11:V17), 0)</f>
        <v>175</v>
      </c>
      <c r="X17" s="21">
        <v>0</v>
      </c>
      <c r="Y17" s="21">
        <f t="shared" ca="1" si="8"/>
        <v>99</v>
      </c>
      <c r="Z17" s="21">
        <f t="shared" ca="1" si="9"/>
        <v>99</v>
      </c>
      <c r="AA17" s="21">
        <f t="shared" ca="1" si="16"/>
        <v>1222</v>
      </c>
      <c r="AB17" s="22">
        <f ca="1">SUM(Z$11:Z17)</f>
        <v>1222</v>
      </c>
      <c r="AC17" s="23">
        <f>SUM(X$11:X17)</f>
        <v>0</v>
      </c>
      <c r="AE17" s="16">
        <v>44189</v>
      </c>
      <c r="AF17" s="21">
        <f ca="1">IF(AE17&lt;AG$5, $B17, AG$6+MIN((AE17-AG$5)/AG$8, 1)*AG$7)</f>
        <v>99</v>
      </c>
      <c r="AG17" s="21">
        <f ca="1">ROUND(AVERAGE(AF11:AF17), 0)</f>
        <v>175</v>
      </c>
      <c r="AH17" s="21">
        <v>0</v>
      </c>
      <c r="AI17" s="21">
        <f t="shared" ca="1" si="10"/>
        <v>99</v>
      </c>
      <c r="AJ17" s="21">
        <f t="shared" ca="1" si="11"/>
        <v>99</v>
      </c>
      <c r="AK17" s="21">
        <f t="shared" ca="1" si="17"/>
        <v>1222</v>
      </c>
      <c r="AL17" s="22">
        <f ca="1">SUM(AJ$11:AJ17)</f>
        <v>1222</v>
      </c>
      <c r="AM17" s="23">
        <f>SUM(AH$11:AH17)</f>
        <v>0</v>
      </c>
      <c r="AO17" s="16">
        <v>44189</v>
      </c>
      <c r="AP17" s="21">
        <f ca="1">IF(AO17&lt;AQ$5, $B17, AQ$6+MIN((AO17-AQ$5)/AQ$8, 1)*AQ$7)</f>
        <v>99</v>
      </c>
      <c r="AQ17" s="21">
        <f ca="1">ROUND(AVERAGE(AP11:AP17), 0)</f>
        <v>175</v>
      </c>
      <c r="AR17" s="21">
        <v>0</v>
      </c>
      <c r="AS17" s="21">
        <f t="shared" ca="1" si="12"/>
        <v>99</v>
      </c>
      <c r="AT17" s="21">
        <f t="shared" ca="1" si="13"/>
        <v>99</v>
      </c>
      <c r="AU17" s="21">
        <f t="shared" ca="1" si="18"/>
        <v>1222</v>
      </c>
      <c r="AV17" s="22">
        <f ca="1">SUM(AT$11:AT17)</f>
        <v>1222</v>
      </c>
      <c r="AW17" s="23">
        <f>SUM(AR$11:AR17)</f>
        <v>0</v>
      </c>
    </row>
    <row r="18" spans="1:49" x14ac:dyDescent="0.2">
      <c r="A18" s="32">
        <v>44190</v>
      </c>
      <c r="B18" s="64">
        <v>0</v>
      </c>
      <c r="C18" s="60">
        <f t="shared" ref="C18:C81" si="19">ROUND(AVERAGE(B12:B18), 0)</f>
        <v>156</v>
      </c>
      <c r="D18" s="60">
        <v>0</v>
      </c>
      <c r="E18" s="60">
        <f t="shared" si="5"/>
        <v>0</v>
      </c>
      <c r="F18" s="60">
        <f>IF(E18 &gt; 0, E18, 0)</f>
        <v>0</v>
      </c>
      <c r="G18" s="60">
        <f t="shared" si="14"/>
        <v>1222</v>
      </c>
      <c r="H18" s="61">
        <f>SUM(F$11:F18)</f>
        <v>1222</v>
      </c>
      <c r="I18" s="62">
        <f>SUM(D$11:D18)</f>
        <v>0</v>
      </c>
      <c r="K18" s="16">
        <v>44190</v>
      </c>
      <c r="L18" s="21">
        <f ca="1">IF(K18&lt;M$5, $B18, M$6+MIN((K18-M$5)/M$8, 1)*M$7)</f>
        <v>0</v>
      </c>
      <c r="M18" s="21">
        <f t="shared" ref="M18:M81" ca="1" si="20">ROUND(AVERAGE(L12:L18), 0)</f>
        <v>156</v>
      </c>
      <c r="N18" s="21">
        <v>0</v>
      </c>
      <c r="O18" s="21">
        <f t="shared" ca="1" si="6"/>
        <v>0</v>
      </c>
      <c r="P18" s="21">
        <f t="shared" ca="1" si="7"/>
        <v>0</v>
      </c>
      <c r="Q18" s="21">
        <f t="shared" ca="1" si="15"/>
        <v>1222</v>
      </c>
      <c r="R18" s="22">
        <f ca="1">SUM(P$11:P18)</f>
        <v>1222</v>
      </c>
      <c r="S18" s="23">
        <f>SUM(N$11:N18)</f>
        <v>0</v>
      </c>
      <c r="U18" s="16">
        <v>44190</v>
      </c>
      <c r="V18" s="21">
        <f ca="1">IF(U18&lt;W$5, $B18, W$6+MIN((U18-W$5)/W$8, 1)*W$7)</f>
        <v>0</v>
      </c>
      <c r="W18" s="21">
        <f t="shared" ref="W18:W81" ca="1" si="21">ROUND(AVERAGE(V12:V18), 0)</f>
        <v>156</v>
      </c>
      <c r="X18" s="21">
        <v>0</v>
      </c>
      <c r="Y18" s="21">
        <f t="shared" ca="1" si="8"/>
        <v>0</v>
      </c>
      <c r="Z18" s="21">
        <f t="shared" ca="1" si="9"/>
        <v>0</v>
      </c>
      <c r="AA18" s="21">
        <f t="shared" ca="1" si="16"/>
        <v>1222</v>
      </c>
      <c r="AB18" s="22">
        <f ca="1">SUM(Z$11:Z18)</f>
        <v>1222</v>
      </c>
      <c r="AC18" s="23">
        <f>SUM(X$11:X18)</f>
        <v>0</v>
      </c>
      <c r="AE18" s="16">
        <v>44190</v>
      </c>
      <c r="AF18" s="21">
        <f ca="1">IF(AE18&lt;AG$5, $B18, AG$6+MIN((AE18-AG$5)/AG$8, 1)*AG$7)</f>
        <v>0</v>
      </c>
      <c r="AG18" s="21">
        <f t="shared" ref="AG18:AG81" ca="1" si="22">ROUND(AVERAGE(AF12:AF18), 0)</f>
        <v>156</v>
      </c>
      <c r="AH18" s="21">
        <v>0</v>
      </c>
      <c r="AI18" s="21">
        <f t="shared" ca="1" si="10"/>
        <v>0</v>
      </c>
      <c r="AJ18" s="21">
        <f t="shared" ca="1" si="11"/>
        <v>0</v>
      </c>
      <c r="AK18" s="21">
        <f t="shared" ca="1" si="17"/>
        <v>1222</v>
      </c>
      <c r="AL18" s="22">
        <f ca="1">SUM(AJ$11:AJ18)</f>
        <v>1222</v>
      </c>
      <c r="AM18" s="23">
        <f>SUM(AH$11:AH18)</f>
        <v>0</v>
      </c>
      <c r="AO18" s="16">
        <v>44190</v>
      </c>
      <c r="AP18" s="21">
        <f ca="1">IF(AO18&lt;AQ$5, $B18, AQ$6+MIN((AO18-AQ$5)/AQ$8, 1)*AQ$7)</f>
        <v>0</v>
      </c>
      <c r="AQ18" s="21">
        <f t="shared" ref="AQ18:AQ81" ca="1" si="23">ROUND(AVERAGE(AP12:AP18), 0)</f>
        <v>156</v>
      </c>
      <c r="AR18" s="21">
        <v>0</v>
      </c>
      <c r="AS18" s="21">
        <f t="shared" ca="1" si="12"/>
        <v>0</v>
      </c>
      <c r="AT18" s="21">
        <f t="shared" ca="1" si="13"/>
        <v>0</v>
      </c>
      <c r="AU18" s="21">
        <f t="shared" ca="1" si="18"/>
        <v>1222</v>
      </c>
      <c r="AV18" s="22">
        <f ca="1">SUM(AT$11:AT18)</f>
        <v>1222</v>
      </c>
      <c r="AW18" s="23">
        <f>SUM(AR$11:AR18)</f>
        <v>0</v>
      </c>
    </row>
    <row r="19" spans="1:49" x14ac:dyDescent="0.2">
      <c r="A19" s="32">
        <v>44191</v>
      </c>
      <c r="B19" s="64">
        <v>716</v>
      </c>
      <c r="C19" s="60">
        <f t="shared" si="19"/>
        <v>247</v>
      </c>
      <c r="D19" s="60">
        <v>0</v>
      </c>
      <c r="E19" s="60">
        <f t="shared" si="5"/>
        <v>716</v>
      </c>
      <c r="F19" s="60">
        <f>IF(E19 &gt; 0, E19, 0)</f>
        <v>716</v>
      </c>
      <c r="G19" s="60">
        <f t="shared" si="14"/>
        <v>1938</v>
      </c>
      <c r="H19" s="61">
        <f>SUM(F$11:F19)</f>
        <v>1938</v>
      </c>
      <c r="I19" s="62">
        <f>SUM(D$11:D19)</f>
        <v>0</v>
      </c>
      <c r="K19" s="16">
        <v>44191</v>
      </c>
      <c r="L19" s="21">
        <f ca="1">IF(K19&lt;M$5, $B19, M$6+MIN((K19-M$5)/M$8, 1)*M$7)</f>
        <v>716</v>
      </c>
      <c r="M19" s="21">
        <f t="shared" ca="1" si="20"/>
        <v>247</v>
      </c>
      <c r="N19" s="21">
        <v>0</v>
      </c>
      <c r="O19" s="21">
        <f t="shared" ca="1" si="6"/>
        <v>716</v>
      </c>
      <c r="P19" s="21">
        <f t="shared" ca="1" si="7"/>
        <v>716</v>
      </c>
      <c r="Q19" s="21">
        <f t="shared" ca="1" si="15"/>
        <v>1938</v>
      </c>
      <c r="R19" s="22">
        <f ca="1">SUM(P$11:P19)</f>
        <v>1938</v>
      </c>
      <c r="S19" s="23">
        <f>SUM(N$11:N19)</f>
        <v>0</v>
      </c>
      <c r="U19" s="16">
        <v>44191</v>
      </c>
      <c r="V19" s="21">
        <f ca="1">IF(U19&lt;W$5, $B19, W$6+MIN((U19-W$5)/W$8, 1)*W$7)</f>
        <v>716</v>
      </c>
      <c r="W19" s="21">
        <f t="shared" ca="1" si="21"/>
        <v>247</v>
      </c>
      <c r="X19" s="21">
        <v>0</v>
      </c>
      <c r="Y19" s="21">
        <f t="shared" ca="1" si="8"/>
        <v>716</v>
      </c>
      <c r="Z19" s="21">
        <f t="shared" ca="1" si="9"/>
        <v>716</v>
      </c>
      <c r="AA19" s="21">
        <f t="shared" ca="1" si="16"/>
        <v>1938</v>
      </c>
      <c r="AB19" s="22">
        <f ca="1">SUM(Z$11:Z19)</f>
        <v>1938</v>
      </c>
      <c r="AC19" s="23">
        <f>SUM(X$11:X19)</f>
        <v>0</v>
      </c>
      <c r="AE19" s="16">
        <v>44191</v>
      </c>
      <c r="AF19" s="21">
        <f ca="1">IF(AE19&lt;AG$5, $B19, AG$6+MIN((AE19-AG$5)/AG$8, 1)*AG$7)</f>
        <v>716</v>
      </c>
      <c r="AG19" s="21">
        <f t="shared" ca="1" si="22"/>
        <v>247</v>
      </c>
      <c r="AH19" s="21">
        <v>0</v>
      </c>
      <c r="AI19" s="21">
        <f t="shared" ca="1" si="10"/>
        <v>716</v>
      </c>
      <c r="AJ19" s="21">
        <f t="shared" ca="1" si="11"/>
        <v>716</v>
      </c>
      <c r="AK19" s="21">
        <f t="shared" ca="1" si="17"/>
        <v>1938</v>
      </c>
      <c r="AL19" s="22">
        <f ca="1">SUM(AJ$11:AJ19)</f>
        <v>1938</v>
      </c>
      <c r="AM19" s="23">
        <f>SUM(AH$11:AH19)</f>
        <v>0</v>
      </c>
      <c r="AO19" s="16">
        <v>44191</v>
      </c>
      <c r="AP19" s="21">
        <f ca="1">IF(AO19&lt;AQ$5, $B19, AQ$6+MIN((AO19-AQ$5)/AQ$8, 1)*AQ$7)</f>
        <v>716</v>
      </c>
      <c r="AQ19" s="21">
        <f t="shared" ca="1" si="23"/>
        <v>247</v>
      </c>
      <c r="AR19" s="21">
        <v>0</v>
      </c>
      <c r="AS19" s="21">
        <f t="shared" ca="1" si="12"/>
        <v>716</v>
      </c>
      <c r="AT19" s="21">
        <f t="shared" ca="1" si="13"/>
        <v>716</v>
      </c>
      <c r="AU19" s="21">
        <f t="shared" ca="1" si="18"/>
        <v>1938</v>
      </c>
      <c r="AV19" s="22">
        <f ca="1">SUM(AT$11:AT19)</f>
        <v>1938</v>
      </c>
      <c r="AW19" s="23">
        <f>SUM(AR$11:AR19)</f>
        <v>0</v>
      </c>
    </row>
    <row r="20" spans="1:49" x14ac:dyDescent="0.2">
      <c r="A20" s="32">
        <v>44192</v>
      </c>
      <c r="B20" s="64">
        <v>0</v>
      </c>
      <c r="C20" s="60">
        <f t="shared" si="19"/>
        <v>197</v>
      </c>
      <c r="D20" s="60">
        <v>0</v>
      </c>
      <c r="E20" s="60">
        <f t="shared" si="5"/>
        <v>0</v>
      </c>
      <c r="F20" s="60">
        <f>IF(E20 &gt; 0, E20, 0)</f>
        <v>0</v>
      </c>
      <c r="G20" s="60">
        <f t="shared" si="14"/>
        <v>1938</v>
      </c>
      <c r="H20" s="61">
        <f>SUM(F$11:F20)</f>
        <v>1938</v>
      </c>
      <c r="I20" s="62">
        <f>SUM(D$11:D20)</f>
        <v>0</v>
      </c>
      <c r="K20" s="16">
        <v>44192</v>
      </c>
      <c r="L20" s="21">
        <f ca="1">IF(K20&lt;M$5, $B20, M$6+MIN((K20-M$5)/M$8, 1)*M$7)</f>
        <v>0</v>
      </c>
      <c r="M20" s="21">
        <f t="shared" ca="1" si="20"/>
        <v>197</v>
      </c>
      <c r="N20" s="21">
        <v>0</v>
      </c>
      <c r="O20" s="21">
        <f t="shared" ca="1" si="6"/>
        <v>0</v>
      </c>
      <c r="P20" s="21">
        <f t="shared" ca="1" si="7"/>
        <v>0</v>
      </c>
      <c r="Q20" s="21">
        <f t="shared" ca="1" si="15"/>
        <v>1938</v>
      </c>
      <c r="R20" s="22">
        <f ca="1">SUM(P$11:P20)</f>
        <v>1938</v>
      </c>
      <c r="S20" s="23">
        <f>SUM(N$11:N20)</f>
        <v>0</v>
      </c>
      <c r="U20" s="16">
        <v>44192</v>
      </c>
      <c r="V20" s="21">
        <f ca="1">IF(U20&lt;W$5, $B20, W$6+MIN((U20-W$5)/W$8, 1)*W$7)</f>
        <v>0</v>
      </c>
      <c r="W20" s="21">
        <f t="shared" ca="1" si="21"/>
        <v>197</v>
      </c>
      <c r="X20" s="21">
        <v>0</v>
      </c>
      <c r="Y20" s="21">
        <f t="shared" ca="1" si="8"/>
        <v>0</v>
      </c>
      <c r="Z20" s="21">
        <f t="shared" ca="1" si="9"/>
        <v>0</v>
      </c>
      <c r="AA20" s="21">
        <f t="shared" ca="1" si="16"/>
        <v>1938</v>
      </c>
      <c r="AB20" s="22">
        <f ca="1">SUM(Z$11:Z20)</f>
        <v>1938</v>
      </c>
      <c r="AC20" s="23">
        <f>SUM(X$11:X20)</f>
        <v>0</v>
      </c>
      <c r="AE20" s="16">
        <v>44192</v>
      </c>
      <c r="AF20" s="21">
        <f ca="1">IF(AE20&lt;AG$5, $B20, AG$6+MIN((AE20-AG$5)/AG$8, 1)*AG$7)</f>
        <v>0</v>
      </c>
      <c r="AG20" s="21">
        <f t="shared" ca="1" si="22"/>
        <v>197</v>
      </c>
      <c r="AH20" s="21">
        <v>0</v>
      </c>
      <c r="AI20" s="21">
        <f t="shared" ca="1" si="10"/>
        <v>0</v>
      </c>
      <c r="AJ20" s="21">
        <f t="shared" ca="1" si="11"/>
        <v>0</v>
      </c>
      <c r="AK20" s="21">
        <f t="shared" ca="1" si="17"/>
        <v>1938</v>
      </c>
      <c r="AL20" s="22">
        <f ca="1">SUM(AJ$11:AJ20)</f>
        <v>1938</v>
      </c>
      <c r="AM20" s="23">
        <f>SUM(AH$11:AH20)</f>
        <v>0</v>
      </c>
      <c r="AO20" s="16">
        <v>44192</v>
      </c>
      <c r="AP20" s="21">
        <f ca="1">IF(AO20&lt;AQ$5, $B20, AQ$6+MIN((AO20-AQ$5)/AQ$8, 1)*AQ$7)</f>
        <v>0</v>
      </c>
      <c r="AQ20" s="21">
        <f t="shared" ca="1" si="23"/>
        <v>197</v>
      </c>
      <c r="AR20" s="21">
        <v>0</v>
      </c>
      <c r="AS20" s="21">
        <f t="shared" ca="1" si="12"/>
        <v>0</v>
      </c>
      <c r="AT20" s="21">
        <f t="shared" ca="1" si="13"/>
        <v>0</v>
      </c>
      <c r="AU20" s="21">
        <f t="shared" ca="1" si="18"/>
        <v>1938</v>
      </c>
      <c r="AV20" s="22">
        <f ca="1">SUM(AT$11:AT20)</f>
        <v>1938</v>
      </c>
      <c r="AW20" s="23">
        <f>SUM(AR$11:AR20)</f>
        <v>0</v>
      </c>
    </row>
    <row r="21" spans="1:49" x14ac:dyDescent="0.2">
      <c r="A21" s="32">
        <v>44193</v>
      </c>
      <c r="B21" s="64">
        <v>183</v>
      </c>
      <c r="C21" s="60">
        <f t="shared" si="19"/>
        <v>215</v>
      </c>
      <c r="D21" s="60">
        <v>0</v>
      </c>
      <c r="E21" s="60">
        <f t="shared" si="5"/>
        <v>183</v>
      </c>
      <c r="F21" s="60">
        <f>IF(E21 &gt; 0, E21, 0)</f>
        <v>183</v>
      </c>
      <c r="G21" s="60">
        <f t="shared" si="14"/>
        <v>2121</v>
      </c>
      <c r="H21" s="61">
        <f>SUM(F$11:F21)</f>
        <v>2121</v>
      </c>
      <c r="I21" s="62">
        <f>SUM(D$11:D21)</f>
        <v>0</v>
      </c>
      <c r="K21" s="16">
        <v>44193</v>
      </c>
      <c r="L21" s="21">
        <f ca="1">IF(K21&lt;M$5, $B21, M$6+MIN((K21-M$5)/M$8, 1)*M$7)</f>
        <v>183</v>
      </c>
      <c r="M21" s="21">
        <f t="shared" ca="1" si="20"/>
        <v>215</v>
      </c>
      <c r="N21" s="21">
        <v>0</v>
      </c>
      <c r="O21" s="21">
        <f t="shared" ca="1" si="6"/>
        <v>183</v>
      </c>
      <c r="P21" s="21">
        <f t="shared" ca="1" si="7"/>
        <v>183</v>
      </c>
      <c r="Q21" s="21">
        <f t="shared" ca="1" si="15"/>
        <v>2121</v>
      </c>
      <c r="R21" s="22">
        <f ca="1">SUM(P$11:P21)</f>
        <v>2121</v>
      </c>
      <c r="S21" s="23">
        <f>SUM(N$11:N21)</f>
        <v>0</v>
      </c>
      <c r="U21" s="16">
        <v>44193</v>
      </c>
      <c r="V21" s="21">
        <f ca="1">IF(U21&lt;W$5, $B21, W$6+MIN((U21-W$5)/W$8, 1)*W$7)</f>
        <v>183</v>
      </c>
      <c r="W21" s="21">
        <f t="shared" ca="1" si="21"/>
        <v>215</v>
      </c>
      <c r="X21" s="21">
        <v>0</v>
      </c>
      <c r="Y21" s="21">
        <f t="shared" ca="1" si="8"/>
        <v>183</v>
      </c>
      <c r="Z21" s="21">
        <f t="shared" ca="1" si="9"/>
        <v>183</v>
      </c>
      <c r="AA21" s="21">
        <f t="shared" ca="1" si="16"/>
        <v>2121</v>
      </c>
      <c r="AB21" s="22">
        <f ca="1">SUM(Z$11:Z21)</f>
        <v>2121</v>
      </c>
      <c r="AC21" s="23">
        <f>SUM(X$11:X21)</f>
        <v>0</v>
      </c>
      <c r="AE21" s="16">
        <v>44193</v>
      </c>
      <c r="AF21" s="21">
        <f ca="1">IF(AE21&lt;AG$5, $B21, AG$6+MIN((AE21-AG$5)/AG$8, 1)*AG$7)</f>
        <v>183</v>
      </c>
      <c r="AG21" s="21">
        <f t="shared" ca="1" si="22"/>
        <v>215</v>
      </c>
      <c r="AH21" s="21">
        <v>0</v>
      </c>
      <c r="AI21" s="21">
        <f t="shared" ca="1" si="10"/>
        <v>183</v>
      </c>
      <c r="AJ21" s="21">
        <f t="shared" ca="1" si="11"/>
        <v>183</v>
      </c>
      <c r="AK21" s="21">
        <f t="shared" ca="1" si="17"/>
        <v>2121</v>
      </c>
      <c r="AL21" s="22">
        <f ca="1">SUM(AJ$11:AJ21)</f>
        <v>2121</v>
      </c>
      <c r="AM21" s="23">
        <f>SUM(AH$11:AH21)</f>
        <v>0</v>
      </c>
      <c r="AO21" s="16">
        <v>44193</v>
      </c>
      <c r="AP21" s="21">
        <f ca="1">IF(AO21&lt;AQ$5, $B21, AQ$6+MIN((AO21-AQ$5)/AQ$8, 1)*AQ$7)</f>
        <v>183</v>
      </c>
      <c r="AQ21" s="21">
        <f t="shared" ca="1" si="23"/>
        <v>215</v>
      </c>
      <c r="AR21" s="21">
        <v>0</v>
      </c>
      <c r="AS21" s="21">
        <f t="shared" ca="1" si="12"/>
        <v>183</v>
      </c>
      <c r="AT21" s="21">
        <f t="shared" ca="1" si="13"/>
        <v>183</v>
      </c>
      <c r="AU21" s="21">
        <f t="shared" ca="1" si="18"/>
        <v>2121</v>
      </c>
      <c r="AV21" s="22">
        <f ca="1">SUM(AT$11:AT21)</f>
        <v>2121</v>
      </c>
      <c r="AW21" s="23">
        <f>SUM(AR$11:AR21)</f>
        <v>0</v>
      </c>
    </row>
    <row r="22" spans="1:49" x14ac:dyDescent="0.2">
      <c r="A22" s="32">
        <v>44194</v>
      </c>
      <c r="B22" s="64">
        <v>193</v>
      </c>
      <c r="C22" s="60">
        <f t="shared" si="19"/>
        <v>221</v>
      </c>
      <c r="D22" s="60">
        <v>0</v>
      </c>
      <c r="E22" s="60">
        <f t="shared" si="5"/>
        <v>193</v>
      </c>
      <c r="F22" s="60">
        <f>IF(E22 &gt; 0, E22, 0)</f>
        <v>193</v>
      </c>
      <c r="G22" s="60">
        <f t="shared" si="14"/>
        <v>2314</v>
      </c>
      <c r="H22" s="61">
        <f>SUM(F$11:F22)</f>
        <v>2314</v>
      </c>
      <c r="I22" s="62">
        <f>SUM(D$11:D22)</f>
        <v>0</v>
      </c>
      <c r="K22" s="16">
        <v>44194</v>
      </c>
      <c r="L22" s="21">
        <f ca="1">IF(K22&lt;M$5, $B22, M$6+MIN((K22-M$5)/M$8, 1)*M$7)</f>
        <v>193</v>
      </c>
      <c r="M22" s="21">
        <f t="shared" ca="1" si="20"/>
        <v>221</v>
      </c>
      <c r="N22" s="21">
        <v>0</v>
      </c>
      <c r="O22" s="21">
        <f t="shared" ca="1" si="6"/>
        <v>193</v>
      </c>
      <c r="P22" s="21">
        <f t="shared" ca="1" si="7"/>
        <v>193</v>
      </c>
      <c r="Q22" s="21">
        <f t="shared" ca="1" si="15"/>
        <v>2314</v>
      </c>
      <c r="R22" s="22">
        <f ca="1">SUM(P$11:P22)</f>
        <v>2314</v>
      </c>
      <c r="S22" s="23">
        <f>SUM(N$11:N22)</f>
        <v>0</v>
      </c>
      <c r="U22" s="16">
        <v>44194</v>
      </c>
      <c r="V22" s="21">
        <f ca="1">IF(U22&lt;W$5, $B22, W$6+MIN((U22-W$5)/W$8, 1)*W$7)</f>
        <v>193</v>
      </c>
      <c r="W22" s="21">
        <f t="shared" ca="1" si="21"/>
        <v>221</v>
      </c>
      <c r="X22" s="21">
        <v>0</v>
      </c>
      <c r="Y22" s="21">
        <f t="shared" ca="1" si="8"/>
        <v>193</v>
      </c>
      <c r="Z22" s="21">
        <f t="shared" ca="1" si="9"/>
        <v>193</v>
      </c>
      <c r="AA22" s="21">
        <f t="shared" ca="1" si="16"/>
        <v>2314</v>
      </c>
      <c r="AB22" s="22">
        <f ca="1">SUM(Z$11:Z22)</f>
        <v>2314</v>
      </c>
      <c r="AC22" s="23">
        <f>SUM(X$11:X22)</f>
        <v>0</v>
      </c>
      <c r="AE22" s="16">
        <v>44194</v>
      </c>
      <c r="AF22" s="21">
        <f ca="1">IF(AE22&lt;AG$5, $B22, AG$6+MIN((AE22-AG$5)/AG$8, 1)*AG$7)</f>
        <v>193</v>
      </c>
      <c r="AG22" s="21">
        <f t="shared" ca="1" si="22"/>
        <v>221</v>
      </c>
      <c r="AH22" s="21">
        <v>0</v>
      </c>
      <c r="AI22" s="21">
        <f t="shared" ca="1" si="10"/>
        <v>193</v>
      </c>
      <c r="AJ22" s="21">
        <f t="shared" ca="1" si="11"/>
        <v>193</v>
      </c>
      <c r="AK22" s="21">
        <f t="shared" ca="1" si="17"/>
        <v>2314</v>
      </c>
      <c r="AL22" s="22">
        <f ca="1">SUM(AJ$11:AJ22)</f>
        <v>2314</v>
      </c>
      <c r="AM22" s="23">
        <f>SUM(AH$11:AH22)</f>
        <v>0</v>
      </c>
      <c r="AO22" s="16">
        <v>44194</v>
      </c>
      <c r="AP22" s="21">
        <f ca="1">IF(AO22&lt;AQ$5, $B22, AQ$6+MIN((AO22-AQ$5)/AQ$8, 1)*AQ$7)</f>
        <v>193</v>
      </c>
      <c r="AQ22" s="21">
        <f t="shared" ca="1" si="23"/>
        <v>221</v>
      </c>
      <c r="AR22" s="21">
        <v>0</v>
      </c>
      <c r="AS22" s="21">
        <f t="shared" ca="1" si="12"/>
        <v>193</v>
      </c>
      <c r="AT22" s="21">
        <f t="shared" ca="1" si="13"/>
        <v>193</v>
      </c>
      <c r="AU22" s="21">
        <f t="shared" ca="1" si="18"/>
        <v>2314</v>
      </c>
      <c r="AV22" s="22">
        <f ca="1">SUM(AT$11:AT22)</f>
        <v>2314</v>
      </c>
      <c r="AW22" s="23">
        <f>SUM(AR$11:AR22)</f>
        <v>0</v>
      </c>
    </row>
    <row r="23" spans="1:49" x14ac:dyDescent="0.2">
      <c r="A23" s="32">
        <v>44195</v>
      </c>
      <c r="B23" s="64">
        <v>753</v>
      </c>
      <c r="C23" s="60">
        <f t="shared" si="19"/>
        <v>278</v>
      </c>
      <c r="D23" s="60">
        <v>0</v>
      </c>
      <c r="E23" s="60">
        <f t="shared" si="5"/>
        <v>753</v>
      </c>
      <c r="F23" s="60">
        <f>IF(E23 &gt; 0, E23, 0)</f>
        <v>753</v>
      </c>
      <c r="G23" s="60">
        <f t="shared" si="14"/>
        <v>3067</v>
      </c>
      <c r="H23" s="61">
        <f>SUM(F$11:F23)</f>
        <v>3067</v>
      </c>
      <c r="I23" s="62">
        <f>SUM(D$11:D23)</f>
        <v>0</v>
      </c>
      <c r="K23" s="16">
        <v>44195</v>
      </c>
      <c r="L23" s="21">
        <f ca="1">IF(K23&lt;M$5, $B23, M$6+MIN((K23-M$5)/M$8, 1)*M$7)</f>
        <v>753</v>
      </c>
      <c r="M23" s="21">
        <f t="shared" ca="1" si="20"/>
        <v>278</v>
      </c>
      <c r="N23" s="21">
        <v>0</v>
      </c>
      <c r="O23" s="21">
        <f t="shared" ca="1" si="6"/>
        <v>753</v>
      </c>
      <c r="P23" s="21">
        <f t="shared" ca="1" si="7"/>
        <v>753</v>
      </c>
      <c r="Q23" s="21">
        <f t="shared" ca="1" si="15"/>
        <v>3067</v>
      </c>
      <c r="R23" s="22">
        <f ca="1">SUM(P$11:P23)</f>
        <v>3067</v>
      </c>
      <c r="S23" s="23">
        <f>SUM(N$11:N23)</f>
        <v>0</v>
      </c>
      <c r="U23" s="16">
        <v>44195</v>
      </c>
      <c r="V23" s="21">
        <f ca="1">IF(U23&lt;W$5, $B23, W$6+MIN((U23-W$5)/W$8, 1)*W$7)</f>
        <v>753</v>
      </c>
      <c r="W23" s="21">
        <f t="shared" ca="1" si="21"/>
        <v>278</v>
      </c>
      <c r="X23" s="21">
        <v>0</v>
      </c>
      <c r="Y23" s="21">
        <f t="shared" ca="1" si="8"/>
        <v>753</v>
      </c>
      <c r="Z23" s="21">
        <f t="shared" ca="1" si="9"/>
        <v>753</v>
      </c>
      <c r="AA23" s="21">
        <f t="shared" ca="1" si="16"/>
        <v>3067</v>
      </c>
      <c r="AB23" s="22">
        <f ca="1">SUM(Z$11:Z23)</f>
        <v>3067</v>
      </c>
      <c r="AC23" s="23">
        <f>SUM(X$11:X23)</f>
        <v>0</v>
      </c>
      <c r="AE23" s="16">
        <v>44195</v>
      </c>
      <c r="AF23" s="21">
        <f ca="1">IF(AE23&lt;AG$5, $B23, AG$6+MIN((AE23-AG$5)/AG$8, 1)*AG$7)</f>
        <v>753</v>
      </c>
      <c r="AG23" s="21">
        <f t="shared" ca="1" si="22"/>
        <v>278</v>
      </c>
      <c r="AH23" s="21">
        <v>0</v>
      </c>
      <c r="AI23" s="21">
        <f t="shared" ca="1" si="10"/>
        <v>753</v>
      </c>
      <c r="AJ23" s="21">
        <f t="shared" ca="1" si="11"/>
        <v>753</v>
      </c>
      <c r="AK23" s="21">
        <f t="shared" ca="1" si="17"/>
        <v>3067</v>
      </c>
      <c r="AL23" s="22">
        <f ca="1">SUM(AJ$11:AJ23)</f>
        <v>3067</v>
      </c>
      <c r="AM23" s="23">
        <f>SUM(AH$11:AH23)</f>
        <v>0</v>
      </c>
      <c r="AO23" s="16">
        <v>44195</v>
      </c>
      <c r="AP23" s="21">
        <f ca="1">IF(AO23&lt;AQ$5, $B23, AQ$6+MIN((AO23-AQ$5)/AQ$8, 1)*AQ$7)</f>
        <v>753</v>
      </c>
      <c r="AQ23" s="21">
        <f t="shared" ca="1" si="23"/>
        <v>278</v>
      </c>
      <c r="AR23" s="21">
        <v>0</v>
      </c>
      <c r="AS23" s="21">
        <f t="shared" ca="1" si="12"/>
        <v>753</v>
      </c>
      <c r="AT23" s="21">
        <f t="shared" ca="1" si="13"/>
        <v>753</v>
      </c>
      <c r="AU23" s="21">
        <f t="shared" ca="1" si="18"/>
        <v>3067</v>
      </c>
      <c r="AV23" s="22">
        <f ca="1">SUM(AT$11:AT23)</f>
        <v>3067</v>
      </c>
      <c r="AW23" s="23">
        <f>SUM(AR$11:AR23)</f>
        <v>0</v>
      </c>
    </row>
    <row r="24" spans="1:49" x14ac:dyDescent="0.2">
      <c r="A24" s="32">
        <v>44196</v>
      </c>
      <c r="B24" s="64">
        <v>96</v>
      </c>
      <c r="C24" s="60">
        <f t="shared" si="19"/>
        <v>277</v>
      </c>
      <c r="D24" s="60">
        <v>0</v>
      </c>
      <c r="E24" s="60">
        <f t="shared" si="5"/>
        <v>96</v>
      </c>
      <c r="F24" s="60">
        <f>IF(E24 &gt; 0, E24, 0)</f>
        <v>96</v>
      </c>
      <c r="G24" s="60">
        <f t="shared" si="14"/>
        <v>3163</v>
      </c>
      <c r="H24" s="61">
        <f>SUM(F$11:F24)</f>
        <v>3163</v>
      </c>
      <c r="I24" s="62">
        <f>SUM(D$11:D24)</f>
        <v>0</v>
      </c>
      <c r="K24" s="16">
        <v>44196</v>
      </c>
      <c r="L24" s="21">
        <f ca="1">IF(K24&lt;M$5, $B24, M$6+MIN((K24-M$5)/M$8, 1)*M$7)</f>
        <v>96</v>
      </c>
      <c r="M24" s="21">
        <f t="shared" ca="1" si="20"/>
        <v>277</v>
      </c>
      <c r="N24" s="21">
        <v>0</v>
      </c>
      <c r="O24" s="21">
        <f t="shared" ca="1" si="6"/>
        <v>96</v>
      </c>
      <c r="P24" s="21">
        <f t="shared" ca="1" si="7"/>
        <v>96</v>
      </c>
      <c r="Q24" s="21">
        <f t="shared" ca="1" si="15"/>
        <v>3163</v>
      </c>
      <c r="R24" s="22">
        <f ca="1">SUM(P$11:P24)</f>
        <v>3163</v>
      </c>
      <c r="S24" s="23">
        <f>SUM(N$11:N24)</f>
        <v>0</v>
      </c>
      <c r="U24" s="16">
        <v>44196</v>
      </c>
      <c r="V24" s="21">
        <f ca="1">IF(U24&lt;W$5, $B24, W$6+MIN((U24-W$5)/W$8, 1)*W$7)</f>
        <v>96</v>
      </c>
      <c r="W24" s="21">
        <f t="shared" ca="1" si="21"/>
        <v>277</v>
      </c>
      <c r="X24" s="21">
        <v>0</v>
      </c>
      <c r="Y24" s="21">
        <f t="shared" ca="1" si="8"/>
        <v>96</v>
      </c>
      <c r="Z24" s="21">
        <f t="shared" ca="1" si="9"/>
        <v>96</v>
      </c>
      <c r="AA24" s="21">
        <f t="shared" ca="1" si="16"/>
        <v>3163</v>
      </c>
      <c r="AB24" s="22">
        <f ca="1">SUM(Z$11:Z24)</f>
        <v>3163</v>
      </c>
      <c r="AC24" s="23">
        <f>SUM(X$11:X24)</f>
        <v>0</v>
      </c>
      <c r="AE24" s="16">
        <v>44196</v>
      </c>
      <c r="AF24" s="21">
        <f ca="1">IF(AE24&lt;AG$5, $B24, AG$6+MIN((AE24-AG$5)/AG$8, 1)*AG$7)</f>
        <v>96</v>
      </c>
      <c r="AG24" s="21">
        <f t="shared" ca="1" si="22"/>
        <v>277</v>
      </c>
      <c r="AH24" s="21">
        <v>0</v>
      </c>
      <c r="AI24" s="21">
        <f t="shared" ca="1" si="10"/>
        <v>96</v>
      </c>
      <c r="AJ24" s="21">
        <f t="shared" ca="1" si="11"/>
        <v>96</v>
      </c>
      <c r="AK24" s="21">
        <f t="shared" ca="1" si="17"/>
        <v>3163</v>
      </c>
      <c r="AL24" s="22">
        <f ca="1">SUM(AJ$11:AJ24)</f>
        <v>3163</v>
      </c>
      <c r="AM24" s="23">
        <f>SUM(AH$11:AH24)</f>
        <v>0</v>
      </c>
      <c r="AO24" s="16">
        <v>44196</v>
      </c>
      <c r="AP24" s="21">
        <f ca="1">IF(AO24&lt;AQ$5, $B24, AQ$6+MIN((AO24-AQ$5)/AQ$8, 1)*AQ$7)</f>
        <v>96</v>
      </c>
      <c r="AQ24" s="21">
        <f t="shared" ca="1" si="23"/>
        <v>277</v>
      </c>
      <c r="AR24" s="21">
        <v>0</v>
      </c>
      <c r="AS24" s="21">
        <f t="shared" ca="1" si="12"/>
        <v>96</v>
      </c>
      <c r="AT24" s="21">
        <f t="shared" ca="1" si="13"/>
        <v>96</v>
      </c>
      <c r="AU24" s="21">
        <f t="shared" ca="1" si="18"/>
        <v>3163</v>
      </c>
      <c r="AV24" s="22">
        <f ca="1">SUM(AT$11:AT24)</f>
        <v>3163</v>
      </c>
      <c r="AW24" s="23">
        <f>SUM(AR$11:AR24)</f>
        <v>0</v>
      </c>
    </row>
    <row r="25" spans="1:49" x14ac:dyDescent="0.2">
      <c r="A25" s="32">
        <v>44197</v>
      </c>
      <c r="B25" s="64">
        <v>319</v>
      </c>
      <c r="C25" s="60">
        <f t="shared" si="19"/>
        <v>323</v>
      </c>
      <c r="D25" s="60">
        <v>0</v>
      </c>
      <c r="E25" s="60">
        <f t="shared" si="5"/>
        <v>319</v>
      </c>
      <c r="F25" s="60">
        <f>IF(E25 &gt; 0, E25, 0)</f>
        <v>319</v>
      </c>
      <c r="G25" s="60">
        <f t="shared" si="14"/>
        <v>3482</v>
      </c>
      <c r="H25" s="61">
        <f>SUM(F$11:F25)</f>
        <v>3482</v>
      </c>
      <c r="I25" s="62">
        <f>SUM(D$11:D25)</f>
        <v>0</v>
      </c>
      <c r="K25" s="16">
        <v>44197</v>
      </c>
      <c r="L25" s="21">
        <f ca="1">IF(K25&lt;M$5, $B25, M$6+MIN((K25-M$5)/M$8, 1)*M$7)</f>
        <v>319</v>
      </c>
      <c r="M25" s="21">
        <f t="shared" ca="1" si="20"/>
        <v>323</v>
      </c>
      <c r="N25" s="21">
        <v>0</v>
      </c>
      <c r="O25" s="21">
        <f t="shared" ca="1" si="6"/>
        <v>319</v>
      </c>
      <c r="P25" s="21">
        <f t="shared" ca="1" si="7"/>
        <v>319</v>
      </c>
      <c r="Q25" s="21">
        <f t="shared" ca="1" si="15"/>
        <v>3482</v>
      </c>
      <c r="R25" s="22">
        <f ca="1">SUM(P$11:P25)</f>
        <v>3482</v>
      </c>
      <c r="S25" s="23">
        <f>SUM(N$11:N25)</f>
        <v>0</v>
      </c>
      <c r="U25" s="16">
        <v>44197</v>
      </c>
      <c r="V25" s="21">
        <f ca="1">IF(U25&lt;W$5, $B25, W$6+MIN((U25-W$5)/W$8, 1)*W$7)</f>
        <v>319</v>
      </c>
      <c r="W25" s="21">
        <f t="shared" ca="1" si="21"/>
        <v>323</v>
      </c>
      <c r="X25" s="21">
        <v>0</v>
      </c>
      <c r="Y25" s="21">
        <f t="shared" ca="1" si="8"/>
        <v>319</v>
      </c>
      <c r="Z25" s="21">
        <f t="shared" ca="1" si="9"/>
        <v>319</v>
      </c>
      <c r="AA25" s="21">
        <f t="shared" ca="1" si="16"/>
        <v>3482</v>
      </c>
      <c r="AB25" s="22">
        <f ca="1">SUM(Z$11:Z25)</f>
        <v>3482</v>
      </c>
      <c r="AC25" s="23">
        <f>SUM(X$11:X25)</f>
        <v>0</v>
      </c>
      <c r="AE25" s="16">
        <v>44197</v>
      </c>
      <c r="AF25" s="21">
        <f ca="1">IF(AE25&lt;AG$5, $B25, AG$6+MIN((AE25-AG$5)/AG$8, 1)*AG$7)</f>
        <v>319</v>
      </c>
      <c r="AG25" s="21">
        <f t="shared" ca="1" si="22"/>
        <v>323</v>
      </c>
      <c r="AH25" s="21">
        <v>0</v>
      </c>
      <c r="AI25" s="21">
        <f t="shared" ca="1" si="10"/>
        <v>319</v>
      </c>
      <c r="AJ25" s="21">
        <f t="shared" ca="1" si="11"/>
        <v>319</v>
      </c>
      <c r="AK25" s="21">
        <f t="shared" ca="1" si="17"/>
        <v>3482</v>
      </c>
      <c r="AL25" s="22">
        <f ca="1">SUM(AJ$11:AJ25)</f>
        <v>3482</v>
      </c>
      <c r="AM25" s="23">
        <f>SUM(AH$11:AH25)</f>
        <v>0</v>
      </c>
      <c r="AO25" s="16">
        <v>44197</v>
      </c>
      <c r="AP25" s="21">
        <f ca="1">IF(AO25&lt;AQ$5, $B25, AQ$6+MIN((AO25-AQ$5)/AQ$8, 1)*AQ$7)</f>
        <v>319</v>
      </c>
      <c r="AQ25" s="21">
        <f t="shared" ca="1" si="23"/>
        <v>323</v>
      </c>
      <c r="AR25" s="21">
        <v>0</v>
      </c>
      <c r="AS25" s="21">
        <f t="shared" ca="1" si="12"/>
        <v>319</v>
      </c>
      <c r="AT25" s="21">
        <f t="shared" ca="1" si="13"/>
        <v>319</v>
      </c>
      <c r="AU25" s="21">
        <f t="shared" ca="1" si="18"/>
        <v>3482</v>
      </c>
      <c r="AV25" s="22">
        <f ca="1">SUM(AT$11:AT25)</f>
        <v>3482</v>
      </c>
      <c r="AW25" s="23">
        <f>SUM(AR$11:AR25)</f>
        <v>0</v>
      </c>
    </row>
    <row r="26" spans="1:49" x14ac:dyDescent="0.2">
      <c r="A26" s="32">
        <v>44198</v>
      </c>
      <c r="B26" s="64">
        <v>334</v>
      </c>
      <c r="C26" s="60">
        <f t="shared" si="19"/>
        <v>268</v>
      </c>
      <c r="D26" s="60">
        <v>0</v>
      </c>
      <c r="E26" s="60">
        <f t="shared" si="5"/>
        <v>334</v>
      </c>
      <c r="F26" s="60">
        <f>IF(E26 &gt; 0, E26, 0)</f>
        <v>334</v>
      </c>
      <c r="G26" s="60">
        <f t="shared" si="14"/>
        <v>3816</v>
      </c>
      <c r="H26" s="61">
        <f>SUM(F$11:F26)</f>
        <v>3816</v>
      </c>
      <c r="I26" s="62">
        <f>SUM(D$11:D26)</f>
        <v>0</v>
      </c>
      <c r="K26" s="16">
        <v>44198</v>
      </c>
      <c r="L26" s="21">
        <f ca="1">IF(K26&lt;M$5, $B26, M$6+MIN((K26-M$5)/M$8, 1)*M$7)</f>
        <v>334</v>
      </c>
      <c r="M26" s="21">
        <f t="shared" ca="1" si="20"/>
        <v>268</v>
      </c>
      <c r="N26" s="21">
        <v>0</v>
      </c>
      <c r="O26" s="21">
        <f t="shared" ca="1" si="6"/>
        <v>334</v>
      </c>
      <c r="P26" s="21">
        <f t="shared" ca="1" si="7"/>
        <v>334</v>
      </c>
      <c r="Q26" s="21">
        <f t="shared" ca="1" si="15"/>
        <v>3816</v>
      </c>
      <c r="R26" s="22">
        <f ca="1">SUM(P$11:P26)</f>
        <v>3816</v>
      </c>
      <c r="S26" s="23">
        <f>SUM(N$11:N26)</f>
        <v>0</v>
      </c>
      <c r="U26" s="16">
        <v>44198</v>
      </c>
      <c r="V26" s="21">
        <f ca="1">IF(U26&lt;W$5, $B26, W$6+MIN((U26-W$5)/W$8, 1)*W$7)</f>
        <v>334</v>
      </c>
      <c r="W26" s="21">
        <f t="shared" ca="1" si="21"/>
        <v>268</v>
      </c>
      <c r="X26" s="21">
        <v>0</v>
      </c>
      <c r="Y26" s="21">
        <f t="shared" ca="1" si="8"/>
        <v>334</v>
      </c>
      <c r="Z26" s="21">
        <f t="shared" ca="1" si="9"/>
        <v>334</v>
      </c>
      <c r="AA26" s="21">
        <f t="shared" ca="1" si="16"/>
        <v>3816</v>
      </c>
      <c r="AB26" s="22">
        <f ca="1">SUM(Z$11:Z26)</f>
        <v>3816</v>
      </c>
      <c r="AC26" s="23">
        <f>SUM(X$11:X26)</f>
        <v>0</v>
      </c>
      <c r="AE26" s="16">
        <v>44198</v>
      </c>
      <c r="AF26" s="21">
        <f ca="1">IF(AE26&lt;AG$5, $B26, AG$6+MIN((AE26-AG$5)/AG$8, 1)*AG$7)</f>
        <v>334</v>
      </c>
      <c r="AG26" s="21">
        <f t="shared" ca="1" si="22"/>
        <v>268</v>
      </c>
      <c r="AH26" s="21">
        <v>0</v>
      </c>
      <c r="AI26" s="21">
        <f t="shared" ca="1" si="10"/>
        <v>334</v>
      </c>
      <c r="AJ26" s="21">
        <f t="shared" ca="1" si="11"/>
        <v>334</v>
      </c>
      <c r="AK26" s="21">
        <f t="shared" ca="1" si="17"/>
        <v>3816</v>
      </c>
      <c r="AL26" s="22">
        <f ca="1">SUM(AJ$11:AJ26)</f>
        <v>3816</v>
      </c>
      <c r="AM26" s="23">
        <f>SUM(AH$11:AH26)</f>
        <v>0</v>
      </c>
      <c r="AO26" s="16">
        <v>44198</v>
      </c>
      <c r="AP26" s="21">
        <f ca="1">IF(AO26&lt;AQ$5, $B26, AQ$6+MIN((AO26-AQ$5)/AQ$8, 1)*AQ$7)</f>
        <v>334</v>
      </c>
      <c r="AQ26" s="21">
        <f t="shared" ca="1" si="23"/>
        <v>268</v>
      </c>
      <c r="AR26" s="21">
        <v>0</v>
      </c>
      <c r="AS26" s="21">
        <f t="shared" ca="1" si="12"/>
        <v>334</v>
      </c>
      <c r="AT26" s="21">
        <f t="shared" ca="1" si="13"/>
        <v>334</v>
      </c>
      <c r="AU26" s="21">
        <f t="shared" ca="1" si="18"/>
        <v>3816</v>
      </c>
      <c r="AV26" s="22">
        <f ca="1">SUM(AT$11:AT26)</f>
        <v>3816</v>
      </c>
      <c r="AW26" s="23">
        <f>SUM(AR$11:AR26)</f>
        <v>0</v>
      </c>
    </row>
    <row r="27" spans="1:49" x14ac:dyDescent="0.2">
      <c r="A27" s="32">
        <v>44199</v>
      </c>
      <c r="B27" s="64">
        <v>44</v>
      </c>
      <c r="C27" s="60">
        <f t="shared" si="19"/>
        <v>275</v>
      </c>
      <c r="D27" s="60">
        <v>0</v>
      </c>
      <c r="E27" s="60">
        <f t="shared" si="5"/>
        <v>44</v>
      </c>
      <c r="F27" s="60">
        <f>IF(E27 &gt; 0, E27, 0)</f>
        <v>44</v>
      </c>
      <c r="G27" s="60">
        <f t="shared" si="14"/>
        <v>3860</v>
      </c>
      <c r="H27" s="61">
        <f>SUM(F$11:F27)</f>
        <v>3860</v>
      </c>
      <c r="I27" s="62">
        <f>SUM(D$11:D27)</f>
        <v>0</v>
      </c>
      <c r="K27" s="16">
        <v>44199</v>
      </c>
      <c r="L27" s="21">
        <f ca="1">IF(K27&lt;M$5, $B27, M$6+MIN((K27-M$5)/M$8, 1)*M$7)</f>
        <v>44</v>
      </c>
      <c r="M27" s="21">
        <f t="shared" ca="1" si="20"/>
        <v>275</v>
      </c>
      <c r="N27" s="21">
        <v>0</v>
      </c>
      <c r="O27" s="21">
        <f t="shared" ca="1" si="6"/>
        <v>44</v>
      </c>
      <c r="P27" s="21">
        <f t="shared" ca="1" si="7"/>
        <v>44</v>
      </c>
      <c r="Q27" s="21">
        <f t="shared" ca="1" si="15"/>
        <v>3860</v>
      </c>
      <c r="R27" s="22">
        <f ca="1">SUM(P$11:P27)</f>
        <v>3860</v>
      </c>
      <c r="S27" s="23">
        <f>SUM(N$11:N27)</f>
        <v>0</v>
      </c>
      <c r="U27" s="16">
        <v>44199</v>
      </c>
      <c r="V27" s="21">
        <f ca="1">IF(U27&lt;W$5, $B27, W$6+MIN((U27-W$5)/W$8, 1)*W$7)</f>
        <v>44</v>
      </c>
      <c r="W27" s="21">
        <f t="shared" ca="1" si="21"/>
        <v>275</v>
      </c>
      <c r="X27" s="21">
        <v>0</v>
      </c>
      <c r="Y27" s="21">
        <f t="shared" ca="1" si="8"/>
        <v>44</v>
      </c>
      <c r="Z27" s="21">
        <f t="shared" ca="1" si="9"/>
        <v>44</v>
      </c>
      <c r="AA27" s="21">
        <f t="shared" ca="1" si="16"/>
        <v>3860</v>
      </c>
      <c r="AB27" s="22">
        <f ca="1">SUM(Z$11:Z27)</f>
        <v>3860</v>
      </c>
      <c r="AC27" s="23">
        <f>SUM(X$11:X27)</f>
        <v>0</v>
      </c>
      <c r="AE27" s="16">
        <v>44199</v>
      </c>
      <c r="AF27" s="21">
        <f ca="1">IF(AE27&lt;AG$5, $B27, AG$6+MIN((AE27-AG$5)/AG$8, 1)*AG$7)</f>
        <v>44</v>
      </c>
      <c r="AG27" s="21">
        <f t="shared" ca="1" si="22"/>
        <v>275</v>
      </c>
      <c r="AH27" s="21">
        <v>0</v>
      </c>
      <c r="AI27" s="21">
        <f t="shared" ca="1" si="10"/>
        <v>44</v>
      </c>
      <c r="AJ27" s="21">
        <f t="shared" ca="1" si="11"/>
        <v>44</v>
      </c>
      <c r="AK27" s="21">
        <f t="shared" ca="1" si="17"/>
        <v>3860</v>
      </c>
      <c r="AL27" s="22">
        <f ca="1">SUM(AJ$11:AJ27)</f>
        <v>3860</v>
      </c>
      <c r="AM27" s="23">
        <f>SUM(AH$11:AH27)</f>
        <v>0</v>
      </c>
      <c r="AO27" s="16">
        <v>44199</v>
      </c>
      <c r="AP27" s="21">
        <f ca="1">IF(AO27&lt;AQ$5, $B27, AQ$6+MIN((AO27-AQ$5)/AQ$8, 1)*AQ$7)</f>
        <v>44</v>
      </c>
      <c r="AQ27" s="21">
        <f t="shared" ca="1" si="23"/>
        <v>275</v>
      </c>
      <c r="AR27" s="21">
        <v>0</v>
      </c>
      <c r="AS27" s="21">
        <f t="shared" ca="1" si="12"/>
        <v>44</v>
      </c>
      <c r="AT27" s="21">
        <f t="shared" ca="1" si="13"/>
        <v>44</v>
      </c>
      <c r="AU27" s="21">
        <f t="shared" ca="1" si="18"/>
        <v>3860</v>
      </c>
      <c r="AV27" s="22">
        <f ca="1">SUM(AT$11:AT27)</f>
        <v>3860</v>
      </c>
      <c r="AW27" s="23">
        <f>SUM(AR$11:AR27)</f>
        <v>0</v>
      </c>
    </row>
    <row r="28" spans="1:49" x14ac:dyDescent="0.2">
      <c r="A28" s="32">
        <v>44200</v>
      </c>
      <c r="B28" s="64">
        <v>333</v>
      </c>
      <c r="C28" s="60">
        <f t="shared" si="19"/>
        <v>296</v>
      </c>
      <c r="D28" s="60">
        <v>0</v>
      </c>
      <c r="E28" s="60">
        <f t="shared" si="5"/>
        <v>333</v>
      </c>
      <c r="F28" s="60">
        <f>IF(E28 &gt; 0, E28, 0)</f>
        <v>333</v>
      </c>
      <c r="G28" s="60">
        <f t="shared" si="14"/>
        <v>4193</v>
      </c>
      <c r="H28" s="61">
        <f>SUM(F$11:F28)</f>
        <v>4193</v>
      </c>
      <c r="I28" s="62">
        <f>SUM(D$11:D28)</f>
        <v>0</v>
      </c>
      <c r="K28" s="16">
        <v>44200</v>
      </c>
      <c r="L28" s="21">
        <f ca="1">IF(K28&lt;M$5, $B28, M$6+MIN((K28-M$5)/M$8, 1)*M$7)</f>
        <v>333</v>
      </c>
      <c r="M28" s="21">
        <f t="shared" ca="1" si="20"/>
        <v>296</v>
      </c>
      <c r="N28" s="21">
        <v>0</v>
      </c>
      <c r="O28" s="21">
        <f t="shared" ca="1" si="6"/>
        <v>333</v>
      </c>
      <c r="P28" s="21">
        <f t="shared" ca="1" si="7"/>
        <v>333</v>
      </c>
      <c r="Q28" s="21">
        <f t="shared" ca="1" si="15"/>
        <v>4193</v>
      </c>
      <c r="R28" s="22">
        <f ca="1">SUM(P$11:P28)</f>
        <v>4193</v>
      </c>
      <c r="S28" s="23">
        <f>SUM(N$11:N28)</f>
        <v>0</v>
      </c>
      <c r="U28" s="16">
        <v>44200</v>
      </c>
      <c r="V28" s="21">
        <f ca="1">IF(U28&lt;W$5, $B28, W$6+MIN((U28-W$5)/W$8, 1)*W$7)</f>
        <v>333</v>
      </c>
      <c r="W28" s="21">
        <f t="shared" ca="1" si="21"/>
        <v>296</v>
      </c>
      <c r="X28" s="21">
        <v>0</v>
      </c>
      <c r="Y28" s="21">
        <f t="shared" ca="1" si="8"/>
        <v>333</v>
      </c>
      <c r="Z28" s="21">
        <f t="shared" ca="1" si="9"/>
        <v>333</v>
      </c>
      <c r="AA28" s="21">
        <f t="shared" ca="1" si="16"/>
        <v>4193</v>
      </c>
      <c r="AB28" s="22">
        <f ca="1">SUM(Z$11:Z28)</f>
        <v>4193</v>
      </c>
      <c r="AC28" s="23">
        <f>SUM(X$11:X28)</f>
        <v>0</v>
      </c>
      <c r="AE28" s="16">
        <v>44200</v>
      </c>
      <c r="AF28" s="21">
        <f ca="1">IF(AE28&lt;AG$5, $B28, AG$6+MIN((AE28-AG$5)/AG$8, 1)*AG$7)</f>
        <v>333</v>
      </c>
      <c r="AG28" s="21">
        <f t="shared" ca="1" si="22"/>
        <v>296</v>
      </c>
      <c r="AH28" s="21">
        <v>0</v>
      </c>
      <c r="AI28" s="21">
        <f t="shared" ca="1" si="10"/>
        <v>333</v>
      </c>
      <c r="AJ28" s="21">
        <f t="shared" ca="1" si="11"/>
        <v>333</v>
      </c>
      <c r="AK28" s="21">
        <f t="shared" ca="1" si="17"/>
        <v>4193</v>
      </c>
      <c r="AL28" s="22">
        <f ca="1">SUM(AJ$11:AJ28)</f>
        <v>4193</v>
      </c>
      <c r="AM28" s="23">
        <f>SUM(AH$11:AH28)</f>
        <v>0</v>
      </c>
      <c r="AO28" s="16">
        <v>44200</v>
      </c>
      <c r="AP28" s="21">
        <f ca="1">IF(AO28&lt;AQ$5, $B28, AQ$6+MIN((AO28-AQ$5)/AQ$8, 1)*AQ$7)</f>
        <v>333</v>
      </c>
      <c r="AQ28" s="21">
        <f t="shared" ca="1" si="23"/>
        <v>296</v>
      </c>
      <c r="AR28" s="21">
        <v>0</v>
      </c>
      <c r="AS28" s="21">
        <f t="shared" ca="1" si="12"/>
        <v>333</v>
      </c>
      <c r="AT28" s="21">
        <f t="shared" ca="1" si="13"/>
        <v>333</v>
      </c>
      <c r="AU28" s="21">
        <f t="shared" ca="1" si="18"/>
        <v>4193</v>
      </c>
      <c r="AV28" s="22">
        <f ca="1">SUM(AT$11:AT28)</f>
        <v>4193</v>
      </c>
      <c r="AW28" s="23">
        <f>SUM(AR$11:AR28)</f>
        <v>0</v>
      </c>
    </row>
    <row r="29" spans="1:49" x14ac:dyDescent="0.2">
      <c r="A29" s="32">
        <v>44201</v>
      </c>
      <c r="B29" s="64">
        <v>388</v>
      </c>
      <c r="C29" s="60">
        <f t="shared" si="19"/>
        <v>324</v>
      </c>
      <c r="D29" s="60">
        <v>0</v>
      </c>
      <c r="E29" s="60">
        <f t="shared" si="5"/>
        <v>388</v>
      </c>
      <c r="F29" s="60">
        <f>IF(E29 &gt; 0, E29, 0)</f>
        <v>388</v>
      </c>
      <c r="G29" s="60">
        <f t="shared" si="14"/>
        <v>4581</v>
      </c>
      <c r="H29" s="61">
        <f>SUM(F$11:F29)</f>
        <v>4581</v>
      </c>
      <c r="I29" s="62">
        <f>SUM(D$11:D29)</f>
        <v>0</v>
      </c>
      <c r="K29" s="16">
        <v>44201</v>
      </c>
      <c r="L29" s="21">
        <f ca="1">IF(K29&lt;M$5, $B29, M$6+MIN((K29-M$5)/M$8, 1)*M$7)</f>
        <v>388</v>
      </c>
      <c r="M29" s="21">
        <f t="shared" ca="1" si="20"/>
        <v>324</v>
      </c>
      <c r="N29" s="21">
        <v>0</v>
      </c>
      <c r="O29" s="21">
        <f t="shared" ca="1" si="6"/>
        <v>388</v>
      </c>
      <c r="P29" s="21">
        <f t="shared" ca="1" si="7"/>
        <v>388</v>
      </c>
      <c r="Q29" s="21">
        <f t="shared" ca="1" si="15"/>
        <v>4581</v>
      </c>
      <c r="R29" s="22">
        <f ca="1">SUM(P$11:P29)</f>
        <v>4581</v>
      </c>
      <c r="S29" s="23">
        <f>SUM(N$11:N29)</f>
        <v>0</v>
      </c>
      <c r="U29" s="16">
        <v>44201</v>
      </c>
      <c r="V29" s="21">
        <f ca="1">IF(U29&lt;W$5, $B29, W$6+MIN((U29-W$5)/W$8, 1)*W$7)</f>
        <v>388</v>
      </c>
      <c r="W29" s="21">
        <f t="shared" ca="1" si="21"/>
        <v>324</v>
      </c>
      <c r="X29" s="21">
        <v>0</v>
      </c>
      <c r="Y29" s="21">
        <f t="shared" ca="1" si="8"/>
        <v>388</v>
      </c>
      <c r="Z29" s="21">
        <f t="shared" ca="1" si="9"/>
        <v>388</v>
      </c>
      <c r="AA29" s="21">
        <f t="shared" ca="1" si="16"/>
        <v>4581</v>
      </c>
      <c r="AB29" s="22">
        <f ca="1">SUM(Z$11:Z29)</f>
        <v>4581</v>
      </c>
      <c r="AC29" s="23">
        <f>SUM(X$11:X29)</f>
        <v>0</v>
      </c>
      <c r="AE29" s="16">
        <v>44201</v>
      </c>
      <c r="AF29" s="21">
        <f ca="1">IF(AE29&lt;AG$5, $B29, AG$6+MIN((AE29-AG$5)/AG$8, 1)*AG$7)</f>
        <v>388</v>
      </c>
      <c r="AG29" s="21">
        <f t="shared" ca="1" si="22"/>
        <v>324</v>
      </c>
      <c r="AH29" s="21">
        <v>0</v>
      </c>
      <c r="AI29" s="21">
        <f t="shared" ca="1" si="10"/>
        <v>388</v>
      </c>
      <c r="AJ29" s="21">
        <f t="shared" ca="1" si="11"/>
        <v>388</v>
      </c>
      <c r="AK29" s="21">
        <f t="shared" ca="1" si="17"/>
        <v>4581</v>
      </c>
      <c r="AL29" s="22">
        <f ca="1">SUM(AJ$11:AJ29)</f>
        <v>4581</v>
      </c>
      <c r="AM29" s="23">
        <f>SUM(AH$11:AH29)</f>
        <v>0</v>
      </c>
      <c r="AO29" s="16">
        <v>44201</v>
      </c>
      <c r="AP29" s="21">
        <f ca="1">IF(AO29&lt;AQ$5, $B29, AQ$6+MIN((AO29-AQ$5)/AQ$8, 1)*AQ$7)</f>
        <v>388</v>
      </c>
      <c r="AQ29" s="21">
        <f t="shared" ca="1" si="23"/>
        <v>324</v>
      </c>
      <c r="AR29" s="21">
        <v>0</v>
      </c>
      <c r="AS29" s="21">
        <f t="shared" ca="1" si="12"/>
        <v>388</v>
      </c>
      <c r="AT29" s="21">
        <f t="shared" ca="1" si="13"/>
        <v>388</v>
      </c>
      <c r="AU29" s="21">
        <f t="shared" ca="1" si="18"/>
        <v>4581</v>
      </c>
      <c r="AV29" s="22">
        <f ca="1">SUM(AT$11:AT29)</f>
        <v>4581</v>
      </c>
      <c r="AW29" s="23">
        <f>SUM(AR$11:AR29)</f>
        <v>0</v>
      </c>
    </row>
    <row r="30" spans="1:49" x14ac:dyDescent="0.2">
      <c r="A30" s="32">
        <v>44202</v>
      </c>
      <c r="B30" s="64">
        <v>428</v>
      </c>
      <c r="C30" s="60">
        <f t="shared" si="19"/>
        <v>277</v>
      </c>
      <c r="D30" s="60">
        <v>0</v>
      </c>
      <c r="E30" s="60">
        <f t="shared" si="5"/>
        <v>428</v>
      </c>
      <c r="F30" s="60">
        <f>IF(E30 &gt; 0, E30, 0)</f>
        <v>428</v>
      </c>
      <c r="G30" s="60">
        <f t="shared" si="14"/>
        <v>5009</v>
      </c>
      <c r="H30" s="61">
        <f>SUM(F$11:F30)</f>
        <v>5009</v>
      </c>
      <c r="I30" s="62">
        <f>SUM(D$11:D30)</f>
        <v>0</v>
      </c>
      <c r="K30" s="16">
        <v>44202</v>
      </c>
      <c r="L30" s="21">
        <f ca="1">IF(K30&lt;M$5, $B30, M$6+MIN((K30-M$5)/M$8, 1)*M$7)</f>
        <v>428</v>
      </c>
      <c r="M30" s="21">
        <f t="shared" ca="1" si="20"/>
        <v>277</v>
      </c>
      <c r="N30" s="21">
        <v>0</v>
      </c>
      <c r="O30" s="21">
        <f t="shared" ca="1" si="6"/>
        <v>428</v>
      </c>
      <c r="P30" s="21">
        <f t="shared" ca="1" si="7"/>
        <v>428</v>
      </c>
      <c r="Q30" s="21">
        <f t="shared" ca="1" si="15"/>
        <v>5009</v>
      </c>
      <c r="R30" s="22">
        <f ca="1">SUM(P$11:P30)</f>
        <v>5009</v>
      </c>
      <c r="S30" s="23">
        <f>SUM(N$11:N30)</f>
        <v>0</v>
      </c>
      <c r="U30" s="16">
        <v>44202</v>
      </c>
      <c r="V30" s="21">
        <f ca="1">IF(U30&lt;W$5, $B30, W$6+MIN((U30-W$5)/W$8, 1)*W$7)</f>
        <v>428</v>
      </c>
      <c r="W30" s="21">
        <f t="shared" ca="1" si="21"/>
        <v>277</v>
      </c>
      <c r="X30" s="21">
        <v>0</v>
      </c>
      <c r="Y30" s="21">
        <f t="shared" ca="1" si="8"/>
        <v>428</v>
      </c>
      <c r="Z30" s="21">
        <f t="shared" ca="1" si="9"/>
        <v>428</v>
      </c>
      <c r="AA30" s="21">
        <f t="shared" ca="1" si="16"/>
        <v>5009</v>
      </c>
      <c r="AB30" s="22">
        <f ca="1">SUM(Z$11:Z30)</f>
        <v>5009</v>
      </c>
      <c r="AC30" s="23">
        <f>SUM(X$11:X30)</f>
        <v>0</v>
      </c>
      <c r="AE30" s="16">
        <v>44202</v>
      </c>
      <c r="AF30" s="21">
        <f ca="1">IF(AE30&lt;AG$5, $B30, AG$6+MIN((AE30-AG$5)/AG$8, 1)*AG$7)</f>
        <v>428</v>
      </c>
      <c r="AG30" s="21">
        <f t="shared" ca="1" si="22"/>
        <v>277</v>
      </c>
      <c r="AH30" s="21">
        <v>0</v>
      </c>
      <c r="AI30" s="21">
        <f t="shared" ca="1" si="10"/>
        <v>428</v>
      </c>
      <c r="AJ30" s="21">
        <f t="shared" ca="1" si="11"/>
        <v>428</v>
      </c>
      <c r="AK30" s="21">
        <f t="shared" ca="1" si="17"/>
        <v>5009</v>
      </c>
      <c r="AL30" s="22">
        <f ca="1">SUM(AJ$11:AJ30)</f>
        <v>5009</v>
      </c>
      <c r="AM30" s="23">
        <f>SUM(AH$11:AH30)</f>
        <v>0</v>
      </c>
      <c r="AO30" s="16">
        <v>44202</v>
      </c>
      <c r="AP30" s="21">
        <f ca="1">IF(AO30&lt;AQ$5, $B30, AQ$6+MIN((AO30-AQ$5)/AQ$8, 1)*AQ$7)</f>
        <v>428</v>
      </c>
      <c r="AQ30" s="21">
        <f t="shared" ca="1" si="23"/>
        <v>277</v>
      </c>
      <c r="AR30" s="21">
        <v>0</v>
      </c>
      <c r="AS30" s="21">
        <f t="shared" ca="1" si="12"/>
        <v>428</v>
      </c>
      <c r="AT30" s="21">
        <f t="shared" ca="1" si="13"/>
        <v>428</v>
      </c>
      <c r="AU30" s="21">
        <f t="shared" ca="1" si="18"/>
        <v>5009</v>
      </c>
      <c r="AV30" s="22">
        <f ca="1">SUM(AT$11:AT30)</f>
        <v>5009</v>
      </c>
      <c r="AW30" s="23">
        <f>SUM(AR$11:AR30)</f>
        <v>0</v>
      </c>
    </row>
    <row r="31" spans="1:49" x14ac:dyDescent="0.2">
      <c r="A31" s="32">
        <v>44203</v>
      </c>
      <c r="B31" s="64">
        <v>774</v>
      </c>
      <c r="C31" s="60">
        <f t="shared" si="19"/>
        <v>374</v>
      </c>
      <c r="D31" s="60">
        <v>0</v>
      </c>
      <c r="E31" s="60">
        <f t="shared" si="5"/>
        <v>774</v>
      </c>
      <c r="F31" s="60">
        <f>IF(E31 &gt; 0, E31, 0)</f>
        <v>774</v>
      </c>
      <c r="G31" s="60">
        <f t="shared" si="14"/>
        <v>5783</v>
      </c>
      <c r="H31" s="61">
        <f>SUM(F$11:F31)</f>
        <v>5783</v>
      </c>
      <c r="I31" s="62">
        <f>SUM(D$11:D31)</f>
        <v>0</v>
      </c>
      <c r="K31" s="16">
        <v>44203</v>
      </c>
      <c r="L31" s="21">
        <f ca="1">IF(K31&lt;M$5, $B31, M$6+MIN((K31-M$5)/M$8, 1)*M$7)</f>
        <v>774</v>
      </c>
      <c r="M31" s="21">
        <f t="shared" ca="1" si="20"/>
        <v>374</v>
      </c>
      <c r="N31" s="21">
        <v>0</v>
      </c>
      <c r="O31" s="21">
        <f t="shared" ca="1" si="6"/>
        <v>774</v>
      </c>
      <c r="P31" s="21">
        <f t="shared" ca="1" si="7"/>
        <v>774</v>
      </c>
      <c r="Q31" s="21">
        <f t="shared" ca="1" si="15"/>
        <v>5783</v>
      </c>
      <c r="R31" s="22">
        <f ca="1">SUM(P$11:P31)</f>
        <v>5783</v>
      </c>
      <c r="S31" s="23">
        <f>SUM(N$11:N31)</f>
        <v>0</v>
      </c>
      <c r="U31" s="16">
        <v>44203</v>
      </c>
      <c r="V31" s="21">
        <f ca="1">IF(U31&lt;W$5, $B31, W$6+MIN((U31-W$5)/W$8, 1)*W$7)</f>
        <v>774</v>
      </c>
      <c r="W31" s="21">
        <f t="shared" ca="1" si="21"/>
        <v>374</v>
      </c>
      <c r="X31" s="21">
        <v>0</v>
      </c>
      <c r="Y31" s="21">
        <f t="shared" ca="1" si="8"/>
        <v>774</v>
      </c>
      <c r="Z31" s="21">
        <f t="shared" ca="1" si="9"/>
        <v>774</v>
      </c>
      <c r="AA31" s="21">
        <f t="shared" ca="1" si="16"/>
        <v>5783</v>
      </c>
      <c r="AB31" s="22">
        <f ca="1">SUM(Z$11:Z31)</f>
        <v>5783</v>
      </c>
      <c r="AC31" s="23">
        <f>SUM(X$11:X31)</f>
        <v>0</v>
      </c>
      <c r="AE31" s="16">
        <v>44203</v>
      </c>
      <c r="AF31" s="21">
        <f ca="1">IF(AE31&lt;AG$5, $B31, AG$6+MIN((AE31-AG$5)/AG$8, 1)*AG$7)</f>
        <v>774</v>
      </c>
      <c r="AG31" s="21">
        <f t="shared" ca="1" si="22"/>
        <v>374</v>
      </c>
      <c r="AH31" s="21">
        <v>0</v>
      </c>
      <c r="AI31" s="21">
        <f t="shared" ca="1" si="10"/>
        <v>774</v>
      </c>
      <c r="AJ31" s="21">
        <f t="shared" ca="1" si="11"/>
        <v>774</v>
      </c>
      <c r="AK31" s="21">
        <f t="shared" ca="1" si="17"/>
        <v>5783</v>
      </c>
      <c r="AL31" s="22">
        <f ca="1">SUM(AJ$11:AJ31)</f>
        <v>5783</v>
      </c>
      <c r="AM31" s="23">
        <f>SUM(AH$11:AH31)</f>
        <v>0</v>
      </c>
      <c r="AO31" s="16">
        <v>44203</v>
      </c>
      <c r="AP31" s="21">
        <f ca="1">IF(AO31&lt;AQ$5, $B31, AQ$6+MIN((AO31-AQ$5)/AQ$8, 1)*AQ$7)</f>
        <v>774</v>
      </c>
      <c r="AQ31" s="21">
        <f t="shared" ca="1" si="23"/>
        <v>374</v>
      </c>
      <c r="AR31" s="21">
        <v>0</v>
      </c>
      <c r="AS31" s="21">
        <f t="shared" ca="1" si="12"/>
        <v>774</v>
      </c>
      <c r="AT31" s="21">
        <f t="shared" ca="1" si="13"/>
        <v>774</v>
      </c>
      <c r="AU31" s="21">
        <f t="shared" ca="1" si="18"/>
        <v>5783</v>
      </c>
      <c r="AV31" s="22">
        <f ca="1">SUM(AT$11:AT31)</f>
        <v>5783</v>
      </c>
      <c r="AW31" s="23">
        <f>SUM(AR$11:AR31)</f>
        <v>0</v>
      </c>
    </row>
    <row r="32" spans="1:49" x14ac:dyDescent="0.2">
      <c r="A32" s="32">
        <v>44204</v>
      </c>
      <c r="B32" s="64">
        <v>800</v>
      </c>
      <c r="C32" s="60">
        <f t="shared" si="19"/>
        <v>443</v>
      </c>
      <c r="D32" s="60">
        <v>0</v>
      </c>
      <c r="E32" s="60">
        <f t="shared" si="5"/>
        <v>800</v>
      </c>
      <c r="F32" s="60">
        <f>IF(E32 &gt; 0, E32, 0)</f>
        <v>800</v>
      </c>
      <c r="G32" s="60">
        <f t="shared" si="14"/>
        <v>6583</v>
      </c>
      <c r="H32" s="61">
        <f>SUM(F$11:F32)</f>
        <v>6583</v>
      </c>
      <c r="I32" s="62">
        <f>SUM(D$11:D32)</f>
        <v>0</v>
      </c>
      <c r="K32" s="16">
        <v>44204</v>
      </c>
      <c r="L32" s="21">
        <f ca="1">IF(K32&lt;M$5, $B32, M$6+MIN((K32-M$5)/M$8, 1)*M$7)</f>
        <v>800</v>
      </c>
      <c r="M32" s="21">
        <f t="shared" ca="1" si="20"/>
        <v>443</v>
      </c>
      <c r="N32" s="21">
        <v>0</v>
      </c>
      <c r="O32" s="21">
        <f t="shared" ca="1" si="6"/>
        <v>800</v>
      </c>
      <c r="P32" s="21">
        <f t="shared" ca="1" si="7"/>
        <v>800</v>
      </c>
      <c r="Q32" s="21">
        <f t="shared" ca="1" si="15"/>
        <v>6583</v>
      </c>
      <c r="R32" s="22">
        <f ca="1">SUM(P$11:P32)</f>
        <v>6583</v>
      </c>
      <c r="S32" s="23">
        <f>SUM(N$11:N32)</f>
        <v>0</v>
      </c>
      <c r="U32" s="16">
        <v>44204</v>
      </c>
      <c r="V32" s="21">
        <f ca="1">IF(U32&lt;W$5, $B32, W$6+MIN((U32-W$5)/W$8, 1)*W$7)</f>
        <v>800</v>
      </c>
      <c r="W32" s="21">
        <f t="shared" ca="1" si="21"/>
        <v>443</v>
      </c>
      <c r="X32" s="21">
        <v>0</v>
      </c>
      <c r="Y32" s="21">
        <f t="shared" ca="1" si="8"/>
        <v>800</v>
      </c>
      <c r="Z32" s="21">
        <f t="shared" ca="1" si="9"/>
        <v>800</v>
      </c>
      <c r="AA32" s="21">
        <f t="shared" ca="1" si="16"/>
        <v>6583</v>
      </c>
      <c r="AB32" s="22">
        <f ca="1">SUM(Z$11:Z32)</f>
        <v>6583</v>
      </c>
      <c r="AC32" s="23">
        <f>SUM(X$11:X32)</f>
        <v>0</v>
      </c>
      <c r="AE32" s="16">
        <v>44204</v>
      </c>
      <c r="AF32" s="21">
        <f ca="1">IF(AE32&lt;AG$5, $B32, AG$6+MIN((AE32-AG$5)/AG$8, 1)*AG$7)</f>
        <v>800</v>
      </c>
      <c r="AG32" s="21">
        <f t="shared" ca="1" si="22"/>
        <v>443</v>
      </c>
      <c r="AH32" s="21">
        <v>0</v>
      </c>
      <c r="AI32" s="21">
        <f t="shared" ca="1" si="10"/>
        <v>800</v>
      </c>
      <c r="AJ32" s="21">
        <f t="shared" ca="1" si="11"/>
        <v>800</v>
      </c>
      <c r="AK32" s="21">
        <f t="shared" ca="1" si="17"/>
        <v>6583</v>
      </c>
      <c r="AL32" s="22">
        <f ca="1">SUM(AJ$11:AJ32)</f>
        <v>6583</v>
      </c>
      <c r="AM32" s="23">
        <f>SUM(AH$11:AH32)</f>
        <v>0</v>
      </c>
      <c r="AO32" s="16">
        <v>44204</v>
      </c>
      <c r="AP32" s="21">
        <f ca="1">IF(AO32&lt;AQ$5, $B32, AQ$6+MIN((AO32-AQ$5)/AQ$8, 1)*AQ$7)</f>
        <v>800</v>
      </c>
      <c r="AQ32" s="21">
        <f t="shared" ca="1" si="23"/>
        <v>443</v>
      </c>
      <c r="AR32" s="21">
        <v>0</v>
      </c>
      <c r="AS32" s="21">
        <f t="shared" ca="1" si="12"/>
        <v>800</v>
      </c>
      <c r="AT32" s="21">
        <f t="shared" ca="1" si="13"/>
        <v>800</v>
      </c>
      <c r="AU32" s="21">
        <f t="shared" ca="1" si="18"/>
        <v>6583</v>
      </c>
      <c r="AV32" s="22">
        <f ca="1">SUM(AT$11:AT32)</f>
        <v>6583</v>
      </c>
      <c r="AW32" s="23">
        <f>SUM(AR$11:AR32)</f>
        <v>0</v>
      </c>
    </row>
    <row r="33" spans="1:49" x14ac:dyDescent="0.2">
      <c r="A33" s="32">
        <v>44205</v>
      </c>
      <c r="B33" s="64">
        <v>673</v>
      </c>
      <c r="C33" s="60">
        <f t="shared" si="19"/>
        <v>491</v>
      </c>
      <c r="D33" s="60">
        <v>0</v>
      </c>
      <c r="E33" s="60">
        <f t="shared" si="5"/>
        <v>673</v>
      </c>
      <c r="F33" s="60">
        <f>IF(E33 &gt; 0, E33, 0)</f>
        <v>673</v>
      </c>
      <c r="G33" s="60">
        <f t="shared" si="14"/>
        <v>7256</v>
      </c>
      <c r="H33" s="61">
        <f>SUM(F$11:F33)</f>
        <v>7256</v>
      </c>
      <c r="I33" s="62">
        <f>SUM(D$11:D33)</f>
        <v>0</v>
      </c>
      <c r="K33" s="16">
        <v>44205</v>
      </c>
      <c r="L33" s="21">
        <f ca="1">IF(K33&lt;M$5, $B33, M$6+MIN((K33-M$5)/M$8, 1)*M$7)</f>
        <v>673</v>
      </c>
      <c r="M33" s="21">
        <f t="shared" ca="1" si="20"/>
        <v>491</v>
      </c>
      <c r="N33" s="21">
        <v>0</v>
      </c>
      <c r="O33" s="21">
        <f t="shared" ca="1" si="6"/>
        <v>673</v>
      </c>
      <c r="P33" s="21">
        <f t="shared" ca="1" si="7"/>
        <v>673</v>
      </c>
      <c r="Q33" s="21">
        <f t="shared" ca="1" si="15"/>
        <v>7256</v>
      </c>
      <c r="R33" s="22">
        <f ca="1">SUM(P$11:P33)</f>
        <v>7256</v>
      </c>
      <c r="S33" s="23">
        <f>SUM(N$11:N33)</f>
        <v>0</v>
      </c>
      <c r="U33" s="16">
        <v>44205</v>
      </c>
      <c r="V33" s="21">
        <f ca="1">IF(U33&lt;W$5, $B33, W$6+MIN((U33-W$5)/W$8, 1)*W$7)</f>
        <v>673</v>
      </c>
      <c r="W33" s="21">
        <f t="shared" ca="1" si="21"/>
        <v>491</v>
      </c>
      <c r="X33" s="21">
        <v>0</v>
      </c>
      <c r="Y33" s="21">
        <f t="shared" ca="1" si="8"/>
        <v>673</v>
      </c>
      <c r="Z33" s="21">
        <f t="shared" ca="1" si="9"/>
        <v>673</v>
      </c>
      <c r="AA33" s="21">
        <f t="shared" ca="1" si="16"/>
        <v>7256</v>
      </c>
      <c r="AB33" s="22">
        <f ca="1">SUM(Z$11:Z33)</f>
        <v>7256</v>
      </c>
      <c r="AC33" s="23">
        <f>SUM(X$11:X33)</f>
        <v>0</v>
      </c>
      <c r="AE33" s="16">
        <v>44205</v>
      </c>
      <c r="AF33" s="21">
        <f ca="1">IF(AE33&lt;AG$5, $B33, AG$6+MIN((AE33-AG$5)/AG$8, 1)*AG$7)</f>
        <v>673</v>
      </c>
      <c r="AG33" s="21">
        <f t="shared" ca="1" si="22"/>
        <v>491</v>
      </c>
      <c r="AH33" s="21">
        <v>0</v>
      </c>
      <c r="AI33" s="21">
        <f t="shared" ca="1" si="10"/>
        <v>673</v>
      </c>
      <c r="AJ33" s="21">
        <f t="shared" ca="1" si="11"/>
        <v>673</v>
      </c>
      <c r="AK33" s="21">
        <f t="shared" ca="1" si="17"/>
        <v>7256</v>
      </c>
      <c r="AL33" s="22">
        <f ca="1">SUM(AJ$11:AJ33)</f>
        <v>7256</v>
      </c>
      <c r="AM33" s="23">
        <f>SUM(AH$11:AH33)</f>
        <v>0</v>
      </c>
      <c r="AO33" s="16">
        <v>44205</v>
      </c>
      <c r="AP33" s="21">
        <f ca="1">IF(AO33&lt;AQ$5, $B33, AQ$6+MIN((AO33-AQ$5)/AQ$8, 1)*AQ$7)</f>
        <v>673</v>
      </c>
      <c r="AQ33" s="21">
        <f t="shared" ca="1" si="23"/>
        <v>491</v>
      </c>
      <c r="AR33" s="21">
        <v>0</v>
      </c>
      <c r="AS33" s="21">
        <f t="shared" ca="1" si="12"/>
        <v>673</v>
      </c>
      <c r="AT33" s="21">
        <f t="shared" ca="1" si="13"/>
        <v>673</v>
      </c>
      <c r="AU33" s="21">
        <f t="shared" ca="1" si="18"/>
        <v>7256</v>
      </c>
      <c r="AV33" s="22">
        <f ca="1">SUM(AT$11:AT33)</f>
        <v>7256</v>
      </c>
      <c r="AW33" s="23">
        <f>SUM(AR$11:AR33)</f>
        <v>0</v>
      </c>
    </row>
    <row r="34" spans="1:49" x14ac:dyDescent="0.2">
      <c r="A34" s="32">
        <v>44206</v>
      </c>
      <c r="B34" s="64">
        <v>293</v>
      </c>
      <c r="C34" s="60">
        <f t="shared" si="19"/>
        <v>527</v>
      </c>
      <c r="D34" s="60">
        <v>0</v>
      </c>
      <c r="E34" s="60">
        <f t="shared" si="5"/>
        <v>293</v>
      </c>
      <c r="F34" s="60">
        <f>IF(E34 &gt; 0, E34, 0)</f>
        <v>293</v>
      </c>
      <c r="G34" s="60">
        <f t="shared" si="14"/>
        <v>7549</v>
      </c>
      <c r="H34" s="61">
        <f>SUM(F$11:F34)</f>
        <v>7549</v>
      </c>
      <c r="I34" s="62">
        <f>SUM(D$11:D34)</f>
        <v>0</v>
      </c>
      <c r="K34" s="16">
        <v>44206</v>
      </c>
      <c r="L34" s="21">
        <f ca="1">IF(K34&lt;M$5, $B34, M$6+MIN((K34-M$5)/M$8, 1)*M$7)</f>
        <v>293</v>
      </c>
      <c r="M34" s="21">
        <f t="shared" ca="1" si="20"/>
        <v>527</v>
      </c>
      <c r="N34" s="21">
        <v>0</v>
      </c>
      <c r="O34" s="21">
        <f t="shared" ca="1" si="6"/>
        <v>293</v>
      </c>
      <c r="P34" s="21">
        <f t="shared" ca="1" si="7"/>
        <v>293</v>
      </c>
      <c r="Q34" s="21">
        <f t="shared" ca="1" si="15"/>
        <v>7549</v>
      </c>
      <c r="R34" s="22">
        <f ca="1">SUM(P$11:P34)</f>
        <v>7549</v>
      </c>
      <c r="S34" s="23">
        <f>SUM(N$11:N34)</f>
        <v>0</v>
      </c>
      <c r="U34" s="16">
        <v>44206</v>
      </c>
      <c r="V34" s="21">
        <f ca="1">IF(U34&lt;W$5, $B34, W$6+MIN((U34-W$5)/W$8, 1)*W$7)</f>
        <v>293</v>
      </c>
      <c r="W34" s="21">
        <f t="shared" ca="1" si="21"/>
        <v>527</v>
      </c>
      <c r="X34" s="21">
        <v>0</v>
      </c>
      <c r="Y34" s="21">
        <f t="shared" ca="1" si="8"/>
        <v>293</v>
      </c>
      <c r="Z34" s="21">
        <f t="shared" ca="1" si="9"/>
        <v>293</v>
      </c>
      <c r="AA34" s="21">
        <f t="shared" ca="1" si="16"/>
        <v>7549</v>
      </c>
      <c r="AB34" s="22">
        <f ca="1">SUM(Z$11:Z34)</f>
        <v>7549</v>
      </c>
      <c r="AC34" s="23">
        <f>SUM(X$11:X34)</f>
        <v>0</v>
      </c>
      <c r="AE34" s="16">
        <v>44206</v>
      </c>
      <c r="AF34" s="21">
        <f ca="1">IF(AE34&lt;AG$5, $B34, AG$6+MIN((AE34-AG$5)/AG$8, 1)*AG$7)</f>
        <v>293</v>
      </c>
      <c r="AG34" s="21">
        <f t="shared" ca="1" si="22"/>
        <v>527</v>
      </c>
      <c r="AH34" s="21">
        <v>0</v>
      </c>
      <c r="AI34" s="21">
        <f t="shared" ca="1" si="10"/>
        <v>293</v>
      </c>
      <c r="AJ34" s="21">
        <f t="shared" ca="1" si="11"/>
        <v>293</v>
      </c>
      <c r="AK34" s="21">
        <f t="shared" ca="1" si="17"/>
        <v>7549</v>
      </c>
      <c r="AL34" s="22">
        <f ca="1">SUM(AJ$11:AJ34)</f>
        <v>7549</v>
      </c>
      <c r="AM34" s="23">
        <f>SUM(AH$11:AH34)</f>
        <v>0</v>
      </c>
      <c r="AO34" s="16">
        <v>44206</v>
      </c>
      <c r="AP34" s="21">
        <f ca="1">IF(AO34&lt;AQ$5, $B34, AQ$6+MIN((AO34-AQ$5)/AQ$8, 1)*AQ$7)</f>
        <v>293</v>
      </c>
      <c r="AQ34" s="21">
        <f t="shared" ca="1" si="23"/>
        <v>527</v>
      </c>
      <c r="AR34" s="21">
        <v>0</v>
      </c>
      <c r="AS34" s="21">
        <f t="shared" ca="1" si="12"/>
        <v>293</v>
      </c>
      <c r="AT34" s="21">
        <f t="shared" ca="1" si="13"/>
        <v>293</v>
      </c>
      <c r="AU34" s="21">
        <f t="shared" ca="1" si="18"/>
        <v>7549</v>
      </c>
      <c r="AV34" s="22">
        <f ca="1">SUM(AT$11:AT34)</f>
        <v>7549</v>
      </c>
      <c r="AW34" s="23">
        <f>SUM(AR$11:AR34)</f>
        <v>0</v>
      </c>
    </row>
    <row r="35" spans="1:49" x14ac:dyDescent="0.2">
      <c r="A35" s="32">
        <v>44207</v>
      </c>
      <c r="B35" s="64">
        <v>1250</v>
      </c>
      <c r="C35" s="60">
        <f t="shared" si="19"/>
        <v>658</v>
      </c>
      <c r="D35" s="60">
        <f xml:space="preserve"> F11 + IF(E34 &lt; 0, -E34, 0)</f>
        <v>127</v>
      </c>
      <c r="E35" s="60">
        <f t="shared" si="5"/>
        <v>1123</v>
      </c>
      <c r="F35" s="60">
        <f>IF(E35 &gt; 0, E35, 0)</f>
        <v>1123</v>
      </c>
      <c r="G35" s="60">
        <f t="shared" si="14"/>
        <v>8799</v>
      </c>
      <c r="H35" s="61">
        <f>SUM(F$11:F35)</f>
        <v>8672</v>
      </c>
      <c r="I35" s="62">
        <f>SUM(D$11:D35)</f>
        <v>127</v>
      </c>
      <c r="K35" s="16">
        <v>44207</v>
      </c>
      <c r="L35" s="21">
        <f ca="1">IF(K35&lt;M$5, $B35, M$6+MIN((K35-M$5)/M$8, 1)*M$7)</f>
        <v>1250</v>
      </c>
      <c r="M35" s="21">
        <f t="shared" ca="1" si="20"/>
        <v>658</v>
      </c>
      <c r="N35" s="21">
        <f ca="1" xml:space="preserve"> P11 + IF(O34 &lt; 0, -O34, 0)</f>
        <v>127</v>
      </c>
      <c r="O35" s="21">
        <f t="shared" ca="1" si="6"/>
        <v>1123</v>
      </c>
      <c r="P35" s="21">
        <f t="shared" ca="1" si="7"/>
        <v>1123</v>
      </c>
      <c r="Q35" s="21">
        <f t="shared" ca="1" si="15"/>
        <v>8799</v>
      </c>
      <c r="R35" s="22">
        <f ca="1">SUM(P$11:P35)</f>
        <v>8672</v>
      </c>
      <c r="S35" s="23">
        <f ca="1">SUM(N$11:N35)</f>
        <v>127</v>
      </c>
      <c r="U35" s="16">
        <v>44207</v>
      </c>
      <c r="V35" s="21">
        <f ca="1">IF(U35&lt;W$5, $B35, W$6+MIN((U35-W$5)/W$8, 1)*W$7)</f>
        <v>1250</v>
      </c>
      <c r="W35" s="21">
        <f t="shared" ca="1" si="21"/>
        <v>658</v>
      </c>
      <c r="X35" s="21">
        <f ca="1" xml:space="preserve"> Z11 + IF(Y34 &lt; 0, -Y34, 0)</f>
        <v>127</v>
      </c>
      <c r="Y35" s="21">
        <f t="shared" ca="1" si="8"/>
        <v>1123</v>
      </c>
      <c r="Z35" s="21">
        <f t="shared" ca="1" si="9"/>
        <v>1123</v>
      </c>
      <c r="AA35" s="21">
        <f t="shared" ca="1" si="16"/>
        <v>8799</v>
      </c>
      <c r="AB35" s="22">
        <f ca="1">SUM(Z$11:Z35)</f>
        <v>8672</v>
      </c>
      <c r="AC35" s="23">
        <f ca="1">SUM(X$11:X35)</f>
        <v>127</v>
      </c>
      <c r="AE35" s="16">
        <v>44207</v>
      </c>
      <c r="AF35" s="21">
        <f ca="1">IF(AE35&lt;AG$5, $B35, AG$6+MIN((AE35-AG$5)/AG$8, 1)*AG$7)</f>
        <v>1250</v>
      </c>
      <c r="AG35" s="21">
        <f t="shared" ca="1" si="22"/>
        <v>658</v>
      </c>
      <c r="AH35" s="21">
        <f ca="1" xml:space="preserve"> AJ11 + IF(AI34 &lt; 0, -AI34, 0)</f>
        <v>127</v>
      </c>
      <c r="AI35" s="21">
        <f t="shared" ca="1" si="10"/>
        <v>1123</v>
      </c>
      <c r="AJ35" s="21">
        <f t="shared" ca="1" si="11"/>
        <v>1123</v>
      </c>
      <c r="AK35" s="21">
        <f t="shared" ca="1" si="17"/>
        <v>8799</v>
      </c>
      <c r="AL35" s="22">
        <f ca="1">SUM(AJ$11:AJ35)</f>
        <v>8672</v>
      </c>
      <c r="AM35" s="23">
        <f ca="1">SUM(AH$11:AH35)</f>
        <v>127</v>
      </c>
      <c r="AO35" s="16">
        <v>44207</v>
      </c>
      <c r="AP35" s="21">
        <f ca="1">IF(AO35&lt;AQ$5, $B35, AQ$6+MIN((AO35-AQ$5)/AQ$8, 1)*AQ$7)</f>
        <v>1250</v>
      </c>
      <c r="AQ35" s="21">
        <f t="shared" ca="1" si="23"/>
        <v>658</v>
      </c>
      <c r="AR35" s="21">
        <f ca="1" xml:space="preserve"> AT11 + IF(AS34 &lt; 0, -AS34, 0)</f>
        <v>127</v>
      </c>
      <c r="AS35" s="21">
        <f t="shared" ca="1" si="12"/>
        <v>1123</v>
      </c>
      <c r="AT35" s="21">
        <f t="shared" ca="1" si="13"/>
        <v>1123</v>
      </c>
      <c r="AU35" s="21">
        <f t="shared" ca="1" si="18"/>
        <v>8799</v>
      </c>
      <c r="AV35" s="22">
        <f ca="1">SUM(AT$11:AT35)</f>
        <v>8672</v>
      </c>
      <c r="AW35" s="23">
        <f ca="1">SUM(AR$11:AR35)</f>
        <v>127</v>
      </c>
    </row>
    <row r="36" spans="1:49" x14ac:dyDescent="0.2">
      <c r="A36" s="32">
        <v>44208</v>
      </c>
      <c r="B36" s="64">
        <v>675</v>
      </c>
      <c r="C36" s="60">
        <f t="shared" si="19"/>
        <v>699</v>
      </c>
      <c r="D36" s="60">
        <f xml:space="preserve"> F12 + IF(E35 &lt; 0, -E35, 0)</f>
        <v>84</v>
      </c>
      <c r="E36" s="60">
        <f t="shared" si="5"/>
        <v>591</v>
      </c>
      <c r="F36" s="60">
        <f>IF(E36 &gt; 0, E36, 0)</f>
        <v>591</v>
      </c>
      <c r="G36" s="60">
        <f t="shared" si="14"/>
        <v>9474</v>
      </c>
      <c r="H36" s="61">
        <f>SUM(F$11:F36)</f>
        <v>9263</v>
      </c>
      <c r="I36" s="62">
        <f>SUM(D$11:D36)</f>
        <v>211</v>
      </c>
      <c r="K36" s="16">
        <v>44208</v>
      </c>
      <c r="L36" s="21">
        <f ca="1">IF(K36&lt;M$5, $B36, M$6+MIN((K36-M$5)/M$8, 1)*M$7)</f>
        <v>675</v>
      </c>
      <c r="M36" s="21">
        <f t="shared" ca="1" si="20"/>
        <v>699</v>
      </c>
      <c r="N36" s="21">
        <f ca="1" xml:space="preserve"> P12 + IF(O35 &lt; 0, -O35, 0)</f>
        <v>84</v>
      </c>
      <c r="O36" s="21">
        <f t="shared" ref="O36:O99" ca="1" si="24">L36-N36</f>
        <v>591</v>
      </c>
      <c r="P36" s="21">
        <f t="shared" ca="1" si="7"/>
        <v>591</v>
      </c>
      <c r="Q36" s="21">
        <f t="shared" ca="1" si="15"/>
        <v>9474</v>
      </c>
      <c r="R36" s="22">
        <f ca="1">SUM(P$11:P36)</f>
        <v>9263</v>
      </c>
      <c r="S36" s="23">
        <f ca="1">SUM(N$11:N36)</f>
        <v>211</v>
      </c>
      <c r="U36" s="16">
        <v>44208</v>
      </c>
      <c r="V36" s="21">
        <f ca="1">IF(U36&lt;W$5, $B36, W$6+MIN((U36-W$5)/W$8, 1)*W$7)</f>
        <v>675</v>
      </c>
      <c r="W36" s="21">
        <f t="shared" ca="1" si="21"/>
        <v>699</v>
      </c>
      <c r="X36" s="21">
        <f ca="1" xml:space="preserve"> Z12 + IF(Y35 &lt; 0, -Y35, 0)</f>
        <v>84</v>
      </c>
      <c r="Y36" s="21">
        <f t="shared" ca="1" si="8"/>
        <v>591</v>
      </c>
      <c r="Z36" s="21">
        <f t="shared" ca="1" si="9"/>
        <v>591</v>
      </c>
      <c r="AA36" s="21">
        <f t="shared" ca="1" si="16"/>
        <v>9474</v>
      </c>
      <c r="AB36" s="22">
        <f ca="1">SUM(Z$11:Z36)</f>
        <v>9263</v>
      </c>
      <c r="AC36" s="23">
        <f ca="1">SUM(X$11:X36)</f>
        <v>211</v>
      </c>
      <c r="AE36" s="16">
        <v>44208</v>
      </c>
      <c r="AF36" s="21">
        <f ca="1">IF(AE36&lt;AG$5, $B36, AG$6+MIN((AE36-AG$5)/AG$8, 1)*AG$7)</f>
        <v>675</v>
      </c>
      <c r="AG36" s="21">
        <f t="shared" ca="1" si="22"/>
        <v>699</v>
      </c>
      <c r="AH36" s="21">
        <f ca="1" xml:space="preserve"> AJ12 + IF(AI35 &lt; 0, -AI35, 0)</f>
        <v>84</v>
      </c>
      <c r="AI36" s="21">
        <f t="shared" ca="1" si="10"/>
        <v>591</v>
      </c>
      <c r="AJ36" s="21">
        <f t="shared" ca="1" si="11"/>
        <v>591</v>
      </c>
      <c r="AK36" s="21">
        <f t="shared" ca="1" si="17"/>
        <v>9474</v>
      </c>
      <c r="AL36" s="22">
        <f ca="1">SUM(AJ$11:AJ36)</f>
        <v>9263</v>
      </c>
      <c r="AM36" s="23">
        <f ca="1">SUM(AH$11:AH36)</f>
        <v>211</v>
      </c>
      <c r="AO36" s="16">
        <v>44208</v>
      </c>
      <c r="AP36" s="21">
        <f ca="1">IF(AO36&lt;AQ$5, $B36, AQ$6+MIN((AO36-AQ$5)/AQ$8, 1)*AQ$7)</f>
        <v>675</v>
      </c>
      <c r="AQ36" s="21">
        <f t="shared" ca="1" si="23"/>
        <v>699</v>
      </c>
      <c r="AR36" s="21">
        <f ca="1" xml:space="preserve"> AT12 + IF(AS35 &lt; 0, -AS35, 0)</f>
        <v>84</v>
      </c>
      <c r="AS36" s="21">
        <f t="shared" ca="1" si="12"/>
        <v>591</v>
      </c>
      <c r="AT36" s="21">
        <f t="shared" ca="1" si="13"/>
        <v>591</v>
      </c>
      <c r="AU36" s="21">
        <f t="shared" ca="1" si="18"/>
        <v>9474</v>
      </c>
      <c r="AV36" s="22">
        <f ca="1">SUM(AT$11:AT36)</f>
        <v>9263</v>
      </c>
      <c r="AW36" s="23">
        <f ca="1">SUM(AR$11:AR36)</f>
        <v>211</v>
      </c>
    </row>
    <row r="37" spans="1:49" x14ac:dyDescent="0.2">
      <c r="A37" s="32">
        <v>44209</v>
      </c>
      <c r="B37" s="64">
        <v>845</v>
      </c>
      <c r="C37" s="60">
        <f t="shared" si="19"/>
        <v>759</v>
      </c>
      <c r="D37" s="60">
        <f xml:space="preserve"> F13 + IF(E36 &lt; 0, -E36, 0)</f>
        <v>345</v>
      </c>
      <c r="E37" s="60">
        <f t="shared" si="5"/>
        <v>500</v>
      </c>
      <c r="F37" s="60">
        <f>IF(E37 &gt; 0, E37, 0)</f>
        <v>500</v>
      </c>
      <c r="G37" s="60">
        <f t="shared" si="14"/>
        <v>10319</v>
      </c>
      <c r="H37" s="61">
        <f>SUM(F$11:F37)</f>
        <v>9763</v>
      </c>
      <c r="I37" s="62">
        <f>SUM(D$11:D37)</f>
        <v>556</v>
      </c>
      <c r="K37" s="16">
        <v>44209</v>
      </c>
      <c r="L37" s="21">
        <f ca="1">IF(K37&lt;M$5, $B37, M$6+MIN((K37-M$5)/M$8, 1)*M$7)</f>
        <v>845</v>
      </c>
      <c r="M37" s="21">
        <f t="shared" ca="1" si="20"/>
        <v>759</v>
      </c>
      <c r="N37" s="21">
        <f ca="1" xml:space="preserve"> P13 + IF(O36 &lt; 0, -O36, 0)</f>
        <v>345</v>
      </c>
      <c r="O37" s="21">
        <f t="shared" ca="1" si="24"/>
        <v>500</v>
      </c>
      <c r="P37" s="21">
        <f t="shared" ca="1" si="7"/>
        <v>500</v>
      </c>
      <c r="Q37" s="21">
        <f t="shared" ca="1" si="15"/>
        <v>10319</v>
      </c>
      <c r="R37" s="22">
        <f ca="1">SUM(P$11:P37)</f>
        <v>9763</v>
      </c>
      <c r="S37" s="23">
        <f ca="1">SUM(N$11:N37)</f>
        <v>556</v>
      </c>
      <c r="U37" s="16">
        <v>44209</v>
      </c>
      <c r="V37" s="21">
        <f ca="1">IF(U37&lt;W$5, $B37, W$6+MIN((U37-W$5)/W$8, 1)*W$7)</f>
        <v>845</v>
      </c>
      <c r="W37" s="21">
        <f t="shared" ca="1" si="21"/>
        <v>759</v>
      </c>
      <c r="X37" s="21">
        <f ca="1" xml:space="preserve"> Z13 + IF(Y36 &lt; 0, -Y36, 0)</f>
        <v>345</v>
      </c>
      <c r="Y37" s="21">
        <f t="shared" ca="1" si="8"/>
        <v>500</v>
      </c>
      <c r="Z37" s="21">
        <f t="shared" ca="1" si="9"/>
        <v>500</v>
      </c>
      <c r="AA37" s="21">
        <f t="shared" ca="1" si="16"/>
        <v>10319</v>
      </c>
      <c r="AB37" s="22">
        <f ca="1">SUM(Z$11:Z37)</f>
        <v>9763</v>
      </c>
      <c r="AC37" s="23">
        <f ca="1">SUM(X$11:X37)</f>
        <v>556</v>
      </c>
      <c r="AE37" s="16">
        <v>44209</v>
      </c>
      <c r="AF37" s="21">
        <f ca="1">IF(AE37&lt;AG$5, $B37, AG$6+MIN((AE37-AG$5)/AG$8, 1)*AG$7)</f>
        <v>845</v>
      </c>
      <c r="AG37" s="21">
        <f t="shared" ca="1" si="22"/>
        <v>759</v>
      </c>
      <c r="AH37" s="21">
        <f ca="1" xml:space="preserve"> AJ13 + IF(AI36 &lt; 0, -AI36, 0)</f>
        <v>345</v>
      </c>
      <c r="AI37" s="21">
        <f t="shared" ca="1" si="10"/>
        <v>500</v>
      </c>
      <c r="AJ37" s="21">
        <f t="shared" ca="1" si="11"/>
        <v>500</v>
      </c>
      <c r="AK37" s="21">
        <f t="shared" ca="1" si="17"/>
        <v>10319</v>
      </c>
      <c r="AL37" s="22">
        <f ca="1">SUM(AJ$11:AJ37)</f>
        <v>9763</v>
      </c>
      <c r="AM37" s="23">
        <f ca="1">SUM(AH$11:AH37)</f>
        <v>556</v>
      </c>
      <c r="AO37" s="16">
        <v>44209</v>
      </c>
      <c r="AP37" s="21">
        <f ca="1">IF(AO37&lt;AQ$5, $B37, AQ$6+MIN((AO37-AQ$5)/AQ$8, 1)*AQ$7)</f>
        <v>845</v>
      </c>
      <c r="AQ37" s="21">
        <f t="shared" ca="1" si="23"/>
        <v>759</v>
      </c>
      <c r="AR37" s="21">
        <f ca="1" xml:space="preserve"> AT13 + IF(AS36 &lt; 0, -AS36, 0)</f>
        <v>345</v>
      </c>
      <c r="AS37" s="21">
        <f t="shared" ca="1" si="12"/>
        <v>500</v>
      </c>
      <c r="AT37" s="21">
        <f t="shared" ca="1" si="13"/>
        <v>500</v>
      </c>
      <c r="AU37" s="21">
        <f t="shared" ca="1" si="18"/>
        <v>10319</v>
      </c>
      <c r="AV37" s="22">
        <f ca="1">SUM(AT$11:AT37)</f>
        <v>9763</v>
      </c>
      <c r="AW37" s="23">
        <f ca="1">SUM(AR$11:AR37)</f>
        <v>556</v>
      </c>
    </row>
    <row r="38" spans="1:49" x14ac:dyDescent="0.2">
      <c r="A38" s="32">
        <v>44210</v>
      </c>
      <c r="B38" s="64">
        <v>1078</v>
      </c>
      <c r="C38" s="60">
        <f t="shared" si="19"/>
        <v>802</v>
      </c>
      <c r="D38" s="60">
        <f xml:space="preserve"> F14 + IF(E37 &lt; 0, -E37, 0)</f>
        <v>58</v>
      </c>
      <c r="E38" s="60">
        <f t="shared" si="5"/>
        <v>1020</v>
      </c>
      <c r="F38" s="60">
        <f>IF(E38 &gt; 0, E38, 0)</f>
        <v>1020</v>
      </c>
      <c r="G38" s="60">
        <f t="shared" si="14"/>
        <v>11397</v>
      </c>
      <c r="H38" s="61">
        <f>SUM(F$11:F38)</f>
        <v>10783</v>
      </c>
      <c r="I38" s="62">
        <f>SUM(D$11:D38)</f>
        <v>614</v>
      </c>
      <c r="K38" s="16">
        <v>44210</v>
      </c>
      <c r="L38" s="21">
        <f ca="1">IF(K38&lt;M$5, $B38, M$6+MIN((K38-M$5)/M$8, 1)*M$7)</f>
        <v>1078</v>
      </c>
      <c r="M38" s="21">
        <f t="shared" ca="1" si="20"/>
        <v>802</v>
      </c>
      <c r="N38" s="21">
        <f ca="1" xml:space="preserve"> P14 + IF(O37 &lt; 0, -O37, 0)</f>
        <v>58</v>
      </c>
      <c r="O38" s="21">
        <f t="shared" ca="1" si="24"/>
        <v>1020</v>
      </c>
      <c r="P38" s="21">
        <f t="shared" ca="1" si="7"/>
        <v>1020</v>
      </c>
      <c r="Q38" s="21">
        <f t="shared" ca="1" si="15"/>
        <v>11397</v>
      </c>
      <c r="R38" s="22">
        <f ca="1">SUM(P$11:P38)</f>
        <v>10783</v>
      </c>
      <c r="S38" s="23">
        <f ca="1">SUM(N$11:N38)</f>
        <v>614</v>
      </c>
      <c r="U38" s="16">
        <v>44210</v>
      </c>
      <c r="V38" s="21">
        <f ca="1">IF(U38&lt;W$5, $B38, W$6+MIN((U38-W$5)/W$8, 1)*W$7)</f>
        <v>1078</v>
      </c>
      <c r="W38" s="21">
        <f t="shared" ca="1" si="21"/>
        <v>802</v>
      </c>
      <c r="X38" s="21">
        <f ca="1" xml:space="preserve"> Z14 + IF(Y37 &lt; 0, -Y37, 0)</f>
        <v>58</v>
      </c>
      <c r="Y38" s="21">
        <f t="shared" ca="1" si="8"/>
        <v>1020</v>
      </c>
      <c r="Z38" s="21">
        <f t="shared" ca="1" si="9"/>
        <v>1020</v>
      </c>
      <c r="AA38" s="21">
        <f t="shared" ca="1" si="16"/>
        <v>11397</v>
      </c>
      <c r="AB38" s="22">
        <f ca="1">SUM(Z$11:Z38)</f>
        <v>10783</v>
      </c>
      <c r="AC38" s="23">
        <f ca="1">SUM(X$11:X38)</f>
        <v>614</v>
      </c>
      <c r="AE38" s="16">
        <v>44210</v>
      </c>
      <c r="AF38" s="21">
        <f ca="1">IF(AE38&lt;AG$5, $B38, AG$6+MIN((AE38-AG$5)/AG$8, 1)*AG$7)</f>
        <v>1078</v>
      </c>
      <c r="AG38" s="21">
        <f t="shared" ca="1" si="22"/>
        <v>802</v>
      </c>
      <c r="AH38" s="21">
        <f ca="1" xml:space="preserve"> AJ14 + IF(AI37 &lt; 0, -AI37, 0)</f>
        <v>58</v>
      </c>
      <c r="AI38" s="21">
        <f t="shared" ca="1" si="10"/>
        <v>1020</v>
      </c>
      <c r="AJ38" s="21">
        <f t="shared" ca="1" si="11"/>
        <v>1020</v>
      </c>
      <c r="AK38" s="21">
        <f t="shared" ca="1" si="17"/>
        <v>11397</v>
      </c>
      <c r="AL38" s="22">
        <f ca="1">SUM(AJ$11:AJ38)</f>
        <v>10783</v>
      </c>
      <c r="AM38" s="23">
        <f ca="1">SUM(AH$11:AH38)</f>
        <v>614</v>
      </c>
      <c r="AO38" s="16">
        <v>44210</v>
      </c>
      <c r="AP38" s="21">
        <f ca="1">IF(AO38&lt;AQ$5, $B38, AQ$6+MIN((AO38-AQ$5)/AQ$8, 1)*AQ$7)</f>
        <v>1078</v>
      </c>
      <c r="AQ38" s="21">
        <f t="shared" ca="1" si="23"/>
        <v>802</v>
      </c>
      <c r="AR38" s="21">
        <f ca="1" xml:space="preserve"> AT14 + IF(AS37 &lt; 0, -AS37, 0)</f>
        <v>58</v>
      </c>
      <c r="AS38" s="21">
        <f t="shared" ca="1" si="12"/>
        <v>1020</v>
      </c>
      <c r="AT38" s="21">
        <f t="shared" ca="1" si="13"/>
        <v>1020</v>
      </c>
      <c r="AU38" s="21">
        <f t="shared" ca="1" si="18"/>
        <v>11397</v>
      </c>
      <c r="AV38" s="22">
        <f ca="1">SUM(AT$11:AT38)</f>
        <v>10783</v>
      </c>
      <c r="AW38" s="23">
        <f ca="1">SUM(AR$11:AR38)</f>
        <v>614</v>
      </c>
    </row>
    <row r="39" spans="1:49" x14ac:dyDescent="0.2">
      <c r="A39" s="32">
        <v>44211</v>
      </c>
      <c r="B39" s="64">
        <v>1094</v>
      </c>
      <c r="C39" s="60">
        <f t="shared" si="19"/>
        <v>844</v>
      </c>
      <c r="D39" s="60">
        <f xml:space="preserve"> F15 + IF(E38 &lt; 0, -E38, 0)</f>
        <v>151</v>
      </c>
      <c r="E39" s="60">
        <f t="shared" si="5"/>
        <v>943</v>
      </c>
      <c r="F39" s="60">
        <f>IF(E39 &gt; 0, E39, 0)</f>
        <v>943</v>
      </c>
      <c r="G39" s="60">
        <f t="shared" si="14"/>
        <v>12491</v>
      </c>
      <c r="H39" s="61">
        <f>SUM(F$11:F39)</f>
        <v>11726</v>
      </c>
      <c r="I39" s="62">
        <f>SUM(D$11:D39)</f>
        <v>765</v>
      </c>
      <c r="K39" s="16">
        <v>44211</v>
      </c>
      <c r="L39" s="21">
        <f ca="1">IF(K39&lt;M$5, $B39, M$6+MIN((K39-M$5)/M$8, 1)*M$7)</f>
        <v>1094</v>
      </c>
      <c r="M39" s="21">
        <f t="shared" ca="1" si="20"/>
        <v>844</v>
      </c>
      <c r="N39" s="21">
        <f ca="1" xml:space="preserve"> P15 + IF(O38 &lt; 0, -O38, 0)</f>
        <v>151</v>
      </c>
      <c r="O39" s="21">
        <f t="shared" ca="1" si="24"/>
        <v>943</v>
      </c>
      <c r="P39" s="21">
        <f t="shared" ca="1" si="7"/>
        <v>943</v>
      </c>
      <c r="Q39" s="21">
        <f t="shared" ca="1" si="15"/>
        <v>12491</v>
      </c>
      <c r="R39" s="22">
        <f ca="1">SUM(P$11:P39)</f>
        <v>11726</v>
      </c>
      <c r="S39" s="23">
        <f ca="1">SUM(N$11:N39)</f>
        <v>765</v>
      </c>
      <c r="U39" s="16">
        <v>44211</v>
      </c>
      <c r="V39" s="21">
        <f ca="1">IF(U39&lt;W$5, $B39, W$6+MIN((U39-W$5)/W$8, 1)*W$7)</f>
        <v>1094</v>
      </c>
      <c r="W39" s="21">
        <f t="shared" ca="1" si="21"/>
        <v>844</v>
      </c>
      <c r="X39" s="21">
        <f ca="1" xml:space="preserve"> Z15 + IF(Y38 &lt; 0, -Y38, 0)</f>
        <v>151</v>
      </c>
      <c r="Y39" s="21">
        <f t="shared" ca="1" si="8"/>
        <v>943</v>
      </c>
      <c r="Z39" s="21">
        <f t="shared" ca="1" si="9"/>
        <v>943</v>
      </c>
      <c r="AA39" s="21">
        <f t="shared" ca="1" si="16"/>
        <v>12491</v>
      </c>
      <c r="AB39" s="22">
        <f ca="1">SUM(Z$11:Z39)</f>
        <v>11726</v>
      </c>
      <c r="AC39" s="23">
        <f ca="1">SUM(X$11:X39)</f>
        <v>765</v>
      </c>
      <c r="AE39" s="16">
        <v>44211</v>
      </c>
      <c r="AF39" s="21">
        <f ca="1">IF(AE39&lt;AG$5, $B39, AG$6+MIN((AE39-AG$5)/AG$8, 1)*AG$7)</f>
        <v>1094</v>
      </c>
      <c r="AG39" s="21">
        <f t="shared" ca="1" si="22"/>
        <v>844</v>
      </c>
      <c r="AH39" s="21">
        <f ca="1" xml:space="preserve"> AJ15 + IF(AI38 &lt; 0, -AI38, 0)</f>
        <v>151</v>
      </c>
      <c r="AI39" s="21">
        <f t="shared" ca="1" si="10"/>
        <v>943</v>
      </c>
      <c r="AJ39" s="21">
        <f t="shared" ca="1" si="11"/>
        <v>943</v>
      </c>
      <c r="AK39" s="21">
        <f t="shared" ca="1" si="17"/>
        <v>12491</v>
      </c>
      <c r="AL39" s="22">
        <f ca="1">SUM(AJ$11:AJ39)</f>
        <v>11726</v>
      </c>
      <c r="AM39" s="23">
        <f ca="1">SUM(AH$11:AH39)</f>
        <v>765</v>
      </c>
      <c r="AO39" s="16">
        <v>44211</v>
      </c>
      <c r="AP39" s="21">
        <f ca="1">IF(AO39&lt;AQ$5, $B39, AQ$6+MIN((AO39-AQ$5)/AQ$8, 1)*AQ$7)</f>
        <v>1094</v>
      </c>
      <c r="AQ39" s="21">
        <f t="shared" ca="1" si="23"/>
        <v>844</v>
      </c>
      <c r="AR39" s="21">
        <f ca="1" xml:space="preserve"> AT15 + IF(AS38 &lt; 0, -AS38, 0)</f>
        <v>151</v>
      </c>
      <c r="AS39" s="21">
        <f t="shared" ca="1" si="12"/>
        <v>943</v>
      </c>
      <c r="AT39" s="21">
        <f t="shared" ca="1" si="13"/>
        <v>943</v>
      </c>
      <c r="AU39" s="21">
        <f t="shared" ca="1" si="18"/>
        <v>12491</v>
      </c>
      <c r="AV39" s="22">
        <f ca="1">SUM(AT$11:AT39)</f>
        <v>11726</v>
      </c>
      <c r="AW39" s="23">
        <f ca="1">SUM(AR$11:AR39)</f>
        <v>765</v>
      </c>
    </row>
    <row r="40" spans="1:49" x14ac:dyDescent="0.2">
      <c r="A40" s="32">
        <v>44212</v>
      </c>
      <c r="B40" s="64">
        <v>708</v>
      </c>
      <c r="C40" s="60">
        <f t="shared" si="19"/>
        <v>849</v>
      </c>
      <c r="D40" s="60">
        <f xml:space="preserve"> F16 + IF(E39 &lt; 0, -E39, 0)</f>
        <v>358</v>
      </c>
      <c r="E40" s="60">
        <f t="shared" si="5"/>
        <v>350</v>
      </c>
      <c r="F40" s="60">
        <f>IF(E40 &gt; 0, E40, 0)</f>
        <v>350</v>
      </c>
      <c r="G40" s="60">
        <f t="shared" si="14"/>
        <v>13199</v>
      </c>
      <c r="H40" s="61">
        <f>SUM(F$11:F40)</f>
        <v>12076</v>
      </c>
      <c r="I40" s="62">
        <f>SUM(D$11:D40)</f>
        <v>1123</v>
      </c>
      <c r="K40" s="16">
        <v>44212</v>
      </c>
      <c r="L40" s="21">
        <f ca="1">IF(K40&lt;M$5, $B40, M$6+MIN((K40-M$5)/M$8, 1)*M$7)</f>
        <v>708</v>
      </c>
      <c r="M40" s="21">
        <f t="shared" ca="1" si="20"/>
        <v>849</v>
      </c>
      <c r="N40" s="21">
        <f ca="1" xml:space="preserve"> P16 + IF(O39 &lt; 0, -O39, 0)</f>
        <v>358</v>
      </c>
      <c r="O40" s="21">
        <f t="shared" ca="1" si="24"/>
        <v>350</v>
      </c>
      <c r="P40" s="21">
        <f t="shared" ca="1" si="7"/>
        <v>350</v>
      </c>
      <c r="Q40" s="21">
        <f t="shared" ca="1" si="15"/>
        <v>13199</v>
      </c>
      <c r="R40" s="22">
        <f ca="1">SUM(P$11:P40)</f>
        <v>12076</v>
      </c>
      <c r="S40" s="23">
        <f ca="1">SUM(N$11:N40)</f>
        <v>1123</v>
      </c>
      <c r="U40" s="16">
        <v>44212</v>
      </c>
      <c r="V40" s="21">
        <f ca="1">IF(U40&lt;W$5, $B40, W$6+MIN((U40-W$5)/W$8, 1)*W$7)</f>
        <v>708</v>
      </c>
      <c r="W40" s="21">
        <f t="shared" ca="1" si="21"/>
        <v>849</v>
      </c>
      <c r="X40" s="21">
        <f ca="1" xml:space="preserve"> Z16 + IF(Y39 &lt; 0, -Y39, 0)</f>
        <v>358</v>
      </c>
      <c r="Y40" s="21">
        <f t="shared" ca="1" si="8"/>
        <v>350</v>
      </c>
      <c r="Z40" s="21">
        <f t="shared" ca="1" si="9"/>
        <v>350</v>
      </c>
      <c r="AA40" s="21">
        <f t="shared" ca="1" si="16"/>
        <v>13199</v>
      </c>
      <c r="AB40" s="22">
        <f ca="1">SUM(Z$11:Z40)</f>
        <v>12076</v>
      </c>
      <c r="AC40" s="23">
        <f ca="1">SUM(X$11:X40)</f>
        <v>1123</v>
      </c>
      <c r="AE40" s="16">
        <v>44212</v>
      </c>
      <c r="AF40" s="21">
        <f ca="1">IF(AE40&lt;AG$5, $B40, AG$6+MIN((AE40-AG$5)/AG$8, 1)*AG$7)</f>
        <v>708</v>
      </c>
      <c r="AG40" s="21">
        <f t="shared" ca="1" si="22"/>
        <v>849</v>
      </c>
      <c r="AH40" s="21">
        <f ca="1" xml:space="preserve"> AJ16 + IF(AI39 &lt; 0, -AI39, 0)</f>
        <v>358</v>
      </c>
      <c r="AI40" s="21">
        <f t="shared" ca="1" si="10"/>
        <v>350</v>
      </c>
      <c r="AJ40" s="21">
        <f t="shared" ca="1" si="11"/>
        <v>350</v>
      </c>
      <c r="AK40" s="21">
        <f t="shared" ca="1" si="17"/>
        <v>13199</v>
      </c>
      <c r="AL40" s="22">
        <f ca="1">SUM(AJ$11:AJ40)</f>
        <v>12076</v>
      </c>
      <c r="AM40" s="23">
        <f ca="1">SUM(AH$11:AH40)</f>
        <v>1123</v>
      </c>
      <c r="AO40" s="16">
        <v>44212</v>
      </c>
      <c r="AP40" s="21">
        <f ca="1">IF(AO40&lt;AQ$5, $B40, AQ$6+MIN((AO40-AQ$5)/AQ$8, 1)*AQ$7)</f>
        <v>708</v>
      </c>
      <c r="AQ40" s="21">
        <f t="shared" ca="1" si="23"/>
        <v>849</v>
      </c>
      <c r="AR40" s="21">
        <f ca="1" xml:space="preserve"> AT16 + IF(AS39 &lt; 0, -AS39, 0)</f>
        <v>358</v>
      </c>
      <c r="AS40" s="21">
        <f t="shared" ca="1" si="12"/>
        <v>350</v>
      </c>
      <c r="AT40" s="21">
        <f t="shared" ca="1" si="13"/>
        <v>350</v>
      </c>
      <c r="AU40" s="21">
        <f t="shared" ca="1" si="18"/>
        <v>13199</v>
      </c>
      <c r="AV40" s="22">
        <f ca="1">SUM(AT$11:AT40)</f>
        <v>12076</v>
      </c>
      <c r="AW40" s="23">
        <f ca="1">SUM(AR$11:AR40)</f>
        <v>1123</v>
      </c>
    </row>
    <row r="41" spans="1:49" x14ac:dyDescent="0.2">
      <c r="A41" s="32">
        <v>44213</v>
      </c>
      <c r="B41" s="64">
        <v>636</v>
      </c>
      <c r="C41" s="60">
        <f t="shared" si="19"/>
        <v>898</v>
      </c>
      <c r="D41" s="60">
        <f xml:space="preserve"> F17 + IF(E40 &lt; 0, -E40, 0)</f>
        <v>99</v>
      </c>
      <c r="E41" s="60">
        <f t="shared" si="5"/>
        <v>537</v>
      </c>
      <c r="F41" s="60">
        <f>IF(E41 &gt; 0, E41, 0)</f>
        <v>537</v>
      </c>
      <c r="G41" s="60">
        <f t="shared" si="14"/>
        <v>13835</v>
      </c>
      <c r="H41" s="61">
        <f>SUM(F$11:F41)</f>
        <v>12613</v>
      </c>
      <c r="I41" s="62">
        <f>SUM(D$11:D41)</f>
        <v>1222</v>
      </c>
      <c r="K41" s="16">
        <v>44213</v>
      </c>
      <c r="L41" s="21">
        <f ca="1">IF(K41&lt;M$5, $B41, M$6+MIN((K41-M$5)/M$8, 1)*M$7)</f>
        <v>636</v>
      </c>
      <c r="M41" s="21">
        <f t="shared" ca="1" si="20"/>
        <v>898</v>
      </c>
      <c r="N41" s="21">
        <f ca="1" xml:space="preserve"> P17 + IF(O40 &lt; 0, -O40, 0)</f>
        <v>99</v>
      </c>
      <c r="O41" s="21">
        <f t="shared" ca="1" si="24"/>
        <v>537</v>
      </c>
      <c r="P41" s="21">
        <f t="shared" ca="1" si="7"/>
        <v>537</v>
      </c>
      <c r="Q41" s="21">
        <f t="shared" ca="1" si="15"/>
        <v>13835</v>
      </c>
      <c r="R41" s="22">
        <f ca="1">SUM(P$11:P41)</f>
        <v>12613</v>
      </c>
      <c r="S41" s="23">
        <f ca="1">SUM(N$11:N41)</f>
        <v>1222</v>
      </c>
      <c r="U41" s="16">
        <v>44213</v>
      </c>
      <c r="V41" s="21">
        <f ca="1">IF(U41&lt;W$5, $B41, W$6+MIN((U41-W$5)/W$8, 1)*W$7)</f>
        <v>636</v>
      </c>
      <c r="W41" s="21">
        <f t="shared" ca="1" si="21"/>
        <v>898</v>
      </c>
      <c r="X41" s="21">
        <f ca="1" xml:space="preserve"> Z17 + IF(Y40 &lt; 0, -Y40, 0)</f>
        <v>99</v>
      </c>
      <c r="Y41" s="21">
        <f t="shared" ca="1" si="8"/>
        <v>537</v>
      </c>
      <c r="Z41" s="21">
        <f t="shared" ca="1" si="9"/>
        <v>537</v>
      </c>
      <c r="AA41" s="21">
        <f t="shared" ca="1" si="16"/>
        <v>13835</v>
      </c>
      <c r="AB41" s="22">
        <f ca="1">SUM(Z$11:Z41)</f>
        <v>12613</v>
      </c>
      <c r="AC41" s="23">
        <f ca="1">SUM(X$11:X41)</f>
        <v>1222</v>
      </c>
      <c r="AE41" s="16">
        <v>44213</v>
      </c>
      <c r="AF41" s="21">
        <f ca="1">IF(AE41&lt;AG$5, $B41, AG$6+MIN((AE41-AG$5)/AG$8, 1)*AG$7)</f>
        <v>636</v>
      </c>
      <c r="AG41" s="21">
        <f t="shared" ca="1" si="22"/>
        <v>898</v>
      </c>
      <c r="AH41" s="21">
        <f ca="1" xml:space="preserve"> AJ17 + IF(AI40 &lt; 0, -AI40, 0)</f>
        <v>99</v>
      </c>
      <c r="AI41" s="21">
        <f t="shared" ca="1" si="10"/>
        <v>537</v>
      </c>
      <c r="AJ41" s="21">
        <f t="shared" ca="1" si="11"/>
        <v>537</v>
      </c>
      <c r="AK41" s="21">
        <f t="shared" ca="1" si="17"/>
        <v>13835</v>
      </c>
      <c r="AL41" s="22">
        <f ca="1">SUM(AJ$11:AJ41)</f>
        <v>12613</v>
      </c>
      <c r="AM41" s="23">
        <f ca="1">SUM(AH$11:AH41)</f>
        <v>1222</v>
      </c>
      <c r="AO41" s="16">
        <v>44213</v>
      </c>
      <c r="AP41" s="21">
        <f ca="1">IF(AO41&lt;AQ$5, $B41, AQ$6+MIN((AO41-AQ$5)/AQ$8, 1)*AQ$7)</f>
        <v>636</v>
      </c>
      <c r="AQ41" s="21">
        <f t="shared" ca="1" si="23"/>
        <v>898</v>
      </c>
      <c r="AR41" s="21">
        <f ca="1" xml:space="preserve"> AT17 + IF(AS40 &lt; 0, -AS40, 0)</f>
        <v>99</v>
      </c>
      <c r="AS41" s="21">
        <f t="shared" ca="1" si="12"/>
        <v>537</v>
      </c>
      <c r="AT41" s="21">
        <f t="shared" ca="1" si="13"/>
        <v>537</v>
      </c>
      <c r="AU41" s="21">
        <f t="shared" ca="1" si="18"/>
        <v>13835</v>
      </c>
      <c r="AV41" s="22">
        <f ca="1">SUM(AT$11:AT41)</f>
        <v>12613</v>
      </c>
      <c r="AW41" s="23">
        <f ca="1">SUM(AR$11:AR41)</f>
        <v>1222</v>
      </c>
    </row>
    <row r="42" spans="1:49" x14ac:dyDescent="0.2">
      <c r="A42" s="32">
        <v>44214</v>
      </c>
      <c r="B42" s="64">
        <v>401</v>
      </c>
      <c r="C42" s="60">
        <f t="shared" si="19"/>
        <v>777</v>
      </c>
      <c r="D42" s="60">
        <f xml:space="preserve"> F18 + IF(E41 &lt; 0, -E41, 0)</f>
        <v>0</v>
      </c>
      <c r="E42" s="60">
        <f t="shared" si="5"/>
        <v>401</v>
      </c>
      <c r="F42" s="60">
        <f>IF(E42 &gt; 0, E42, 0)</f>
        <v>401</v>
      </c>
      <c r="G42" s="60">
        <f t="shared" si="14"/>
        <v>14236</v>
      </c>
      <c r="H42" s="61">
        <f>SUM(F$11:F42)</f>
        <v>13014</v>
      </c>
      <c r="I42" s="62">
        <f>SUM(D$11:D42)</f>
        <v>1222</v>
      </c>
      <c r="K42" s="16">
        <v>44214</v>
      </c>
      <c r="L42" s="21">
        <f ca="1">IF(K42&lt;M$5, $B42, M$6+MIN((K42-M$5)/M$8, 1)*M$7)</f>
        <v>401</v>
      </c>
      <c r="M42" s="21">
        <f t="shared" ca="1" si="20"/>
        <v>777</v>
      </c>
      <c r="N42" s="21">
        <f ca="1" xml:space="preserve"> P18 + IF(O41 &lt; 0, -O41, 0)</f>
        <v>0</v>
      </c>
      <c r="O42" s="21">
        <f t="shared" ca="1" si="24"/>
        <v>401</v>
      </c>
      <c r="P42" s="21">
        <f t="shared" ca="1" si="7"/>
        <v>401</v>
      </c>
      <c r="Q42" s="21">
        <f t="shared" ca="1" si="15"/>
        <v>14236</v>
      </c>
      <c r="R42" s="22">
        <f ca="1">SUM(P$11:P42)</f>
        <v>13014</v>
      </c>
      <c r="S42" s="23">
        <f ca="1">SUM(N$11:N42)</f>
        <v>1222</v>
      </c>
      <c r="U42" s="16">
        <v>44214</v>
      </c>
      <c r="V42" s="21">
        <f ca="1">IF(U42&lt;W$5, $B42, W$6+MIN((U42-W$5)/W$8, 1)*W$7)</f>
        <v>401</v>
      </c>
      <c r="W42" s="21">
        <f t="shared" ca="1" si="21"/>
        <v>777</v>
      </c>
      <c r="X42" s="21">
        <f ca="1" xml:space="preserve"> Z18 + IF(Y41 &lt; 0, -Y41, 0)</f>
        <v>0</v>
      </c>
      <c r="Y42" s="21">
        <f t="shared" ca="1" si="8"/>
        <v>401</v>
      </c>
      <c r="Z42" s="21">
        <f t="shared" ca="1" si="9"/>
        <v>401</v>
      </c>
      <c r="AA42" s="21">
        <f t="shared" ca="1" si="16"/>
        <v>14236</v>
      </c>
      <c r="AB42" s="22">
        <f ca="1">SUM(Z$11:Z42)</f>
        <v>13014</v>
      </c>
      <c r="AC42" s="23">
        <f ca="1">SUM(X$11:X42)</f>
        <v>1222</v>
      </c>
      <c r="AE42" s="16">
        <v>44214</v>
      </c>
      <c r="AF42" s="21">
        <f ca="1">IF(AE42&lt;AG$5, $B42, AG$6+MIN((AE42-AG$5)/AG$8, 1)*AG$7)</f>
        <v>401</v>
      </c>
      <c r="AG42" s="21">
        <f t="shared" ca="1" si="22"/>
        <v>777</v>
      </c>
      <c r="AH42" s="21">
        <f ca="1" xml:space="preserve"> AJ18 + IF(AI41 &lt; 0, -AI41, 0)</f>
        <v>0</v>
      </c>
      <c r="AI42" s="21">
        <f t="shared" ca="1" si="10"/>
        <v>401</v>
      </c>
      <c r="AJ42" s="21">
        <f t="shared" ca="1" si="11"/>
        <v>401</v>
      </c>
      <c r="AK42" s="21">
        <f t="shared" ca="1" si="17"/>
        <v>14236</v>
      </c>
      <c r="AL42" s="22">
        <f ca="1">SUM(AJ$11:AJ42)</f>
        <v>13014</v>
      </c>
      <c r="AM42" s="23">
        <f ca="1">SUM(AH$11:AH42)</f>
        <v>1222</v>
      </c>
      <c r="AO42" s="16">
        <v>44214</v>
      </c>
      <c r="AP42" s="21">
        <f ca="1">IF(AO42&lt;AQ$5, $B42, AQ$6+MIN((AO42-AQ$5)/AQ$8, 1)*AQ$7)</f>
        <v>401</v>
      </c>
      <c r="AQ42" s="21">
        <f t="shared" ca="1" si="23"/>
        <v>777</v>
      </c>
      <c r="AR42" s="21">
        <f ca="1" xml:space="preserve"> AT18 + IF(AS41 &lt; 0, -AS41, 0)</f>
        <v>0</v>
      </c>
      <c r="AS42" s="21">
        <f t="shared" ca="1" si="12"/>
        <v>401</v>
      </c>
      <c r="AT42" s="21">
        <f t="shared" ca="1" si="13"/>
        <v>401</v>
      </c>
      <c r="AU42" s="21">
        <f t="shared" ca="1" si="18"/>
        <v>14236</v>
      </c>
      <c r="AV42" s="22">
        <f ca="1">SUM(AT$11:AT42)</f>
        <v>13014</v>
      </c>
      <c r="AW42" s="23">
        <f ca="1">SUM(AR$11:AR42)</f>
        <v>1222</v>
      </c>
    </row>
    <row r="43" spans="1:49" x14ac:dyDescent="0.2">
      <c r="A43" s="32">
        <v>44215</v>
      </c>
      <c r="B43" s="64">
        <v>884</v>
      </c>
      <c r="C43" s="60">
        <f t="shared" si="19"/>
        <v>807</v>
      </c>
      <c r="D43" s="60">
        <f xml:space="preserve"> F19 + IF(E42 &lt; 0, -E42, 0)</f>
        <v>716</v>
      </c>
      <c r="E43" s="60">
        <f t="shared" si="5"/>
        <v>168</v>
      </c>
      <c r="F43" s="60">
        <f>IF(E43 &gt; 0, E43, 0)</f>
        <v>168</v>
      </c>
      <c r="G43" s="60">
        <f t="shared" si="14"/>
        <v>15120</v>
      </c>
      <c r="H43" s="61">
        <f>SUM(F$11:F43)</f>
        <v>13182</v>
      </c>
      <c r="I43" s="62">
        <f>SUM(D$11:D43)</f>
        <v>1938</v>
      </c>
      <c r="K43" s="16">
        <v>44215</v>
      </c>
      <c r="L43" s="21">
        <f ca="1">IF(K43&lt;M$5, $B43, M$6+MIN((K43-M$5)/M$8, 1)*M$7)</f>
        <v>884</v>
      </c>
      <c r="M43" s="21">
        <f t="shared" ca="1" si="20"/>
        <v>807</v>
      </c>
      <c r="N43" s="21">
        <f ca="1" xml:space="preserve"> P19 + IF(O42 &lt; 0, -O42, 0)</f>
        <v>716</v>
      </c>
      <c r="O43" s="21">
        <f t="shared" ca="1" si="24"/>
        <v>168</v>
      </c>
      <c r="P43" s="21">
        <f t="shared" ca="1" si="7"/>
        <v>168</v>
      </c>
      <c r="Q43" s="21">
        <f t="shared" ca="1" si="15"/>
        <v>15120</v>
      </c>
      <c r="R43" s="22">
        <f ca="1">SUM(P$11:P43)</f>
        <v>13182</v>
      </c>
      <c r="S43" s="23">
        <f ca="1">SUM(N$11:N43)</f>
        <v>1938</v>
      </c>
      <c r="U43" s="16">
        <v>44215</v>
      </c>
      <c r="V43" s="21">
        <f ca="1">IF(U43&lt;W$5, $B43, W$6+MIN((U43-W$5)/W$8, 1)*W$7)</f>
        <v>884</v>
      </c>
      <c r="W43" s="21">
        <f t="shared" ca="1" si="21"/>
        <v>807</v>
      </c>
      <c r="X43" s="21">
        <f ca="1" xml:space="preserve"> Z19 + IF(Y42 &lt; 0, -Y42, 0)</f>
        <v>716</v>
      </c>
      <c r="Y43" s="21">
        <f t="shared" ca="1" si="8"/>
        <v>168</v>
      </c>
      <c r="Z43" s="21">
        <f t="shared" ca="1" si="9"/>
        <v>168</v>
      </c>
      <c r="AA43" s="21">
        <f t="shared" ca="1" si="16"/>
        <v>15120</v>
      </c>
      <c r="AB43" s="22">
        <f ca="1">SUM(Z$11:Z43)</f>
        <v>13182</v>
      </c>
      <c r="AC43" s="23">
        <f ca="1">SUM(X$11:X43)</f>
        <v>1938</v>
      </c>
      <c r="AE43" s="16">
        <v>44215</v>
      </c>
      <c r="AF43" s="21">
        <f ca="1">IF(AE43&lt;AG$5, $B43, AG$6+MIN((AE43-AG$5)/AG$8, 1)*AG$7)</f>
        <v>884</v>
      </c>
      <c r="AG43" s="21">
        <f t="shared" ca="1" si="22"/>
        <v>807</v>
      </c>
      <c r="AH43" s="21">
        <f ca="1" xml:space="preserve"> AJ19 + IF(AI42 &lt; 0, -AI42, 0)</f>
        <v>716</v>
      </c>
      <c r="AI43" s="21">
        <f t="shared" ca="1" si="10"/>
        <v>168</v>
      </c>
      <c r="AJ43" s="21">
        <f t="shared" ca="1" si="11"/>
        <v>168</v>
      </c>
      <c r="AK43" s="21">
        <f t="shared" ca="1" si="17"/>
        <v>15120</v>
      </c>
      <c r="AL43" s="22">
        <f ca="1">SUM(AJ$11:AJ43)</f>
        <v>13182</v>
      </c>
      <c r="AM43" s="23">
        <f ca="1">SUM(AH$11:AH43)</f>
        <v>1938</v>
      </c>
      <c r="AO43" s="16">
        <v>44215</v>
      </c>
      <c r="AP43" s="21">
        <f ca="1">IF(AO43&lt;AQ$5, $B43, AQ$6+MIN((AO43-AQ$5)/AQ$8, 1)*AQ$7)</f>
        <v>884</v>
      </c>
      <c r="AQ43" s="21">
        <f t="shared" ca="1" si="23"/>
        <v>807</v>
      </c>
      <c r="AR43" s="21">
        <f ca="1" xml:space="preserve"> AT19 + IF(AS42 &lt; 0, -AS42, 0)</f>
        <v>716</v>
      </c>
      <c r="AS43" s="21">
        <f t="shared" ca="1" si="12"/>
        <v>168</v>
      </c>
      <c r="AT43" s="21">
        <f t="shared" ca="1" si="13"/>
        <v>168</v>
      </c>
      <c r="AU43" s="21">
        <f t="shared" ca="1" si="18"/>
        <v>15120</v>
      </c>
      <c r="AV43" s="22">
        <f ca="1">SUM(AT$11:AT43)</f>
        <v>13182</v>
      </c>
      <c r="AW43" s="23">
        <f ca="1">SUM(AR$11:AR43)</f>
        <v>1938</v>
      </c>
    </row>
    <row r="44" spans="1:49" x14ac:dyDescent="0.2">
      <c r="A44" s="32">
        <v>44216</v>
      </c>
      <c r="B44" s="64">
        <v>1583</v>
      </c>
      <c r="C44" s="60">
        <f t="shared" si="19"/>
        <v>912</v>
      </c>
      <c r="D44" s="60">
        <f xml:space="preserve"> F20 + IF(E43 &lt; 0, -E43, 0)</f>
        <v>0</v>
      </c>
      <c r="E44" s="60">
        <f t="shared" si="5"/>
        <v>1583</v>
      </c>
      <c r="F44" s="60">
        <f>IF(E44 &gt; 0, E44, 0)</f>
        <v>1583</v>
      </c>
      <c r="G44" s="60">
        <f t="shared" si="14"/>
        <v>16703</v>
      </c>
      <c r="H44" s="61">
        <f>SUM(F$11:F44)</f>
        <v>14765</v>
      </c>
      <c r="I44" s="62">
        <f>SUM(D$11:D44)</f>
        <v>1938</v>
      </c>
      <c r="K44" s="16">
        <v>44216</v>
      </c>
      <c r="L44" s="21">
        <f ca="1">IF(K44&lt;M$5, $B44, M$6+MIN((K44-M$5)/M$8, 1)*M$7)</f>
        <v>1583</v>
      </c>
      <c r="M44" s="21">
        <f t="shared" ca="1" si="20"/>
        <v>912</v>
      </c>
      <c r="N44" s="21">
        <f ca="1" xml:space="preserve"> P20 + IF(O43 &lt; 0, -O43, 0)</f>
        <v>0</v>
      </c>
      <c r="O44" s="21">
        <f t="shared" ca="1" si="24"/>
        <v>1583</v>
      </c>
      <c r="P44" s="21">
        <f t="shared" ca="1" si="7"/>
        <v>1583</v>
      </c>
      <c r="Q44" s="21">
        <f t="shared" ca="1" si="15"/>
        <v>16703</v>
      </c>
      <c r="R44" s="22">
        <f ca="1">SUM(P$11:P44)</f>
        <v>14765</v>
      </c>
      <c r="S44" s="23">
        <f ca="1">SUM(N$11:N44)</f>
        <v>1938</v>
      </c>
      <c r="U44" s="16">
        <v>44216</v>
      </c>
      <c r="V44" s="21">
        <f ca="1">IF(U44&lt;W$5, $B44, W$6+MIN((U44-W$5)/W$8, 1)*W$7)</f>
        <v>1583</v>
      </c>
      <c r="W44" s="21">
        <f t="shared" ca="1" si="21"/>
        <v>912</v>
      </c>
      <c r="X44" s="21">
        <f ca="1" xml:space="preserve"> Z20 + IF(Y43 &lt; 0, -Y43, 0)</f>
        <v>0</v>
      </c>
      <c r="Y44" s="21">
        <f t="shared" ca="1" si="8"/>
        <v>1583</v>
      </c>
      <c r="Z44" s="21">
        <f t="shared" ca="1" si="9"/>
        <v>1583</v>
      </c>
      <c r="AA44" s="21">
        <f t="shared" ca="1" si="16"/>
        <v>16703</v>
      </c>
      <c r="AB44" s="22">
        <f ca="1">SUM(Z$11:Z44)</f>
        <v>14765</v>
      </c>
      <c r="AC44" s="23">
        <f ca="1">SUM(X$11:X44)</f>
        <v>1938</v>
      </c>
      <c r="AE44" s="16">
        <v>44216</v>
      </c>
      <c r="AF44" s="21">
        <f ca="1">IF(AE44&lt;AG$5, $B44, AG$6+MIN((AE44-AG$5)/AG$8, 1)*AG$7)</f>
        <v>1583</v>
      </c>
      <c r="AG44" s="21">
        <f t="shared" ca="1" si="22"/>
        <v>912</v>
      </c>
      <c r="AH44" s="21">
        <f ca="1" xml:space="preserve"> AJ20 + IF(AI43 &lt; 0, -AI43, 0)</f>
        <v>0</v>
      </c>
      <c r="AI44" s="21">
        <f t="shared" ca="1" si="10"/>
        <v>1583</v>
      </c>
      <c r="AJ44" s="21">
        <f t="shared" ca="1" si="11"/>
        <v>1583</v>
      </c>
      <c r="AK44" s="21">
        <f t="shared" ca="1" si="17"/>
        <v>16703</v>
      </c>
      <c r="AL44" s="22">
        <f ca="1">SUM(AJ$11:AJ44)</f>
        <v>14765</v>
      </c>
      <c r="AM44" s="23">
        <f ca="1">SUM(AH$11:AH44)</f>
        <v>1938</v>
      </c>
      <c r="AO44" s="16">
        <v>44216</v>
      </c>
      <c r="AP44" s="21">
        <f ca="1">IF(AO44&lt;AQ$5, $B44, AQ$6+MIN((AO44-AQ$5)/AQ$8, 1)*AQ$7)</f>
        <v>1583</v>
      </c>
      <c r="AQ44" s="21">
        <f t="shared" ca="1" si="23"/>
        <v>912</v>
      </c>
      <c r="AR44" s="21">
        <f ca="1" xml:space="preserve"> AT20 + IF(AS43 &lt; 0, -AS43, 0)</f>
        <v>0</v>
      </c>
      <c r="AS44" s="21">
        <f t="shared" ca="1" si="12"/>
        <v>1583</v>
      </c>
      <c r="AT44" s="21">
        <f t="shared" ca="1" si="13"/>
        <v>1583</v>
      </c>
      <c r="AU44" s="21">
        <f t="shared" ca="1" si="18"/>
        <v>16703</v>
      </c>
      <c r="AV44" s="22">
        <f ca="1">SUM(AT$11:AT44)</f>
        <v>14765</v>
      </c>
      <c r="AW44" s="23">
        <f ca="1">SUM(AR$11:AR44)</f>
        <v>1938</v>
      </c>
    </row>
    <row r="45" spans="1:49" x14ac:dyDescent="0.2">
      <c r="A45" s="32">
        <v>44217</v>
      </c>
      <c r="B45" s="64">
        <v>1274</v>
      </c>
      <c r="C45" s="60">
        <f t="shared" si="19"/>
        <v>940</v>
      </c>
      <c r="D45" s="60">
        <f xml:space="preserve"> F21 + IF(E44 &lt; 0, -E44, 0)</f>
        <v>183</v>
      </c>
      <c r="E45" s="60">
        <f t="shared" si="5"/>
        <v>1091</v>
      </c>
      <c r="F45" s="60">
        <f>IF(E45 &gt; 0, E45, 0)</f>
        <v>1091</v>
      </c>
      <c r="G45" s="60">
        <f t="shared" si="14"/>
        <v>17977</v>
      </c>
      <c r="H45" s="61">
        <f>SUM(F$11:F45)</f>
        <v>15856</v>
      </c>
      <c r="I45" s="62">
        <f>SUM(D$11:D45)</f>
        <v>2121</v>
      </c>
      <c r="K45" s="16">
        <v>44217</v>
      </c>
      <c r="L45" s="21">
        <f ca="1">IF(K45&lt;M$5, $B45, M$6+MIN((K45-M$5)/M$8, 1)*M$7)</f>
        <v>1274</v>
      </c>
      <c r="M45" s="21">
        <f t="shared" ca="1" si="20"/>
        <v>940</v>
      </c>
      <c r="N45" s="21">
        <f ca="1" xml:space="preserve"> P21 + IF(O44 &lt; 0, -O44, 0)</f>
        <v>183</v>
      </c>
      <c r="O45" s="21">
        <f t="shared" ca="1" si="24"/>
        <v>1091</v>
      </c>
      <c r="P45" s="21">
        <f t="shared" ca="1" si="7"/>
        <v>1091</v>
      </c>
      <c r="Q45" s="21">
        <f t="shared" ca="1" si="15"/>
        <v>17977</v>
      </c>
      <c r="R45" s="22">
        <f ca="1">SUM(P$11:P45)</f>
        <v>15856</v>
      </c>
      <c r="S45" s="23">
        <f ca="1">SUM(N$11:N45)</f>
        <v>2121</v>
      </c>
      <c r="U45" s="16">
        <v>44217</v>
      </c>
      <c r="V45" s="21">
        <f ca="1">IF(U45&lt;W$5, $B45, W$6+MIN((U45-W$5)/W$8, 1)*W$7)</f>
        <v>1274</v>
      </c>
      <c r="W45" s="21">
        <f t="shared" ca="1" si="21"/>
        <v>940</v>
      </c>
      <c r="X45" s="21">
        <f ca="1" xml:space="preserve"> Z21 + IF(Y44 &lt; 0, -Y44, 0)</f>
        <v>183</v>
      </c>
      <c r="Y45" s="21">
        <f t="shared" ca="1" si="8"/>
        <v>1091</v>
      </c>
      <c r="Z45" s="21">
        <f t="shared" ca="1" si="9"/>
        <v>1091</v>
      </c>
      <c r="AA45" s="21">
        <f t="shared" ca="1" si="16"/>
        <v>17977</v>
      </c>
      <c r="AB45" s="22">
        <f ca="1">SUM(Z$11:Z45)</f>
        <v>15856</v>
      </c>
      <c r="AC45" s="23">
        <f ca="1">SUM(X$11:X45)</f>
        <v>2121</v>
      </c>
      <c r="AE45" s="16">
        <v>44217</v>
      </c>
      <c r="AF45" s="21">
        <f ca="1">IF(AE45&lt;AG$5, $B45, AG$6+MIN((AE45-AG$5)/AG$8, 1)*AG$7)</f>
        <v>1274</v>
      </c>
      <c r="AG45" s="21">
        <f t="shared" ca="1" si="22"/>
        <v>940</v>
      </c>
      <c r="AH45" s="21">
        <f ca="1" xml:space="preserve"> AJ21 + IF(AI44 &lt; 0, -AI44, 0)</f>
        <v>183</v>
      </c>
      <c r="AI45" s="21">
        <f t="shared" ca="1" si="10"/>
        <v>1091</v>
      </c>
      <c r="AJ45" s="21">
        <f t="shared" ca="1" si="11"/>
        <v>1091</v>
      </c>
      <c r="AK45" s="21">
        <f t="shared" ca="1" si="17"/>
        <v>17977</v>
      </c>
      <c r="AL45" s="22">
        <f ca="1">SUM(AJ$11:AJ45)</f>
        <v>15856</v>
      </c>
      <c r="AM45" s="23">
        <f ca="1">SUM(AH$11:AH45)</f>
        <v>2121</v>
      </c>
      <c r="AO45" s="16">
        <v>44217</v>
      </c>
      <c r="AP45" s="21">
        <f ca="1">IF(AO45&lt;AQ$5, $B45, AQ$6+MIN((AO45-AQ$5)/AQ$8, 1)*AQ$7)</f>
        <v>1274</v>
      </c>
      <c r="AQ45" s="21">
        <f t="shared" ca="1" si="23"/>
        <v>940</v>
      </c>
      <c r="AR45" s="21">
        <f ca="1" xml:space="preserve"> AT21 + IF(AS44 &lt; 0, -AS44, 0)</f>
        <v>183</v>
      </c>
      <c r="AS45" s="21">
        <f t="shared" ca="1" si="12"/>
        <v>1091</v>
      </c>
      <c r="AT45" s="21">
        <f t="shared" ca="1" si="13"/>
        <v>1091</v>
      </c>
      <c r="AU45" s="21">
        <f t="shared" ca="1" si="18"/>
        <v>17977</v>
      </c>
      <c r="AV45" s="22">
        <f ca="1">SUM(AT$11:AT45)</f>
        <v>15856</v>
      </c>
      <c r="AW45" s="23">
        <f ca="1">SUM(AR$11:AR45)</f>
        <v>2121</v>
      </c>
    </row>
    <row r="46" spans="1:49" x14ac:dyDescent="0.2">
      <c r="A46" s="32">
        <v>44218</v>
      </c>
      <c r="B46" s="35">
        <f ca="1">IF($A46&gt;= $C$5,$C$6, "InsertData")</f>
        <v>940</v>
      </c>
      <c r="C46" s="21">
        <f t="shared" ca="1" si="19"/>
        <v>918</v>
      </c>
      <c r="D46" s="21">
        <f xml:space="preserve"> F22 + IF(E45 &lt; 0, -E45, 0)</f>
        <v>193</v>
      </c>
      <c r="E46" s="21">
        <f t="shared" ca="1" si="5"/>
        <v>747</v>
      </c>
      <c r="F46" s="21">
        <f ca="1">IF(E46 &gt; 0, E46, 0)</f>
        <v>747</v>
      </c>
      <c r="G46" s="21">
        <f t="shared" ca="1" si="14"/>
        <v>18917</v>
      </c>
      <c r="H46" s="22">
        <f ca="1">SUM(F$11:F46)</f>
        <v>16603</v>
      </c>
      <c r="I46" s="23">
        <f>SUM(D$11:D46)</f>
        <v>2314</v>
      </c>
      <c r="K46" s="16">
        <v>44218</v>
      </c>
      <c r="L46" s="21">
        <f ca="1">IF(K46&lt;M$5, $B46, M$6+MIN((K46-M$5+1)/M$8, 1)*M$7)</f>
        <v>950</v>
      </c>
      <c r="M46" s="21">
        <f t="shared" ca="1" si="20"/>
        <v>919</v>
      </c>
      <c r="N46" s="21">
        <f ca="1" xml:space="preserve"> P22 + IF(O45 &lt; 0, -O45, 0)</f>
        <v>193</v>
      </c>
      <c r="O46" s="21">
        <f t="shared" ca="1" si="24"/>
        <v>757</v>
      </c>
      <c r="P46" s="21">
        <f t="shared" ca="1" si="7"/>
        <v>757</v>
      </c>
      <c r="Q46" s="21">
        <f t="shared" ca="1" si="15"/>
        <v>18927</v>
      </c>
      <c r="R46" s="22">
        <f ca="1">SUM(P$11:P46)</f>
        <v>16613</v>
      </c>
      <c r="S46" s="23">
        <f ca="1">SUM(N$11:N46)</f>
        <v>2314</v>
      </c>
      <c r="U46" s="16">
        <v>44218</v>
      </c>
      <c r="V46" s="21">
        <f ca="1">IF(U46&lt;W$5, $B46, W$6+MIN((U46-W$5+1)/W$8, 1)*W$7)</f>
        <v>960</v>
      </c>
      <c r="W46" s="21">
        <f t="shared" ca="1" si="21"/>
        <v>921</v>
      </c>
      <c r="X46" s="21">
        <f ca="1" xml:space="preserve"> Z22 + IF(Y45 &lt; 0, -Y45, 0)</f>
        <v>193</v>
      </c>
      <c r="Y46" s="21">
        <f t="shared" ca="1" si="8"/>
        <v>767</v>
      </c>
      <c r="Z46" s="21">
        <f t="shared" ca="1" si="9"/>
        <v>767</v>
      </c>
      <c r="AA46" s="21">
        <f t="shared" ca="1" si="16"/>
        <v>18937</v>
      </c>
      <c r="AB46" s="22">
        <f ca="1">SUM(Z$11:Z46)</f>
        <v>16623</v>
      </c>
      <c r="AC46" s="23">
        <f ca="1">SUM(X$11:X46)</f>
        <v>2314</v>
      </c>
      <c r="AE46" s="16">
        <v>44218</v>
      </c>
      <c r="AF46" s="21">
        <f ca="1">IF(AE46&lt;AG$5, $B46, AG$6+MIN((AE46-AG$5+1)/AG$8, 1)*AG$7)</f>
        <v>945</v>
      </c>
      <c r="AG46" s="21">
        <f t="shared" ca="1" si="22"/>
        <v>919</v>
      </c>
      <c r="AH46" s="21">
        <f ca="1" xml:space="preserve"> AJ22 + IF(AI45 &lt; 0, -AI45, 0)</f>
        <v>193</v>
      </c>
      <c r="AI46" s="21">
        <f t="shared" ca="1" si="10"/>
        <v>752</v>
      </c>
      <c r="AJ46" s="21">
        <f t="shared" ca="1" si="11"/>
        <v>752</v>
      </c>
      <c r="AK46" s="21">
        <f t="shared" ca="1" si="17"/>
        <v>18922</v>
      </c>
      <c r="AL46" s="22">
        <f ca="1">SUM(AJ$11:AJ46)</f>
        <v>16608</v>
      </c>
      <c r="AM46" s="23">
        <f ca="1">SUM(AH$11:AH46)</f>
        <v>2314</v>
      </c>
      <c r="AO46" s="16">
        <v>44218</v>
      </c>
      <c r="AP46" s="21">
        <f ca="1">IF(AO46&lt;AQ$5, $B46, AQ$6+MIN((AO46-AQ$5+1)/AQ$8, 1)*AQ$7)</f>
        <v>950</v>
      </c>
      <c r="AQ46" s="21">
        <f t="shared" ca="1" si="23"/>
        <v>919</v>
      </c>
      <c r="AR46" s="21">
        <f ca="1" xml:space="preserve"> AT22 + IF(AS45 &lt; 0, -AS45, 0)</f>
        <v>193</v>
      </c>
      <c r="AS46" s="21">
        <f t="shared" ca="1" si="12"/>
        <v>757</v>
      </c>
      <c r="AT46" s="21">
        <f t="shared" ca="1" si="13"/>
        <v>757</v>
      </c>
      <c r="AU46" s="21">
        <f t="shared" ca="1" si="18"/>
        <v>18927</v>
      </c>
      <c r="AV46" s="22">
        <f ca="1">SUM(AT$11:AT46)</f>
        <v>16613</v>
      </c>
      <c r="AW46" s="23">
        <f ca="1">SUM(AR$11:AR46)</f>
        <v>2314</v>
      </c>
    </row>
    <row r="47" spans="1:49" x14ac:dyDescent="0.2">
      <c r="A47" s="32">
        <v>44219</v>
      </c>
      <c r="B47" s="35">
        <f ca="1">IF($A47&gt;= $C$5,$C$6, "InsertData")</f>
        <v>940</v>
      </c>
      <c r="C47" s="21">
        <f t="shared" ca="1" si="19"/>
        <v>951</v>
      </c>
      <c r="D47" s="21">
        <f ca="1" xml:space="preserve"> F23 + IF(E46 &lt; 0, -E46, 0)</f>
        <v>753</v>
      </c>
      <c r="E47" s="21">
        <f t="shared" ca="1" si="5"/>
        <v>187</v>
      </c>
      <c r="F47" s="21">
        <f ca="1">IF(E47 &gt; 0, E47, 0)</f>
        <v>187</v>
      </c>
      <c r="G47" s="21">
        <f t="shared" ca="1" si="14"/>
        <v>19857</v>
      </c>
      <c r="H47" s="22">
        <f ca="1">SUM(F$11:F47)</f>
        <v>16790</v>
      </c>
      <c r="I47" s="23">
        <f ca="1">SUM(D$11:D47)</f>
        <v>3067</v>
      </c>
      <c r="K47" s="16">
        <v>44219</v>
      </c>
      <c r="L47" s="21">
        <f ca="1">IF(K47&lt;M$5, $B47, M$6+MIN((K47-M$5+1)/M$8, 1)*M$7)</f>
        <v>960</v>
      </c>
      <c r="M47" s="21">
        <f t="shared" ca="1" si="20"/>
        <v>955</v>
      </c>
      <c r="N47" s="21">
        <f ca="1" xml:space="preserve"> P23 + IF(O46 &lt; 0, -O46, 0)</f>
        <v>753</v>
      </c>
      <c r="O47" s="21">
        <f t="shared" ca="1" si="24"/>
        <v>207</v>
      </c>
      <c r="P47" s="21">
        <f t="shared" ca="1" si="7"/>
        <v>207</v>
      </c>
      <c r="Q47" s="21">
        <f t="shared" ca="1" si="15"/>
        <v>19887</v>
      </c>
      <c r="R47" s="22">
        <f ca="1">SUM(P$11:P47)</f>
        <v>16820</v>
      </c>
      <c r="S47" s="23">
        <f ca="1">SUM(N$11:N47)</f>
        <v>3067</v>
      </c>
      <c r="U47" s="16">
        <v>44219</v>
      </c>
      <c r="V47" s="21">
        <f ca="1">IF(U47&lt;W$5, $B47, W$6+MIN((U47-W$5+1)/W$8, 1)*W$7)</f>
        <v>980</v>
      </c>
      <c r="W47" s="21">
        <f t="shared" ca="1" si="21"/>
        <v>960</v>
      </c>
      <c r="X47" s="21">
        <f ca="1" xml:space="preserve"> Z23 + IF(Y46 &lt; 0, -Y46, 0)</f>
        <v>753</v>
      </c>
      <c r="Y47" s="21">
        <f t="shared" ca="1" si="8"/>
        <v>227</v>
      </c>
      <c r="Z47" s="21">
        <f t="shared" ca="1" si="9"/>
        <v>227</v>
      </c>
      <c r="AA47" s="21">
        <f t="shared" ca="1" si="16"/>
        <v>19917</v>
      </c>
      <c r="AB47" s="22">
        <f ca="1">SUM(Z$11:Z47)</f>
        <v>16850</v>
      </c>
      <c r="AC47" s="23">
        <f ca="1">SUM(X$11:X47)</f>
        <v>3067</v>
      </c>
      <c r="AE47" s="16">
        <v>44219</v>
      </c>
      <c r="AF47" s="21">
        <f ca="1">IF(AE47&lt;AG$5, $B47, AG$6+MIN((AE47-AG$5+1)/AG$8, 1)*AG$7)</f>
        <v>950</v>
      </c>
      <c r="AG47" s="21">
        <f t="shared" ca="1" si="22"/>
        <v>953</v>
      </c>
      <c r="AH47" s="21">
        <f ca="1" xml:space="preserve"> AJ23 + IF(AI46 &lt; 0, -AI46, 0)</f>
        <v>753</v>
      </c>
      <c r="AI47" s="21">
        <f t="shared" ca="1" si="10"/>
        <v>197</v>
      </c>
      <c r="AJ47" s="21">
        <f t="shared" ca="1" si="11"/>
        <v>197</v>
      </c>
      <c r="AK47" s="21">
        <f t="shared" ca="1" si="17"/>
        <v>19872</v>
      </c>
      <c r="AL47" s="22">
        <f ca="1">SUM(AJ$11:AJ47)</f>
        <v>16805</v>
      </c>
      <c r="AM47" s="23">
        <f ca="1">SUM(AH$11:AH47)</f>
        <v>3067</v>
      </c>
      <c r="AO47" s="16">
        <v>44219</v>
      </c>
      <c r="AP47" s="21">
        <f ca="1">IF(AO47&lt;AQ$5, $B47, AQ$6+MIN((AO47-AQ$5+1)/AQ$8, 1)*AQ$7)</f>
        <v>960</v>
      </c>
      <c r="AQ47" s="21">
        <f t="shared" ca="1" si="23"/>
        <v>955</v>
      </c>
      <c r="AR47" s="21">
        <f ca="1" xml:space="preserve"> AT23 + IF(AS46 &lt; 0, -AS46, 0)</f>
        <v>753</v>
      </c>
      <c r="AS47" s="21">
        <f t="shared" ca="1" si="12"/>
        <v>207</v>
      </c>
      <c r="AT47" s="21">
        <f t="shared" ca="1" si="13"/>
        <v>207</v>
      </c>
      <c r="AU47" s="21">
        <f t="shared" ca="1" si="18"/>
        <v>19887</v>
      </c>
      <c r="AV47" s="22">
        <f ca="1">SUM(AT$11:AT47)</f>
        <v>16820</v>
      </c>
      <c r="AW47" s="23">
        <f ca="1">SUM(AR$11:AR47)</f>
        <v>3067</v>
      </c>
    </row>
    <row r="48" spans="1:49" x14ac:dyDescent="0.2">
      <c r="A48" s="32">
        <v>44220</v>
      </c>
      <c r="B48" s="35">
        <f ca="1">IF($A48&gt;= $C$5,$C$6, "InsertData")</f>
        <v>940</v>
      </c>
      <c r="C48" s="21">
        <f t="shared" ca="1" si="19"/>
        <v>995</v>
      </c>
      <c r="D48" s="21">
        <f ca="1" xml:space="preserve"> F24 + IF(E47 &lt; 0, -E47, 0)</f>
        <v>96</v>
      </c>
      <c r="E48" s="21">
        <f t="shared" ca="1" si="5"/>
        <v>844</v>
      </c>
      <c r="F48" s="21">
        <f ca="1">IF(E48 &gt; 0, E48, 0)</f>
        <v>844</v>
      </c>
      <c r="G48" s="21">
        <f t="shared" ca="1" si="14"/>
        <v>20797</v>
      </c>
      <c r="H48" s="22">
        <f ca="1">SUM(F$11:F48)</f>
        <v>17634</v>
      </c>
      <c r="I48" s="23">
        <f ca="1">SUM(D$11:D48)</f>
        <v>3163</v>
      </c>
      <c r="K48" s="16">
        <v>44220</v>
      </c>
      <c r="L48" s="21">
        <f ca="1">IF(K48&lt;M$5, $B48, M$6+MIN((K48-M$5+1)/M$8, 1)*M$7)</f>
        <v>970</v>
      </c>
      <c r="M48" s="21">
        <f t="shared" ca="1" si="20"/>
        <v>1003</v>
      </c>
      <c r="N48" s="21">
        <f ca="1" xml:space="preserve"> P24 + IF(O47 &lt; 0, -O47, 0)</f>
        <v>96</v>
      </c>
      <c r="O48" s="21">
        <f t="shared" ca="1" si="24"/>
        <v>874</v>
      </c>
      <c r="P48" s="21">
        <f t="shared" ca="1" si="7"/>
        <v>874</v>
      </c>
      <c r="Q48" s="21">
        <f t="shared" ca="1" si="15"/>
        <v>20857</v>
      </c>
      <c r="R48" s="22">
        <f ca="1">SUM(P$11:P48)</f>
        <v>17694</v>
      </c>
      <c r="S48" s="23">
        <f ca="1">SUM(N$11:N48)</f>
        <v>3163</v>
      </c>
      <c r="U48" s="16">
        <v>44220</v>
      </c>
      <c r="V48" s="21">
        <f ca="1">IF(U48&lt;W$5, $B48, W$6+MIN((U48-W$5+1)/W$8, 1)*W$7)</f>
        <v>1000</v>
      </c>
      <c r="W48" s="21">
        <f t="shared" ca="1" si="21"/>
        <v>1012</v>
      </c>
      <c r="X48" s="21">
        <f ca="1" xml:space="preserve"> Z24 + IF(Y47 &lt; 0, -Y47, 0)</f>
        <v>96</v>
      </c>
      <c r="Y48" s="21">
        <f t="shared" ca="1" si="8"/>
        <v>904</v>
      </c>
      <c r="Z48" s="21">
        <f t="shared" ca="1" si="9"/>
        <v>904</v>
      </c>
      <c r="AA48" s="21">
        <f t="shared" ca="1" si="16"/>
        <v>20917</v>
      </c>
      <c r="AB48" s="22">
        <f ca="1">SUM(Z$11:Z48)</f>
        <v>17754</v>
      </c>
      <c r="AC48" s="23">
        <f ca="1">SUM(X$11:X48)</f>
        <v>3163</v>
      </c>
      <c r="AE48" s="16">
        <v>44220</v>
      </c>
      <c r="AF48" s="21">
        <f ca="1">IF(AE48&lt;AG$5, $B48, AG$6+MIN((AE48-AG$5+1)/AG$8, 1)*AG$7)</f>
        <v>955</v>
      </c>
      <c r="AG48" s="21">
        <f t="shared" ca="1" si="22"/>
        <v>999</v>
      </c>
      <c r="AH48" s="21">
        <f ca="1" xml:space="preserve"> AJ24 + IF(AI47 &lt; 0, -AI47, 0)</f>
        <v>96</v>
      </c>
      <c r="AI48" s="21">
        <f t="shared" ca="1" si="10"/>
        <v>859</v>
      </c>
      <c r="AJ48" s="21">
        <f t="shared" ca="1" si="11"/>
        <v>859</v>
      </c>
      <c r="AK48" s="21">
        <f t="shared" ca="1" si="17"/>
        <v>20827</v>
      </c>
      <c r="AL48" s="22">
        <f ca="1">SUM(AJ$11:AJ48)</f>
        <v>17664</v>
      </c>
      <c r="AM48" s="23">
        <f ca="1">SUM(AH$11:AH48)</f>
        <v>3163</v>
      </c>
      <c r="AO48" s="16">
        <v>44220</v>
      </c>
      <c r="AP48" s="21">
        <f ca="1">IF(AO48&lt;AQ$5, $B48, AQ$6+MIN((AO48-AQ$5+1)/AQ$8, 1)*AQ$7)</f>
        <v>970</v>
      </c>
      <c r="AQ48" s="21">
        <f t="shared" ca="1" si="23"/>
        <v>1003</v>
      </c>
      <c r="AR48" s="21">
        <f ca="1" xml:space="preserve"> AT24 + IF(AS47 &lt; 0, -AS47, 0)</f>
        <v>96</v>
      </c>
      <c r="AS48" s="21">
        <f t="shared" ca="1" si="12"/>
        <v>874</v>
      </c>
      <c r="AT48" s="21">
        <f t="shared" ca="1" si="13"/>
        <v>874</v>
      </c>
      <c r="AU48" s="21">
        <f t="shared" ca="1" si="18"/>
        <v>20857</v>
      </c>
      <c r="AV48" s="22">
        <f ca="1">SUM(AT$11:AT48)</f>
        <v>17694</v>
      </c>
      <c r="AW48" s="23">
        <f ca="1">SUM(AR$11:AR48)</f>
        <v>3163</v>
      </c>
    </row>
    <row r="49" spans="1:49" x14ac:dyDescent="0.2">
      <c r="A49" s="32">
        <v>44221</v>
      </c>
      <c r="B49" s="35">
        <f ca="1">IF($A49&gt;= $C$5,$C$6, "InsertData")</f>
        <v>940</v>
      </c>
      <c r="C49" s="21">
        <f t="shared" ca="1" si="19"/>
        <v>1072</v>
      </c>
      <c r="D49" s="21">
        <f ca="1" xml:space="preserve"> F25 + IF(E48 &lt; 0, -E48, 0)</f>
        <v>319</v>
      </c>
      <c r="E49" s="21">
        <f t="shared" ca="1" si="5"/>
        <v>621</v>
      </c>
      <c r="F49" s="21">
        <f ca="1">IF(E49 &gt; 0, E49, 0)</f>
        <v>621</v>
      </c>
      <c r="G49" s="21">
        <f t="shared" ca="1" si="14"/>
        <v>21737</v>
      </c>
      <c r="H49" s="22">
        <f ca="1">SUM(F$11:F49)</f>
        <v>18255</v>
      </c>
      <c r="I49" s="23">
        <f ca="1">SUM(D$11:D49)</f>
        <v>3482</v>
      </c>
      <c r="K49" s="16">
        <v>44221</v>
      </c>
      <c r="L49" s="21">
        <f ca="1">IF(K49&lt;M$5, $B49, M$6+MIN((K49-M$5+1)/M$8, 1)*M$7)</f>
        <v>980</v>
      </c>
      <c r="M49" s="21">
        <f t="shared" ca="1" si="20"/>
        <v>1086</v>
      </c>
      <c r="N49" s="21">
        <f ca="1" xml:space="preserve"> P25 + IF(O48 &lt; 0, -O48, 0)</f>
        <v>319</v>
      </c>
      <c r="O49" s="21">
        <f t="shared" ca="1" si="24"/>
        <v>661</v>
      </c>
      <c r="P49" s="21">
        <f t="shared" ca="1" si="7"/>
        <v>661</v>
      </c>
      <c r="Q49" s="21">
        <f t="shared" ca="1" si="15"/>
        <v>21837</v>
      </c>
      <c r="R49" s="22">
        <f ca="1">SUM(P$11:P49)</f>
        <v>18355</v>
      </c>
      <c r="S49" s="23">
        <f ca="1">SUM(N$11:N49)</f>
        <v>3482</v>
      </c>
      <c r="U49" s="16">
        <v>44221</v>
      </c>
      <c r="V49" s="21">
        <f ca="1">IF(U49&lt;W$5, $B49, W$6+MIN((U49-W$5+1)/W$8, 1)*W$7)</f>
        <v>1020</v>
      </c>
      <c r="W49" s="21">
        <f t="shared" ca="1" si="21"/>
        <v>1100</v>
      </c>
      <c r="X49" s="21">
        <f ca="1" xml:space="preserve"> Z25 + IF(Y48 &lt; 0, -Y48, 0)</f>
        <v>319</v>
      </c>
      <c r="Y49" s="21">
        <f t="shared" ca="1" si="8"/>
        <v>701</v>
      </c>
      <c r="Z49" s="21">
        <f t="shared" ca="1" si="9"/>
        <v>701</v>
      </c>
      <c r="AA49" s="21">
        <f t="shared" ca="1" si="16"/>
        <v>21937</v>
      </c>
      <c r="AB49" s="22">
        <f ca="1">SUM(Z$11:Z49)</f>
        <v>18455</v>
      </c>
      <c r="AC49" s="23">
        <f ca="1">SUM(X$11:X49)</f>
        <v>3482</v>
      </c>
      <c r="AE49" s="16">
        <v>44221</v>
      </c>
      <c r="AF49" s="21">
        <f ca="1">IF(AE49&lt;AG$5, $B49, AG$6+MIN((AE49-AG$5+1)/AG$8, 1)*AG$7)</f>
        <v>960</v>
      </c>
      <c r="AG49" s="21">
        <f t="shared" ca="1" si="22"/>
        <v>1079</v>
      </c>
      <c r="AH49" s="21">
        <f ca="1" xml:space="preserve"> AJ25 + IF(AI48 &lt; 0, -AI48, 0)</f>
        <v>319</v>
      </c>
      <c r="AI49" s="21">
        <f t="shared" ca="1" si="10"/>
        <v>641</v>
      </c>
      <c r="AJ49" s="21">
        <f t="shared" ca="1" si="11"/>
        <v>641</v>
      </c>
      <c r="AK49" s="21">
        <f t="shared" ca="1" si="17"/>
        <v>21787</v>
      </c>
      <c r="AL49" s="22">
        <f ca="1">SUM(AJ$11:AJ49)</f>
        <v>18305</v>
      </c>
      <c r="AM49" s="23">
        <f ca="1">SUM(AH$11:AH49)</f>
        <v>3482</v>
      </c>
      <c r="AO49" s="16">
        <v>44221</v>
      </c>
      <c r="AP49" s="21">
        <f ca="1">IF(AO49&lt;AQ$5, $B49, AQ$6+MIN((AO49-AQ$5+1)/AQ$8, 1)*AQ$7)</f>
        <v>980</v>
      </c>
      <c r="AQ49" s="21">
        <f t="shared" ca="1" si="23"/>
        <v>1086</v>
      </c>
      <c r="AR49" s="21">
        <f ca="1" xml:space="preserve"> AT25 + IF(AS48 &lt; 0, -AS48, 0)</f>
        <v>319</v>
      </c>
      <c r="AS49" s="21">
        <f t="shared" ca="1" si="12"/>
        <v>661</v>
      </c>
      <c r="AT49" s="21">
        <f t="shared" ca="1" si="13"/>
        <v>661</v>
      </c>
      <c r="AU49" s="21">
        <f t="shared" ca="1" si="18"/>
        <v>21837</v>
      </c>
      <c r="AV49" s="22">
        <f ca="1">SUM(AT$11:AT49)</f>
        <v>18355</v>
      </c>
      <c r="AW49" s="23">
        <f ca="1">SUM(AR$11:AR49)</f>
        <v>3482</v>
      </c>
    </row>
    <row r="50" spans="1:49" x14ac:dyDescent="0.2">
      <c r="A50" s="32">
        <v>44222</v>
      </c>
      <c r="B50" s="35">
        <f ca="1">IF($A50&gt;= $C$5,$C$6, "InsertData")</f>
        <v>940</v>
      </c>
      <c r="C50" s="21">
        <f t="shared" ca="1" si="19"/>
        <v>1080</v>
      </c>
      <c r="D50" s="21">
        <f ca="1" xml:space="preserve"> F26 + IF(E49 &lt; 0, -E49, 0)</f>
        <v>334</v>
      </c>
      <c r="E50" s="21">
        <f t="shared" ca="1" si="5"/>
        <v>606</v>
      </c>
      <c r="F50" s="21">
        <f ca="1">IF(E50 &gt; 0, E50, 0)</f>
        <v>606</v>
      </c>
      <c r="G50" s="21">
        <f t="shared" ca="1" si="14"/>
        <v>22677</v>
      </c>
      <c r="H50" s="22">
        <f ca="1">SUM(F$11:F50)</f>
        <v>18861</v>
      </c>
      <c r="I50" s="23">
        <f ca="1">SUM(D$11:D50)</f>
        <v>3816</v>
      </c>
      <c r="K50" s="16">
        <v>44222</v>
      </c>
      <c r="L50" s="21">
        <f ca="1">IF(K50&lt;M$5, $B50, M$6+MIN((K50-M$5+1)/M$8, 1)*M$7)</f>
        <v>990</v>
      </c>
      <c r="M50" s="21">
        <f t="shared" ca="1" si="20"/>
        <v>1101</v>
      </c>
      <c r="N50" s="21">
        <f ca="1" xml:space="preserve"> P26 + IF(O49 &lt; 0, -O49, 0)</f>
        <v>334</v>
      </c>
      <c r="O50" s="21">
        <f t="shared" ca="1" si="24"/>
        <v>656</v>
      </c>
      <c r="P50" s="21">
        <f t="shared" ca="1" si="7"/>
        <v>656</v>
      </c>
      <c r="Q50" s="21">
        <f t="shared" ca="1" si="15"/>
        <v>22827</v>
      </c>
      <c r="R50" s="22">
        <f ca="1">SUM(P$11:P50)</f>
        <v>19011</v>
      </c>
      <c r="S50" s="23">
        <f ca="1">SUM(N$11:N50)</f>
        <v>3816</v>
      </c>
      <c r="U50" s="16">
        <v>44222</v>
      </c>
      <c r="V50" s="21">
        <f ca="1">IF(U50&lt;W$5, $B50, W$6+MIN((U50-W$5+1)/W$8, 1)*W$7)</f>
        <v>1040</v>
      </c>
      <c r="W50" s="21">
        <f t="shared" ca="1" si="21"/>
        <v>1122</v>
      </c>
      <c r="X50" s="21">
        <f ca="1" xml:space="preserve"> Z26 + IF(Y49 &lt; 0, -Y49, 0)</f>
        <v>334</v>
      </c>
      <c r="Y50" s="21">
        <f t="shared" ca="1" si="8"/>
        <v>706</v>
      </c>
      <c r="Z50" s="21">
        <f t="shared" ca="1" si="9"/>
        <v>706</v>
      </c>
      <c r="AA50" s="21">
        <f t="shared" ca="1" si="16"/>
        <v>22977</v>
      </c>
      <c r="AB50" s="22">
        <f ca="1">SUM(Z$11:Z50)</f>
        <v>19161</v>
      </c>
      <c r="AC50" s="23">
        <f ca="1">SUM(X$11:X50)</f>
        <v>3816</v>
      </c>
      <c r="AE50" s="16">
        <v>44222</v>
      </c>
      <c r="AF50" s="21">
        <f ca="1">IF(AE50&lt;AG$5, $B50, AG$6+MIN((AE50-AG$5+1)/AG$8, 1)*AG$7)</f>
        <v>965</v>
      </c>
      <c r="AG50" s="21">
        <f t="shared" ca="1" si="22"/>
        <v>1090</v>
      </c>
      <c r="AH50" s="21">
        <f ca="1" xml:space="preserve"> AJ26 + IF(AI49 &lt; 0, -AI49, 0)</f>
        <v>334</v>
      </c>
      <c r="AI50" s="21">
        <f t="shared" ca="1" si="10"/>
        <v>631</v>
      </c>
      <c r="AJ50" s="21">
        <f t="shared" ca="1" si="11"/>
        <v>631</v>
      </c>
      <c r="AK50" s="21">
        <f t="shared" ca="1" si="17"/>
        <v>22752</v>
      </c>
      <c r="AL50" s="22">
        <f ca="1">SUM(AJ$11:AJ50)</f>
        <v>18936</v>
      </c>
      <c r="AM50" s="23">
        <f ca="1">SUM(AH$11:AH50)</f>
        <v>3816</v>
      </c>
      <c r="AO50" s="16">
        <v>44222</v>
      </c>
      <c r="AP50" s="21">
        <f ca="1">IF(AO50&lt;AQ$5, $B50, AQ$6+MIN((AO50-AQ$5+1)/AQ$8, 1)*AQ$7)</f>
        <v>990</v>
      </c>
      <c r="AQ50" s="21">
        <f t="shared" ca="1" si="23"/>
        <v>1101</v>
      </c>
      <c r="AR50" s="21">
        <f ca="1" xml:space="preserve"> AT26 + IF(AS49 &lt; 0, -AS49, 0)</f>
        <v>334</v>
      </c>
      <c r="AS50" s="21">
        <f t="shared" ca="1" si="12"/>
        <v>656</v>
      </c>
      <c r="AT50" s="21">
        <f t="shared" ca="1" si="13"/>
        <v>656</v>
      </c>
      <c r="AU50" s="21">
        <f t="shared" ca="1" si="18"/>
        <v>22827</v>
      </c>
      <c r="AV50" s="22">
        <f ca="1">SUM(AT$11:AT50)</f>
        <v>19011</v>
      </c>
      <c r="AW50" s="23">
        <f ca="1">SUM(AR$11:AR50)</f>
        <v>3816</v>
      </c>
    </row>
    <row r="51" spans="1:49" x14ac:dyDescent="0.2">
      <c r="A51" s="32">
        <v>44223</v>
      </c>
      <c r="B51" s="35">
        <f ca="1">IF($A51&gt;= $C$5,$C$6, "InsertData")</f>
        <v>940</v>
      </c>
      <c r="C51" s="21">
        <f t="shared" ca="1" si="19"/>
        <v>988</v>
      </c>
      <c r="D51" s="21">
        <f ca="1" xml:space="preserve"> F27 + IF(E50 &lt; 0, -E50, 0)</f>
        <v>44</v>
      </c>
      <c r="E51" s="21">
        <f t="shared" ca="1" si="5"/>
        <v>896</v>
      </c>
      <c r="F51" s="21">
        <f ca="1">IF(E51 &gt; 0, E51, 0)</f>
        <v>896</v>
      </c>
      <c r="G51" s="21">
        <f t="shared" ca="1" si="14"/>
        <v>23617</v>
      </c>
      <c r="H51" s="22">
        <f ca="1">SUM(F$11:F51)</f>
        <v>19757</v>
      </c>
      <c r="I51" s="23">
        <f ca="1">SUM(D$11:D51)</f>
        <v>3860</v>
      </c>
      <c r="K51" s="16">
        <v>44223</v>
      </c>
      <c r="L51" s="21">
        <f ca="1">IF(K51&lt;M$5, $B51, M$6+MIN((K51-M$5+1)/M$8, 1)*M$7)</f>
        <v>1000</v>
      </c>
      <c r="M51" s="21">
        <f t="shared" ca="1" si="20"/>
        <v>1018</v>
      </c>
      <c r="N51" s="21">
        <f ca="1" xml:space="preserve"> P27 + IF(O50 &lt; 0, -O50, 0)</f>
        <v>44</v>
      </c>
      <c r="O51" s="21">
        <f t="shared" ca="1" si="24"/>
        <v>956</v>
      </c>
      <c r="P51" s="21">
        <f t="shared" ca="1" si="7"/>
        <v>956</v>
      </c>
      <c r="Q51" s="21">
        <f t="shared" ca="1" si="15"/>
        <v>23827</v>
      </c>
      <c r="R51" s="22">
        <f ca="1">SUM(P$11:P51)</f>
        <v>19967</v>
      </c>
      <c r="S51" s="23">
        <f ca="1">SUM(N$11:N51)</f>
        <v>3860</v>
      </c>
      <c r="U51" s="16">
        <v>44223</v>
      </c>
      <c r="V51" s="21">
        <f ca="1">IF(U51&lt;W$5, $B51, W$6+MIN((U51-W$5+1)/W$8, 1)*W$7)</f>
        <v>1060</v>
      </c>
      <c r="W51" s="21">
        <f t="shared" ca="1" si="21"/>
        <v>1048</v>
      </c>
      <c r="X51" s="21">
        <f ca="1" xml:space="preserve"> Z27 + IF(Y50 &lt; 0, -Y50, 0)</f>
        <v>44</v>
      </c>
      <c r="Y51" s="21">
        <f t="shared" ca="1" si="8"/>
        <v>1016</v>
      </c>
      <c r="Z51" s="21">
        <f t="shared" ca="1" si="9"/>
        <v>1016</v>
      </c>
      <c r="AA51" s="21">
        <f t="shared" ca="1" si="16"/>
        <v>24037</v>
      </c>
      <c r="AB51" s="22">
        <f ca="1">SUM(Z$11:Z51)</f>
        <v>20177</v>
      </c>
      <c r="AC51" s="23">
        <f ca="1">SUM(X$11:X51)</f>
        <v>3860</v>
      </c>
      <c r="AE51" s="16">
        <v>44223</v>
      </c>
      <c r="AF51" s="21">
        <f ca="1">IF(AE51&lt;AG$5, $B51, AG$6+MIN((AE51-AG$5+1)/AG$8, 1)*AG$7)</f>
        <v>970</v>
      </c>
      <c r="AG51" s="21">
        <f t="shared" ca="1" si="22"/>
        <v>1003</v>
      </c>
      <c r="AH51" s="21">
        <f ca="1" xml:space="preserve"> AJ27 + IF(AI50 &lt; 0, -AI50, 0)</f>
        <v>44</v>
      </c>
      <c r="AI51" s="21">
        <f t="shared" ca="1" si="10"/>
        <v>926</v>
      </c>
      <c r="AJ51" s="21">
        <f t="shared" ca="1" si="11"/>
        <v>926</v>
      </c>
      <c r="AK51" s="21">
        <f t="shared" ca="1" si="17"/>
        <v>23722</v>
      </c>
      <c r="AL51" s="22">
        <f ca="1">SUM(AJ$11:AJ51)</f>
        <v>19862</v>
      </c>
      <c r="AM51" s="23">
        <f ca="1">SUM(AH$11:AH51)</f>
        <v>3860</v>
      </c>
      <c r="AO51" s="16">
        <v>44223</v>
      </c>
      <c r="AP51" s="21">
        <f ca="1">IF(AO51&lt;AQ$5, $B51, AQ$6+MIN((AO51-AQ$5+1)/AQ$8, 1)*AQ$7)</f>
        <v>1000</v>
      </c>
      <c r="AQ51" s="21">
        <f t="shared" ca="1" si="23"/>
        <v>1018</v>
      </c>
      <c r="AR51" s="21">
        <f ca="1" xml:space="preserve"> AT27 + IF(AS50 &lt; 0, -AS50, 0)</f>
        <v>44</v>
      </c>
      <c r="AS51" s="21">
        <f t="shared" ca="1" si="12"/>
        <v>956</v>
      </c>
      <c r="AT51" s="21">
        <f t="shared" ca="1" si="13"/>
        <v>956</v>
      </c>
      <c r="AU51" s="21">
        <f t="shared" ca="1" si="18"/>
        <v>23827</v>
      </c>
      <c r="AV51" s="22">
        <f ca="1">SUM(AT$11:AT51)</f>
        <v>19967</v>
      </c>
      <c r="AW51" s="23">
        <f ca="1">SUM(AR$11:AR51)</f>
        <v>3860</v>
      </c>
    </row>
    <row r="52" spans="1:49" x14ac:dyDescent="0.2">
      <c r="A52" s="32">
        <v>44224</v>
      </c>
      <c r="B52" s="35">
        <f ca="1">IF($A52&gt;= $C$5,$C$6, "InsertData")</f>
        <v>940</v>
      </c>
      <c r="C52" s="21">
        <f t="shared" ca="1" si="19"/>
        <v>940</v>
      </c>
      <c r="D52" s="21">
        <f ca="1" xml:space="preserve"> F28 + IF(E51 &lt; 0, -E51, 0)</f>
        <v>333</v>
      </c>
      <c r="E52" s="21">
        <f t="shared" ca="1" si="5"/>
        <v>607</v>
      </c>
      <c r="F52" s="21">
        <f ca="1">IF(E52 &gt; 0, E52, 0)</f>
        <v>607</v>
      </c>
      <c r="G52" s="21">
        <f t="shared" ca="1" si="14"/>
        <v>24557</v>
      </c>
      <c r="H52" s="22">
        <f ca="1">SUM(F$11:F52)</f>
        <v>20364</v>
      </c>
      <c r="I52" s="23">
        <f ca="1">SUM(D$11:D52)</f>
        <v>4193</v>
      </c>
      <c r="K52" s="16">
        <v>44224</v>
      </c>
      <c r="L52" s="21">
        <f ca="1">IF(K52&lt;M$5, $B52, M$6+MIN((K52-M$5+1)/M$8, 1)*M$7)</f>
        <v>1010</v>
      </c>
      <c r="M52" s="21">
        <f t="shared" ca="1" si="20"/>
        <v>980</v>
      </c>
      <c r="N52" s="21">
        <f ca="1" xml:space="preserve"> P28 + IF(O51 &lt; 0, -O51, 0)</f>
        <v>333</v>
      </c>
      <c r="O52" s="21">
        <f t="shared" ca="1" si="24"/>
        <v>677</v>
      </c>
      <c r="P52" s="21">
        <f t="shared" ca="1" si="7"/>
        <v>677</v>
      </c>
      <c r="Q52" s="21">
        <f t="shared" ca="1" si="15"/>
        <v>24837</v>
      </c>
      <c r="R52" s="22">
        <f ca="1">SUM(P$11:P52)</f>
        <v>20644</v>
      </c>
      <c r="S52" s="23">
        <f ca="1">SUM(N$11:N52)</f>
        <v>4193</v>
      </c>
      <c r="U52" s="16">
        <v>44224</v>
      </c>
      <c r="V52" s="21">
        <f ca="1">IF(U52&lt;W$5, $B52, W$6+MIN((U52-W$5+1)/W$8, 1)*W$7)</f>
        <v>1080</v>
      </c>
      <c r="W52" s="21">
        <f t="shared" ca="1" si="21"/>
        <v>1020</v>
      </c>
      <c r="X52" s="21">
        <f ca="1" xml:space="preserve"> Z28 + IF(Y51 &lt; 0, -Y51, 0)</f>
        <v>333</v>
      </c>
      <c r="Y52" s="21">
        <f t="shared" ca="1" si="8"/>
        <v>747</v>
      </c>
      <c r="Z52" s="21">
        <f t="shared" ca="1" si="9"/>
        <v>747</v>
      </c>
      <c r="AA52" s="21">
        <f t="shared" ca="1" si="16"/>
        <v>25117</v>
      </c>
      <c r="AB52" s="22">
        <f ca="1">SUM(Z$11:Z52)</f>
        <v>20924</v>
      </c>
      <c r="AC52" s="23">
        <f ca="1">SUM(X$11:X52)</f>
        <v>4193</v>
      </c>
      <c r="AE52" s="16">
        <v>44224</v>
      </c>
      <c r="AF52" s="21">
        <f ca="1">IF(AE52&lt;AG$5, $B52, AG$6+MIN((AE52-AG$5+1)/AG$8, 1)*AG$7)</f>
        <v>975</v>
      </c>
      <c r="AG52" s="21">
        <f t="shared" ca="1" si="22"/>
        <v>960</v>
      </c>
      <c r="AH52" s="21">
        <f ca="1" xml:space="preserve"> AJ28 + IF(AI51 &lt; 0, -AI51, 0)</f>
        <v>333</v>
      </c>
      <c r="AI52" s="21">
        <f t="shared" ca="1" si="10"/>
        <v>642</v>
      </c>
      <c r="AJ52" s="21">
        <f t="shared" ca="1" si="11"/>
        <v>642</v>
      </c>
      <c r="AK52" s="21">
        <f t="shared" ca="1" si="17"/>
        <v>24697</v>
      </c>
      <c r="AL52" s="22">
        <f ca="1">SUM(AJ$11:AJ52)</f>
        <v>20504</v>
      </c>
      <c r="AM52" s="23">
        <f ca="1">SUM(AH$11:AH52)</f>
        <v>4193</v>
      </c>
      <c r="AO52" s="16">
        <v>44224</v>
      </c>
      <c r="AP52" s="21">
        <f ca="1">IF(AO52&lt;AQ$5, $B52, AQ$6+MIN((AO52-AQ$5+1)/AQ$8, 1)*AQ$7)</f>
        <v>1010</v>
      </c>
      <c r="AQ52" s="21">
        <f t="shared" ca="1" si="23"/>
        <v>980</v>
      </c>
      <c r="AR52" s="21">
        <f ca="1" xml:space="preserve"> AT28 + IF(AS51 &lt; 0, -AS51, 0)</f>
        <v>333</v>
      </c>
      <c r="AS52" s="21">
        <f t="shared" ca="1" si="12"/>
        <v>677</v>
      </c>
      <c r="AT52" s="21">
        <f t="shared" ca="1" si="13"/>
        <v>677</v>
      </c>
      <c r="AU52" s="21">
        <f t="shared" ca="1" si="18"/>
        <v>24837</v>
      </c>
      <c r="AV52" s="22">
        <f ca="1">SUM(AT$11:AT52)</f>
        <v>20644</v>
      </c>
      <c r="AW52" s="23">
        <f ca="1">SUM(AR$11:AR52)</f>
        <v>4193</v>
      </c>
    </row>
    <row r="53" spans="1:49" x14ac:dyDescent="0.2">
      <c r="A53" s="32">
        <v>44225</v>
      </c>
      <c r="B53" s="35">
        <f ca="1">IF($A53&gt;= $C$5,$C$6, "InsertData")</f>
        <v>940</v>
      </c>
      <c r="C53" s="21">
        <f t="shared" ca="1" si="19"/>
        <v>940</v>
      </c>
      <c r="D53" s="21">
        <f ca="1" xml:space="preserve"> F29 + IF(E52 &lt; 0, -E52, 0)</f>
        <v>388</v>
      </c>
      <c r="E53" s="21">
        <f t="shared" ca="1" si="5"/>
        <v>552</v>
      </c>
      <c r="F53" s="21">
        <f ca="1">IF(E53 &gt; 0, E53, 0)</f>
        <v>552</v>
      </c>
      <c r="G53" s="21">
        <f t="shared" ca="1" si="14"/>
        <v>25497</v>
      </c>
      <c r="H53" s="22">
        <f ca="1">SUM(F$11:F53)</f>
        <v>20916</v>
      </c>
      <c r="I53" s="23">
        <f ca="1">SUM(D$11:D53)</f>
        <v>4581</v>
      </c>
      <c r="K53" s="16">
        <v>44225</v>
      </c>
      <c r="L53" s="21">
        <f ca="1">IF(K53&lt;M$5, $B53, M$6+MIN((K53-M$5+1)/M$8, 1)*M$7)</f>
        <v>1020</v>
      </c>
      <c r="M53" s="21">
        <f t="shared" ca="1" si="20"/>
        <v>990</v>
      </c>
      <c r="N53" s="21">
        <f ca="1" xml:space="preserve"> P29 + IF(O52 &lt; 0, -O52, 0)</f>
        <v>388</v>
      </c>
      <c r="O53" s="21">
        <f t="shared" ca="1" si="24"/>
        <v>632</v>
      </c>
      <c r="P53" s="21">
        <f t="shared" ca="1" si="7"/>
        <v>632</v>
      </c>
      <c r="Q53" s="21">
        <f t="shared" ca="1" si="15"/>
        <v>25857</v>
      </c>
      <c r="R53" s="22">
        <f ca="1">SUM(P$11:P53)</f>
        <v>21276</v>
      </c>
      <c r="S53" s="23">
        <f ca="1">SUM(N$11:N53)</f>
        <v>4581</v>
      </c>
      <c r="U53" s="16">
        <v>44225</v>
      </c>
      <c r="V53" s="21">
        <f ca="1">IF(U53&lt;W$5, $B53, W$6+MIN((U53-W$5+1)/W$8, 1)*W$7)</f>
        <v>1100</v>
      </c>
      <c r="W53" s="21">
        <f t="shared" ca="1" si="21"/>
        <v>1040</v>
      </c>
      <c r="X53" s="21">
        <f ca="1" xml:space="preserve"> Z29 + IF(Y52 &lt; 0, -Y52, 0)</f>
        <v>388</v>
      </c>
      <c r="Y53" s="21">
        <f t="shared" ca="1" si="8"/>
        <v>712</v>
      </c>
      <c r="Z53" s="21">
        <f t="shared" ca="1" si="9"/>
        <v>712</v>
      </c>
      <c r="AA53" s="21">
        <f t="shared" ca="1" si="16"/>
        <v>26217</v>
      </c>
      <c r="AB53" s="22">
        <f ca="1">SUM(Z$11:Z53)</f>
        <v>21636</v>
      </c>
      <c r="AC53" s="23">
        <f ca="1">SUM(X$11:X53)</f>
        <v>4581</v>
      </c>
      <c r="AE53" s="16">
        <v>44225</v>
      </c>
      <c r="AF53" s="21">
        <f ca="1">IF(AE53&lt;AG$5, $B53, AG$6+MIN((AE53-AG$5+1)/AG$8, 1)*AG$7)</f>
        <v>980</v>
      </c>
      <c r="AG53" s="21">
        <f t="shared" ca="1" si="22"/>
        <v>965</v>
      </c>
      <c r="AH53" s="21">
        <f ca="1" xml:space="preserve"> AJ29 + IF(AI52 &lt; 0, -AI52, 0)</f>
        <v>388</v>
      </c>
      <c r="AI53" s="21">
        <f t="shared" ca="1" si="10"/>
        <v>592</v>
      </c>
      <c r="AJ53" s="21">
        <f t="shared" ca="1" si="11"/>
        <v>592</v>
      </c>
      <c r="AK53" s="21">
        <f t="shared" ca="1" si="17"/>
        <v>25677</v>
      </c>
      <c r="AL53" s="22">
        <f ca="1">SUM(AJ$11:AJ53)</f>
        <v>21096</v>
      </c>
      <c r="AM53" s="23">
        <f ca="1">SUM(AH$11:AH53)</f>
        <v>4581</v>
      </c>
      <c r="AO53" s="16">
        <v>44225</v>
      </c>
      <c r="AP53" s="21">
        <f ca="1">IF(AO53&lt;AQ$5, $B53, AQ$6+MIN((AO53-AQ$5+1)/AQ$8, 1)*AQ$7)</f>
        <v>1020</v>
      </c>
      <c r="AQ53" s="21">
        <f t="shared" ca="1" si="23"/>
        <v>990</v>
      </c>
      <c r="AR53" s="21">
        <f ca="1" xml:space="preserve"> AT29 + IF(AS52 &lt; 0, -AS52, 0)</f>
        <v>388</v>
      </c>
      <c r="AS53" s="21">
        <f t="shared" ca="1" si="12"/>
        <v>632</v>
      </c>
      <c r="AT53" s="21">
        <f t="shared" ca="1" si="13"/>
        <v>632</v>
      </c>
      <c r="AU53" s="21">
        <f t="shared" ca="1" si="18"/>
        <v>25857</v>
      </c>
      <c r="AV53" s="22">
        <f ca="1">SUM(AT$11:AT53)</f>
        <v>21276</v>
      </c>
      <c r="AW53" s="23">
        <f ca="1">SUM(AR$11:AR53)</f>
        <v>4581</v>
      </c>
    </row>
    <row r="54" spans="1:49" x14ac:dyDescent="0.2">
      <c r="A54" s="32">
        <v>44226</v>
      </c>
      <c r="B54" s="35">
        <f ca="1">IF($A54&gt;= $C$5,$C$6, "InsertData")</f>
        <v>940</v>
      </c>
      <c r="C54" s="21">
        <f t="shared" ca="1" si="19"/>
        <v>940</v>
      </c>
      <c r="D54" s="21">
        <f ca="1" xml:space="preserve"> F30 + IF(E53 &lt; 0, -E53, 0)</f>
        <v>428</v>
      </c>
      <c r="E54" s="21">
        <f t="shared" ca="1" si="5"/>
        <v>512</v>
      </c>
      <c r="F54" s="21">
        <f ca="1">IF(E54 &gt; 0, E54, 0)</f>
        <v>512</v>
      </c>
      <c r="G54" s="21">
        <f t="shared" ca="1" si="14"/>
        <v>26437</v>
      </c>
      <c r="H54" s="22">
        <f ca="1">SUM(F$11:F54)</f>
        <v>21428</v>
      </c>
      <c r="I54" s="23">
        <f ca="1">SUM(D$11:D54)</f>
        <v>5009</v>
      </c>
      <c r="K54" s="16">
        <v>44226</v>
      </c>
      <c r="L54" s="21">
        <f ca="1">IF(K54&lt;M$5, $B54, M$6+MIN((K54-M$5+1)/M$8, 1)*M$7)</f>
        <v>1030</v>
      </c>
      <c r="M54" s="21">
        <f t="shared" ca="1" si="20"/>
        <v>1000</v>
      </c>
      <c r="N54" s="21">
        <f ca="1" xml:space="preserve"> P30 + IF(O53 &lt; 0, -O53, 0)</f>
        <v>428</v>
      </c>
      <c r="O54" s="21">
        <f t="shared" ca="1" si="24"/>
        <v>602</v>
      </c>
      <c r="P54" s="21">
        <f t="shared" ca="1" si="7"/>
        <v>602</v>
      </c>
      <c r="Q54" s="21">
        <f t="shared" ca="1" si="15"/>
        <v>26887</v>
      </c>
      <c r="R54" s="22">
        <f ca="1">SUM(P$11:P54)</f>
        <v>21878</v>
      </c>
      <c r="S54" s="23">
        <f ca="1">SUM(N$11:N54)</f>
        <v>5009</v>
      </c>
      <c r="U54" s="16">
        <v>44226</v>
      </c>
      <c r="V54" s="21">
        <f ca="1">IF(U54&lt;W$5, $B54, W$6+MIN((U54-W$5+1)/W$8, 1)*W$7)</f>
        <v>1120</v>
      </c>
      <c r="W54" s="21">
        <f t="shared" ca="1" si="21"/>
        <v>1060</v>
      </c>
      <c r="X54" s="21">
        <f ca="1" xml:space="preserve"> Z30 + IF(Y53 &lt; 0, -Y53, 0)</f>
        <v>428</v>
      </c>
      <c r="Y54" s="21">
        <f t="shared" ca="1" si="8"/>
        <v>692</v>
      </c>
      <c r="Z54" s="21">
        <f t="shared" ca="1" si="9"/>
        <v>692</v>
      </c>
      <c r="AA54" s="21">
        <f t="shared" ca="1" si="16"/>
        <v>27337</v>
      </c>
      <c r="AB54" s="22">
        <f ca="1">SUM(Z$11:Z54)</f>
        <v>22328</v>
      </c>
      <c r="AC54" s="23">
        <f ca="1">SUM(X$11:X54)</f>
        <v>5009</v>
      </c>
      <c r="AE54" s="16">
        <v>44226</v>
      </c>
      <c r="AF54" s="21">
        <f ca="1">IF(AE54&lt;AG$5, $B54, AG$6+MIN((AE54-AG$5+1)/AG$8, 1)*AG$7)</f>
        <v>985</v>
      </c>
      <c r="AG54" s="21">
        <f t="shared" ca="1" si="22"/>
        <v>970</v>
      </c>
      <c r="AH54" s="21">
        <f ca="1" xml:space="preserve"> AJ30 + IF(AI53 &lt; 0, -AI53, 0)</f>
        <v>428</v>
      </c>
      <c r="AI54" s="21">
        <f t="shared" ca="1" si="10"/>
        <v>557</v>
      </c>
      <c r="AJ54" s="21">
        <f t="shared" ca="1" si="11"/>
        <v>557</v>
      </c>
      <c r="AK54" s="21">
        <f t="shared" ca="1" si="17"/>
        <v>26662</v>
      </c>
      <c r="AL54" s="22">
        <f ca="1">SUM(AJ$11:AJ54)</f>
        <v>21653</v>
      </c>
      <c r="AM54" s="23">
        <f ca="1">SUM(AH$11:AH54)</f>
        <v>5009</v>
      </c>
      <c r="AO54" s="16">
        <v>44226</v>
      </c>
      <c r="AP54" s="21">
        <f ca="1">IF(AO54&lt;AQ$5, $B54, AQ$6+MIN((AO54-AQ$5+1)/AQ$8, 1)*AQ$7)</f>
        <v>1030</v>
      </c>
      <c r="AQ54" s="21">
        <f t="shared" ca="1" si="23"/>
        <v>1000</v>
      </c>
      <c r="AR54" s="21">
        <f ca="1" xml:space="preserve"> AT30 + IF(AS53 &lt; 0, -AS53, 0)</f>
        <v>428</v>
      </c>
      <c r="AS54" s="21">
        <f t="shared" ca="1" si="12"/>
        <v>602</v>
      </c>
      <c r="AT54" s="21">
        <f t="shared" ca="1" si="13"/>
        <v>602</v>
      </c>
      <c r="AU54" s="21">
        <f t="shared" ca="1" si="18"/>
        <v>26887</v>
      </c>
      <c r="AV54" s="22">
        <f ca="1">SUM(AT$11:AT54)</f>
        <v>21878</v>
      </c>
      <c r="AW54" s="23">
        <f ca="1">SUM(AR$11:AR54)</f>
        <v>5009</v>
      </c>
    </row>
    <row r="55" spans="1:49" x14ac:dyDescent="0.2">
      <c r="A55" s="32">
        <v>44227</v>
      </c>
      <c r="B55" s="35">
        <f ca="1">IF($A55&gt;= $C$5,$C$6, "InsertData")</f>
        <v>940</v>
      </c>
      <c r="C55" s="21">
        <f t="shared" ca="1" si="19"/>
        <v>940</v>
      </c>
      <c r="D55" s="21">
        <f ca="1" xml:space="preserve"> F31 + IF(E54 &lt; 0, -E54, 0)</f>
        <v>774</v>
      </c>
      <c r="E55" s="21">
        <f t="shared" ca="1" si="5"/>
        <v>166</v>
      </c>
      <c r="F55" s="21">
        <f ca="1">IF(E55 &gt; 0, E55, 0)</f>
        <v>166</v>
      </c>
      <c r="G55" s="21">
        <f t="shared" ca="1" si="14"/>
        <v>27377</v>
      </c>
      <c r="H55" s="22">
        <f ca="1">SUM(F$11:F55)</f>
        <v>21594</v>
      </c>
      <c r="I55" s="23">
        <f ca="1">SUM(D$11:D55)</f>
        <v>5783</v>
      </c>
      <c r="K55" s="16">
        <v>44227</v>
      </c>
      <c r="L55" s="21">
        <f ca="1">IF(K55&lt;M$5, $B55, M$6+MIN((K55-M$5+1)/M$8, 1)*M$7)</f>
        <v>1040</v>
      </c>
      <c r="M55" s="21">
        <f t="shared" ca="1" si="20"/>
        <v>1010</v>
      </c>
      <c r="N55" s="21">
        <f ca="1" xml:space="preserve"> P31 + IF(O54 &lt; 0, -O54, 0)</f>
        <v>774</v>
      </c>
      <c r="O55" s="21">
        <f t="shared" ca="1" si="24"/>
        <v>266</v>
      </c>
      <c r="P55" s="21">
        <f t="shared" ca="1" si="7"/>
        <v>266</v>
      </c>
      <c r="Q55" s="21">
        <f t="shared" ca="1" si="15"/>
        <v>27927</v>
      </c>
      <c r="R55" s="22">
        <f ca="1">SUM(P$11:P55)</f>
        <v>22144</v>
      </c>
      <c r="S55" s="23">
        <f ca="1">SUM(N$11:N55)</f>
        <v>5783</v>
      </c>
      <c r="U55" s="16">
        <v>44227</v>
      </c>
      <c r="V55" s="21">
        <f ca="1">IF(U55&lt;W$5, $B55, W$6+MIN((U55-W$5+1)/W$8, 1)*W$7)</f>
        <v>1140</v>
      </c>
      <c r="W55" s="21">
        <f t="shared" ca="1" si="21"/>
        <v>1080</v>
      </c>
      <c r="X55" s="21">
        <f ca="1" xml:space="preserve"> Z31 + IF(Y54 &lt; 0, -Y54, 0)</f>
        <v>774</v>
      </c>
      <c r="Y55" s="21">
        <f t="shared" ca="1" si="8"/>
        <v>366</v>
      </c>
      <c r="Z55" s="21">
        <f t="shared" ca="1" si="9"/>
        <v>366</v>
      </c>
      <c r="AA55" s="21">
        <f t="shared" ca="1" si="16"/>
        <v>28477</v>
      </c>
      <c r="AB55" s="22">
        <f ca="1">SUM(Z$11:Z55)</f>
        <v>22694</v>
      </c>
      <c r="AC55" s="23">
        <f ca="1">SUM(X$11:X55)</f>
        <v>5783</v>
      </c>
      <c r="AE55" s="16">
        <v>44227</v>
      </c>
      <c r="AF55" s="21">
        <f ca="1">IF(AE55&lt;AG$5, $B55, AG$6+MIN((AE55-AG$5+1)/AG$8, 1)*AG$7)</f>
        <v>990</v>
      </c>
      <c r="AG55" s="21">
        <f t="shared" ca="1" si="22"/>
        <v>975</v>
      </c>
      <c r="AH55" s="21">
        <f ca="1" xml:space="preserve"> AJ31 + IF(AI54 &lt; 0, -AI54, 0)</f>
        <v>774</v>
      </c>
      <c r="AI55" s="21">
        <f t="shared" ca="1" si="10"/>
        <v>216</v>
      </c>
      <c r="AJ55" s="21">
        <f t="shared" ca="1" si="11"/>
        <v>216</v>
      </c>
      <c r="AK55" s="21">
        <f t="shared" ca="1" si="17"/>
        <v>27652</v>
      </c>
      <c r="AL55" s="22">
        <f ca="1">SUM(AJ$11:AJ55)</f>
        <v>21869</v>
      </c>
      <c r="AM55" s="23">
        <f ca="1">SUM(AH$11:AH55)</f>
        <v>5783</v>
      </c>
      <c r="AO55" s="16">
        <v>44227</v>
      </c>
      <c r="AP55" s="21">
        <f ca="1">IF(AO55&lt;AQ$5, $B55, AQ$6+MIN((AO55-AQ$5+1)/AQ$8, 1)*AQ$7)</f>
        <v>1040</v>
      </c>
      <c r="AQ55" s="21">
        <f t="shared" ca="1" si="23"/>
        <v>1010</v>
      </c>
      <c r="AR55" s="21">
        <f ca="1" xml:space="preserve"> AT31 + IF(AS54 &lt; 0, -AS54, 0)</f>
        <v>774</v>
      </c>
      <c r="AS55" s="21">
        <f t="shared" ca="1" si="12"/>
        <v>266</v>
      </c>
      <c r="AT55" s="21">
        <f t="shared" ca="1" si="13"/>
        <v>266</v>
      </c>
      <c r="AU55" s="21">
        <f t="shared" ca="1" si="18"/>
        <v>27927</v>
      </c>
      <c r="AV55" s="22">
        <f ca="1">SUM(AT$11:AT55)</f>
        <v>22144</v>
      </c>
      <c r="AW55" s="23">
        <f ca="1">SUM(AR$11:AR55)</f>
        <v>5783</v>
      </c>
    </row>
    <row r="56" spans="1:49" x14ac:dyDescent="0.2">
      <c r="A56" s="32">
        <v>44228</v>
      </c>
      <c r="B56" s="35">
        <f ca="1">IF($A56&gt;= $C$5,$C$6, "InsertData")</f>
        <v>940</v>
      </c>
      <c r="C56" s="21">
        <f t="shared" ca="1" si="19"/>
        <v>940</v>
      </c>
      <c r="D56" s="21">
        <f ca="1" xml:space="preserve"> F32 + IF(E55 &lt; 0, -E55, 0)</f>
        <v>800</v>
      </c>
      <c r="E56" s="21">
        <f t="shared" ca="1" si="5"/>
        <v>140</v>
      </c>
      <c r="F56" s="21">
        <f ca="1">IF(E56 &gt; 0, E56, 0)</f>
        <v>140</v>
      </c>
      <c r="G56" s="21">
        <f t="shared" ca="1" si="14"/>
        <v>28317</v>
      </c>
      <c r="H56" s="22">
        <f ca="1">SUM(F$11:F56)</f>
        <v>21734</v>
      </c>
      <c r="I56" s="23">
        <f ca="1">SUM(D$11:D56)</f>
        <v>6583</v>
      </c>
      <c r="K56" s="16">
        <v>44228</v>
      </c>
      <c r="L56" s="21">
        <f ca="1">IF(K56&lt;M$5, $B56, M$6+MIN((K56-M$5+1)/M$8, 1)*M$7)</f>
        <v>1050</v>
      </c>
      <c r="M56" s="21">
        <f t="shared" ca="1" si="20"/>
        <v>1020</v>
      </c>
      <c r="N56" s="21">
        <f ca="1" xml:space="preserve"> P32 + IF(O55 &lt; 0, -O55, 0)</f>
        <v>800</v>
      </c>
      <c r="O56" s="21">
        <f t="shared" ca="1" si="24"/>
        <v>250</v>
      </c>
      <c r="P56" s="21">
        <f t="shared" ca="1" si="7"/>
        <v>250</v>
      </c>
      <c r="Q56" s="21">
        <f t="shared" ca="1" si="15"/>
        <v>28977</v>
      </c>
      <c r="R56" s="22">
        <f ca="1">SUM(P$11:P56)</f>
        <v>22394</v>
      </c>
      <c r="S56" s="23">
        <f ca="1">SUM(N$11:N56)</f>
        <v>6583</v>
      </c>
      <c r="U56" s="16">
        <v>44228</v>
      </c>
      <c r="V56" s="21">
        <f ca="1">IF(U56&lt;W$5, $B56, W$6+MIN((U56-W$5+1)/W$8, 1)*W$7)</f>
        <v>1160</v>
      </c>
      <c r="W56" s="21">
        <f t="shared" ca="1" si="21"/>
        <v>1100</v>
      </c>
      <c r="X56" s="21">
        <f ca="1" xml:space="preserve"> Z32 + IF(Y55 &lt; 0, -Y55, 0)</f>
        <v>800</v>
      </c>
      <c r="Y56" s="21">
        <f t="shared" ca="1" si="8"/>
        <v>360</v>
      </c>
      <c r="Z56" s="21">
        <f t="shared" ca="1" si="9"/>
        <v>360</v>
      </c>
      <c r="AA56" s="21">
        <f t="shared" ca="1" si="16"/>
        <v>29637</v>
      </c>
      <c r="AB56" s="22">
        <f ca="1">SUM(Z$11:Z56)</f>
        <v>23054</v>
      </c>
      <c r="AC56" s="23">
        <f ca="1">SUM(X$11:X56)</f>
        <v>6583</v>
      </c>
      <c r="AE56" s="16">
        <v>44228</v>
      </c>
      <c r="AF56" s="21">
        <f ca="1">IF(AE56&lt;AG$5, $B56, AG$6+MIN((AE56-AG$5+1)/AG$8, 1)*AG$7)</f>
        <v>995</v>
      </c>
      <c r="AG56" s="21">
        <f t="shared" ca="1" si="22"/>
        <v>980</v>
      </c>
      <c r="AH56" s="21">
        <f ca="1" xml:space="preserve"> AJ32 + IF(AI55 &lt; 0, -AI55, 0)</f>
        <v>800</v>
      </c>
      <c r="AI56" s="21">
        <f t="shared" ca="1" si="10"/>
        <v>195</v>
      </c>
      <c r="AJ56" s="21">
        <f t="shared" ca="1" si="11"/>
        <v>195</v>
      </c>
      <c r="AK56" s="21">
        <f t="shared" ca="1" si="17"/>
        <v>28647</v>
      </c>
      <c r="AL56" s="22">
        <f ca="1">SUM(AJ$11:AJ56)</f>
        <v>22064</v>
      </c>
      <c r="AM56" s="23">
        <f ca="1">SUM(AH$11:AH56)</f>
        <v>6583</v>
      </c>
      <c r="AO56" s="16">
        <v>44228</v>
      </c>
      <c r="AP56" s="21">
        <f ca="1">IF(AO56&lt;AQ$5, $B56, AQ$6+MIN((AO56-AQ$5+1)/AQ$8, 1)*AQ$7)</f>
        <v>1050</v>
      </c>
      <c r="AQ56" s="21">
        <f t="shared" ca="1" si="23"/>
        <v>1020</v>
      </c>
      <c r="AR56" s="21">
        <f ca="1" xml:space="preserve"> AT32 + IF(AS55 &lt; 0, -AS55, 0)</f>
        <v>800</v>
      </c>
      <c r="AS56" s="21">
        <f t="shared" ca="1" si="12"/>
        <v>250</v>
      </c>
      <c r="AT56" s="21">
        <f t="shared" ca="1" si="13"/>
        <v>250</v>
      </c>
      <c r="AU56" s="21">
        <f t="shared" ca="1" si="18"/>
        <v>28977</v>
      </c>
      <c r="AV56" s="22">
        <f ca="1">SUM(AT$11:AT56)</f>
        <v>22394</v>
      </c>
      <c r="AW56" s="23">
        <f ca="1">SUM(AR$11:AR56)</f>
        <v>6583</v>
      </c>
    </row>
    <row r="57" spans="1:49" x14ac:dyDescent="0.2">
      <c r="A57" s="32">
        <v>44229</v>
      </c>
      <c r="B57" s="35">
        <f ca="1">IF($A57&gt;= $C$5,$C$6, "InsertData")</f>
        <v>940</v>
      </c>
      <c r="C57" s="21">
        <f t="shared" ca="1" si="19"/>
        <v>940</v>
      </c>
      <c r="D57" s="21">
        <f ca="1" xml:space="preserve"> F33 + IF(E56 &lt; 0, -E56, 0)</f>
        <v>673</v>
      </c>
      <c r="E57" s="21">
        <f t="shared" ca="1" si="5"/>
        <v>267</v>
      </c>
      <c r="F57" s="21">
        <f ca="1">IF(E57 &gt; 0, E57, 0)</f>
        <v>267</v>
      </c>
      <c r="G57" s="21">
        <f t="shared" ca="1" si="14"/>
        <v>29257</v>
      </c>
      <c r="H57" s="22">
        <f ca="1">SUM(F$11:F57)</f>
        <v>22001</v>
      </c>
      <c r="I57" s="23">
        <f ca="1">SUM(D$11:D57)</f>
        <v>7256</v>
      </c>
      <c r="K57" s="16">
        <v>44229</v>
      </c>
      <c r="L57" s="21">
        <f ca="1">IF(K57&lt;M$5, $B57, M$6+MIN((K57-M$5+1)/M$8, 1)*M$7)</f>
        <v>1060</v>
      </c>
      <c r="M57" s="21">
        <f t="shared" ca="1" si="20"/>
        <v>1030</v>
      </c>
      <c r="N57" s="21">
        <f ca="1" xml:space="preserve"> P33 + IF(O56 &lt; 0, -O56, 0)</f>
        <v>673</v>
      </c>
      <c r="O57" s="21">
        <f t="shared" ca="1" si="24"/>
        <v>387</v>
      </c>
      <c r="P57" s="21">
        <f t="shared" ca="1" si="7"/>
        <v>387</v>
      </c>
      <c r="Q57" s="21">
        <f t="shared" ca="1" si="15"/>
        <v>30037</v>
      </c>
      <c r="R57" s="22">
        <f ca="1">SUM(P$11:P57)</f>
        <v>22781</v>
      </c>
      <c r="S57" s="23">
        <f ca="1">SUM(N$11:N57)</f>
        <v>7256</v>
      </c>
      <c r="U57" s="16">
        <v>44229</v>
      </c>
      <c r="V57" s="21">
        <f ca="1">IF(U57&lt;W$5, $B57, W$6+MIN((U57-W$5+1)/W$8, 1)*W$7)</f>
        <v>1180</v>
      </c>
      <c r="W57" s="21">
        <f t="shared" ca="1" si="21"/>
        <v>1120</v>
      </c>
      <c r="X57" s="21">
        <f ca="1" xml:space="preserve"> Z33 + IF(Y56 &lt; 0, -Y56, 0)</f>
        <v>673</v>
      </c>
      <c r="Y57" s="21">
        <f t="shared" ca="1" si="8"/>
        <v>507</v>
      </c>
      <c r="Z57" s="21">
        <f t="shared" ca="1" si="9"/>
        <v>507</v>
      </c>
      <c r="AA57" s="21">
        <f t="shared" ca="1" si="16"/>
        <v>30817</v>
      </c>
      <c r="AB57" s="22">
        <f ca="1">SUM(Z$11:Z57)</f>
        <v>23561</v>
      </c>
      <c r="AC57" s="23">
        <f ca="1">SUM(X$11:X57)</f>
        <v>7256</v>
      </c>
      <c r="AE57" s="16">
        <v>44229</v>
      </c>
      <c r="AF57" s="21">
        <f ca="1">IF(AE57&lt;AG$5, $B57, AG$6+MIN((AE57-AG$5+1)/AG$8, 1)*AG$7)</f>
        <v>1000</v>
      </c>
      <c r="AG57" s="21">
        <f t="shared" ca="1" si="22"/>
        <v>985</v>
      </c>
      <c r="AH57" s="21">
        <f ca="1" xml:space="preserve"> AJ33 + IF(AI56 &lt; 0, -AI56, 0)</f>
        <v>673</v>
      </c>
      <c r="AI57" s="21">
        <f t="shared" ca="1" si="10"/>
        <v>327</v>
      </c>
      <c r="AJ57" s="21">
        <f t="shared" ca="1" si="11"/>
        <v>327</v>
      </c>
      <c r="AK57" s="21">
        <f t="shared" ca="1" si="17"/>
        <v>29647</v>
      </c>
      <c r="AL57" s="22">
        <f ca="1">SUM(AJ$11:AJ57)</f>
        <v>22391</v>
      </c>
      <c r="AM57" s="23">
        <f ca="1">SUM(AH$11:AH57)</f>
        <v>7256</v>
      </c>
      <c r="AO57" s="16">
        <v>44229</v>
      </c>
      <c r="AP57" s="21">
        <f ca="1">IF(AO57&lt;AQ$5, $B57, AQ$6+MIN((AO57-AQ$5+1)/AQ$8, 1)*AQ$7)</f>
        <v>1060</v>
      </c>
      <c r="AQ57" s="21">
        <f t="shared" ca="1" si="23"/>
        <v>1030</v>
      </c>
      <c r="AR57" s="21">
        <f ca="1" xml:space="preserve"> AT33 + IF(AS56 &lt; 0, -AS56, 0)</f>
        <v>673</v>
      </c>
      <c r="AS57" s="21">
        <f t="shared" ca="1" si="12"/>
        <v>387</v>
      </c>
      <c r="AT57" s="21">
        <f t="shared" ca="1" si="13"/>
        <v>387</v>
      </c>
      <c r="AU57" s="21">
        <f t="shared" ca="1" si="18"/>
        <v>30037</v>
      </c>
      <c r="AV57" s="22">
        <f ca="1">SUM(AT$11:AT57)</f>
        <v>22781</v>
      </c>
      <c r="AW57" s="23">
        <f ca="1">SUM(AR$11:AR57)</f>
        <v>7256</v>
      </c>
    </row>
    <row r="58" spans="1:49" x14ac:dyDescent="0.2">
      <c r="A58" s="32">
        <v>44230</v>
      </c>
      <c r="B58" s="35">
        <f ca="1">IF($A58&gt;= $C$5,$C$6, "InsertData")</f>
        <v>940</v>
      </c>
      <c r="C58" s="21">
        <f t="shared" ca="1" si="19"/>
        <v>940</v>
      </c>
      <c r="D58" s="21">
        <f ca="1" xml:space="preserve"> F34 + IF(E57 &lt; 0, -E57, 0)</f>
        <v>293</v>
      </c>
      <c r="E58" s="21">
        <f t="shared" ca="1" si="5"/>
        <v>647</v>
      </c>
      <c r="F58" s="21">
        <f ca="1">IF(E58 &gt; 0, E58, 0)</f>
        <v>647</v>
      </c>
      <c r="G58" s="21">
        <f t="shared" ca="1" si="14"/>
        <v>30197</v>
      </c>
      <c r="H58" s="22">
        <f ca="1">SUM(F$11:F58)</f>
        <v>22648</v>
      </c>
      <c r="I58" s="23">
        <f ca="1">SUM(D$11:D58)</f>
        <v>7549</v>
      </c>
      <c r="K58" s="16">
        <v>44230</v>
      </c>
      <c r="L58" s="21">
        <f ca="1">IF(K58&lt;M$5, $B58, M$6+MIN((K58-M$5+1)/M$8, 1)*M$7)</f>
        <v>1070</v>
      </c>
      <c r="M58" s="21">
        <f t="shared" ca="1" si="20"/>
        <v>1040</v>
      </c>
      <c r="N58" s="21">
        <f ca="1" xml:space="preserve"> P34 + IF(O57 &lt; 0, -O57, 0)</f>
        <v>293</v>
      </c>
      <c r="O58" s="21">
        <f t="shared" ca="1" si="24"/>
        <v>777</v>
      </c>
      <c r="P58" s="21">
        <f t="shared" ca="1" si="7"/>
        <v>777</v>
      </c>
      <c r="Q58" s="21">
        <f t="shared" ca="1" si="15"/>
        <v>31107</v>
      </c>
      <c r="R58" s="22">
        <f ca="1">SUM(P$11:P58)</f>
        <v>23558</v>
      </c>
      <c r="S58" s="23">
        <f ca="1">SUM(N$11:N58)</f>
        <v>7549</v>
      </c>
      <c r="U58" s="16">
        <v>44230</v>
      </c>
      <c r="V58" s="21">
        <f ca="1">IF(U58&lt;W$5, $B58, W$6+MIN((U58-W$5+1)/W$8, 1)*W$7)</f>
        <v>1200</v>
      </c>
      <c r="W58" s="21">
        <f t="shared" ca="1" si="21"/>
        <v>1140</v>
      </c>
      <c r="X58" s="21">
        <f ca="1" xml:space="preserve"> Z34 + IF(Y57 &lt; 0, -Y57, 0)</f>
        <v>293</v>
      </c>
      <c r="Y58" s="21">
        <f t="shared" ca="1" si="8"/>
        <v>907</v>
      </c>
      <c r="Z58" s="21">
        <f t="shared" ca="1" si="9"/>
        <v>907</v>
      </c>
      <c r="AA58" s="21">
        <f t="shared" ca="1" si="16"/>
        <v>32017</v>
      </c>
      <c r="AB58" s="22">
        <f ca="1">SUM(Z$11:Z58)</f>
        <v>24468</v>
      </c>
      <c r="AC58" s="23">
        <f ca="1">SUM(X$11:X58)</f>
        <v>7549</v>
      </c>
      <c r="AE58" s="16">
        <v>44230</v>
      </c>
      <c r="AF58" s="21">
        <f ca="1">IF(AE58&lt;AG$5, $B58, AG$6+MIN((AE58-AG$5+1)/AG$8, 1)*AG$7)</f>
        <v>1005</v>
      </c>
      <c r="AG58" s="21">
        <f t="shared" ca="1" si="22"/>
        <v>990</v>
      </c>
      <c r="AH58" s="21">
        <f ca="1" xml:space="preserve"> AJ34 + IF(AI57 &lt; 0, -AI57, 0)</f>
        <v>293</v>
      </c>
      <c r="AI58" s="21">
        <f t="shared" ca="1" si="10"/>
        <v>712</v>
      </c>
      <c r="AJ58" s="21">
        <f t="shared" ca="1" si="11"/>
        <v>712</v>
      </c>
      <c r="AK58" s="21">
        <f t="shared" ca="1" si="17"/>
        <v>30652</v>
      </c>
      <c r="AL58" s="22">
        <f ca="1">SUM(AJ$11:AJ58)</f>
        <v>23103</v>
      </c>
      <c r="AM58" s="23">
        <f ca="1">SUM(AH$11:AH58)</f>
        <v>7549</v>
      </c>
      <c r="AO58" s="16">
        <v>44230</v>
      </c>
      <c r="AP58" s="21">
        <f ca="1">IF(AO58&lt;AQ$5, $B58, AQ$6+MIN((AO58-AQ$5+1)/AQ$8, 1)*AQ$7)</f>
        <v>1070</v>
      </c>
      <c r="AQ58" s="21">
        <f t="shared" ca="1" si="23"/>
        <v>1040</v>
      </c>
      <c r="AR58" s="21">
        <f ca="1" xml:space="preserve"> AT34 + IF(AS57 &lt; 0, -AS57, 0)</f>
        <v>293</v>
      </c>
      <c r="AS58" s="21">
        <f t="shared" ca="1" si="12"/>
        <v>777</v>
      </c>
      <c r="AT58" s="21">
        <f t="shared" ca="1" si="13"/>
        <v>777</v>
      </c>
      <c r="AU58" s="21">
        <f t="shared" ca="1" si="18"/>
        <v>31107</v>
      </c>
      <c r="AV58" s="22">
        <f ca="1">SUM(AT$11:AT58)</f>
        <v>23558</v>
      </c>
      <c r="AW58" s="23">
        <f ca="1">SUM(AR$11:AR58)</f>
        <v>7549</v>
      </c>
    </row>
    <row r="59" spans="1:49" x14ac:dyDescent="0.2">
      <c r="A59" s="32">
        <v>44231</v>
      </c>
      <c r="B59" s="35">
        <f ca="1">IF($A59&gt;= $C$5,$C$6, "InsertData")</f>
        <v>940</v>
      </c>
      <c r="C59" s="21">
        <f t="shared" ca="1" si="19"/>
        <v>940</v>
      </c>
      <c r="D59" s="21">
        <f ca="1" xml:space="preserve"> F35 + IF(E58 &lt; 0, -E58, 0)</f>
        <v>1123</v>
      </c>
      <c r="E59" s="21">
        <f t="shared" ca="1" si="5"/>
        <v>-183</v>
      </c>
      <c r="F59" s="21">
        <f ca="1">IF(E59 &gt; 0, E59, 0)</f>
        <v>0</v>
      </c>
      <c r="G59" s="21">
        <f t="shared" ca="1" si="14"/>
        <v>31137</v>
      </c>
      <c r="H59" s="22">
        <f ca="1">SUM(F$11:F59)</f>
        <v>22648</v>
      </c>
      <c r="I59" s="23">
        <f ca="1">SUM(D$11:D59)</f>
        <v>8672</v>
      </c>
      <c r="K59" s="16">
        <v>44231</v>
      </c>
      <c r="L59" s="21">
        <f ca="1">IF(K59&lt;M$5, $B59, M$6+MIN((K59-M$5+1)/M$8, 1)*M$7)</f>
        <v>1080</v>
      </c>
      <c r="M59" s="21">
        <f t="shared" ca="1" si="20"/>
        <v>1050</v>
      </c>
      <c r="N59" s="21">
        <f ca="1" xml:space="preserve"> P35 + IF(O58 &lt; 0, -O58, 0)</f>
        <v>1123</v>
      </c>
      <c r="O59" s="21">
        <f t="shared" ca="1" si="24"/>
        <v>-43</v>
      </c>
      <c r="P59" s="21">
        <f t="shared" ca="1" si="7"/>
        <v>0</v>
      </c>
      <c r="Q59" s="21">
        <f t="shared" ca="1" si="15"/>
        <v>32187</v>
      </c>
      <c r="R59" s="22">
        <f ca="1">SUM(P$11:P59)</f>
        <v>23558</v>
      </c>
      <c r="S59" s="23">
        <f ca="1">SUM(N$11:N59)</f>
        <v>8672</v>
      </c>
      <c r="U59" s="16">
        <v>44231</v>
      </c>
      <c r="V59" s="21">
        <f ca="1">IF(U59&lt;W$5, $B59, W$6+MIN((U59-W$5+1)/W$8, 1)*W$7)</f>
        <v>1220</v>
      </c>
      <c r="W59" s="21">
        <f t="shared" ca="1" si="21"/>
        <v>1160</v>
      </c>
      <c r="X59" s="21">
        <f ca="1" xml:space="preserve"> Z35 + IF(Y58 &lt; 0, -Y58, 0)</f>
        <v>1123</v>
      </c>
      <c r="Y59" s="21">
        <f t="shared" ca="1" si="8"/>
        <v>97</v>
      </c>
      <c r="Z59" s="21">
        <f t="shared" ca="1" si="9"/>
        <v>97</v>
      </c>
      <c r="AA59" s="21">
        <f t="shared" ca="1" si="16"/>
        <v>33237</v>
      </c>
      <c r="AB59" s="22">
        <f ca="1">SUM(Z$11:Z59)</f>
        <v>24565</v>
      </c>
      <c r="AC59" s="23">
        <f ca="1">SUM(X$11:X59)</f>
        <v>8672</v>
      </c>
      <c r="AE59" s="16">
        <v>44231</v>
      </c>
      <c r="AF59" s="21">
        <f ca="1">IF(AE59&lt;AG$5, $B59, AG$6+MIN((AE59-AG$5+1)/AG$8, 1)*AG$7)</f>
        <v>1010</v>
      </c>
      <c r="AG59" s="21">
        <f t="shared" ca="1" si="22"/>
        <v>995</v>
      </c>
      <c r="AH59" s="21">
        <f ca="1" xml:space="preserve"> AJ35 + IF(AI58 &lt; 0, -AI58, 0)</f>
        <v>1123</v>
      </c>
      <c r="AI59" s="21">
        <f t="shared" ca="1" si="10"/>
        <v>-113</v>
      </c>
      <c r="AJ59" s="21">
        <f t="shared" ca="1" si="11"/>
        <v>0</v>
      </c>
      <c r="AK59" s="21">
        <f t="shared" ca="1" si="17"/>
        <v>31662</v>
      </c>
      <c r="AL59" s="22">
        <f ca="1">SUM(AJ$11:AJ59)</f>
        <v>23103</v>
      </c>
      <c r="AM59" s="23">
        <f ca="1">SUM(AH$11:AH59)</f>
        <v>8672</v>
      </c>
      <c r="AO59" s="16">
        <v>44231</v>
      </c>
      <c r="AP59" s="21">
        <f ca="1">IF(AO59&lt;AQ$5, $B59, AQ$6+MIN((AO59-AQ$5+1)/AQ$8, 1)*AQ$7)</f>
        <v>1080</v>
      </c>
      <c r="AQ59" s="21">
        <f t="shared" ca="1" si="23"/>
        <v>1050</v>
      </c>
      <c r="AR59" s="21">
        <f ca="1" xml:space="preserve"> AT35 + IF(AS58 &lt; 0, -AS58, 0)</f>
        <v>1123</v>
      </c>
      <c r="AS59" s="21">
        <f t="shared" ca="1" si="12"/>
        <v>-43</v>
      </c>
      <c r="AT59" s="21">
        <f t="shared" ca="1" si="13"/>
        <v>0</v>
      </c>
      <c r="AU59" s="21">
        <f t="shared" ca="1" si="18"/>
        <v>32187</v>
      </c>
      <c r="AV59" s="22">
        <f ca="1">SUM(AT$11:AT59)</f>
        <v>23558</v>
      </c>
      <c r="AW59" s="23">
        <f ca="1">SUM(AR$11:AR59)</f>
        <v>8672</v>
      </c>
    </row>
    <row r="60" spans="1:49" x14ac:dyDescent="0.2">
      <c r="A60" s="32">
        <v>44232</v>
      </c>
      <c r="B60" s="35">
        <f ca="1">IF($A60&gt;= $C$5,$C$6, "InsertData")</f>
        <v>940</v>
      </c>
      <c r="C60" s="21">
        <f t="shared" ca="1" si="19"/>
        <v>940</v>
      </c>
      <c r="D60" s="21">
        <f ca="1" xml:space="preserve"> F36 + IF(E59 &lt; 0, -E59, 0)</f>
        <v>774</v>
      </c>
      <c r="E60" s="21">
        <f t="shared" ca="1" si="5"/>
        <v>166</v>
      </c>
      <c r="F60" s="21">
        <f ca="1">IF(E60 &gt; 0, E60, 0)</f>
        <v>166</v>
      </c>
      <c r="G60" s="21">
        <f t="shared" ca="1" si="14"/>
        <v>32077</v>
      </c>
      <c r="H60" s="22">
        <f ca="1">SUM(F$11:F60)</f>
        <v>22814</v>
      </c>
      <c r="I60" s="23">
        <f ca="1">SUM(D$11:D60)</f>
        <v>9446</v>
      </c>
      <c r="K60" s="16">
        <v>44232</v>
      </c>
      <c r="L60" s="21">
        <f ca="1">IF(K60&lt;M$5, $B60, M$6+MIN((K60-M$5+1)/M$8, 1)*M$7)</f>
        <v>1090</v>
      </c>
      <c r="M60" s="21">
        <f t="shared" ca="1" si="20"/>
        <v>1060</v>
      </c>
      <c r="N60" s="21">
        <f ca="1" xml:space="preserve"> P36 + IF(O59 &lt; 0, -O59, 0)</f>
        <v>634</v>
      </c>
      <c r="O60" s="21">
        <f t="shared" ca="1" si="24"/>
        <v>456</v>
      </c>
      <c r="P60" s="21">
        <f t="shared" ca="1" si="7"/>
        <v>456</v>
      </c>
      <c r="Q60" s="21">
        <f t="shared" ca="1" si="15"/>
        <v>33277</v>
      </c>
      <c r="R60" s="22">
        <f ca="1">SUM(P$11:P60)</f>
        <v>24014</v>
      </c>
      <c r="S60" s="23">
        <f ca="1">SUM(N$11:N60)</f>
        <v>9306</v>
      </c>
      <c r="U60" s="16">
        <v>44232</v>
      </c>
      <c r="V60" s="21">
        <f ca="1">IF(U60&lt;W$5, $B60, W$6+MIN((U60-W$5+1)/W$8, 1)*W$7)</f>
        <v>1240</v>
      </c>
      <c r="W60" s="21">
        <f t="shared" ca="1" si="21"/>
        <v>1180</v>
      </c>
      <c r="X60" s="21">
        <f ca="1" xml:space="preserve"> Z36 + IF(Y59 &lt; 0, -Y59, 0)</f>
        <v>591</v>
      </c>
      <c r="Y60" s="21">
        <f t="shared" ca="1" si="8"/>
        <v>649</v>
      </c>
      <c r="Z60" s="21">
        <f t="shared" ca="1" si="9"/>
        <v>649</v>
      </c>
      <c r="AA60" s="21">
        <f t="shared" ca="1" si="16"/>
        <v>34477</v>
      </c>
      <c r="AB60" s="22">
        <f ca="1">SUM(Z$11:Z60)</f>
        <v>25214</v>
      </c>
      <c r="AC60" s="23">
        <f ca="1">SUM(X$11:X60)</f>
        <v>9263</v>
      </c>
      <c r="AE60" s="16">
        <v>44232</v>
      </c>
      <c r="AF60" s="21">
        <f ca="1">IF(AE60&lt;AG$5, $B60, AG$6+MIN((AE60-AG$5+1)/AG$8, 1)*AG$7)</f>
        <v>1015</v>
      </c>
      <c r="AG60" s="21">
        <f t="shared" ca="1" si="22"/>
        <v>1000</v>
      </c>
      <c r="AH60" s="21">
        <f ca="1" xml:space="preserve"> AJ36 + IF(AI59 &lt; 0, -AI59, 0)</f>
        <v>704</v>
      </c>
      <c r="AI60" s="21">
        <f t="shared" ca="1" si="10"/>
        <v>311</v>
      </c>
      <c r="AJ60" s="21">
        <f t="shared" ca="1" si="11"/>
        <v>311</v>
      </c>
      <c r="AK60" s="21">
        <f t="shared" ca="1" si="17"/>
        <v>32677</v>
      </c>
      <c r="AL60" s="22">
        <f ca="1">SUM(AJ$11:AJ60)</f>
        <v>23414</v>
      </c>
      <c r="AM60" s="23">
        <f ca="1">SUM(AH$11:AH60)</f>
        <v>9376</v>
      </c>
      <c r="AO60" s="16">
        <v>44232</v>
      </c>
      <c r="AP60" s="21">
        <f ca="1">IF(AO60&lt;AQ$5, $B60, AQ$6+MIN((AO60-AQ$5+1)/AQ$8, 1)*AQ$7)</f>
        <v>1090</v>
      </c>
      <c r="AQ60" s="21">
        <f t="shared" ca="1" si="23"/>
        <v>1060</v>
      </c>
      <c r="AR60" s="21">
        <f ca="1" xml:space="preserve"> AT36 + IF(AS59 &lt; 0, -AS59, 0)</f>
        <v>634</v>
      </c>
      <c r="AS60" s="21">
        <f t="shared" ca="1" si="12"/>
        <v>456</v>
      </c>
      <c r="AT60" s="21">
        <f t="shared" ca="1" si="13"/>
        <v>456</v>
      </c>
      <c r="AU60" s="21">
        <f t="shared" ca="1" si="18"/>
        <v>33277</v>
      </c>
      <c r="AV60" s="22">
        <f ca="1">SUM(AT$11:AT60)</f>
        <v>24014</v>
      </c>
      <c r="AW60" s="23">
        <f ca="1">SUM(AR$11:AR60)</f>
        <v>9306</v>
      </c>
    </row>
    <row r="61" spans="1:49" x14ac:dyDescent="0.2">
      <c r="A61" s="32">
        <v>44233</v>
      </c>
      <c r="B61" s="35">
        <f ca="1">IF($A61&gt;= $C$5,$C$6, "InsertData")</f>
        <v>940</v>
      </c>
      <c r="C61" s="21">
        <f t="shared" ca="1" si="19"/>
        <v>940</v>
      </c>
      <c r="D61" s="21">
        <f ca="1" xml:space="preserve"> F37 + IF(E60 &lt; 0, -E60, 0)</f>
        <v>500</v>
      </c>
      <c r="E61" s="21">
        <f t="shared" ca="1" si="5"/>
        <v>440</v>
      </c>
      <c r="F61" s="21">
        <f ca="1">IF(E61 &gt; 0, E61, 0)</f>
        <v>440</v>
      </c>
      <c r="G61" s="21">
        <f t="shared" ca="1" si="14"/>
        <v>33017</v>
      </c>
      <c r="H61" s="22">
        <f ca="1">SUM(F$11:F61)</f>
        <v>23254</v>
      </c>
      <c r="I61" s="23">
        <f ca="1">SUM(D$11:D61)</f>
        <v>9946</v>
      </c>
      <c r="K61" s="16">
        <v>44233</v>
      </c>
      <c r="L61" s="21">
        <f ca="1">IF(K61&lt;M$5, $B61, M$6+MIN((K61-M$5+1)/M$8, 1)*M$7)</f>
        <v>1100</v>
      </c>
      <c r="M61" s="21">
        <f t="shared" ca="1" si="20"/>
        <v>1070</v>
      </c>
      <c r="N61" s="21">
        <f ca="1" xml:space="preserve"> P37 + IF(O60 &lt; 0, -O60, 0)</f>
        <v>500</v>
      </c>
      <c r="O61" s="21">
        <f t="shared" ca="1" si="24"/>
        <v>600</v>
      </c>
      <c r="P61" s="21">
        <f t="shared" ca="1" si="7"/>
        <v>600</v>
      </c>
      <c r="Q61" s="21">
        <f t="shared" ca="1" si="15"/>
        <v>34377</v>
      </c>
      <c r="R61" s="22">
        <f ca="1">SUM(P$11:P61)</f>
        <v>24614</v>
      </c>
      <c r="S61" s="23">
        <f ca="1">SUM(N$11:N61)</f>
        <v>9806</v>
      </c>
      <c r="U61" s="16">
        <v>44233</v>
      </c>
      <c r="V61" s="21">
        <f ca="1">IF(U61&lt;W$5, $B61, W$6+MIN((U61-W$5+1)/W$8, 1)*W$7)</f>
        <v>1260</v>
      </c>
      <c r="W61" s="21">
        <f t="shared" ca="1" si="21"/>
        <v>1200</v>
      </c>
      <c r="X61" s="21">
        <f ca="1" xml:space="preserve"> Z37 + IF(Y60 &lt; 0, -Y60, 0)</f>
        <v>500</v>
      </c>
      <c r="Y61" s="21">
        <f t="shared" ca="1" si="8"/>
        <v>760</v>
      </c>
      <c r="Z61" s="21">
        <f t="shared" ca="1" si="9"/>
        <v>760</v>
      </c>
      <c r="AA61" s="21">
        <f t="shared" ca="1" si="16"/>
        <v>35737</v>
      </c>
      <c r="AB61" s="22">
        <f ca="1">SUM(Z$11:Z61)</f>
        <v>25974</v>
      </c>
      <c r="AC61" s="23">
        <f ca="1">SUM(X$11:X61)</f>
        <v>9763</v>
      </c>
      <c r="AE61" s="16">
        <v>44233</v>
      </c>
      <c r="AF61" s="21">
        <f ca="1">IF(AE61&lt;AG$5, $B61, AG$6+MIN((AE61-AG$5+1)/AG$8, 1)*AG$7)</f>
        <v>1020</v>
      </c>
      <c r="AG61" s="21">
        <f t="shared" ca="1" si="22"/>
        <v>1005</v>
      </c>
      <c r="AH61" s="21">
        <f ca="1" xml:space="preserve"> AJ37 + IF(AI60 &lt; 0, -AI60, 0)</f>
        <v>500</v>
      </c>
      <c r="AI61" s="21">
        <f t="shared" ca="1" si="10"/>
        <v>520</v>
      </c>
      <c r="AJ61" s="21">
        <f t="shared" ca="1" si="11"/>
        <v>520</v>
      </c>
      <c r="AK61" s="21">
        <f t="shared" ca="1" si="17"/>
        <v>33697</v>
      </c>
      <c r="AL61" s="22">
        <f ca="1">SUM(AJ$11:AJ61)</f>
        <v>23934</v>
      </c>
      <c r="AM61" s="23">
        <f ca="1">SUM(AH$11:AH61)</f>
        <v>9876</v>
      </c>
      <c r="AO61" s="16">
        <v>44233</v>
      </c>
      <c r="AP61" s="21">
        <f ca="1">IF(AO61&lt;AQ$5, $B61, AQ$6+MIN((AO61-AQ$5+1)/AQ$8, 1)*AQ$7)</f>
        <v>1100</v>
      </c>
      <c r="AQ61" s="21">
        <f t="shared" ca="1" si="23"/>
        <v>1070</v>
      </c>
      <c r="AR61" s="21">
        <f ca="1" xml:space="preserve"> AT37 + IF(AS60 &lt; 0, -AS60, 0)</f>
        <v>500</v>
      </c>
      <c r="AS61" s="21">
        <f t="shared" ca="1" si="12"/>
        <v>600</v>
      </c>
      <c r="AT61" s="21">
        <f t="shared" ca="1" si="13"/>
        <v>600</v>
      </c>
      <c r="AU61" s="21">
        <f t="shared" ca="1" si="18"/>
        <v>34377</v>
      </c>
      <c r="AV61" s="22">
        <f ca="1">SUM(AT$11:AT61)</f>
        <v>24614</v>
      </c>
      <c r="AW61" s="23">
        <f ca="1">SUM(AR$11:AR61)</f>
        <v>9806</v>
      </c>
    </row>
    <row r="62" spans="1:49" x14ac:dyDescent="0.2">
      <c r="A62" s="32">
        <v>44234</v>
      </c>
      <c r="B62" s="35">
        <f ca="1">IF($A62&gt;= $C$5,$C$6, "InsertData")</f>
        <v>940</v>
      </c>
      <c r="C62" s="21">
        <f t="shared" ca="1" si="19"/>
        <v>940</v>
      </c>
      <c r="D62" s="21">
        <f ca="1" xml:space="preserve"> F38 + IF(E61 &lt; 0, -E61, 0)</f>
        <v>1020</v>
      </c>
      <c r="E62" s="21">
        <f t="shared" ca="1" si="5"/>
        <v>-80</v>
      </c>
      <c r="F62" s="21">
        <f ca="1">IF(E62 &gt; 0, E62, 0)</f>
        <v>0</v>
      </c>
      <c r="G62" s="21">
        <f t="shared" ca="1" si="14"/>
        <v>33957</v>
      </c>
      <c r="H62" s="22">
        <f ca="1">SUM(F$11:F62)</f>
        <v>23254</v>
      </c>
      <c r="I62" s="23">
        <f ca="1">SUM(D$11:D62)</f>
        <v>10966</v>
      </c>
      <c r="K62" s="16">
        <v>44234</v>
      </c>
      <c r="L62" s="21">
        <f ca="1">IF(K62&lt;M$5, $B62, M$6+MIN((K62-M$5+1)/M$8, 1)*M$7)</f>
        <v>1110</v>
      </c>
      <c r="M62" s="21">
        <f t="shared" ca="1" si="20"/>
        <v>1080</v>
      </c>
      <c r="N62" s="21">
        <f ca="1" xml:space="preserve"> P38 + IF(O61 &lt; 0, -O61, 0)</f>
        <v>1020</v>
      </c>
      <c r="O62" s="21">
        <f t="shared" ca="1" si="24"/>
        <v>90</v>
      </c>
      <c r="P62" s="21">
        <f t="shared" ca="1" si="7"/>
        <v>90</v>
      </c>
      <c r="Q62" s="21">
        <f t="shared" ca="1" si="15"/>
        <v>35487</v>
      </c>
      <c r="R62" s="22">
        <f ca="1">SUM(P$11:P62)</f>
        <v>24704</v>
      </c>
      <c r="S62" s="23">
        <f ca="1">SUM(N$11:N62)</f>
        <v>10826</v>
      </c>
      <c r="U62" s="16">
        <v>44234</v>
      </c>
      <c r="V62" s="21">
        <f ca="1">IF(U62&lt;W$5, $B62, W$6+MIN((U62-W$5+1)/W$8, 1)*W$7)</f>
        <v>1280</v>
      </c>
      <c r="W62" s="21">
        <f t="shared" ca="1" si="21"/>
        <v>1220</v>
      </c>
      <c r="X62" s="21">
        <f ca="1" xml:space="preserve"> Z38 + IF(Y61 &lt; 0, -Y61, 0)</f>
        <v>1020</v>
      </c>
      <c r="Y62" s="21">
        <f t="shared" ca="1" si="8"/>
        <v>260</v>
      </c>
      <c r="Z62" s="21">
        <f t="shared" ca="1" si="9"/>
        <v>260</v>
      </c>
      <c r="AA62" s="21">
        <f t="shared" ca="1" si="16"/>
        <v>37017</v>
      </c>
      <c r="AB62" s="22">
        <f ca="1">SUM(Z$11:Z62)</f>
        <v>26234</v>
      </c>
      <c r="AC62" s="23">
        <f ca="1">SUM(X$11:X62)</f>
        <v>10783</v>
      </c>
      <c r="AE62" s="16">
        <v>44234</v>
      </c>
      <c r="AF62" s="21">
        <f ca="1">IF(AE62&lt;AG$5, $B62, AG$6+MIN((AE62-AG$5+1)/AG$8, 1)*AG$7)</f>
        <v>1025</v>
      </c>
      <c r="AG62" s="21">
        <f t="shared" ca="1" si="22"/>
        <v>1010</v>
      </c>
      <c r="AH62" s="21">
        <f ca="1" xml:space="preserve"> AJ38 + IF(AI61 &lt; 0, -AI61, 0)</f>
        <v>1020</v>
      </c>
      <c r="AI62" s="21">
        <f t="shared" ca="1" si="10"/>
        <v>5</v>
      </c>
      <c r="AJ62" s="21">
        <f t="shared" ca="1" si="11"/>
        <v>5</v>
      </c>
      <c r="AK62" s="21">
        <f t="shared" ca="1" si="17"/>
        <v>34722</v>
      </c>
      <c r="AL62" s="22">
        <f ca="1">SUM(AJ$11:AJ62)</f>
        <v>23939</v>
      </c>
      <c r="AM62" s="23">
        <f ca="1">SUM(AH$11:AH62)</f>
        <v>10896</v>
      </c>
      <c r="AO62" s="16">
        <v>44234</v>
      </c>
      <c r="AP62" s="21">
        <f ca="1">IF(AO62&lt;AQ$5, $B62, AQ$6+MIN((AO62-AQ$5+1)/AQ$8, 1)*AQ$7)</f>
        <v>1110</v>
      </c>
      <c r="AQ62" s="21">
        <f t="shared" ca="1" si="23"/>
        <v>1080</v>
      </c>
      <c r="AR62" s="21">
        <f ca="1" xml:space="preserve"> AT38 + IF(AS61 &lt; 0, -AS61, 0)</f>
        <v>1020</v>
      </c>
      <c r="AS62" s="21">
        <f t="shared" ca="1" si="12"/>
        <v>90</v>
      </c>
      <c r="AT62" s="21">
        <f t="shared" ca="1" si="13"/>
        <v>90</v>
      </c>
      <c r="AU62" s="21">
        <f t="shared" ca="1" si="18"/>
        <v>35487</v>
      </c>
      <c r="AV62" s="22">
        <f ca="1">SUM(AT$11:AT62)</f>
        <v>24704</v>
      </c>
      <c r="AW62" s="23">
        <f ca="1">SUM(AR$11:AR62)</f>
        <v>10826</v>
      </c>
    </row>
    <row r="63" spans="1:49" x14ac:dyDescent="0.2">
      <c r="A63" s="32">
        <v>44235</v>
      </c>
      <c r="B63" s="35">
        <f ca="1">IF($A63&gt;= $C$5,$C$6, "InsertData")</f>
        <v>940</v>
      </c>
      <c r="C63" s="21">
        <f t="shared" ca="1" si="19"/>
        <v>940</v>
      </c>
      <c r="D63" s="21">
        <f ca="1" xml:space="preserve"> F39 + IF(E62 &lt; 0, -E62, 0)</f>
        <v>1023</v>
      </c>
      <c r="E63" s="21">
        <f t="shared" ca="1" si="5"/>
        <v>-83</v>
      </c>
      <c r="F63" s="21">
        <f ca="1">IF(E63 &gt; 0, E63, 0)</f>
        <v>0</v>
      </c>
      <c r="G63" s="21">
        <f t="shared" ca="1" si="14"/>
        <v>34897</v>
      </c>
      <c r="H63" s="22">
        <f ca="1">SUM(F$11:F63)</f>
        <v>23254</v>
      </c>
      <c r="I63" s="23">
        <f ca="1">SUM(D$11:D63)</f>
        <v>11989</v>
      </c>
      <c r="K63" s="16">
        <v>44235</v>
      </c>
      <c r="L63" s="21">
        <f ca="1">IF(K63&lt;M$5, $B63, M$6+MIN((K63-M$5+1)/M$8, 1)*M$7)</f>
        <v>1120</v>
      </c>
      <c r="M63" s="21">
        <f t="shared" ca="1" si="20"/>
        <v>1090</v>
      </c>
      <c r="N63" s="21">
        <f ca="1" xml:space="preserve"> P39 + IF(O62 &lt; 0, -O62, 0)</f>
        <v>943</v>
      </c>
      <c r="O63" s="21">
        <f t="shared" ca="1" si="24"/>
        <v>177</v>
      </c>
      <c r="P63" s="21">
        <f t="shared" ca="1" si="7"/>
        <v>177</v>
      </c>
      <c r="Q63" s="21">
        <f t="shared" ca="1" si="15"/>
        <v>36607</v>
      </c>
      <c r="R63" s="22">
        <f ca="1">SUM(P$11:P63)</f>
        <v>24881</v>
      </c>
      <c r="S63" s="23">
        <f ca="1">SUM(N$11:N63)</f>
        <v>11769</v>
      </c>
      <c r="U63" s="16">
        <v>44235</v>
      </c>
      <c r="V63" s="21">
        <f ca="1">IF(U63&lt;W$5, $B63, W$6+MIN((U63-W$5+1)/W$8, 1)*W$7)</f>
        <v>1300</v>
      </c>
      <c r="W63" s="21">
        <f t="shared" ca="1" si="21"/>
        <v>1240</v>
      </c>
      <c r="X63" s="21">
        <f ca="1" xml:space="preserve"> Z39 + IF(Y62 &lt; 0, -Y62, 0)</f>
        <v>943</v>
      </c>
      <c r="Y63" s="21">
        <f t="shared" ca="1" si="8"/>
        <v>357</v>
      </c>
      <c r="Z63" s="21">
        <f t="shared" ca="1" si="9"/>
        <v>357</v>
      </c>
      <c r="AA63" s="21">
        <f t="shared" ca="1" si="16"/>
        <v>38317</v>
      </c>
      <c r="AB63" s="22">
        <f ca="1">SUM(Z$11:Z63)</f>
        <v>26591</v>
      </c>
      <c r="AC63" s="23">
        <f ca="1">SUM(X$11:X63)</f>
        <v>11726</v>
      </c>
      <c r="AE63" s="16">
        <v>44235</v>
      </c>
      <c r="AF63" s="21">
        <f ca="1">IF(AE63&lt;AG$5, $B63, AG$6+MIN((AE63-AG$5+1)/AG$8, 1)*AG$7)</f>
        <v>1030</v>
      </c>
      <c r="AG63" s="21">
        <f t="shared" ca="1" si="22"/>
        <v>1015</v>
      </c>
      <c r="AH63" s="21">
        <f ca="1" xml:space="preserve"> AJ39 + IF(AI62 &lt; 0, -AI62, 0)</f>
        <v>943</v>
      </c>
      <c r="AI63" s="21">
        <f t="shared" ca="1" si="10"/>
        <v>87</v>
      </c>
      <c r="AJ63" s="21">
        <f t="shared" ca="1" si="11"/>
        <v>87</v>
      </c>
      <c r="AK63" s="21">
        <f t="shared" ca="1" si="17"/>
        <v>35752</v>
      </c>
      <c r="AL63" s="22">
        <f ca="1">SUM(AJ$11:AJ63)</f>
        <v>24026</v>
      </c>
      <c r="AM63" s="23">
        <f ca="1">SUM(AH$11:AH63)</f>
        <v>11839</v>
      </c>
      <c r="AO63" s="16">
        <v>44235</v>
      </c>
      <c r="AP63" s="21">
        <f ca="1">IF(AO63&lt;AQ$5, $B63, AQ$6+MIN((AO63-AQ$5+1)/AQ$8, 1)*AQ$7)</f>
        <v>1120</v>
      </c>
      <c r="AQ63" s="21">
        <f t="shared" ca="1" si="23"/>
        <v>1090</v>
      </c>
      <c r="AR63" s="21">
        <f ca="1" xml:space="preserve"> AT39 + IF(AS62 &lt; 0, -AS62, 0)</f>
        <v>943</v>
      </c>
      <c r="AS63" s="21">
        <f t="shared" ca="1" si="12"/>
        <v>177</v>
      </c>
      <c r="AT63" s="21">
        <f t="shared" ca="1" si="13"/>
        <v>177</v>
      </c>
      <c r="AU63" s="21">
        <f t="shared" ca="1" si="18"/>
        <v>36607</v>
      </c>
      <c r="AV63" s="22">
        <f ca="1">SUM(AT$11:AT63)</f>
        <v>24881</v>
      </c>
      <c r="AW63" s="23">
        <f ca="1">SUM(AR$11:AR63)</f>
        <v>11769</v>
      </c>
    </row>
    <row r="64" spans="1:49" x14ac:dyDescent="0.2">
      <c r="A64" s="32">
        <v>44236</v>
      </c>
      <c r="B64" s="35">
        <f ca="1">IF($A64&gt;= $C$5,$C$6, "InsertData")</f>
        <v>940</v>
      </c>
      <c r="C64" s="21">
        <f t="shared" ca="1" si="19"/>
        <v>940</v>
      </c>
      <c r="D64" s="21">
        <f ca="1" xml:space="preserve"> F40 + IF(E63 &lt; 0, -E63, 0)</f>
        <v>433</v>
      </c>
      <c r="E64" s="21">
        <f t="shared" ca="1" si="5"/>
        <v>507</v>
      </c>
      <c r="F64" s="21">
        <f ca="1">IF(E64 &gt; 0, E64, 0)</f>
        <v>507</v>
      </c>
      <c r="G64" s="21">
        <f t="shared" ca="1" si="14"/>
        <v>35837</v>
      </c>
      <c r="H64" s="22">
        <f ca="1">SUM(F$11:F64)</f>
        <v>23761</v>
      </c>
      <c r="I64" s="23">
        <f ca="1">SUM(D$11:D64)</f>
        <v>12422</v>
      </c>
      <c r="K64" s="16">
        <v>44236</v>
      </c>
      <c r="L64" s="21">
        <f ca="1">IF(K64&lt;M$5, $B64, M$6+MIN((K64-M$5+1)/M$8, 1)*M$7)</f>
        <v>1130</v>
      </c>
      <c r="M64" s="21">
        <f t="shared" ca="1" si="20"/>
        <v>1100</v>
      </c>
      <c r="N64" s="21">
        <f ca="1" xml:space="preserve"> P40 + IF(O63 &lt; 0, -O63, 0)</f>
        <v>350</v>
      </c>
      <c r="O64" s="21">
        <f t="shared" ca="1" si="24"/>
        <v>780</v>
      </c>
      <c r="P64" s="21">
        <f t="shared" ca="1" si="7"/>
        <v>780</v>
      </c>
      <c r="Q64" s="21">
        <f t="shared" ca="1" si="15"/>
        <v>37737</v>
      </c>
      <c r="R64" s="22">
        <f ca="1">SUM(P$11:P64)</f>
        <v>25661</v>
      </c>
      <c r="S64" s="23">
        <f ca="1">SUM(N$11:N64)</f>
        <v>12119</v>
      </c>
      <c r="U64" s="16">
        <v>44236</v>
      </c>
      <c r="V64" s="21">
        <f ca="1">IF(U64&lt;W$5, $B64, W$6+MIN((U64-W$5+1)/W$8, 1)*W$7)</f>
        <v>1320</v>
      </c>
      <c r="W64" s="21">
        <f t="shared" ca="1" si="21"/>
        <v>1260</v>
      </c>
      <c r="X64" s="21">
        <f ca="1" xml:space="preserve"> Z40 + IF(Y63 &lt; 0, -Y63, 0)</f>
        <v>350</v>
      </c>
      <c r="Y64" s="21">
        <f t="shared" ca="1" si="8"/>
        <v>970</v>
      </c>
      <c r="Z64" s="21">
        <f t="shared" ca="1" si="9"/>
        <v>970</v>
      </c>
      <c r="AA64" s="21">
        <f t="shared" ca="1" si="16"/>
        <v>39637</v>
      </c>
      <c r="AB64" s="22">
        <f ca="1">SUM(Z$11:Z64)</f>
        <v>27561</v>
      </c>
      <c r="AC64" s="23">
        <f ca="1">SUM(X$11:X64)</f>
        <v>12076</v>
      </c>
      <c r="AE64" s="16">
        <v>44236</v>
      </c>
      <c r="AF64" s="21">
        <f ca="1">IF(AE64&lt;AG$5, $B64, AG$6+MIN((AE64-AG$5+1)/AG$8, 1)*AG$7)</f>
        <v>1035</v>
      </c>
      <c r="AG64" s="21">
        <f t="shared" ca="1" si="22"/>
        <v>1020</v>
      </c>
      <c r="AH64" s="21">
        <f ca="1" xml:space="preserve"> AJ40 + IF(AI63 &lt; 0, -AI63, 0)</f>
        <v>350</v>
      </c>
      <c r="AI64" s="21">
        <f t="shared" ca="1" si="10"/>
        <v>685</v>
      </c>
      <c r="AJ64" s="21">
        <f t="shared" ca="1" si="11"/>
        <v>685</v>
      </c>
      <c r="AK64" s="21">
        <f t="shared" ca="1" si="17"/>
        <v>36787</v>
      </c>
      <c r="AL64" s="22">
        <f ca="1">SUM(AJ$11:AJ64)</f>
        <v>24711</v>
      </c>
      <c r="AM64" s="23">
        <f ca="1">SUM(AH$11:AH64)</f>
        <v>12189</v>
      </c>
      <c r="AO64" s="16">
        <v>44236</v>
      </c>
      <c r="AP64" s="21">
        <f ca="1">IF(AO64&lt;AQ$5, $B64, AQ$6+MIN((AO64-AQ$5+1)/AQ$8, 1)*AQ$7)</f>
        <v>1130</v>
      </c>
      <c r="AQ64" s="21">
        <f t="shared" ca="1" si="23"/>
        <v>1100</v>
      </c>
      <c r="AR64" s="21">
        <f ca="1" xml:space="preserve"> AT40 + IF(AS63 &lt; 0, -AS63, 0)</f>
        <v>350</v>
      </c>
      <c r="AS64" s="21">
        <f t="shared" ca="1" si="12"/>
        <v>780</v>
      </c>
      <c r="AT64" s="21">
        <f t="shared" ca="1" si="13"/>
        <v>780</v>
      </c>
      <c r="AU64" s="21">
        <f t="shared" ca="1" si="18"/>
        <v>37737</v>
      </c>
      <c r="AV64" s="22">
        <f ca="1">SUM(AT$11:AT64)</f>
        <v>25661</v>
      </c>
      <c r="AW64" s="23">
        <f ca="1">SUM(AR$11:AR64)</f>
        <v>12119</v>
      </c>
    </row>
    <row r="65" spans="1:49" x14ac:dyDescent="0.2">
      <c r="A65" s="32">
        <v>44237</v>
      </c>
      <c r="B65" s="35">
        <f ca="1">IF($A65&gt;= $C$5,$C$6, "InsertData")</f>
        <v>940</v>
      </c>
      <c r="C65" s="21">
        <f t="shared" ca="1" si="19"/>
        <v>940</v>
      </c>
      <c r="D65" s="21">
        <f ca="1" xml:space="preserve"> F41 + IF(E64 &lt; 0, -E64, 0)</f>
        <v>537</v>
      </c>
      <c r="E65" s="21">
        <f t="shared" ca="1" si="5"/>
        <v>403</v>
      </c>
      <c r="F65" s="21">
        <f ca="1">IF(E65 &gt; 0, E65, 0)</f>
        <v>403</v>
      </c>
      <c r="G65" s="21">
        <f t="shared" ca="1" si="14"/>
        <v>36777</v>
      </c>
      <c r="H65" s="22">
        <f ca="1">SUM(F$11:F65)</f>
        <v>24164</v>
      </c>
      <c r="I65" s="23">
        <f ca="1">SUM(D$11:D65)</f>
        <v>12959</v>
      </c>
      <c r="K65" s="16">
        <v>44237</v>
      </c>
      <c r="L65" s="21">
        <f ca="1">IF(K65&lt;M$5, $B65, M$6+MIN((K65-M$5+1)/M$8, 1)*M$7)</f>
        <v>1140</v>
      </c>
      <c r="M65" s="21">
        <f t="shared" ca="1" si="20"/>
        <v>1110</v>
      </c>
      <c r="N65" s="21">
        <f ca="1" xml:space="preserve"> P41 + IF(O64 &lt; 0, -O64, 0)</f>
        <v>537</v>
      </c>
      <c r="O65" s="21">
        <f t="shared" ca="1" si="24"/>
        <v>603</v>
      </c>
      <c r="P65" s="21">
        <f t="shared" ca="1" si="7"/>
        <v>603</v>
      </c>
      <c r="Q65" s="21">
        <f t="shared" ca="1" si="15"/>
        <v>38877</v>
      </c>
      <c r="R65" s="22">
        <f ca="1">SUM(P$11:P65)</f>
        <v>26264</v>
      </c>
      <c r="S65" s="23">
        <f ca="1">SUM(N$11:N65)</f>
        <v>12656</v>
      </c>
      <c r="U65" s="16">
        <v>44237</v>
      </c>
      <c r="V65" s="21">
        <f ca="1">IF(U65&lt;W$5, $B65, W$6+MIN((U65-W$5+1)/W$8, 1)*W$7)</f>
        <v>1340</v>
      </c>
      <c r="W65" s="21">
        <f t="shared" ca="1" si="21"/>
        <v>1280</v>
      </c>
      <c r="X65" s="21">
        <f ca="1" xml:space="preserve"> Z41 + IF(Y64 &lt; 0, -Y64, 0)</f>
        <v>537</v>
      </c>
      <c r="Y65" s="21">
        <f t="shared" ca="1" si="8"/>
        <v>803</v>
      </c>
      <c r="Z65" s="21">
        <f t="shared" ca="1" si="9"/>
        <v>803</v>
      </c>
      <c r="AA65" s="21">
        <f t="shared" ca="1" si="16"/>
        <v>40977</v>
      </c>
      <c r="AB65" s="22">
        <f ca="1">SUM(Z$11:Z65)</f>
        <v>28364</v>
      </c>
      <c r="AC65" s="23">
        <f ca="1">SUM(X$11:X65)</f>
        <v>12613</v>
      </c>
      <c r="AE65" s="16">
        <v>44237</v>
      </c>
      <c r="AF65" s="21">
        <f ca="1">IF(AE65&lt;AG$5, $B65, AG$6+MIN((AE65-AG$5+1)/AG$8, 1)*AG$7)</f>
        <v>1040</v>
      </c>
      <c r="AG65" s="21">
        <f t="shared" ca="1" si="22"/>
        <v>1025</v>
      </c>
      <c r="AH65" s="21">
        <f ca="1" xml:space="preserve"> AJ41 + IF(AI64 &lt; 0, -AI64, 0)</f>
        <v>537</v>
      </c>
      <c r="AI65" s="21">
        <f t="shared" ca="1" si="10"/>
        <v>503</v>
      </c>
      <c r="AJ65" s="21">
        <f t="shared" ca="1" si="11"/>
        <v>503</v>
      </c>
      <c r="AK65" s="21">
        <f t="shared" ca="1" si="17"/>
        <v>37827</v>
      </c>
      <c r="AL65" s="22">
        <f ca="1">SUM(AJ$11:AJ65)</f>
        <v>25214</v>
      </c>
      <c r="AM65" s="23">
        <f ca="1">SUM(AH$11:AH65)</f>
        <v>12726</v>
      </c>
      <c r="AO65" s="16">
        <v>44237</v>
      </c>
      <c r="AP65" s="21">
        <f ca="1">IF(AO65&lt;AQ$5, $B65, AQ$6+MIN((AO65-AQ$5+1)/AQ$8, 1)*AQ$7)</f>
        <v>1140</v>
      </c>
      <c r="AQ65" s="21">
        <f t="shared" ca="1" si="23"/>
        <v>1110</v>
      </c>
      <c r="AR65" s="21">
        <f ca="1" xml:space="preserve"> AT41 + IF(AS64 &lt; 0, -AS64, 0)</f>
        <v>537</v>
      </c>
      <c r="AS65" s="21">
        <f t="shared" ca="1" si="12"/>
        <v>603</v>
      </c>
      <c r="AT65" s="21">
        <f t="shared" ca="1" si="13"/>
        <v>603</v>
      </c>
      <c r="AU65" s="21">
        <f t="shared" ca="1" si="18"/>
        <v>38877</v>
      </c>
      <c r="AV65" s="22">
        <f ca="1">SUM(AT$11:AT65)</f>
        <v>26264</v>
      </c>
      <c r="AW65" s="23">
        <f ca="1">SUM(AR$11:AR65)</f>
        <v>12656</v>
      </c>
    </row>
    <row r="66" spans="1:49" x14ac:dyDescent="0.2">
      <c r="A66" s="32">
        <v>44238</v>
      </c>
      <c r="B66" s="35">
        <f ca="1">IF($A66&gt;= $C$5,$C$6, "InsertData")</f>
        <v>940</v>
      </c>
      <c r="C66" s="21">
        <f t="shared" ca="1" si="19"/>
        <v>940</v>
      </c>
      <c r="D66" s="21">
        <f ca="1" xml:space="preserve"> F42 + IF(E65 &lt; 0, -E65, 0)</f>
        <v>401</v>
      </c>
      <c r="E66" s="21">
        <f t="shared" ca="1" si="5"/>
        <v>539</v>
      </c>
      <c r="F66" s="21">
        <f ca="1">IF(E66 &gt; 0, E66, 0)</f>
        <v>539</v>
      </c>
      <c r="G66" s="21">
        <f t="shared" ca="1" si="14"/>
        <v>37717</v>
      </c>
      <c r="H66" s="22">
        <f ca="1">SUM(F$11:F66)</f>
        <v>24703</v>
      </c>
      <c r="I66" s="23">
        <f ca="1">SUM(D$11:D66)</f>
        <v>13360</v>
      </c>
      <c r="K66" s="16">
        <v>44238</v>
      </c>
      <c r="L66" s="21">
        <f ca="1">IF(K66&lt;M$5, $B66, M$6+MIN((K66-M$5+1)/M$8, 1)*M$7)</f>
        <v>1150</v>
      </c>
      <c r="M66" s="21">
        <f t="shared" ca="1" si="20"/>
        <v>1120</v>
      </c>
      <c r="N66" s="21">
        <f ca="1" xml:space="preserve"> P42 + IF(O65 &lt; 0, -O65, 0)</f>
        <v>401</v>
      </c>
      <c r="O66" s="21">
        <f t="shared" ca="1" si="24"/>
        <v>749</v>
      </c>
      <c r="P66" s="21">
        <f t="shared" ca="1" si="7"/>
        <v>749</v>
      </c>
      <c r="Q66" s="21">
        <f t="shared" ca="1" si="15"/>
        <v>40027</v>
      </c>
      <c r="R66" s="22">
        <f ca="1">SUM(P$11:P66)</f>
        <v>27013</v>
      </c>
      <c r="S66" s="23">
        <f ca="1">SUM(N$11:N66)</f>
        <v>13057</v>
      </c>
      <c r="U66" s="16">
        <v>44238</v>
      </c>
      <c r="V66" s="21">
        <f ca="1">IF(U66&lt;W$5, $B66, W$6+MIN((U66-W$5+1)/W$8, 1)*W$7)</f>
        <v>1360</v>
      </c>
      <c r="W66" s="21">
        <f t="shared" ca="1" si="21"/>
        <v>1300</v>
      </c>
      <c r="X66" s="21">
        <f ca="1" xml:space="preserve"> Z42 + IF(Y65 &lt; 0, -Y65, 0)</f>
        <v>401</v>
      </c>
      <c r="Y66" s="21">
        <f t="shared" ca="1" si="8"/>
        <v>959</v>
      </c>
      <c r="Z66" s="21">
        <f t="shared" ca="1" si="9"/>
        <v>959</v>
      </c>
      <c r="AA66" s="21">
        <f t="shared" ca="1" si="16"/>
        <v>42337</v>
      </c>
      <c r="AB66" s="22">
        <f ca="1">SUM(Z$11:Z66)</f>
        <v>29323</v>
      </c>
      <c r="AC66" s="23">
        <f ca="1">SUM(X$11:X66)</f>
        <v>13014</v>
      </c>
      <c r="AE66" s="16">
        <v>44238</v>
      </c>
      <c r="AF66" s="21">
        <f ca="1">IF(AE66&lt;AG$5, $B66, AG$6+MIN((AE66-AG$5+1)/AG$8, 1)*AG$7)</f>
        <v>1045</v>
      </c>
      <c r="AG66" s="21">
        <f t="shared" ca="1" si="22"/>
        <v>1030</v>
      </c>
      <c r="AH66" s="21">
        <f ca="1" xml:space="preserve"> AJ42 + IF(AI65 &lt; 0, -AI65, 0)</f>
        <v>401</v>
      </c>
      <c r="AI66" s="21">
        <f t="shared" ca="1" si="10"/>
        <v>644</v>
      </c>
      <c r="AJ66" s="21">
        <f t="shared" ca="1" si="11"/>
        <v>644</v>
      </c>
      <c r="AK66" s="21">
        <f t="shared" ca="1" si="17"/>
        <v>38872</v>
      </c>
      <c r="AL66" s="22">
        <f ca="1">SUM(AJ$11:AJ66)</f>
        <v>25858</v>
      </c>
      <c r="AM66" s="23">
        <f ca="1">SUM(AH$11:AH66)</f>
        <v>13127</v>
      </c>
      <c r="AO66" s="16">
        <v>44238</v>
      </c>
      <c r="AP66" s="21">
        <f ca="1">IF(AO66&lt;AQ$5, $B66, AQ$6+MIN((AO66-AQ$5+1)/AQ$8, 1)*AQ$7)</f>
        <v>1150</v>
      </c>
      <c r="AQ66" s="21">
        <f t="shared" ca="1" si="23"/>
        <v>1120</v>
      </c>
      <c r="AR66" s="21">
        <f ca="1" xml:space="preserve"> AT42 + IF(AS65 &lt; 0, -AS65, 0)</f>
        <v>401</v>
      </c>
      <c r="AS66" s="21">
        <f t="shared" ca="1" si="12"/>
        <v>749</v>
      </c>
      <c r="AT66" s="21">
        <f t="shared" ca="1" si="13"/>
        <v>749</v>
      </c>
      <c r="AU66" s="21">
        <f t="shared" ca="1" si="18"/>
        <v>40027</v>
      </c>
      <c r="AV66" s="22">
        <f ca="1">SUM(AT$11:AT66)</f>
        <v>27013</v>
      </c>
      <c r="AW66" s="23">
        <f ca="1">SUM(AR$11:AR66)</f>
        <v>13057</v>
      </c>
    </row>
    <row r="67" spans="1:49" x14ac:dyDescent="0.2">
      <c r="A67" s="32">
        <v>44239</v>
      </c>
      <c r="B67" s="35">
        <f ca="1">IF($A67&gt;= $C$5,$C$6, "InsertData")</f>
        <v>940</v>
      </c>
      <c r="C67" s="21">
        <f t="shared" ca="1" si="19"/>
        <v>940</v>
      </c>
      <c r="D67" s="21">
        <f ca="1" xml:space="preserve"> F43 + IF(E66 &lt; 0, -E66, 0)</f>
        <v>168</v>
      </c>
      <c r="E67" s="21">
        <f t="shared" ca="1" si="5"/>
        <v>772</v>
      </c>
      <c r="F67" s="21">
        <f ca="1">IF(E67 &gt; 0, E67, 0)</f>
        <v>772</v>
      </c>
      <c r="G67" s="21">
        <f t="shared" ca="1" si="14"/>
        <v>38657</v>
      </c>
      <c r="H67" s="22">
        <f ca="1">SUM(F$11:F67)</f>
        <v>25475</v>
      </c>
      <c r="I67" s="23">
        <f ca="1">SUM(D$11:D67)</f>
        <v>13528</v>
      </c>
      <c r="K67" s="16">
        <v>44239</v>
      </c>
      <c r="L67" s="21">
        <f ca="1">IF(K67&lt;M$5, $B67, M$6+MIN((K67-M$5+1)/M$8, 1)*M$7)</f>
        <v>1160</v>
      </c>
      <c r="M67" s="21">
        <f t="shared" ca="1" si="20"/>
        <v>1130</v>
      </c>
      <c r="N67" s="21">
        <f ca="1" xml:space="preserve"> P43 + IF(O66 &lt; 0, -O66, 0)</f>
        <v>168</v>
      </c>
      <c r="O67" s="21">
        <f t="shared" ca="1" si="24"/>
        <v>992</v>
      </c>
      <c r="P67" s="21">
        <f t="shared" ca="1" si="7"/>
        <v>992</v>
      </c>
      <c r="Q67" s="21">
        <f t="shared" ca="1" si="15"/>
        <v>41187</v>
      </c>
      <c r="R67" s="22">
        <f ca="1">SUM(P$11:P67)</f>
        <v>28005</v>
      </c>
      <c r="S67" s="23">
        <f ca="1">SUM(N$11:N67)</f>
        <v>13225</v>
      </c>
      <c r="U67" s="16">
        <v>44239</v>
      </c>
      <c r="V67" s="21">
        <f ca="1">IF(U67&lt;W$5, $B67, W$6+MIN((U67-W$5+1)/W$8, 1)*W$7)</f>
        <v>1380</v>
      </c>
      <c r="W67" s="21">
        <f t="shared" ca="1" si="21"/>
        <v>1320</v>
      </c>
      <c r="X67" s="21">
        <f ca="1" xml:space="preserve"> Z43 + IF(Y66 &lt; 0, -Y66, 0)</f>
        <v>168</v>
      </c>
      <c r="Y67" s="21">
        <f t="shared" ca="1" si="8"/>
        <v>1212</v>
      </c>
      <c r="Z67" s="21">
        <f t="shared" ca="1" si="9"/>
        <v>1212</v>
      </c>
      <c r="AA67" s="21">
        <f t="shared" ca="1" si="16"/>
        <v>43717</v>
      </c>
      <c r="AB67" s="22">
        <f ca="1">SUM(Z$11:Z67)</f>
        <v>30535</v>
      </c>
      <c r="AC67" s="23">
        <f ca="1">SUM(X$11:X67)</f>
        <v>13182</v>
      </c>
      <c r="AE67" s="16">
        <v>44239</v>
      </c>
      <c r="AF67" s="21">
        <f ca="1">IF(AE67&lt;AG$5, $B67, AG$6+MIN((AE67-AG$5+1)/AG$8, 1)*AG$7)</f>
        <v>1050</v>
      </c>
      <c r="AG67" s="21">
        <f t="shared" ca="1" si="22"/>
        <v>1035</v>
      </c>
      <c r="AH67" s="21">
        <f ca="1" xml:space="preserve"> AJ43 + IF(AI66 &lt; 0, -AI66, 0)</f>
        <v>168</v>
      </c>
      <c r="AI67" s="21">
        <f t="shared" ca="1" si="10"/>
        <v>882</v>
      </c>
      <c r="AJ67" s="21">
        <f t="shared" ca="1" si="11"/>
        <v>882</v>
      </c>
      <c r="AK67" s="21">
        <f t="shared" ca="1" si="17"/>
        <v>39922</v>
      </c>
      <c r="AL67" s="22">
        <f ca="1">SUM(AJ$11:AJ67)</f>
        <v>26740</v>
      </c>
      <c r="AM67" s="23">
        <f ca="1">SUM(AH$11:AH67)</f>
        <v>13295</v>
      </c>
      <c r="AO67" s="16">
        <v>44239</v>
      </c>
      <c r="AP67" s="21">
        <f ca="1">IF(AO67&lt;AQ$5, $B67, AQ$6+MIN((AO67-AQ$5+1)/AQ$8, 1)*AQ$7)</f>
        <v>1160</v>
      </c>
      <c r="AQ67" s="21">
        <f t="shared" ca="1" si="23"/>
        <v>1130</v>
      </c>
      <c r="AR67" s="21">
        <f ca="1" xml:space="preserve"> AT43 + IF(AS66 &lt; 0, -AS66, 0)</f>
        <v>168</v>
      </c>
      <c r="AS67" s="21">
        <f t="shared" ca="1" si="12"/>
        <v>992</v>
      </c>
      <c r="AT67" s="21">
        <f t="shared" ca="1" si="13"/>
        <v>992</v>
      </c>
      <c r="AU67" s="21">
        <f t="shared" ca="1" si="18"/>
        <v>41187</v>
      </c>
      <c r="AV67" s="22">
        <f ca="1">SUM(AT$11:AT67)</f>
        <v>28005</v>
      </c>
      <c r="AW67" s="23">
        <f ca="1">SUM(AR$11:AR67)</f>
        <v>13225</v>
      </c>
    </row>
    <row r="68" spans="1:49" x14ac:dyDescent="0.2">
      <c r="A68" s="32">
        <v>44240</v>
      </c>
      <c r="B68" s="35">
        <f ca="1">IF($A68&gt;= $C$5,$C$6, "InsertData")</f>
        <v>940</v>
      </c>
      <c r="C68" s="21">
        <f t="shared" ca="1" si="19"/>
        <v>940</v>
      </c>
      <c r="D68" s="21">
        <f ca="1" xml:space="preserve"> F44 + IF(E67 &lt; 0, -E67, 0)</f>
        <v>1583</v>
      </c>
      <c r="E68" s="21">
        <f t="shared" ca="1" si="5"/>
        <v>-643</v>
      </c>
      <c r="F68" s="21">
        <f ca="1">IF(E68 &gt; 0, E68, 0)</f>
        <v>0</v>
      </c>
      <c r="G68" s="21">
        <f t="shared" ca="1" si="14"/>
        <v>39597</v>
      </c>
      <c r="H68" s="22">
        <f ca="1">SUM(F$11:F68)</f>
        <v>25475</v>
      </c>
      <c r="I68" s="23">
        <f ca="1">SUM(D$11:D68)</f>
        <v>15111</v>
      </c>
      <c r="K68" s="16">
        <v>44240</v>
      </c>
      <c r="L68" s="21">
        <f ca="1">IF(K68&lt;M$5, $B68, M$6+MIN((K68-M$5+1)/M$8, 1)*M$7)</f>
        <v>1170</v>
      </c>
      <c r="M68" s="21">
        <f t="shared" ca="1" si="20"/>
        <v>1140</v>
      </c>
      <c r="N68" s="21">
        <f ca="1" xml:space="preserve"> P44 + IF(O67 &lt; 0, -O67, 0)</f>
        <v>1583</v>
      </c>
      <c r="O68" s="21">
        <f t="shared" ca="1" si="24"/>
        <v>-413</v>
      </c>
      <c r="P68" s="21">
        <f t="shared" ca="1" si="7"/>
        <v>0</v>
      </c>
      <c r="Q68" s="21">
        <f t="shared" ca="1" si="15"/>
        <v>42357</v>
      </c>
      <c r="R68" s="22">
        <f ca="1">SUM(P$11:P68)</f>
        <v>28005</v>
      </c>
      <c r="S68" s="23">
        <f ca="1">SUM(N$11:N68)</f>
        <v>14808</v>
      </c>
      <c r="U68" s="16">
        <v>44240</v>
      </c>
      <c r="V68" s="21">
        <f ca="1">IF(U68&lt;W$5, $B68, W$6+MIN((U68-W$5+1)/W$8, 1)*W$7)</f>
        <v>1400</v>
      </c>
      <c r="W68" s="21">
        <f t="shared" ca="1" si="21"/>
        <v>1340</v>
      </c>
      <c r="X68" s="21">
        <f ca="1" xml:space="preserve"> Z44 + IF(Y67 &lt; 0, -Y67, 0)</f>
        <v>1583</v>
      </c>
      <c r="Y68" s="21">
        <f t="shared" ca="1" si="8"/>
        <v>-183</v>
      </c>
      <c r="Z68" s="21">
        <f t="shared" ca="1" si="9"/>
        <v>0</v>
      </c>
      <c r="AA68" s="21">
        <f t="shared" ca="1" si="16"/>
        <v>45117</v>
      </c>
      <c r="AB68" s="22">
        <f ca="1">SUM(Z$11:Z68)</f>
        <v>30535</v>
      </c>
      <c r="AC68" s="23">
        <f ca="1">SUM(X$11:X68)</f>
        <v>14765</v>
      </c>
      <c r="AE68" s="16">
        <v>44240</v>
      </c>
      <c r="AF68" s="21">
        <f ca="1">IF(AE68&lt;AG$5, $B68, AG$6+MIN((AE68-AG$5+1)/AG$8, 1)*AG$7)</f>
        <v>1055</v>
      </c>
      <c r="AG68" s="21">
        <f t="shared" ca="1" si="22"/>
        <v>1040</v>
      </c>
      <c r="AH68" s="21">
        <f ca="1" xml:space="preserve"> AJ44 + IF(AI67 &lt; 0, -AI67, 0)</f>
        <v>1583</v>
      </c>
      <c r="AI68" s="21">
        <f t="shared" ca="1" si="10"/>
        <v>-528</v>
      </c>
      <c r="AJ68" s="21">
        <f t="shared" ca="1" si="11"/>
        <v>0</v>
      </c>
      <c r="AK68" s="21">
        <f t="shared" ca="1" si="17"/>
        <v>40977</v>
      </c>
      <c r="AL68" s="22">
        <f ca="1">SUM(AJ$11:AJ68)</f>
        <v>26740</v>
      </c>
      <c r="AM68" s="23">
        <f ca="1">SUM(AH$11:AH68)</f>
        <v>14878</v>
      </c>
      <c r="AO68" s="16">
        <v>44240</v>
      </c>
      <c r="AP68" s="21">
        <f ca="1">IF(AO68&lt;AQ$5, $B68, AQ$6+MIN((AO68-AQ$5+1)/AQ$8, 1)*AQ$7)</f>
        <v>1170</v>
      </c>
      <c r="AQ68" s="21">
        <f t="shared" ca="1" si="23"/>
        <v>1140</v>
      </c>
      <c r="AR68" s="21">
        <f ca="1" xml:space="preserve"> AT44 + IF(AS67 &lt; 0, -AS67, 0)</f>
        <v>1583</v>
      </c>
      <c r="AS68" s="21">
        <f t="shared" ca="1" si="12"/>
        <v>-413</v>
      </c>
      <c r="AT68" s="21">
        <f t="shared" ca="1" si="13"/>
        <v>0</v>
      </c>
      <c r="AU68" s="21">
        <f t="shared" ca="1" si="18"/>
        <v>42357</v>
      </c>
      <c r="AV68" s="22">
        <f ca="1">SUM(AT$11:AT68)</f>
        <v>28005</v>
      </c>
      <c r="AW68" s="23">
        <f ca="1">SUM(AR$11:AR68)</f>
        <v>14808</v>
      </c>
    </row>
    <row r="69" spans="1:49" x14ac:dyDescent="0.2">
      <c r="A69" s="32">
        <v>44241</v>
      </c>
      <c r="B69" s="35">
        <f ca="1">IF($A69&gt;= $C$5,$C$6, "InsertData")</f>
        <v>940</v>
      </c>
      <c r="C69" s="21">
        <f t="shared" ca="1" si="19"/>
        <v>940</v>
      </c>
      <c r="D69" s="21">
        <f ca="1" xml:space="preserve"> F45 + IF(E68 &lt; 0, -E68, 0)</f>
        <v>1734</v>
      </c>
      <c r="E69" s="21">
        <f t="shared" ca="1" si="5"/>
        <v>-794</v>
      </c>
      <c r="F69" s="21">
        <f ca="1">IF(E69 &gt; 0, E69, 0)</f>
        <v>0</v>
      </c>
      <c r="G69" s="21">
        <f t="shared" ca="1" si="14"/>
        <v>40537</v>
      </c>
      <c r="H69" s="22">
        <f ca="1">SUM(F$11:F69)</f>
        <v>25475</v>
      </c>
      <c r="I69" s="23">
        <f ca="1">SUM(D$11:D69)</f>
        <v>16845</v>
      </c>
      <c r="K69" s="16">
        <v>44241</v>
      </c>
      <c r="L69" s="21">
        <f ca="1">IF(K69&lt;M$5, $B69, M$6+MIN((K69-M$5+1)/M$8, 1)*M$7)</f>
        <v>1180</v>
      </c>
      <c r="M69" s="21">
        <f t="shared" ca="1" si="20"/>
        <v>1150</v>
      </c>
      <c r="N69" s="21">
        <f ca="1" xml:space="preserve"> P45 + IF(O68 &lt; 0, -O68, 0)</f>
        <v>1504</v>
      </c>
      <c r="O69" s="21">
        <f t="shared" ca="1" si="24"/>
        <v>-324</v>
      </c>
      <c r="P69" s="21">
        <f t="shared" ca="1" si="7"/>
        <v>0</v>
      </c>
      <c r="Q69" s="21">
        <f t="shared" ca="1" si="15"/>
        <v>43537</v>
      </c>
      <c r="R69" s="22">
        <f ca="1">SUM(P$11:P69)</f>
        <v>28005</v>
      </c>
      <c r="S69" s="23">
        <f ca="1">SUM(N$11:N69)</f>
        <v>16312</v>
      </c>
      <c r="U69" s="16">
        <v>44241</v>
      </c>
      <c r="V69" s="21">
        <f ca="1">IF(U69&lt;W$5, $B69, W$6+MIN((U69-W$5+1)/W$8, 1)*W$7)</f>
        <v>1420</v>
      </c>
      <c r="W69" s="21">
        <f t="shared" ca="1" si="21"/>
        <v>1360</v>
      </c>
      <c r="X69" s="21">
        <f ca="1" xml:space="preserve"> Z45 + IF(Y68 &lt; 0, -Y68, 0)</f>
        <v>1274</v>
      </c>
      <c r="Y69" s="21">
        <f t="shared" ca="1" si="8"/>
        <v>146</v>
      </c>
      <c r="Z69" s="21">
        <f t="shared" ca="1" si="9"/>
        <v>146</v>
      </c>
      <c r="AA69" s="21">
        <f t="shared" ca="1" si="16"/>
        <v>46537</v>
      </c>
      <c r="AB69" s="22">
        <f ca="1">SUM(Z$11:Z69)</f>
        <v>30681</v>
      </c>
      <c r="AC69" s="23">
        <f ca="1">SUM(X$11:X69)</f>
        <v>16039</v>
      </c>
      <c r="AE69" s="16">
        <v>44241</v>
      </c>
      <c r="AF69" s="21">
        <f ca="1">IF(AE69&lt;AG$5, $B69, AG$6+MIN((AE69-AG$5+1)/AG$8, 1)*AG$7)</f>
        <v>1060</v>
      </c>
      <c r="AG69" s="21">
        <f t="shared" ca="1" si="22"/>
        <v>1045</v>
      </c>
      <c r="AH69" s="21">
        <f ca="1" xml:space="preserve"> AJ45 + IF(AI68 &lt; 0, -AI68, 0)</f>
        <v>1619</v>
      </c>
      <c r="AI69" s="21">
        <f t="shared" ca="1" si="10"/>
        <v>-559</v>
      </c>
      <c r="AJ69" s="21">
        <f t="shared" ca="1" si="11"/>
        <v>0</v>
      </c>
      <c r="AK69" s="21">
        <f t="shared" ca="1" si="17"/>
        <v>42037</v>
      </c>
      <c r="AL69" s="22">
        <f ca="1">SUM(AJ$11:AJ69)</f>
        <v>26740</v>
      </c>
      <c r="AM69" s="23">
        <f ca="1">SUM(AH$11:AH69)</f>
        <v>16497</v>
      </c>
      <c r="AO69" s="16">
        <v>44241</v>
      </c>
      <c r="AP69" s="21">
        <f ca="1">IF(AO69&lt;AQ$5, $B69, AQ$6+MIN((AO69-AQ$5+1)/AQ$8, 1)*AQ$7)</f>
        <v>1180</v>
      </c>
      <c r="AQ69" s="21">
        <f t="shared" ca="1" si="23"/>
        <v>1150</v>
      </c>
      <c r="AR69" s="21">
        <f ca="1" xml:space="preserve"> AT45 + IF(AS68 &lt; 0, -AS68, 0)</f>
        <v>1504</v>
      </c>
      <c r="AS69" s="21">
        <f t="shared" ca="1" si="12"/>
        <v>-324</v>
      </c>
      <c r="AT69" s="21">
        <f t="shared" ca="1" si="13"/>
        <v>0</v>
      </c>
      <c r="AU69" s="21">
        <f t="shared" ca="1" si="18"/>
        <v>43537</v>
      </c>
      <c r="AV69" s="22">
        <f ca="1">SUM(AT$11:AT69)</f>
        <v>28005</v>
      </c>
      <c r="AW69" s="23">
        <f ca="1">SUM(AR$11:AR69)</f>
        <v>16312</v>
      </c>
    </row>
    <row r="70" spans="1:49" x14ac:dyDescent="0.2">
      <c r="A70" s="32">
        <v>44242</v>
      </c>
      <c r="B70" s="35">
        <f ca="1">IF($A70&gt;= $C$5,$C$6, "InsertData")</f>
        <v>940</v>
      </c>
      <c r="C70" s="21">
        <f t="shared" ca="1" si="19"/>
        <v>940</v>
      </c>
      <c r="D70" s="21">
        <f ca="1" xml:space="preserve"> F46 + IF(E69 &lt; 0, -E69, 0)</f>
        <v>1541</v>
      </c>
      <c r="E70" s="21">
        <f t="shared" ca="1" si="5"/>
        <v>-601</v>
      </c>
      <c r="F70" s="21">
        <f ca="1">IF(E70 &gt; 0, E70, 0)</f>
        <v>0</v>
      </c>
      <c r="G70" s="21">
        <f t="shared" ca="1" si="14"/>
        <v>41477</v>
      </c>
      <c r="H70" s="22">
        <f ca="1">SUM(F$11:F70)</f>
        <v>25475</v>
      </c>
      <c r="I70" s="23">
        <f ca="1">SUM(D$11:D70)</f>
        <v>18386</v>
      </c>
      <c r="K70" s="16">
        <v>44242</v>
      </c>
      <c r="L70" s="21">
        <f ca="1">IF(K70&lt;M$5, $B70, M$6+MIN((K70-M$5+1)/M$8, 1)*M$7)</f>
        <v>1190</v>
      </c>
      <c r="M70" s="21">
        <f t="shared" ca="1" si="20"/>
        <v>1160</v>
      </c>
      <c r="N70" s="21">
        <f ca="1" xml:space="preserve"> P46 + IF(O69 &lt; 0, -O69, 0)</f>
        <v>1081</v>
      </c>
      <c r="O70" s="21">
        <f t="shared" ca="1" si="24"/>
        <v>109</v>
      </c>
      <c r="P70" s="21">
        <f t="shared" ca="1" si="7"/>
        <v>109</v>
      </c>
      <c r="Q70" s="21">
        <f t="shared" ca="1" si="15"/>
        <v>44727</v>
      </c>
      <c r="R70" s="22">
        <f ca="1">SUM(P$11:P70)</f>
        <v>28114</v>
      </c>
      <c r="S70" s="23">
        <f ca="1">SUM(N$11:N70)</f>
        <v>17393</v>
      </c>
      <c r="U70" s="16">
        <v>44242</v>
      </c>
      <c r="V70" s="21">
        <f ca="1">IF(U70&lt;W$5, $B70, W$6+MIN((U70-W$5+1)/W$8, 1)*W$7)</f>
        <v>1440</v>
      </c>
      <c r="W70" s="21">
        <f t="shared" ca="1" si="21"/>
        <v>1380</v>
      </c>
      <c r="X70" s="21">
        <f ca="1" xml:space="preserve"> Z46 + IF(Y69 &lt; 0, -Y69, 0)</f>
        <v>767</v>
      </c>
      <c r="Y70" s="21">
        <f t="shared" ca="1" si="8"/>
        <v>673</v>
      </c>
      <c r="Z70" s="21">
        <f t="shared" ca="1" si="9"/>
        <v>673</v>
      </c>
      <c r="AA70" s="21">
        <f t="shared" ca="1" si="16"/>
        <v>47977</v>
      </c>
      <c r="AB70" s="22">
        <f ca="1">SUM(Z$11:Z70)</f>
        <v>31354</v>
      </c>
      <c r="AC70" s="23">
        <f ca="1">SUM(X$11:X70)</f>
        <v>16806</v>
      </c>
      <c r="AE70" s="16">
        <v>44242</v>
      </c>
      <c r="AF70" s="21">
        <f ca="1">IF(AE70&lt;AG$5, $B70, AG$6+MIN((AE70-AG$5+1)/AG$8, 1)*AG$7)</f>
        <v>1065</v>
      </c>
      <c r="AG70" s="21">
        <f t="shared" ca="1" si="22"/>
        <v>1050</v>
      </c>
      <c r="AH70" s="21">
        <f ca="1" xml:space="preserve"> AJ46 + IF(AI69 &lt; 0, -AI69, 0)</f>
        <v>1311</v>
      </c>
      <c r="AI70" s="21">
        <f t="shared" ca="1" si="10"/>
        <v>-246</v>
      </c>
      <c r="AJ70" s="21">
        <f t="shared" ca="1" si="11"/>
        <v>0</v>
      </c>
      <c r="AK70" s="21">
        <f t="shared" ca="1" si="17"/>
        <v>43102</v>
      </c>
      <c r="AL70" s="22">
        <f ca="1">SUM(AJ$11:AJ70)</f>
        <v>26740</v>
      </c>
      <c r="AM70" s="23">
        <f ca="1">SUM(AH$11:AH70)</f>
        <v>17808</v>
      </c>
      <c r="AO70" s="16">
        <v>44242</v>
      </c>
      <c r="AP70" s="21">
        <f ca="1">IF(AO70&lt;AQ$5, $B70, AQ$6+MIN((AO70-AQ$5+1)/AQ$8, 1)*AQ$7)</f>
        <v>1190</v>
      </c>
      <c r="AQ70" s="21">
        <f t="shared" ca="1" si="23"/>
        <v>1160</v>
      </c>
      <c r="AR70" s="21">
        <f ca="1" xml:space="preserve"> AT46 + IF(AS69 &lt; 0, -AS69, 0)</f>
        <v>1081</v>
      </c>
      <c r="AS70" s="21">
        <f t="shared" ca="1" si="12"/>
        <v>109</v>
      </c>
      <c r="AT70" s="21">
        <f t="shared" ca="1" si="13"/>
        <v>109</v>
      </c>
      <c r="AU70" s="21">
        <f t="shared" ca="1" si="18"/>
        <v>44727</v>
      </c>
      <c r="AV70" s="22">
        <f ca="1">SUM(AT$11:AT70)</f>
        <v>28114</v>
      </c>
      <c r="AW70" s="23">
        <f ca="1">SUM(AR$11:AR70)</f>
        <v>17393</v>
      </c>
    </row>
    <row r="71" spans="1:49" x14ac:dyDescent="0.2">
      <c r="A71" s="32">
        <v>44243</v>
      </c>
      <c r="B71" s="35">
        <f ca="1">IF($A71&gt;= $C$5,$C$6, "InsertData")</f>
        <v>940</v>
      </c>
      <c r="C71" s="21">
        <f t="shared" ca="1" si="19"/>
        <v>940</v>
      </c>
      <c r="D71" s="21">
        <f ca="1" xml:space="preserve"> F47 + IF(E70 &lt; 0, -E70, 0)</f>
        <v>788</v>
      </c>
      <c r="E71" s="21">
        <f t="shared" ca="1" si="5"/>
        <v>152</v>
      </c>
      <c r="F71" s="21">
        <f ca="1">IF(E71 &gt; 0, E71, 0)</f>
        <v>152</v>
      </c>
      <c r="G71" s="21">
        <f t="shared" ca="1" si="14"/>
        <v>42417</v>
      </c>
      <c r="H71" s="22">
        <f ca="1">SUM(F$11:F71)</f>
        <v>25627</v>
      </c>
      <c r="I71" s="23">
        <f ca="1">SUM(D$11:D71)</f>
        <v>19174</v>
      </c>
      <c r="K71" s="16">
        <v>44243</v>
      </c>
      <c r="L71" s="21">
        <f ca="1">IF(K71&lt;M$5, $B71, M$6+MIN((K71-M$5+1)/M$8, 1)*M$7)</f>
        <v>1200</v>
      </c>
      <c r="M71" s="21">
        <f t="shared" ca="1" si="20"/>
        <v>1170</v>
      </c>
      <c r="N71" s="21">
        <f ca="1" xml:space="preserve"> P47 + IF(O70 &lt; 0, -O70, 0)</f>
        <v>207</v>
      </c>
      <c r="O71" s="21">
        <f t="shared" ca="1" si="24"/>
        <v>993</v>
      </c>
      <c r="P71" s="21">
        <f t="shared" ca="1" si="7"/>
        <v>993</v>
      </c>
      <c r="Q71" s="21">
        <f t="shared" ca="1" si="15"/>
        <v>45927</v>
      </c>
      <c r="R71" s="22">
        <f ca="1">SUM(P$11:P71)</f>
        <v>29107</v>
      </c>
      <c r="S71" s="23">
        <f ca="1">SUM(N$11:N71)</f>
        <v>17600</v>
      </c>
      <c r="U71" s="16">
        <v>44243</v>
      </c>
      <c r="V71" s="21">
        <f ca="1">IF(U71&lt;W$5, $B71, W$6+MIN((U71-W$5+1)/W$8, 1)*W$7)</f>
        <v>1460</v>
      </c>
      <c r="W71" s="21">
        <f t="shared" ca="1" si="21"/>
        <v>1400</v>
      </c>
      <c r="X71" s="21">
        <f ca="1" xml:space="preserve"> Z47 + IF(Y70 &lt; 0, -Y70, 0)</f>
        <v>227</v>
      </c>
      <c r="Y71" s="21">
        <f t="shared" ca="1" si="8"/>
        <v>1233</v>
      </c>
      <c r="Z71" s="21">
        <f t="shared" ca="1" si="9"/>
        <v>1233</v>
      </c>
      <c r="AA71" s="21">
        <f t="shared" ca="1" si="16"/>
        <v>49437</v>
      </c>
      <c r="AB71" s="22">
        <f ca="1">SUM(Z$11:Z71)</f>
        <v>32587</v>
      </c>
      <c r="AC71" s="23">
        <f ca="1">SUM(X$11:X71)</f>
        <v>17033</v>
      </c>
      <c r="AE71" s="16">
        <v>44243</v>
      </c>
      <c r="AF71" s="21">
        <f ca="1">IF(AE71&lt;AG$5, $B71, AG$6+MIN((AE71-AG$5+1)/AG$8, 1)*AG$7)</f>
        <v>1070</v>
      </c>
      <c r="AG71" s="21">
        <f t="shared" ca="1" si="22"/>
        <v>1055</v>
      </c>
      <c r="AH71" s="21">
        <f ca="1" xml:space="preserve"> AJ47 + IF(AI70 &lt; 0, -AI70, 0)</f>
        <v>443</v>
      </c>
      <c r="AI71" s="21">
        <f t="shared" ca="1" si="10"/>
        <v>627</v>
      </c>
      <c r="AJ71" s="21">
        <f t="shared" ca="1" si="11"/>
        <v>627</v>
      </c>
      <c r="AK71" s="21">
        <f t="shared" ca="1" si="17"/>
        <v>44172</v>
      </c>
      <c r="AL71" s="22">
        <f ca="1">SUM(AJ$11:AJ71)</f>
        <v>27367</v>
      </c>
      <c r="AM71" s="23">
        <f ca="1">SUM(AH$11:AH71)</f>
        <v>18251</v>
      </c>
      <c r="AO71" s="16">
        <v>44243</v>
      </c>
      <c r="AP71" s="21">
        <f ca="1">IF(AO71&lt;AQ$5, $B71, AQ$6+MIN((AO71-AQ$5+1)/AQ$8, 1)*AQ$7)</f>
        <v>1200</v>
      </c>
      <c r="AQ71" s="21">
        <f t="shared" ca="1" si="23"/>
        <v>1170</v>
      </c>
      <c r="AR71" s="21">
        <f ca="1" xml:space="preserve"> AT47 + IF(AS70 &lt; 0, -AS70, 0)</f>
        <v>207</v>
      </c>
      <c r="AS71" s="21">
        <f t="shared" ca="1" si="12"/>
        <v>993</v>
      </c>
      <c r="AT71" s="21">
        <f t="shared" ca="1" si="13"/>
        <v>993</v>
      </c>
      <c r="AU71" s="21">
        <f t="shared" ca="1" si="18"/>
        <v>45927</v>
      </c>
      <c r="AV71" s="22">
        <f ca="1">SUM(AT$11:AT71)</f>
        <v>29107</v>
      </c>
      <c r="AW71" s="23">
        <f ca="1">SUM(AR$11:AR71)</f>
        <v>17600</v>
      </c>
    </row>
    <row r="72" spans="1:49" x14ac:dyDescent="0.2">
      <c r="A72" s="32">
        <v>44244</v>
      </c>
      <c r="B72" s="35">
        <f ca="1">IF($A72&gt;= $C$5,$C$6, "InsertData")</f>
        <v>940</v>
      </c>
      <c r="C72" s="21">
        <f t="shared" ca="1" si="19"/>
        <v>940</v>
      </c>
      <c r="D72" s="21">
        <f ca="1" xml:space="preserve"> F48 + IF(E71 &lt; 0, -E71, 0)</f>
        <v>844</v>
      </c>
      <c r="E72" s="21">
        <f t="shared" ca="1" si="5"/>
        <v>96</v>
      </c>
      <c r="F72" s="21">
        <f ca="1">IF(E72 &gt; 0, E72, 0)</f>
        <v>96</v>
      </c>
      <c r="G72" s="21">
        <f t="shared" ca="1" si="14"/>
        <v>43357</v>
      </c>
      <c r="H72" s="22">
        <f ca="1">SUM(F$11:F72)</f>
        <v>25723</v>
      </c>
      <c r="I72" s="23">
        <f ca="1">SUM(D$11:D72)</f>
        <v>20018</v>
      </c>
      <c r="K72" s="16">
        <v>44244</v>
      </c>
      <c r="L72" s="21">
        <f ca="1">IF(K72&lt;M$5, $B72, M$6+MIN((K72-M$5+1)/M$8, 1)*M$7)</f>
        <v>1210</v>
      </c>
      <c r="M72" s="21">
        <f t="shared" ca="1" si="20"/>
        <v>1180</v>
      </c>
      <c r="N72" s="21">
        <f ca="1" xml:space="preserve"> P48 + IF(O71 &lt; 0, -O71, 0)</f>
        <v>874</v>
      </c>
      <c r="O72" s="21">
        <f t="shared" ca="1" si="24"/>
        <v>336</v>
      </c>
      <c r="P72" s="21">
        <f t="shared" ca="1" si="7"/>
        <v>336</v>
      </c>
      <c r="Q72" s="21">
        <f t="shared" ca="1" si="15"/>
        <v>47137</v>
      </c>
      <c r="R72" s="22">
        <f ca="1">SUM(P$11:P72)</f>
        <v>29443</v>
      </c>
      <c r="S72" s="23">
        <f ca="1">SUM(N$11:N72)</f>
        <v>18474</v>
      </c>
      <c r="U72" s="16">
        <v>44244</v>
      </c>
      <c r="V72" s="21">
        <f ca="1">IF(U72&lt;W$5, $B72, W$6+MIN((U72-W$5+1)/W$8, 1)*W$7)</f>
        <v>1480</v>
      </c>
      <c r="W72" s="21">
        <f t="shared" ca="1" si="21"/>
        <v>1420</v>
      </c>
      <c r="X72" s="21">
        <f ca="1" xml:space="preserve"> Z48 + IF(Y71 &lt; 0, -Y71, 0)</f>
        <v>904</v>
      </c>
      <c r="Y72" s="21">
        <f t="shared" ca="1" si="8"/>
        <v>576</v>
      </c>
      <c r="Z72" s="21">
        <f t="shared" ca="1" si="9"/>
        <v>576</v>
      </c>
      <c r="AA72" s="21">
        <f t="shared" ca="1" si="16"/>
        <v>50917</v>
      </c>
      <c r="AB72" s="22">
        <f ca="1">SUM(Z$11:Z72)</f>
        <v>33163</v>
      </c>
      <c r="AC72" s="23">
        <f ca="1">SUM(X$11:X72)</f>
        <v>17937</v>
      </c>
      <c r="AE72" s="16">
        <v>44244</v>
      </c>
      <c r="AF72" s="21">
        <f ca="1">IF(AE72&lt;AG$5, $B72, AG$6+MIN((AE72-AG$5+1)/AG$8, 1)*AG$7)</f>
        <v>1075</v>
      </c>
      <c r="AG72" s="21">
        <f t="shared" ca="1" si="22"/>
        <v>1060</v>
      </c>
      <c r="AH72" s="21">
        <f ca="1" xml:space="preserve"> AJ48 + IF(AI71 &lt; 0, -AI71, 0)</f>
        <v>859</v>
      </c>
      <c r="AI72" s="21">
        <f t="shared" ca="1" si="10"/>
        <v>216</v>
      </c>
      <c r="AJ72" s="21">
        <f t="shared" ca="1" si="11"/>
        <v>216</v>
      </c>
      <c r="AK72" s="21">
        <f t="shared" ca="1" si="17"/>
        <v>45247</v>
      </c>
      <c r="AL72" s="22">
        <f ca="1">SUM(AJ$11:AJ72)</f>
        <v>27583</v>
      </c>
      <c r="AM72" s="23">
        <f ca="1">SUM(AH$11:AH72)</f>
        <v>19110</v>
      </c>
      <c r="AO72" s="16">
        <v>44244</v>
      </c>
      <c r="AP72" s="21">
        <f ca="1">IF(AO72&lt;AQ$5, $B72, AQ$6+MIN((AO72-AQ$5+1)/AQ$8, 1)*AQ$7)</f>
        <v>1210</v>
      </c>
      <c r="AQ72" s="21">
        <f t="shared" ca="1" si="23"/>
        <v>1180</v>
      </c>
      <c r="AR72" s="21">
        <f ca="1" xml:space="preserve"> AT48 + IF(AS71 &lt; 0, -AS71, 0)</f>
        <v>874</v>
      </c>
      <c r="AS72" s="21">
        <f t="shared" ca="1" si="12"/>
        <v>336</v>
      </c>
      <c r="AT72" s="21">
        <f t="shared" ca="1" si="13"/>
        <v>336</v>
      </c>
      <c r="AU72" s="21">
        <f t="shared" ca="1" si="18"/>
        <v>47137</v>
      </c>
      <c r="AV72" s="22">
        <f ca="1">SUM(AT$11:AT72)</f>
        <v>29443</v>
      </c>
      <c r="AW72" s="23">
        <f ca="1">SUM(AR$11:AR72)</f>
        <v>18474</v>
      </c>
    </row>
    <row r="73" spans="1:49" x14ac:dyDescent="0.2">
      <c r="A73" s="32">
        <v>44245</v>
      </c>
      <c r="B73" s="35">
        <f ca="1">IF($A73&gt;= $C$5,$C$6, "InsertData")</f>
        <v>940</v>
      </c>
      <c r="C73" s="21">
        <f t="shared" ca="1" si="19"/>
        <v>940</v>
      </c>
      <c r="D73" s="21">
        <f ca="1" xml:space="preserve"> F49 + IF(E72 &lt; 0, -E72, 0)</f>
        <v>621</v>
      </c>
      <c r="E73" s="21">
        <f t="shared" ca="1" si="5"/>
        <v>319</v>
      </c>
      <c r="F73" s="21">
        <f ca="1">IF(E73 &gt; 0, E73, 0)</f>
        <v>319</v>
      </c>
      <c r="G73" s="21">
        <f t="shared" ca="1" si="14"/>
        <v>44297</v>
      </c>
      <c r="H73" s="22">
        <f ca="1">SUM(F$11:F73)</f>
        <v>26042</v>
      </c>
      <c r="I73" s="23">
        <f ca="1">SUM(D$11:D73)</f>
        <v>20639</v>
      </c>
      <c r="K73" s="16">
        <v>44245</v>
      </c>
      <c r="L73" s="21">
        <f ca="1">IF(K73&lt;M$5, $B73, M$6+MIN((K73-M$5+1)/M$8, 1)*M$7)</f>
        <v>1220</v>
      </c>
      <c r="M73" s="21">
        <f t="shared" ca="1" si="20"/>
        <v>1190</v>
      </c>
      <c r="N73" s="21">
        <f ca="1" xml:space="preserve"> P49 + IF(O72 &lt; 0, -O72, 0)</f>
        <v>661</v>
      </c>
      <c r="O73" s="21">
        <f t="shared" ca="1" si="24"/>
        <v>559</v>
      </c>
      <c r="P73" s="21">
        <f t="shared" ca="1" si="7"/>
        <v>559</v>
      </c>
      <c r="Q73" s="21">
        <f t="shared" ca="1" si="15"/>
        <v>48357</v>
      </c>
      <c r="R73" s="22">
        <f ca="1">SUM(P$11:P73)</f>
        <v>30002</v>
      </c>
      <c r="S73" s="23">
        <f ca="1">SUM(N$11:N73)</f>
        <v>19135</v>
      </c>
      <c r="U73" s="16">
        <v>44245</v>
      </c>
      <c r="V73" s="21">
        <f ca="1">IF(U73&lt;W$5, $B73, W$6+MIN((U73-W$5+1)/W$8, 1)*W$7)</f>
        <v>1500</v>
      </c>
      <c r="W73" s="21">
        <f t="shared" ca="1" si="21"/>
        <v>1440</v>
      </c>
      <c r="X73" s="21">
        <f ca="1" xml:space="preserve"> Z49 + IF(Y72 &lt; 0, -Y72, 0)</f>
        <v>701</v>
      </c>
      <c r="Y73" s="21">
        <f t="shared" ca="1" si="8"/>
        <v>799</v>
      </c>
      <c r="Z73" s="21">
        <f t="shared" ca="1" si="9"/>
        <v>799</v>
      </c>
      <c r="AA73" s="21">
        <f t="shared" ca="1" si="16"/>
        <v>52417</v>
      </c>
      <c r="AB73" s="22">
        <f ca="1">SUM(Z$11:Z73)</f>
        <v>33962</v>
      </c>
      <c r="AC73" s="23">
        <f ca="1">SUM(X$11:X73)</f>
        <v>18638</v>
      </c>
      <c r="AE73" s="16">
        <v>44245</v>
      </c>
      <c r="AF73" s="21">
        <f ca="1">IF(AE73&lt;AG$5, $B73, AG$6+MIN((AE73-AG$5+1)/AG$8, 1)*AG$7)</f>
        <v>1080</v>
      </c>
      <c r="AG73" s="21">
        <f t="shared" ca="1" si="22"/>
        <v>1065</v>
      </c>
      <c r="AH73" s="21">
        <f ca="1" xml:space="preserve"> AJ49 + IF(AI72 &lt; 0, -AI72, 0)</f>
        <v>641</v>
      </c>
      <c r="AI73" s="21">
        <f t="shared" ca="1" si="10"/>
        <v>439</v>
      </c>
      <c r="AJ73" s="21">
        <f t="shared" ca="1" si="11"/>
        <v>439</v>
      </c>
      <c r="AK73" s="21">
        <f t="shared" ca="1" si="17"/>
        <v>46327</v>
      </c>
      <c r="AL73" s="22">
        <f ca="1">SUM(AJ$11:AJ73)</f>
        <v>28022</v>
      </c>
      <c r="AM73" s="23">
        <f ca="1">SUM(AH$11:AH73)</f>
        <v>19751</v>
      </c>
      <c r="AO73" s="16">
        <v>44245</v>
      </c>
      <c r="AP73" s="21">
        <f ca="1">IF(AO73&lt;AQ$5, $B73, AQ$6+MIN((AO73-AQ$5+1)/AQ$8, 1)*AQ$7)</f>
        <v>1220</v>
      </c>
      <c r="AQ73" s="21">
        <f t="shared" ca="1" si="23"/>
        <v>1190</v>
      </c>
      <c r="AR73" s="21">
        <f ca="1" xml:space="preserve"> AT49 + IF(AS72 &lt; 0, -AS72, 0)</f>
        <v>661</v>
      </c>
      <c r="AS73" s="21">
        <f t="shared" ca="1" si="12"/>
        <v>559</v>
      </c>
      <c r="AT73" s="21">
        <f t="shared" ca="1" si="13"/>
        <v>559</v>
      </c>
      <c r="AU73" s="21">
        <f t="shared" ca="1" si="18"/>
        <v>48357</v>
      </c>
      <c r="AV73" s="22">
        <f ca="1">SUM(AT$11:AT73)</f>
        <v>30002</v>
      </c>
      <c r="AW73" s="23">
        <f ca="1">SUM(AR$11:AR73)</f>
        <v>19135</v>
      </c>
    </row>
    <row r="74" spans="1:49" x14ac:dyDescent="0.2">
      <c r="A74" s="32">
        <v>44246</v>
      </c>
      <c r="B74" s="35">
        <f ca="1">IF($A74&gt;= $C$5,$C$6, "InsertData")</f>
        <v>940</v>
      </c>
      <c r="C74" s="21">
        <f t="shared" ca="1" si="19"/>
        <v>940</v>
      </c>
      <c r="D74" s="21">
        <f ca="1" xml:space="preserve"> F50 + IF(E73 &lt; 0, -E73, 0)</f>
        <v>606</v>
      </c>
      <c r="E74" s="21">
        <f t="shared" ca="1" si="5"/>
        <v>334</v>
      </c>
      <c r="F74" s="21">
        <f ca="1">IF(E74 &gt; 0, E74, 0)</f>
        <v>334</v>
      </c>
      <c r="G74" s="21">
        <f t="shared" ca="1" si="14"/>
        <v>45237</v>
      </c>
      <c r="H74" s="22">
        <f ca="1">SUM(F$11:F74)</f>
        <v>26376</v>
      </c>
      <c r="I74" s="23">
        <f ca="1">SUM(D$11:D74)</f>
        <v>21245</v>
      </c>
      <c r="K74" s="16">
        <v>44246</v>
      </c>
      <c r="L74" s="21">
        <f ca="1">IF(K74&lt;M$5, $B74, M$6+MIN((K74-M$5+1)/M$8, 1)*M$7)</f>
        <v>1230</v>
      </c>
      <c r="M74" s="21">
        <f t="shared" ca="1" si="20"/>
        <v>1200</v>
      </c>
      <c r="N74" s="21">
        <f ca="1" xml:space="preserve"> P50 + IF(O73 &lt; 0, -O73, 0)</f>
        <v>656</v>
      </c>
      <c r="O74" s="21">
        <f t="shared" ca="1" si="24"/>
        <v>574</v>
      </c>
      <c r="P74" s="21">
        <f t="shared" ca="1" si="7"/>
        <v>574</v>
      </c>
      <c r="Q74" s="21">
        <f t="shared" ca="1" si="15"/>
        <v>49587</v>
      </c>
      <c r="R74" s="22">
        <f ca="1">SUM(P$11:P74)</f>
        <v>30576</v>
      </c>
      <c r="S74" s="23">
        <f ca="1">SUM(N$11:N74)</f>
        <v>19791</v>
      </c>
      <c r="U74" s="16">
        <v>44246</v>
      </c>
      <c r="V74" s="21">
        <f ca="1">IF(U74&lt;W$5, $B74, W$6+MIN((U74-W$5+1)/W$8, 1)*W$7)</f>
        <v>1520</v>
      </c>
      <c r="W74" s="21">
        <f t="shared" ca="1" si="21"/>
        <v>1460</v>
      </c>
      <c r="X74" s="21">
        <f ca="1" xml:space="preserve"> Z50 + IF(Y73 &lt; 0, -Y73, 0)</f>
        <v>706</v>
      </c>
      <c r="Y74" s="21">
        <f t="shared" ca="1" si="8"/>
        <v>814</v>
      </c>
      <c r="Z74" s="21">
        <f t="shared" ca="1" si="9"/>
        <v>814</v>
      </c>
      <c r="AA74" s="21">
        <f t="shared" ca="1" si="16"/>
        <v>53937</v>
      </c>
      <c r="AB74" s="22">
        <f ca="1">SUM(Z$11:Z74)</f>
        <v>34776</v>
      </c>
      <c r="AC74" s="23">
        <f ca="1">SUM(X$11:X74)</f>
        <v>19344</v>
      </c>
      <c r="AE74" s="16">
        <v>44246</v>
      </c>
      <c r="AF74" s="21">
        <f ca="1">IF(AE74&lt;AG$5, $B74, AG$6+MIN((AE74-AG$5+1)/AG$8, 1)*AG$7)</f>
        <v>1085</v>
      </c>
      <c r="AG74" s="21">
        <f t="shared" ca="1" si="22"/>
        <v>1070</v>
      </c>
      <c r="AH74" s="21">
        <f ca="1" xml:space="preserve"> AJ50 + IF(AI73 &lt; 0, -AI73, 0)</f>
        <v>631</v>
      </c>
      <c r="AI74" s="21">
        <f t="shared" ca="1" si="10"/>
        <v>454</v>
      </c>
      <c r="AJ74" s="21">
        <f t="shared" ca="1" si="11"/>
        <v>454</v>
      </c>
      <c r="AK74" s="21">
        <f t="shared" ca="1" si="17"/>
        <v>47412</v>
      </c>
      <c r="AL74" s="22">
        <f ca="1">SUM(AJ$11:AJ74)</f>
        <v>28476</v>
      </c>
      <c r="AM74" s="23">
        <f ca="1">SUM(AH$11:AH74)</f>
        <v>20382</v>
      </c>
      <c r="AO74" s="16">
        <v>44246</v>
      </c>
      <c r="AP74" s="21">
        <f ca="1">IF(AO74&lt;AQ$5, $B74, AQ$6+MIN((AO74-AQ$5+1)/AQ$8, 1)*AQ$7)</f>
        <v>1230</v>
      </c>
      <c r="AQ74" s="21">
        <f t="shared" ca="1" si="23"/>
        <v>1200</v>
      </c>
      <c r="AR74" s="21">
        <f ca="1" xml:space="preserve"> AT50 + IF(AS73 &lt; 0, -AS73, 0)</f>
        <v>656</v>
      </c>
      <c r="AS74" s="21">
        <f t="shared" ca="1" si="12"/>
        <v>574</v>
      </c>
      <c r="AT74" s="21">
        <f t="shared" ca="1" si="13"/>
        <v>574</v>
      </c>
      <c r="AU74" s="21">
        <f t="shared" ca="1" si="18"/>
        <v>49587</v>
      </c>
      <c r="AV74" s="22">
        <f ca="1">SUM(AT$11:AT74)</f>
        <v>30576</v>
      </c>
      <c r="AW74" s="23">
        <f ca="1">SUM(AR$11:AR74)</f>
        <v>19791</v>
      </c>
    </row>
    <row r="75" spans="1:49" x14ac:dyDescent="0.2">
      <c r="A75" s="32">
        <v>44247</v>
      </c>
      <c r="B75" s="35">
        <f ca="1">IF($A75&gt;= $C$5,$C$6, "InsertData")</f>
        <v>940</v>
      </c>
      <c r="C75" s="21">
        <f t="shared" ca="1" si="19"/>
        <v>940</v>
      </c>
      <c r="D75" s="21">
        <f ca="1" xml:space="preserve"> F51 + IF(E74 &lt; 0, -E74, 0)</f>
        <v>896</v>
      </c>
      <c r="E75" s="21">
        <f t="shared" ca="1" si="5"/>
        <v>44</v>
      </c>
      <c r="F75" s="21">
        <f ca="1">IF(E75 &gt; 0, E75, 0)</f>
        <v>44</v>
      </c>
      <c r="G75" s="21">
        <f t="shared" ca="1" si="14"/>
        <v>46177</v>
      </c>
      <c r="H75" s="22">
        <f ca="1">SUM(F$11:F75)</f>
        <v>26420</v>
      </c>
      <c r="I75" s="23">
        <f ca="1">SUM(D$11:D75)</f>
        <v>22141</v>
      </c>
      <c r="K75" s="16">
        <v>44247</v>
      </c>
      <c r="L75" s="21">
        <f ca="1">IF(K75&lt;M$5, $B75, M$6+MIN((K75-M$5+1)/M$8, 1)*M$7)</f>
        <v>1240</v>
      </c>
      <c r="M75" s="21">
        <f t="shared" ca="1" si="20"/>
        <v>1210</v>
      </c>
      <c r="N75" s="21">
        <f ca="1" xml:space="preserve"> P51 + IF(O74 &lt; 0, -O74, 0)</f>
        <v>956</v>
      </c>
      <c r="O75" s="21">
        <f t="shared" ca="1" si="24"/>
        <v>284</v>
      </c>
      <c r="P75" s="21">
        <f t="shared" ca="1" si="7"/>
        <v>284</v>
      </c>
      <c r="Q75" s="21">
        <f t="shared" ca="1" si="15"/>
        <v>50827</v>
      </c>
      <c r="R75" s="22">
        <f ca="1">SUM(P$11:P75)</f>
        <v>30860</v>
      </c>
      <c r="S75" s="23">
        <f ca="1">SUM(N$11:N75)</f>
        <v>20747</v>
      </c>
      <c r="U75" s="16">
        <v>44247</v>
      </c>
      <c r="V75" s="21">
        <f ca="1">IF(U75&lt;W$5, $B75, W$6+MIN((U75-W$5+1)/W$8, 1)*W$7)</f>
        <v>1540</v>
      </c>
      <c r="W75" s="21">
        <f t="shared" ca="1" si="21"/>
        <v>1480</v>
      </c>
      <c r="X75" s="21">
        <f ca="1" xml:space="preserve"> Z51 + IF(Y74 &lt; 0, -Y74, 0)</f>
        <v>1016</v>
      </c>
      <c r="Y75" s="21">
        <f t="shared" ca="1" si="8"/>
        <v>524</v>
      </c>
      <c r="Z75" s="21">
        <f t="shared" ca="1" si="9"/>
        <v>524</v>
      </c>
      <c r="AA75" s="21">
        <f t="shared" ca="1" si="16"/>
        <v>55477</v>
      </c>
      <c r="AB75" s="22">
        <f ca="1">SUM(Z$11:Z75)</f>
        <v>35300</v>
      </c>
      <c r="AC75" s="23">
        <f ca="1">SUM(X$11:X75)</f>
        <v>20360</v>
      </c>
      <c r="AE75" s="16">
        <v>44247</v>
      </c>
      <c r="AF75" s="21">
        <f ca="1">IF(AE75&lt;AG$5, $B75, AG$6+MIN((AE75-AG$5+1)/AG$8, 1)*AG$7)</f>
        <v>1090</v>
      </c>
      <c r="AG75" s="21">
        <f t="shared" ca="1" si="22"/>
        <v>1075</v>
      </c>
      <c r="AH75" s="21">
        <f ca="1" xml:space="preserve"> AJ51 + IF(AI74 &lt; 0, -AI74, 0)</f>
        <v>926</v>
      </c>
      <c r="AI75" s="21">
        <f t="shared" ca="1" si="10"/>
        <v>164</v>
      </c>
      <c r="AJ75" s="21">
        <f t="shared" ca="1" si="11"/>
        <v>164</v>
      </c>
      <c r="AK75" s="21">
        <f t="shared" ca="1" si="17"/>
        <v>48502</v>
      </c>
      <c r="AL75" s="22">
        <f ca="1">SUM(AJ$11:AJ75)</f>
        <v>28640</v>
      </c>
      <c r="AM75" s="23">
        <f ca="1">SUM(AH$11:AH75)</f>
        <v>21308</v>
      </c>
      <c r="AO75" s="16">
        <v>44247</v>
      </c>
      <c r="AP75" s="21">
        <f ca="1">IF(AO75&lt;AQ$5, $B75, AQ$6+MIN((AO75-AQ$5+1)/AQ$8, 1)*AQ$7)</f>
        <v>1240</v>
      </c>
      <c r="AQ75" s="21">
        <f t="shared" ca="1" si="23"/>
        <v>1210</v>
      </c>
      <c r="AR75" s="21">
        <f ca="1" xml:space="preserve"> AT51 + IF(AS74 &lt; 0, -AS74, 0)</f>
        <v>956</v>
      </c>
      <c r="AS75" s="21">
        <f t="shared" ca="1" si="12"/>
        <v>284</v>
      </c>
      <c r="AT75" s="21">
        <f t="shared" ca="1" si="13"/>
        <v>284</v>
      </c>
      <c r="AU75" s="21">
        <f t="shared" ca="1" si="18"/>
        <v>50827</v>
      </c>
      <c r="AV75" s="22">
        <f ca="1">SUM(AT$11:AT75)</f>
        <v>30860</v>
      </c>
      <c r="AW75" s="23">
        <f ca="1">SUM(AR$11:AR75)</f>
        <v>20747</v>
      </c>
    </row>
    <row r="76" spans="1:49" x14ac:dyDescent="0.2">
      <c r="A76" s="32">
        <v>44248</v>
      </c>
      <c r="B76" s="35">
        <f ca="1">IF($A76&gt;= $C$5,$C$6, "InsertData")</f>
        <v>940</v>
      </c>
      <c r="C76" s="21">
        <f t="shared" ca="1" si="19"/>
        <v>940</v>
      </c>
      <c r="D76" s="21">
        <f ca="1" xml:space="preserve"> F52 + IF(E75 &lt; 0, -E75, 0)</f>
        <v>607</v>
      </c>
      <c r="E76" s="21">
        <f t="shared" ref="E76:E139" ca="1" si="25">B76-D76</f>
        <v>333</v>
      </c>
      <c r="F76" s="21">
        <f ca="1">IF(E76 &gt; 0, E76, 0)</f>
        <v>333</v>
      </c>
      <c r="G76" s="21">
        <f t="shared" ca="1" si="14"/>
        <v>47117</v>
      </c>
      <c r="H76" s="22">
        <f ca="1">SUM(F$11:F76)</f>
        <v>26753</v>
      </c>
      <c r="I76" s="23">
        <f ca="1">SUM(D$11:D76)</f>
        <v>22748</v>
      </c>
      <c r="K76" s="16">
        <v>44248</v>
      </c>
      <c r="L76" s="21">
        <f ca="1">IF(K76&lt;M$5, $B76, M$6+MIN((K76-M$5+1)/M$8, 1)*M$7)</f>
        <v>1250</v>
      </c>
      <c r="M76" s="21">
        <f t="shared" ca="1" si="20"/>
        <v>1220</v>
      </c>
      <c r="N76" s="21">
        <f ca="1" xml:space="preserve"> P52 + IF(O75 &lt; 0, -O75, 0)</f>
        <v>677</v>
      </c>
      <c r="O76" s="21">
        <f t="shared" ca="1" si="24"/>
        <v>573</v>
      </c>
      <c r="P76" s="21">
        <f t="shared" ref="P76:P139" ca="1" si="26">IF(O76 &gt; 0, O76, 0)</f>
        <v>573</v>
      </c>
      <c r="Q76" s="21">
        <f t="shared" ca="1" si="15"/>
        <v>52077</v>
      </c>
      <c r="R76" s="22">
        <f ca="1">SUM(P$11:P76)</f>
        <v>31433</v>
      </c>
      <c r="S76" s="23">
        <f ca="1">SUM(N$11:N76)</f>
        <v>21424</v>
      </c>
      <c r="U76" s="16">
        <v>44248</v>
      </c>
      <c r="V76" s="21">
        <f ca="1">IF(U76&lt;W$5, $B76, W$6+MIN((U76-W$5+1)/W$8, 1)*W$7)</f>
        <v>1560</v>
      </c>
      <c r="W76" s="21">
        <f t="shared" ca="1" si="21"/>
        <v>1500</v>
      </c>
      <c r="X76" s="21">
        <f ca="1" xml:space="preserve"> Z52 + IF(Y75 &lt; 0, -Y75, 0)</f>
        <v>747</v>
      </c>
      <c r="Y76" s="21">
        <f t="shared" ref="Y76:Y139" ca="1" si="27">V76-X76</f>
        <v>813</v>
      </c>
      <c r="Z76" s="21">
        <f t="shared" ref="Z76:Z139" ca="1" si="28">IF(Y76 &gt; 0, Y76, 0)</f>
        <v>813</v>
      </c>
      <c r="AA76" s="21">
        <f t="shared" ca="1" si="16"/>
        <v>57037</v>
      </c>
      <c r="AB76" s="22">
        <f ca="1">SUM(Z$11:Z76)</f>
        <v>36113</v>
      </c>
      <c r="AC76" s="23">
        <f ca="1">SUM(X$11:X76)</f>
        <v>21107</v>
      </c>
      <c r="AE76" s="16">
        <v>44248</v>
      </c>
      <c r="AF76" s="21">
        <f ca="1">IF(AE76&lt;AG$5, $B76, AG$6+MIN((AE76-AG$5+1)/AG$8, 1)*AG$7)</f>
        <v>1095</v>
      </c>
      <c r="AG76" s="21">
        <f t="shared" ca="1" si="22"/>
        <v>1080</v>
      </c>
      <c r="AH76" s="21">
        <f ca="1" xml:space="preserve"> AJ52 + IF(AI75 &lt; 0, -AI75, 0)</f>
        <v>642</v>
      </c>
      <c r="AI76" s="21">
        <f t="shared" ref="AI76:AI139" ca="1" si="29">AF76-AH76</f>
        <v>453</v>
      </c>
      <c r="AJ76" s="21">
        <f t="shared" ref="AJ76:AJ139" ca="1" si="30">IF(AI76 &gt; 0, AI76, 0)</f>
        <v>453</v>
      </c>
      <c r="AK76" s="21">
        <f t="shared" ca="1" si="17"/>
        <v>49597</v>
      </c>
      <c r="AL76" s="22">
        <f ca="1">SUM(AJ$11:AJ76)</f>
        <v>29093</v>
      </c>
      <c r="AM76" s="23">
        <f ca="1">SUM(AH$11:AH76)</f>
        <v>21950</v>
      </c>
      <c r="AO76" s="16">
        <v>44248</v>
      </c>
      <c r="AP76" s="21">
        <f ca="1">IF(AO76&lt;AQ$5, $B76, AQ$6+MIN((AO76-AQ$5+1)/AQ$8, 1)*AQ$7)</f>
        <v>1250</v>
      </c>
      <c r="AQ76" s="21">
        <f t="shared" ca="1" si="23"/>
        <v>1220</v>
      </c>
      <c r="AR76" s="21">
        <f ca="1" xml:space="preserve"> AT52 + IF(AS75 &lt; 0, -AS75, 0)</f>
        <v>677</v>
      </c>
      <c r="AS76" s="21">
        <f t="shared" ref="AS76:AS139" ca="1" si="31">AP76-AR76</f>
        <v>573</v>
      </c>
      <c r="AT76" s="21">
        <f t="shared" ref="AT76:AT139" ca="1" si="32">IF(AS76 &gt; 0, AS76, 0)</f>
        <v>573</v>
      </c>
      <c r="AU76" s="21">
        <f t="shared" ca="1" si="18"/>
        <v>52077</v>
      </c>
      <c r="AV76" s="22">
        <f ca="1">SUM(AT$11:AT76)</f>
        <v>31433</v>
      </c>
      <c r="AW76" s="23">
        <f ca="1">SUM(AR$11:AR76)</f>
        <v>21424</v>
      </c>
    </row>
    <row r="77" spans="1:49" x14ac:dyDescent="0.2">
      <c r="A77" s="32">
        <v>44249</v>
      </c>
      <c r="B77" s="35">
        <f ca="1">IF($A77&gt;= $C$5,$C$6, "InsertData")</f>
        <v>940</v>
      </c>
      <c r="C77" s="21">
        <f t="shared" ca="1" si="19"/>
        <v>940</v>
      </c>
      <c r="D77" s="21">
        <f ca="1" xml:space="preserve"> F53 + IF(E76 &lt; 0, -E76, 0)</f>
        <v>552</v>
      </c>
      <c r="E77" s="21">
        <f t="shared" ca="1" si="25"/>
        <v>388</v>
      </c>
      <c r="F77" s="21">
        <f ca="1">IF(E77 &gt; 0, E77, 0)</f>
        <v>388</v>
      </c>
      <c r="G77" s="21">
        <f t="shared" ref="G77:G140" ca="1" si="33">B77+G76</f>
        <v>48057</v>
      </c>
      <c r="H77" s="22">
        <f ca="1">SUM(F$11:F77)</f>
        <v>27141</v>
      </c>
      <c r="I77" s="23">
        <f ca="1">SUM(D$11:D77)</f>
        <v>23300</v>
      </c>
      <c r="K77" s="16">
        <v>44249</v>
      </c>
      <c r="L77" s="21">
        <f ca="1">IF(K77&lt;M$5, $B77, M$6+MIN((K77-M$5+1)/M$8, 1)*M$7)</f>
        <v>1260</v>
      </c>
      <c r="M77" s="21">
        <f t="shared" ca="1" si="20"/>
        <v>1230</v>
      </c>
      <c r="N77" s="21">
        <f ca="1" xml:space="preserve"> P53 + IF(O76 &lt; 0, -O76, 0)</f>
        <v>632</v>
      </c>
      <c r="O77" s="21">
        <f t="shared" ca="1" si="24"/>
        <v>628</v>
      </c>
      <c r="P77" s="21">
        <f t="shared" ca="1" si="26"/>
        <v>628</v>
      </c>
      <c r="Q77" s="21">
        <f t="shared" ref="Q77:Q140" ca="1" si="34">L77+Q76</f>
        <v>53337</v>
      </c>
      <c r="R77" s="22">
        <f ca="1">SUM(P$11:P77)</f>
        <v>32061</v>
      </c>
      <c r="S77" s="23">
        <f ca="1">SUM(N$11:N77)</f>
        <v>22056</v>
      </c>
      <c r="U77" s="16">
        <v>44249</v>
      </c>
      <c r="V77" s="21">
        <f ca="1">IF(U77&lt;W$5, $B77, W$6+MIN((U77-W$5+1)/W$8, 1)*W$7)</f>
        <v>1580</v>
      </c>
      <c r="W77" s="21">
        <f t="shared" ca="1" si="21"/>
        <v>1520</v>
      </c>
      <c r="X77" s="21">
        <f ca="1" xml:space="preserve"> Z53 + IF(Y76 &lt; 0, -Y76, 0)</f>
        <v>712</v>
      </c>
      <c r="Y77" s="21">
        <f t="shared" ca="1" si="27"/>
        <v>868</v>
      </c>
      <c r="Z77" s="21">
        <f t="shared" ca="1" si="28"/>
        <v>868</v>
      </c>
      <c r="AA77" s="21">
        <f t="shared" ref="AA77:AA140" ca="1" si="35">V77+AA76</f>
        <v>58617</v>
      </c>
      <c r="AB77" s="22">
        <f ca="1">SUM(Z$11:Z77)</f>
        <v>36981</v>
      </c>
      <c r="AC77" s="23">
        <f ca="1">SUM(X$11:X77)</f>
        <v>21819</v>
      </c>
      <c r="AE77" s="16">
        <v>44249</v>
      </c>
      <c r="AF77" s="21">
        <f ca="1">IF(AE77&lt;AG$5, $B77, AG$6+MIN((AE77-AG$5+1)/AG$8, 1)*AG$7)</f>
        <v>1100</v>
      </c>
      <c r="AG77" s="21">
        <f t="shared" ca="1" si="22"/>
        <v>1085</v>
      </c>
      <c r="AH77" s="21">
        <f ca="1" xml:space="preserve"> AJ53 + IF(AI76 &lt; 0, -AI76, 0)</f>
        <v>592</v>
      </c>
      <c r="AI77" s="21">
        <f t="shared" ca="1" si="29"/>
        <v>508</v>
      </c>
      <c r="AJ77" s="21">
        <f t="shared" ca="1" si="30"/>
        <v>508</v>
      </c>
      <c r="AK77" s="21">
        <f t="shared" ref="AK77:AK140" ca="1" si="36">AF77+AK76</f>
        <v>50697</v>
      </c>
      <c r="AL77" s="22">
        <f ca="1">SUM(AJ$11:AJ77)</f>
        <v>29601</v>
      </c>
      <c r="AM77" s="23">
        <f ca="1">SUM(AH$11:AH77)</f>
        <v>22542</v>
      </c>
      <c r="AO77" s="16">
        <v>44249</v>
      </c>
      <c r="AP77" s="21">
        <f ca="1">IF(AO77&lt;AQ$5, $B77, AQ$6+MIN((AO77-AQ$5+1)/AQ$8, 1)*AQ$7)</f>
        <v>1260</v>
      </c>
      <c r="AQ77" s="21">
        <f t="shared" ca="1" si="23"/>
        <v>1230</v>
      </c>
      <c r="AR77" s="21">
        <f ca="1" xml:space="preserve"> AT53 + IF(AS76 &lt; 0, -AS76, 0)</f>
        <v>632</v>
      </c>
      <c r="AS77" s="21">
        <f t="shared" ca="1" si="31"/>
        <v>628</v>
      </c>
      <c r="AT77" s="21">
        <f t="shared" ca="1" si="32"/>
        <v>628</v>
      </c>
      <c r="AU77" s="21">
        <f t="shared" ref="AU77:AU140" ca="1" si="37">AP77+AU76</f>
        <v>53337</v>
      </c>
      <c r="AV77" s="22">
        <f ca="1">SUM(AT$11:AT77)</f>
        <v>32061</v>
      </c>
      <c r="AW77" s="23">
        <f ca="1">SUM(AR$11:AR77)</f>
        <v>22056</v>
      </c>
    </row>
    <row r="78" spans="1:49" x14ac:dyDescent="0.2">
      <c r="A78" s="32">
        <v>44250</v>
      </c>
      <c r="B78" s="35">
        <f ca="1">IF($A78&gt;= $C$5,$C$6, "InsertData")</f>
        <v>940</v>
      </c>
      <c r="C78" s="21">
        <f t="shared" ca="1" si="19"/>
        <v>940</v>
      </c>
      <c r="D78" s="21">
        <f ca="1" xml:space="preserve"> F54 + IF(E77 &lt; 0, -E77, 0)</f>
        <v>512</v>
      </c>
      <c r="E78" s="21">
        <f t="shared" ca="1" si="25"/>
        <v>428</v>
      </c>
      <c r="F78" s="21">
        <f ca="1">IF(E78 &gt; 0, E78, 0)</f>
        <v>428</v>
      </c>
      <c r="G78" s="21">
        <f t="shared" ca="1" si="33"/>
        <v>48997</v>
      </c>
      <c r="H78" s="22">
        <f ca="1">SUM(F$11:F78)</f>
        <v>27569</v>
      </c>
      <c r="I78" s="23">
        <f ca="1">SUM(D$11:D78)</f>
        <v>23812</v>
      </c>
      <c r="K78" s="16">
        <v>44250</v>
      </c>
      <c r="L78" s="21">
        <f ca="1">IF(K78&lt;M$5, $B78, M$6+MIN((K78-M$5+1)/M$8, 1)*M$7)</f>
        <v>1270</v>
      </c>
      <c r="M78" s="21">
        <f t="shared" ca="1" si="20"/>
        <v>1240</v>
      </c>
      <c r="N78" s="21">
        <f ca="1" xml:space="preserve"> P54 + IF(O77 &lt; 0, -O77, 0)</f>
        <v>602</v>
      </c>
      <c r="O78" s="21">
        <f t="shared" ca="1" si="24"/>
        <v>668</v>
      </c>
      <c r="P78" s="21">
        <f t="shared" ca="1" si="26"/>
        <v>668</v>
      </c>
      <c r="Q78" s="21">
        <f t="shared" ca="1" si="34"/>
        <v>54607</v>
      </c>
      <c r="R78" s="22">
        <f ca="1">SUM(P$11:P78)</f>
        <v>32729</v>
      </c>
      <c r="S78" s="23">
        <f ca="1">SUM(N$11:N78)</f>
        <v>22658</v>
      </c>
      <c r="U78" s="16">
        <v>44250</v>
      </c>
      <c r="V78" s="21">
        <f ca="1">IF(U78&lt;W$5, $B78, W$6+MIN((U78-W$5+1)/W$8, 1)*W$7)</f>
        <v>1600</v>
      </c>
      <c r="W78" s="21">
        <f t="shared" ca="1" si="21"/>
        <v>1540</v>
      </c>
      <c r="X78" s="21">
        <f ca="1" xml:space="preserve"> Z54 + IF(Y77 &lt; 0, -Y77, 0)</f>
        <v>692</v>
      </c>
      <c r="Y78" s="21">
        <f t="shared" ca="1" si="27"/>
        <v>908</v>
      </c>
      <c r="Z78" s="21">
        <f t="shared" ca="1" si="28"/>
        <v>908</v>
      </c>
      <c r="AA78" s="21">
        <f t="shared" ca="1" si="35"/>
        <v>60217</v>
      </c>
      <c r="AB78" s="22">
        <f ca="1">SUM(Z$11:Z78)</f>
        <v>37889</v>
      </c>
      <c r="AC78" s="23">
        <f ca="1">SUM(X$11:X78)</f>
        <v>22511</v>
      </c>
      <c r="AE78" s="16">
        <v>44250</v>
      </c>
      <c r="AF78" s="21">
        <f ca="1">IF(AE78&lt;AG$5, $B78, AG$6+MIN((AE78-AG$5+1)/AG$8, 1)*AG$7)</f>
        <v>1105</v>
      </c>
      <c r="AG78" s="21">
        <f t="shared" ca="1" si="22"/>
        <v>1090</v>
      </c>
      <c r="AH78" s="21">
        <f ca="1" xml:space="preserve"> AJ54 + IF(AI77 &lt; 0, -AI77, 0)</f>
        <v>557</v>
      </c>
      <c r="AI78" s="21">
        <f t="shared" ca="1" si="29"/>
        <v>548</v>
      </c>
      <c r="AJ78" s="21">
        <f t="shared" ca="1" si="30"/>
        <v>548</v>
      </c>
      <c r="AK78" s="21">
        <f t="shared" ca="1" si="36"/>
        <v>51802</v>
      </c>
      <c r="AL78" s="22">
        <f ca="1">SUM(AJ$11:AJ78)</f>
        <v>30149</v>
      </c>
      <c r="AM78" s="23">
        <f ca="1">SUM(AH$11:AH78)</f>
        <v>23099</v>
      </c>
      <c r="AO78" s="16">
        <v>44250</v>
      </c>
      <c r="AP78" s="21">
        <f ca="1">IF(AO78&lt;AQ$5, $B78, AQ$6+MIN((AO78-AQ$5+1)/AQ$8, 1)*AQ$7)</f>
        <v>1270</v>
      </c>
      <c r="AQ78" s="21">
        <f t="shared" ca="1" si="23"/>
        <v>1240</v>
      </c>
      <c r="AR78" s="21">
        <f ca="1" xml:space="preserve"> AT54 + IF(AS77 &lt; 0, -AS77, 0)</f>
        <v>602</v>
      </c>
      <c r="AS78" s="21">
        <f t="shared" ca="1" si="31"/>
        <v>668</v>
      </c>
      <c r="AT78" s="21">
        <f t="shared" ca="1" si="32"/>
        <v>668</v>
      </c>
      <c r="AU78" s="21">
        <f t="shared" ca="1" si="37"/>
        <v>54607</v>
      </c>
      <c r="AV78" s="22">
        <f ca="1">SUM(AT$11:AT78)</f>
        <v>32729</v>
      </c>
      <c r="AW78" s="23">
        <f ca="1">SUM(AR$11:AR78)</f>
        <v>22658</v>
      </c>
    </row>
    <row r="79" spans="1:49" x14ac:dyDescent="0.2">
      <c r="A79" s="32">
        <v>44251</v>
      </c>
      <c r="B79" s="35">
        <f ca="1">IF($A79&gt;= $C$5,$C$6, "InsertData")</f>
        <v>940</v>
      </c>
      <c r="C79" s="21">
        <f t="shared" ca="1" si="19"/>
        <v>940</v>
      </c>
      <c r="D79" s="21">
        <f ca="1" xml:space="preserve"> F55 + IF(E78 &lt; 0, -E78, 0)</f>
        <v>166</v>
      </c>
      <c r="E79" s="21">
        <f t="shared" ca="1" si="25"/>
        <v>774</v>
      </c>
      <c r="F79" s="21">
        <f ca="1">IF(E79 &gt; 0, E79, 0)</f>
        <v>774</v>
      </c>
      <c r="G79" s="21">
        <f t="shared" ca="1" si="33"/>
        <v>49937</v>
      </c>
      <c r="H79" s="22">
        <f ca="1">SUM(F$11:F79)</f>
        <v>28343</v>
      </c>
      <c r="I79" s="23">
        <f ca="1">SUM(D$11:D79)</f>
        <v>23978</v>
      </c>
      <c r="K79" s="16">
        <v>44251</v>
      </c>
      <c r="L79" s="21">
        <f ca="1">IF(K79&lt;M$5, $B79, M$6+MIN((K79-M$5+1)/M$8, 1)*M$7)</f>
        <v>1280</v>
      </c>
      <c r="M79" s="21">
        <f t="shared" ca="1" si="20"/>
        <v>1250</v>
      </c>
      <c r="N79" s="21">
        <f ca="1" xml:space="preserve"> P55 + IF(O78 &lt; 0, -O78, 0)</f>
        <v>266</v>
      </c>
      <c r="O79" s="21">
        <f t="shared" ca="1" si="24"/>
        <v>1014</v>
      </c>
      <c r="P79" s="21">
        <f t="shared" ca="1" si="26"/>
        <v>1014</v>
      </c>
      <c r="Q79" s="21">
        <f t="shared" ca="1" si="34"/>
        <v>55887</v>
      </c>
      <c r="R79" s="22">
        <f ca="1">SUM(P$11:P79)</f>
        <v>33743</v>
      </c>
      <c r="S79" s="23">
        <f ca="1">SUM(N$11:N79)</f>
        <v>22924</v>
      </c>
      <c r="U79" s="16">
        <v>44251</v>
      </c>
      <c r="V79" s="21">
        <f ca="1">IF(U79&lt;W$5, $B79, W$6+MIN((U79-W$5+1)/W$8, 1)*W$7)</f>
        <v>1620</v>
      </c>
      <c r="W79" s="21">
        <f t="shared" ca="1" si="21"/>
        <v>1560</v>
      </c>
      <c r="X79" s="21">
        <f ca="1" xml:space="preserve"> Z55 + IF(Y78 &lt; 0, -Y78, 0)</f>
        <v>366</v>
      </c>
      <c r="Y79" s="21">
        <f t="shared" ca="1" si="27"/>
        <v>1254</v>
      </c>
      <c r="Z79" s="21">
        <f t="shared" ca="1" si="28"/>
        <v>1254</v>
      </c>
      <c r="AA79" s="21">
        <f t="shared" ca="1" si="35"/>
        <v>61837</v>
      </c>
      <c r="AB79" s="22">
        <f ca="1">SUM(Z$11:Z79)</f>
        <v>39143</v>
      </c>
      <c r="AC79" s="23">
        <f ca="1">SUM(X$11:X79)</f>
        <v>22877</v>
      </c>
      <c r="AE79" s="16">
        <v>44251</v>
      </c>
      <c r="AF79" s="21">
        <f ca="1">IF(AE79&lt;AG$5, $B79, AG$6+MIN((AE79-AG$5+1)/AG$8, 1)*AG$7)</f>
        <v>1110</v>
      </c>
      <c r="AG79" s="21">
        <f t="shared" ca="1" si="22"/>
        <v>1095</v>
      </c>
      <c r="AH79" s="21">
        <f ca="1" xml:space="preserve"> AJ55 + IF(AI78 &lt; 0, -AI78, 0)</f>
        <v>216</v>
      </c>
      <c r="AI79" s="21">
        <f t="shared" ca="1" si="29"/>
        <v>894</v>
      </c>
      <c r="AJ79" s="21">
        <f t="shared" ca="1" si="30"/>
        <v>894</v>
      </c>
      <c r="AK79" s="21">
        <f t="shared" ca="1" si="36"/>
        <v>52912</v>
      </c>
      <c r="AL79" s="22">
        <f ca="1">SUM(AJ$11:AJ79)</f>
        <v>31043</v>
      </c>
      <c r="AM79" s="23">
        <f ca="1">SUM(AH$11:AH79)</f>
        <v>23315</v>
      </c>
      <c r="AO79" s="16">
        <v>44251</v>
      </c>
      <c r="AP79" s="21">
        <f ca="1">IF(AO79&lt;AQ$5, $B79, AQ$6+MIN((AO79-AQ$5+1)/AQ$8, 1)*AQ$7)</f>
        <v>1280</v>
      </c>
      <c r="AQ79" s="21">
        <f t="shared" ca="1" si="23"/>
        <v>1250</v>
      </c>
      <c r="AR79" s="21">
        <f ca="1" xml:space="preserve"> AT55 + IF(AS78 &lt; 0, -AS78, 0)</f>
        <v>266</v>
      </c>
      <c r="AS79" s="21">
        <f t="shared" ca="1" si="31"/>
        <v>1014</v>
      </c>
      <c r="AT79" s="21">
        <f t="shared" ca="1" si="32"/>
        <v>1014</v>
      </c>
      <c r="AU79" s="21">
        <f t="shared" ca="1" si="37"/>
        <v>55887</v>
      </c>
      <c r="AV79" s="22">
        <f ca="1">SUM(AT$11:AT79)</f>
        <v>33743</v>
      </c>
      <c r="AW79" s="23">
        <f ca="1">SUM(AR$11:AR79)</f>
        <v>22924</v>
      </c>
    </row>
    <row r="80" spans="1:49" x14ac:dyDescent="0.2">
      <c r="A80" s="32">
        <v>44252</v>
      </c>
      <c r="B80" s="35">
        <f ca="1">IF($A80&gt;= $C$5,$C$6, "InsertData")</f>
        <v>940</v>
      </c>
      <c r="C80" s="21">
        <f t="shared" ca="1" si="19"/>
        <v>940</v>
      </c>
      <c r="D80" s="21">
        <f ca="1" xml:space="preserve"> F56 + IF(E79 &lt; 0, -E79, 0)</f>
        <v>140</v>
      </c>
      <c r="E80" s="21">
        <f t="shared" ca="1" si="25"/>
        <v>800</v>
      </c>
      <c r="F80" s="21">
        <f ca="1">IF(E80 &gt; 0, E80, 0)</f>
        <v>800</v>
      </c>
      <c r="G80" s="21">
        <f t="shared" ca="1" si="33"/>
        <v>50877</v>
      </c>
      <c r="H80" s="22">
        <f ca="1">SUM(F$11:F80)</f>
        <v>29143</v>
      </c>
      <c r="I80" s="23">
        <f ca="1">SUM(D$11:D80)</f>
        <v>24118</v>
      </c>
      <c r="K80" s="16">
        <v>44252</v>
      </c>
      <c r="L80" s="21">
        <f ca="1">IF(K80&lt;M$5, $B80, M$6+MIN((K80-M$5+1)/M$8, 1)*M$7)</f>
        <v>1290</v>
      </c>
      <c r="M80" s="21">
        <f t="shared" ca="1" si="20"/>
        <v>1260</v>
      </c>
      <c r="N80" s="21">
        <f ca="1" xml:space="preserve"> P56 + IF(O79 &lt; 0, -O79, 0)</f>
        <v>250</v>
      </c>
      <c r="O80" s="21">
        <f t="shared" ca="1" si="24"/>
        <v>1040</v>
      </c>
      <c r="P80" s="21">
        <f t="shared" ca="1" si="26"/>
        <v>1040</v>
      </c>
      <c r="Q80" s="21">
        <f t="shared" ca="1" si="34"/>
        <v>57177</v>
      </c>
      <c r="R80" s="22">
        <f ca="1">SUM(P$11:P80)</f>
        <v>34783</v>
      </c>
      <c r="S80" s="23">
        <f ca="1">SUM(N$11:N80)</f>
        <v>23174</v>
      </c>
      <c r="U80" s="16">
        <v>44252</v>
      </c>
      <c r="V80" s="21">
        <f ca="1">IF(U80&lt;W$5, $B80, W$6+MIN((U80-W$5+1)/W$8, 1)*W$7)</f>
        <v>1640</v>
      </c>
      <c r="W80" s="21">
        <f t="shared" ca="1" si="21"/>
        <v>1580</v>
      </c>
      <c r="X80" s="21">
        <f ca="1" xml:space="preserve"> Z56 + IF(Y79 &lt; 0, -Y79, 0)</f>
        <v>360</v>
      </c>
      <c r="Y80" s="21">
        <f t="shared" ca="1" si="27"/>
        <v>1280</v>
      </c>
      <c r="Z80" s="21">
        <f t="shared" ca="1" si="28"/>
        <v>1280</v>
      </c>
      <c r="AA80" s="21">
        <f t="shared" ca="1" si="35"/>
        <v>63477</v>
      </c>
      <c r="AB80" s="22">
        <f ca="1">SUM(Z$11:Z80)</f>
        <v>40423</v>
      </c>
      <c r="AC80" s="23">
        <f ca="1">SUM(X$11:X80)</f>
        <v>23237</v>
      </c>
      <c r="AE80" s="16">
        <v>44252</v>
      </c>
      <c r="AF80" s="21">
        <f ca="1">IF(AE80&lt;AG$5, $B80, AG$6+MIN((AE80-AG$5+1)/AG$8, 1)*AG$7)</f>
        <v>1115</v>
      </c>
      <c r="AG80" s="21">
        <f t="shared" ca="1" si="22"/>
        <v>1100</v>
      </c>
      <c r="AH80" s="21">
        <f ca="1" xml:space="preserve"> AJ56 + IF(AI79 &lt; 0, -AI79, 0)</f>
        <v>195</v>
      </c>
      <c r="AI80" s="21">
        <f t="shared" ca="1" si="29"/>
        <v>920</v>
      </c>
      <c r="AJ80" s="21">
        <f t="shared" ca="1" si="30"/>
        <v>920</v>
      </c>
      <c r="AK80" s="21">
        <f t="shared" ca="1" si="36"/>
        <v>54027</v>
      </c>
      <c r="AL80" s="22">
        <f ca="1">SUM(AJ$11:AJ80)</f>
        <v>31963</v>
      </c>
      <c r="AM80" s="23">
        <f ca="1">SUM(AH$11:AH80)</f>
        <v>23510</v>
      </c>
      <c r="AO80" s="16">
        <v>44252</v>
      </c>
      <c r="AP80" s="21">
        <f ca="1">IF(AO80&lt;AQ$5, $B80, AQ$6+MIN((AO80-AQ$5+1)/AQ$8, 1)*AQ$7)</f>
        <v>1290</v>
      </c>
      <c r="AQ80" s="21">
        <f t="shared" ca="1" si="23"/>
        <v>1260</v>
      </c>
      <c r="AR80" s="21">
        <f ca="1" xml:space="preserve"> AT56 + IF(AS79 &lt; 0, -AS79, 0)</f>
        <v>250</v>
      </c>
      <c r="AS80" s="21">
        <f t="shared" ca="1" si="31"/>
        <v>1040</v>
      </c>
      <c r="AT80" s="21">
        <f t="shared" ca="1" si="32"/>
        <v>1040</v>
      </c>
      <c r="AU80" s="21">
        <f t="shared" ca="1" si="37"/>
        <v>57177</v>
      </c>
      <c r="AV80" s="22">
        <f ca="1">SUM(AT$11:AT80)</f>
        <v>34783</v>
      </c>
      <c r="AW80" s="23">
        <f ca="1">SUM(AR$11:AR80)</f>
        <v>23174</v>
      </c>
    </row>
    <row r="81" spans="1:49" x14ac:dyDescent="0.2">
      <c r="A81" s="32">
        <v>44253</v>
      </c>
      <c r="B81" s="35">
        <f ca="1">IF($A81&gt;= $C$5,$C$6, "InsertData")</f>
        <v>940</v>
      </c>
      <c r="C81" s="21">
        <f t="shared" ca="1" si="19"/>
        <v>940</v>
      </c>
      <c r="D81" s="21">
        <f ca="1" xml:space="preserve"> F57 + IF(E80 &lt; 0, -E80, 0)</f>
        <v>267</v>
      </c>
      <c r="E81" s="21">
        <f t="shared" ca="1" si="25"/>
        <v>673</v>
      </c>
      <c r="F81" s="21">
        <f ca="1">IF(E81 &gt; 0, E81, 0)</f>
        <v>673</v>
      </c>
      <c r="G81" s="21">
        <f t="shared" ca="1" si="33"/>
        <v>51817</v>
      </c>
      <c r="H81" s="22">
        <f ca="1">SUM(F$11:F81)</f>
        <v>29816</v>
      </c>
      <c r="I81" s="23">
        <f ca="1">SUM(D$11:D81)</f>
        <v>24385</v>
      </c>
      <c r="K81" s="16">
        <v>44253</v>
      </c>
      <c r="L81" s="21">
        <f ca="1">IF(K81&lt;M$5, $B81, M$6+MIN((K81-M$5+1)/M$8, 1)*M$7)</f>
        <v>1300</v>
      </c>
      <c r="M81" s="21">
        <f t="shared" ca="1" si="20"/>
        <v>1270</v>
      </c>
      <c r="N81" s="21">
        <f ca="1" xml:space="preserve"> P57 + IF(O80 &lt; 0, -O80, 0)</f>
        <v>387</v>
      </c>
      <c r="O81" s="21">
        <f t="shared" ca="1" si="24"/>
        <v>913</v>
      </c>
      <c r="P81" s="21">
        <f t="shared" ca="1" si="26"/>
        <v>913</v>
      </c>
      <c r="Q81" s="21">
        <f t="shared" ca="1" si="34"/>
        <v>58477</v>
      </c>
      <c r="R81" s="22">
        <f ca="1">SUM(P$11:P81)</f>
        <v>35696</v>
      </c>
      <c r="S81" s="23">
        <f ca="1">SUM(N$11:N81)</f>
        <v>23561</v>
      </c>
      <c r="U81" s="16">
        <v>44253</v>
      </c>
      <c r="V81" s="21">
        <f ca="1">IF(U81&lt;W$5, $B81, W$6+MIN((U81-W$5+1)/W$8, 1)*W$7)</f>
        <v>1660</v>
      </c>
      <c r="W81" s="21">
        <f t="shared" ca="1" si="21"/>
        <v>1600</v>
      </c>
      <c r="X81" s="21">
        <f ca="1" xml:space="preserve"> Z57 + IF(Y80 &lt; 0, -Y80, 0)</f>
        <v>507</v>
      </c>
      <c r="Y81" s="21">
        <f t="shared" ca="1" si="27"/>
        <v>1153</v>
      </c>
      <c r="Z81" s="21">
        <f t="shared" ca="1" si="28"/>
        <v>1153</v>
      </c>
      <c r="AA81" s="21">
        <f t="shared" ca="1" si="35"/>
        <v>65137</v>
      </c>
      <c r="AB81" s="22">
        <f ca="1">SUM(Z$11:Z81)</f>
        <v>41576</v>
      </c>
      <c r="AC81" s="23">
        <f ca="1">SUM(X$11:X81)</f>
        <v>23744</v>
      </c>
      <c r="AE81" s="16">
        <v>44253</v>
      </c>
      <c r="AF81" s="21">
        <f ca="1">IF(AE81&lt;AG$5, $B81, AG$6+MIN((AE81-AG$5+1)/AG$8, 1)*AG$7)</f>
        <v>1120</v>
      </c>
      <c r="AG81" s="21">
        <f t="shared" ca="1" si="22"/>
        <v>1105</v>
      </c>
      <c r="AH81" s="21">
        <f ca="1" xml:space="preserve"> AJ57 + IF(AI80 &lt; 0, -AI80, 0)</f>
        <v>327</v>
      </c>
      <c r="AI81" s="21">
        <f t="shared" ca="1" si="29"/>
        <v>793</v>
      </c>
      <c r="AJ81" s="21">
        <f t="shared" ca="1" si="30"/>
        <v>793</v>
      </c>
      <c r="AK81" s="21">
        <f t="shared" ca="1" si="36"/>
        <v>55147</v>
      </c>
      <c r="AL81" s="22">
        <f ca="1">SUM(AJ$11:AJ81)</f>
        <v>32756</v>
      </c>
      <c r="AM81" s="23">
        <f ca="1">SUM(AH$11:AH81)</f>
        <v>23837</v>
      </c>
      <c r="AO81" s="16">
        <v>44253</v>
      </c>
      <c r="AP81" s="21">
        <f ca="1">IF(AO81&lt;AQ$5, $B81, AQ$6+MIN((AO81-AQ$5+1)/AQ$8, 1)*AQ$7)</f>
        <v>1300</v>
      </c>
      <c r="AQ81" s="21">
        <f t="shared" ca="1" si="23"/>
        <v>1270</v>
      </c>
      <c r="AR81" s="21">
        <f ca="1" xml:space="preserve"> AT57 + IF(AS80 &lt; 0, -AS80, 0)</f>
        <v>387</v>
      </c>
      <c r="AS81" s="21">
        <f t="shared" ca="1" si="31"/>
        <v>913</v>
      </c>
      <c r="AT81" s="21">
        <f t="shared" ca="1" si="32"/>
        <v>913</v>
      </c>
      <c r="AU81" s="21">
        <f t="shared" ca="1" si="37"/>
        <v>58477</v>
      </c>
      <c r="AV81" s="22">
        <f ca="1">SUM(AT$11:AT81)</f>
        <v>35696</v>
      </c>
      <c r="AW81" s="23">
        <f ca="1">SUM(AR$11:AR81)</f>
        <v>23561</v>
      </c>
    </row>
    <row r="82" spans="1:49" x14ac:dyDescent="0.2">
      <c r="A82" s="32">
        <v>44254</v>
      </c>
      <c r="B82" s="35">
        <f ca="1">IF($A82&gt;= $C$5,$C$6, "InsertData")</f>
        <v>940</v>
      </c>
      <c r="C82" s="21">
        <f t="shared" ref="C82:C145" ca="1" si="38">ROUND(AVERAGE(B76:B82), 0)</f>
        <v>940</v>
      </c>
      <c r="D82" s="21">
        <f ca="1" xml:space="preserve"> F58 + IF(E81 &lt; 0, -E81, 0)</f>
        <v>647</v>
      </c>
      <c r="E82" s="21">
        <f t="shared" ca="1" si="25"/>
        <v>293</v>
      </c>
      <c r="F82" s="21">
        <f ca="1">IF(E82 &gt; 0, E82, 0)</f>
        <v>293</v>
      </c>
      <c r="G82" s="21">
        <f t="shared" ca="1" si="33"/>
        <v>52757</v>
      </c>
      <c r="H82" s="22">
        <f ca="1">SUM(F$11:F82)</f>
        <v>30109</v>
      </c>
      <c r="I82" s="23">
        <f ca="1">SUM(D$11:D82)</f>
        <v>25032</v>
      </c>
      <c r="K82" s="16">
        <v>44254</v>
      </c>
      <c r="L82" s="21">
        <f ca="1">IF(K82&lt;M$5, $B82, M$6+MIN((K82-M$5+1)/M$8, 1)*M$7)</f>
        <v>1310</v>
      </c>
      <c r="M82" s="21">
        <f t="shared" ref="M82:M145" ca="1" si="39">ROUND(AVERAGE(L76:L82), 0)</f>
        <v>1280</v>
      </c>
      <c r="N82" s="21">
        <f ca="1" xml:space="preserve"> P58 + IF(O81 &lt; 0, -O81, 0)</f>
        <v>777</v>
      </c>
      <c r="O82" s="21">
        <f t="shared" ca="1" si="24"/>
        <v>533</v>
      </c>
      <c r="P82" s="21">
        <f t="shared" ca="1" si="26"/>
        <v>533</v>
      </c>
      <c r="Q82" s="21">
        <f t="shared" ca="1" si="34"/>
        <v>59787</v>
      </c>
      <c r="R82" s="22">
        <f ca="1">SUM(P$11:P82)</f>
        <v>36229</v>
      </c>
      <c r="S82" s="23">
        <f ca="1">SUM(N$11:N82)</f>
        <v>24338</v>
      </c>
      <c r="U82" s="16">
        <v>44254</v>
      </c>
      <c r="V82" s="21">
        <f ca="1">IF(U82&lt;W$5, $B82, W$6+MIN((U82-W$5+1)/W$8, 1)*W$7)</f>
        <v>1680</v>
      </c>
      <c r="W82" s="21">
        <f t="shared" ref="W82:W145" ca="1" si="40">ROUND(AVERAGE(V76:V82), 0)</f>
        <v>1620</v>
      </c>
      <c r="X82" s="21">
        <f ca="1" xml:space="preserve"> Z58 + IF(Y81 &lt; 0, -Y81, 0)</f>
        <v>907</v>
      </c>
      <c r="Y82" s="21">
        <f t="shared" ca="1" si="27"/>
        <v>773</v>
      </c>
      <c r="Z82" s="21">
        <f t="shared" ca="1" si="28"/>
        <v>773</v>
      </c>
      <c r="AA82" s="21">
        <f t="shared" ca="1" si="35"/>
        <v>66817</v>
      </c>
      <c r="AB82" s="22">
        <f ca="1">SUM(Z$11:Z82)</f>
        <v>42349</v>
      </c>
      <c r="AC82" s="23">
        <f ca="1">SUM(X$11:X82)</f>
        <v>24651</v>
      </c>
      <c r="AE82" s="16">
        <v>44254</v>
      </c>
      <c r="AF82" s="21">
        <f ca="1">IF(AE82&lt;AG$5, $B82, AG$6+MIN((AE82-AG$5+1)/AG$8, 1)*AG$7)</f>
        <v>1125</v>
      </c>
      <c r="AG82" s="21">
        <f t="shared" ref="AG82:AG145" ca="1" si="41">ROUND(AVERAGE(AF76:AF82), 0)</f>
        <v>1110</v>
      </c>
      <c r="AH82" s="21">
        <f ca="1" xml:space="preserve"> AJ58 + IF(AI81 &lt; 0, -AI81, 0)</f>
        <v>712</v>
      </c>
      <c r="AI82" s="21">
        <f t="shared" ca="1" si="29"/>
        <v>413</v>
      </c>
      <c r="AJ82" s="21">
        <f t="shared" ca="1" si="30"/>
        <v>413</v>
      </c>
      <c r="AK82" s="21">
        <f t="shared" ca="1" si="36"/>
        <v>56272</v>
      </c>
      <c r="AL82" s="22">
        <f ca="1">SUM(AJ$11:AJ82)</f>
        <v>33169</v>
      </c>
      <c r="AM82" s="23">
        <f ca="1">SUM(AH$11:AH82)</f>
        <v>24549</v>
      </c>
      <c r="AO82" s="16">
        <v>44254</v>
      </c>
      <c r="AP82" s="21">
        <f ca="1">IF(AO82&lt;AQ$5, $B82, AQ$6+MIN((AO82-AQ$5+1)/AQ$8, 1)*AQ$7)</f>
        <v>1310</v>
      </c>
      <c r="AQ82" s="21">
        <f t="shared" ref="AQ82:AQ145" ca="1" si="42">ROUND(AVERAGE(AP76:AP82), 0)</f>
        <v>1280</v>
      </c>
      <c r="AR82" s="21">
        <f ca="1" xml:space="preserve"> AT58 + IF(AS81 &lt; 0, -AS81, 0)</f>
        <v>777</v>
      </c>
      <c r="AS82" s="21">
        <f t="shared" ca="1" si="31"/>
        <v>533</v>
      </c>
      <c r="AT82" s="21">
        <f t="shared" ca="1" si="32"/>
        <v>533</v>
      </c>
      <c r="AU82" s="21">
        <f t="shared" ca="1" si="37"/>
        <v>59787</v>
      </c>
      <c r="AV82" s="22">
        <f ca="1">SUM(AT$11:AT82)</f>
        <v>36229</v>
      </c>
      <c r="AW82" s="23">
        <f ca="1">SUM(AR$11:AR82)</f>
        <v>24338</v>
      </c>
    </row>
    <row r="83" spans="1:49" x14ac:dyDescent="0.2">
      <c r="A83" s="32">
        <v>44255</v>
      </c>
      <c r="B83" s="35">
        <f ca="1">IF($A83&gt;= $C$5,$C$6, "InsertData")</f>
        <v>940</v>
      </c>
      <c r="C83" s="21">
        <f t="shared" ca="1" si="38"/>
        <v>940</v>
      </c>
      <c r="D83" s="21">
        <f ca="1" xml:space="preserve"> F59 + IF(E82 &lt; 0, -E82, 0)</f>
        <v>0</v>
      </c>
      <c r="E83" s="21">
        <f t="shared" ca="1" si="25"/>
        <v>940</v>
      </c>
      <c r="F83" s="21">
        <f ca="1">IF(E83 &gt; 0, E83, 0)</f>
        <v>940</v>
      </c>
      <c r="G83" s="21">
        <f t="shared" ca="1" si="33"/>
        <v>53697</v>
      </c>
      <c r="H83" s="22">
        <f ca="1">SUM(F$11:F83)</f>
        <v>31049</v>
      </c>
      <c r="I83" s="23">
        <f ca="1">SUM(D$11:D83)</f>
        <v>25032</v>
      </c>
      <c r="K83" s="16">
        <v>44255</v>
      </c>
      <c r="L83" s="21">
        <f ca="1">IF(K83&lt;M$5, $B83, M$6+MIN((K83-M$5+1)/M$8, 1)*M$7)</f>
        <v>1320</v>
      </c>
      <c r="M83" s="21">
        <f t="shared" ca="1" si="39"/>
        <v>1290</v>
      </c>
      <c r="N83" s="21">
        <f ca="1" xml:space="preserve"> P59 + IF(O82 &lt; 0, -O82, 0)</f>
        <v>0</v>
      </c>
      <c r="O83" s="21">
        <f t="shared" ca="1" si="24"/>
        <v>1320</v>
      </c>
      <c r="P83" s="21">
        <f t="shared" ca="1" si="26"/>
        <v>1320</v>
      </c>
      <c r="Q83" s="21">
        <f t="shared" ca="1" si="34"/>
        <v>61107</v>
      </c>
      <c r="R83" s="22">
        <f ca="1">SUM(P$11:P83)</f>
        <v>37549</v>
      </c>
      <c r="S83" s="23">
        <f ca="1">SUM(N$11:N83)</f>
        <v>24338</v>
      </c>
      <c r="U83" s="16">
        <v>44255</v>
      </c>
      <c r="V83" s="21">
        <f ca="1">IF(U83&lt;W$5, $B83, W$6+MIN((U83-W$5+1)/W$8, 1)*W$7)</f>
        <v>1700</v>
      </c>
      <c r="W83" s="21">
        <f t="shared" ca="1" si="40"/>
        <v>1640</v>
      </c>
      <c r="X83" s="21">
        <f ca="1" xml:space="preserve"> Z59 + IF(Y82 &lt; 0, -Y82, 0)</f>
        <v>97</v>
      </c>
      <c r="Y83" s="21">
        <f t="shared" ca="1" si="27"/>
        <v>1603</v>
      </c>
      <c r="Z83" s="21">
        <f t="shared" ca="1" si="28"/>
        <v>1603</v>
      </c>
      <c r="AA83" s="21">
        <f t="shared" ca="1" si="35"/>
        <v>68517</v>
      </c>
      <c r="AB83" s="22">
        <f ca="1">SUM(Z$11:Z83)</f>
        <v>43952</v>
      </c>
      <c r="AC83" s="23">
        <f ca="1">SUM(X$11:X83)</f>
        <v>24748</v>
      </c>
      <c r="AE83" s="16">
        <v>44255</v>
      </c>
      <c r="AF83" s="21">
        <f ca="1">IF(AE83&lt;AG$5, $B83, AG$6+MIN((AE83-AG$5+1)/AG$8, 1)*AG$7)</f>
        <v>1130</v>
      </c>
      <c r="AG83" s="21">
        <f t="shared" ca="1" si="41"/>
        <v>1115</v>
      </c>
      <c r="AH83" s="21">
        <f ca="1" xml:space="preserve"> AJ59 + IF(AI82 &lt; 0, -AI82, 0)</f>
        <v>0</v>
      </c>
      <c r="AI83" s="21">
        <f t="shared" ca="1" si="29"/>
        <v>1130</v>
      </c>
      <c r="AJ83" s="21">
        <f t="shared" ca="1" si="30"/>
        <v>1130</v>
      </c>
      <c r="AK83" s="21">
        <f t="shared" ca="1" si="36"/>
        <v>57402</v>
      </c>
      <c r="AL83" s="22">
        <f ca="1">SUM(AJ$11:AJ83)</f>
        <v>34299</v>
      </c>
      <c r="AM83" s="23">
        <f ca="1">SUM(AH$11:AH83)</f>
        <v>24549</v>
      </c>
      <c r="AO83" s="16">
        <v>44255</v>
      </c>
      <c r="AP83" s="21">
        <f ca="1">IF(AO83&lt;AQ$5, $B83, AQ$6+MIN((AO83-AQ$5+1)/AQ$8, 1)*AQ$7)</f>
        <v>1320</v>
      </c>
      <c r="AQ83" s="21">
        <f t="shared" ca="1" si="42"/>
        <v>1290</v>
      </c>
      <c r="AR83" s="21">
        <f ca="1" xml:space="preserve"> AT59 + IF(AS82 &lt; 0, -AS82, 0)</f>
        <v>0</v>
      </c>
      <c r="AS83" s="21">
        <f t="shared" ca="1" si="31"/>
        <v>1320</v>
      </c>
      <c r="AT83" s="21">
        <f t="shared" ca="1" si="32"/>
        <v>1320</v>
      </c>
      <c r="AU83" s="21">
        <f t="shared" ca="1" si="37"/>
        <v>61107</v>
      </c>
      <c r="AV83" s="22">
        <f ca="1">SUM(AT$11:AT83)</f>
        <v>37549</v>
      </c>
      <c r="AW83" s="23">
        <f ca="1">SUM(AR$11:AR83)</f>
        <v>24338</v>
      </c>
    </row>
    <row r="84" spans="1:49" x14ac:dyDescent="0.2">
      <c r="A84" s="32">
        <v>44256</v>
      </c>
      <c r="B84" s="35">
        <f ca="1">IF($A84&gt;= $C$5,$C$6, "InsertData")</f>
        <v>940</v>
      </c>
      <c r="C84" s="21">
        <f t="shared" ca="1" si="38"/>
        <v>940</v>
      </c>
      <c r="D84" s="21">
        <f ca="1" xml:space="preserve"> F60 + IF(E83 &lt; 0, -E83, 0)</f>
        <v>166</v>
      </c>
      <c r="E84" s="21">
        <f t="shared" ca="1" si="25"/>
        <v>774</v>
      </c>
      <c r="F84" s="21">
        <f ca="1">IF(E84 &gt; 0, E84, 0)</f>
        <v>774</v>
      </c>
      <c r="G84" s="21">
        <f t="shared" ca="1" si="33"/>
        <v>54637</v>
      </c>
      <c r="H84" s="22">
        <f ca="1">SUM(F$11:F84)</f>
        <v>31823</v>
      </c>
      <c r="I84" s="23">
        <f ca="1">SUM(D$11:D84)</f>
        <v>25198</v>
      </c>
      <c r="K84" s="16">
        <v>44256</v>
      </c>
      <c r="L84" s="21">
        <f ca="1">IF(K84&lt;M$5, $B84, M$6+MIN((K84-M$5+1)/M$8, 1)*M$7)</f>
        <v>1330</v>
      </c>
      <c r="M84" s="21">
        <f t="shared" ca="1" si="39"/>
        <v>1300</v>
      </c>
      <c r="N84" s="21">
        <f ca="1" xml:space="preserve"> P60 + IF(O83 &lt; 0, -O83, 0)</f>
        <v>456</v>
      </c>
      <c r="O84" s="21">
        <f t="shared" ca="1" si="24"/>
        <v>874</v>
      </c>
      <c r="P84" s="21">
        <f t="shared" ca="1" si="26"/>
        <v>874</v>
      </c>
      <c r="Q84" s="21">
        <f t="shared" ca="1" si="34"/>
        <v>62437</v>
      </c>
      <c r="R84" s="22">
        <f ca="1">SUM(P$11:P84)</f>
        <v>38423</v>
      </c>
      <c r="S84" s="23">
        <f ca="1">SUM(N$11:N84)</f>
        <v>24794</v>
      </c>
      <c r="U84" s="16">
        <v>44256</v>
      </c>
      <c r="V84" s="21">
        <f ca="1">IF(U84&lt;W$5, $B84, W$6+MIN((U84-W$5+1)/W$8, 1)*W$7)</f>
        <v>1720</v>
      </c>
      <c r="W84" s="21">
        <f t="shared" ca="1" si="40"/>
        <v>1660</v>
      </c>
      <c r="X84" s="21">
        <f ca="1" xml:space="preserve"> Z60 + IF(Y83 &lt; 0, -Y83, 0)</f>
        <v>649</v>
      </c>
      <c r="Y84" s="21">
        <f t="shared" ca="1" si="27"/>
        <v>1071</v>
      </c>
      <c r="Z84" s="21">
        <f t="shared" ca="1" si="28"/>
        <v>1071</v>
      </c>
      <c r="AA84" s="21">
        <f t="shared" ca="1" si="35"/>
        <v>70237</v>
      </c>
      <c r="AB84" s="22">
        <f ca="1">SUM(Z$11:Z84)</f>
        <v>45023</v>
      </c>
      <c r="AC84" s="23">
        <f ca="1">SUM(X$11:X84)</f>
        <v>25397</v>
      </c>
      <c r="AE84" s="16">
        <v>44256</v>
      </c>
      <c r="AF84" s="21">
        <f ca="1">IF(AE84&lt;AG$5, $B84, AG$6+MIN((AE84-AG$5+1)/AG$8, 1)*AG$7)</f>
        <v>1135</v>
      </c>
      <c r="AG84" s="21">
        <f t="shared" ca="1" si="41"/>
        <v>1120</v>
      </c>
      <c r="AH84" s="21">
        <f ca="1" xml:space="preserve"> AJ60 + IF(AI83 &lt; 0, -AI83, 0)</f>
        <v>311</v>
      </c>
      <c r="AI84" s="21">
        <f t="shared" ca="1" si="29"/>
        <v>824</v>
      </c>
      <c r="AJ84" s="21">
        <f t="shared" ca="1" si="30"/>
        <v>824</v>
      </c>
      <c r="AK84" s="21">
        <f t="shared" ca="1" si="36"/>
        <v>58537</v>
      </c>
      <c r="AL84" s="22">
        <f ca="1">SUM(AJ$11:AJ84)</f>
        <v>35123</v>
      </c>
      <c r="AM84" s="23">
        <f ca="1">SUM(AH$11:AH84)</f>
        <v>24860</v>
      </c>
      <c r="AO84" s="16">
        <v>44256</v>
      </c>
      <c r="AP84" s="21">
        <f ca="1">IF(AO84&lt;AQ$5, $B84, AQ$6+MIN((AO84-AQ$5+1)/AQ$8, 1)*AQ$7)</f>
        <v>1330</v>
      </c>
      <c r="AQ84" s="21">
        <f t="shared" ca="1" si="42"/>
        <v>1300</v>
      </c>
      <c r="AR84" s="21">
        <f ca="1" xml:space="preserve"> AT60 + IF(AS83 &lt; 0, -AS83, 0)</f>
        <v>456</v>
      </c>
      <c r="AS84" s="21">
        <f t="shared" ca="1" si="31"/>
        <v>874</v>
      </c>
      <c r="AT84" s="21">
        <f t="shared" ca="1" si="32"/>
        <v>874</v>
      </c>
      <c r="AU84" s="21">
        <f t="shared" ca="1" si="37"/>
        <v>62437</v>
      </c>
      <c r="AV84" s="22">
        <f ca="1">SUM(AT$11:AT84)</f>
        <v>38423</v>
      </c>
      <c r="AW84" s="23">
        <f ca="1">SUM(AR$11:AR84)</f>
        <v>24794</v>
      </c>
    </row>
    <row r="85" spans="1:49" x14ac:dyDescent="0.2">
      <c r="A85" s="32">
        <v>44257</v>
      </c>
      <c r="B85" s="35">
        <f ca="1">IF($A85&gt;= $C$5,$C$6, "InsertData")</f>
        <v>940</v>
      </c>
      <c r="C85" s="21">
        <f t="shared" ca="1" si="38"/>
        <v>940</v>
      </c>
      <c r="D85" s="21">
        <f ca="1" xml:space="preserve"> F61 + IF(E84 &lt; 0, -E84, 0)</f>
        <v>440</v>
      </c>
      <c r="E85" s="21">
        <f t="shared" ca="1" si="25"/>
        <v>500</v>
      </c>
      <c r="F85" s="21">
        <f ca="1">IF(E85 &gt; 0, E85, 0)</f>
        <v>500</v>
      </c>
      <c r="G85" s="21">
        <f t="shared" ca="1" si="33"/>
        <v>55577</v>
      </c>
      <c r="H85" s="22">
        <f ca="1">SUM(F$11:F85)</f>
        <v>32323</v>
      </c>
      <c r="I85" s="23">
        <f ca="1">SUM(D$11:D85)</f>
        <v>25638</v>
      </c>
      <c r="K85" s="16">
        <v>44257</v>
      </c>
      <c r="L85" s="21">
        <f ca="1">IF(K85&lt;M$5, $B85, M$6+MIN((K85-M$5+1)/M$8, 1)*M$7)</f>
        <v>1340</v>
      </c>
      <c r="M85" s="21">
        <f t="shared" ca="1" si="39"/>
        <v>1310</v>
      </c>
      <c r="N85" s="21">
        <f ca="1" xml:space="preserve"> P61 + IF(O84 &lt; 0, -O84, 0)</f>
        <v>600</v>
      </c>
      <c r="O85" s="21">
        <f t="shared" ca="1" si="24"/>
        <v>740</v>
      </c>
      <c r="P85" s="21">
        <f t="shared" ca="1" si="26"/>
        <v>740</v>
      </c>
      <c r="Q85" s="21">
        <f t="shared" ca="1" si="34"/>
        <v>63777</v>
      </c>
      <c r="R85" s="22">
        <f ca="1">SUM(P$11:P85)</f>
        <v>39163</v>
      </c>
      <c r="S85" s="23">
        <f ca="1">SUM(N$11:N85)</f>
        <v>25394</v>
      </c>
      <c r="U85" s="16">
        <v>44257</v>
      </c>
      <c r="V85" s="21">
        <f ca="1">IF(U85&lt;W$5, $B85, W$6+MIN((U85-W$5+1)/W$8, 1)*W$7)</f>
        <v>1740</v>
      </c>
      <c r="W85" s="21">
        <f t="shared" ca="1" si="40"/>
        <v>1680</v>
      </c>
      <c r="X85" s="21">
        <f ca="1" xml:space="preserve"> Z61 + IF(Y84 &lt; 0, -Y84, 0)</f>
        <v>760</v>
      </c>
      <c r="Y85" s="21">
        <f t="shared" ca="1" si="27"/>
        <v>980</v>
      </c>
      <c r="Z85" s="21">
        <f t="shared" ca="1" si="28"/>
        <v>980</v>
      </c>
      <c r="AA85" s="21">
        <f t="shared" ca="1" si="35"/>
        <v>71977</v>
      </c>
      <c r="AB85" s="22">
        <f ca="1">SUM(Z$11:Z85)</f>
        <v>46003</v>
      </c>
      <c r="AC85" s="23">
        <f ca="1">SUM(X$11:X85)</f>
        <v>26157</v>
      </c>
      <c r="AE85" s="16">
        <v>44257</v>
      </c>
      <c r="AF85" s="21">
        <f ca="1">IF(AE85&lt;AG$5, $B85, AG$6+MIN((AE85-AG$5+1)/AG$8, 1)*AG$7)</f>
        <v>1140</v>
      </c>
      <c r="AG85" s="21">
        <f t="shared" ca="1" si="41"/>
        <v>1125</v>
      </c>
      <c r="AH85" s="21">
        <f ca="1" xml:space="preserve"> AJ61 + IF(AI84 &lt; 0, -AI84, 0)</f>
        <v>520</v>
      </c>
      <c r="AI85" s="21">
        <f t="shared" ca="1" si="29"/>
        <v>620</v>
      </c>
      <c r="AJ85" s="21">
        <f t="shared" ca="1" si="30"/>
        <v>620</v>
      </c>
      <c r="AK85" s="21">
        <f t="shared" ca="1" si="36"/>
        <v>59677</v>
      </c>
      <c r="AL85" s="22">
        <f ca="1">SUM(AJ$11:AJ85)</f>
        <v>35743</v>
      </c>
      <c r="AM85" s="23">
        <f ca="1">SUM(AH$11:AH85)</f>
        <v>25380</v>
      </c>
      <c r="AO85" s="16">
        <v>44257</v>
      </c>
      <c r="AP85" s="21">
        <f ca="1">IF(AO85&lt;AQ$5, $B85, AQ$6+MIN((AO85-AQ$5+1)/AQ$8, 1)*AQ$7)</f>
        <v>1340</v>
      </c>
      <c r="AQ85" s="21">
        <f t="shared" ca="1" si="42"/>
        <v>1310</v>
      </c>
      <c r="AR85" s="21">
        <f ca="1" xml:space="preserve"> AT61 + IF(AS84 &lt; 0, -AS84, 0)</f>
        <v>600</v>
      </c>
      <c r="AS85" s="21">
        <f t="shared" ca="1" si="31"/>
        <v>740</v>
      </c>
      <c r="AT85" s="21">
        <f t="shared" ca="1" si="32"/>
        <v>740</v>
      </c>
      <c r="AU85" s="21">
        <f t="shared" ca="1" si="37"/>
        <v>63777</v>
      </c>
      <c r="AV85" s="22">
        <f ca="1">SUM(AT$11:AT85)</f>
        <v>39163</v>
      </c>
      <c r="AW85" s="23">
        <f ca="1">SUM(AR$11:AR85)</f>
        <v>25394</v>
      </c>
    </row>
    <row r="86" spans="1:49" x14ac:dyDescent="0.2">
      <c r="A86" s="32">
        <v>44258</v>
      </c>
      <c r="B86" s="35">
        <f ca="1">IF($A86&gt;= $C$5,$C$6, "InsertData")</f>
        <v>940</v>
      </c>
      <c r="C86" s="21">
        <f t="shared" ca="1" si="38"/>
        <v>940</v>
      </c>
      <c r="D86" s="21">
        <f ca="1" xml:space="preserve"> F62 + IF(E85 &lt; 0, -E85, 0)</f>
        <v>0</v>
      </c>
      <c r="E86" s="21">
        <f t="shared" ca="1" si="25"/>
        <v>940</v>
      </c>
      <c r="F86" s="21">
        <f ca="1">IF(E86 &gt; 0, E86, 0)</f>
        <v>940</v>
      </c>
      <c r="G86" s="21">
        <f t="shared" ca="1" si="33"/>
        <v>56517</v>
      </c>
      <c r="H86" s="22">
        <f ca="1">SUM(F$11:F86)</f>
        <v>33263</v>
      </c>
      <c r="I86" s="23">
        <f ca="1">SUM(D$11:D86)</f>
        <v>25638</v>
      </c>
      <c r="K86" s="16">
        <v>44258</v>
      </c>
      <c r="L86" s="21">
        <f ca="1">IF(K86&lt;M$5, $B86, M$6+MIN((K86-M$5+1)/M$8, 1)*M$7)</f>
        <v>1350</v>
      </c>
      <c r="M86" s="21">
        <f t="shared" ca="1" si="39"/>
        <v>1320</v>
      </c>
      <c r="N86" s="21">
        <f ca="1" xml:space="preserve"> P62 + IF(O85 &lt; 0, -O85, 0)</f>
        <v>90</v>
      </c>
      <c r="O86" s="21">
        <f t="shared" ca="1" si="24"/>
        <v>1260</v>
      </c>
      <c r="P86" s="21">
        <f t="shared" ca="1" si="26"/>
        <v>1260</v>
      </c>
      <c r="Q86" s="21">
        <f t="shared" ca="1" si="34"/>
        <v>65127</v>
      </c>
      <c r="R86" s="22">
        <f ca="1">SUM(P$11:P86)</f>
        <v>40423</v>
      </c>
      <c r="S86" s="23">
        <f ca="1">SUM(N$11:N86)</f>
        <v>25484</v>
      </c>
      <c r="U86" s="16">
        <v>44258</v>
      </c>
      <c r="V86" s="21">
        <f ca="1">IF(U86&lt;W$5, $B86, W$6+MIN((U86-W$5+1)/W$8, 1)*W$7)</f>
        <v>1760</v>
      </c>
      <c r="W86" s="21">
        <f t="shared" ca="1" si="40"/>
        <v>1700</v>
      </c>
      <c r="X86" s="21">
        <f ca="1" xml:space="preserve"> Z62 + IF(Y85 &lt; 0, -Y85, 0)</f>
        <v>260</v>
      </c>
      <c r="Y86" s="21">
        <f t="shared" ca="1" si="27"/>
        <v>1500</v>
      </c>
      <c r="Z86" s="21">
        <f t="shared" ca="1" si="28"/>
        <v>1500</v>
      </c>
      <c r="AA86" s="21">
        <f t="shared" ca="1" si="35"/>
        <v>73737</v>
      </c>
      <c r="AB86" s="22">
        <f ca="1">SUM(Z$11:Z86)</f>
        <v>47503</v>
      </c>
      <c r="AC86" s="23">
        <f ca="1">SUM(X$11:X86)</f>
        <v>26417</v>
      </c>
      <c r="AE86" s="16">
        <v>44258</v>
      </c>
      <c r="AF86" s="21">
        <f ca="1">IF(AE86&lt;AG$5, $B86, AG$6+MIN((AE86-AG$5+1)/AG$8, 1)*AG$7)</f>
        <v>1145</v>
      </c>
      <c r="AG86" s="21">
        <f t="shared" ca="1" si="41"/>
        <v>1130</v>
      </c>
      <c r="AH86" s="21">
        <f ca="1" xml:space="preserve"> AJ62 + IF(AI85 &lt; 0, -AI85, 0)</f>
        <v>5</v>
      </c>
      <c r="AI86" s="21">
        <f t="shared" ca="1" si="29"/>
        <v>1140</v>
      </c>
      <c r="AJ86" s="21">
        <f t="shared" ca="1" si="30"/>
        <v>1140</v>
      </c>
      <c r="AK86" s="21">
        <f t="shared" ca="1" si="36"/>
        <v>60822</v>
      </c>
      <c r="AL86" s="22">
        <f ca="1">SUM(AJ$11:AJ86)</f>
        <v>36883</v>
      </c>
      <c r="AM86" s="23">
        <f ca="1">SUM(AH$11:AH86)</f>
        <v>25385</v>
      </c>
      <c r="AO86" s="16">
        <v>44258</v>
      </c>
      <c r="AP86" s="21">
        <f ca="1">IF(AO86&lt;AQ$5, $B86, AQ$6+MIN((AO86-AQ$5+1)/AQ$8, 1)*AQ$7)</f>
        <v>1350</v>
      </c>
      <c r="AQ86" s="21">
        <f t="shared" ca="1" si="42"/>
        <v>1320</v>
      </c>
      <c r="AR86" s="21">
        <f ca="1" xml:space="preserve"> AT62 + IF(AS85 &lt; 0, -AS85, 0)</f>
        <v>90</v>
      </c>
      <c r="AS86" s="21">
        <f t="shared" ca="1" si="31"/>
        <v>1260</v>
      </c>
      <c r="AT86" s="21">
        <f t="shared" ca="1" si="32"/>
        <v>1260</v>
      </c>
      <c r="AU86" s="21">
        <f t="shared" ca="1" si="37"/>
        <v>65127</v>
      </c>
      <c r="AV86" s="22">
        <f ca="1">SUM(AT$11:AT86)</f>
        <v>40423</v>
      </c>
      <c r="AW86" s="23">
        <f ca="1">SUM(AR$11:AR86)</f>
        <v>25484</v>
      </c>
    </row>
    <row r="87" spans="1:49" x14ac:dyDescent="0.2">
      <c r="A87" s="32">
        <v>44259</v>
      </c>
      <c r="B87" s="35">
        <f ca="1">IF($A87&gt;= $C$5,$C$6, "InsertData")</f>
        <v>940</v>
      </c>
      <c r="C87" s="21">
        <f t="shared" ca="1" si="38"/>
        <v>940</v>
      </c>
      <c r="D87" s="21">
        <f ca="1" xml:space="preserve"> F63 + IF(E86 &lt; 0, -E86, 0)</f>
        <v>0</v>
      </c>
      <c r="E87" s="21">
        <f t="shared" ca="1" si="25"/>
        <v>940</v>
      </c>
      <c r="F87" s="21">
        <f ca="1">IF(E87 &gt; 0, E87, 0)</f>
        <v>940</v>
      </c>
      <c r="G87" s="21">
        <f t="shared" ca="1" si="33"/>
        <v>57457</v>
      </c>
      <c r="H87" s="22">
        <f ca="1">SUM(F$11:F87)</f>
        <v>34203</v>
      </c>
      <c r="I87" s="23">
        <f ca="1">SUM(D$11:D87)</f>
        <v>25638</v>
      </c>
      <c r="K87" s="16">
        <v>44259</v>
      </c>
      <c r="L87" s="21">
        <f ca="1">IF(K87&lt;M$5, $B87, M$6+MIN((K87-M$5+1)/M$8, 1)*M$7)</f>
        <v>1360</v>
      </c>
      <c r="M87" s="21">
        <f t="shared" ca="1" si="39"/>
        <v>1330</v>
      </c>
      <c r="N87" s="21">
        <f ca="1" xml:space="preserve"> P63 + IF(O86 &lt; 0, -O86, 0)</f>
        <v>177</v>
      </c>
      <c r="O87" s="21">
        <f t="shared" ca="1" si="24"/>
        <v>1183</v>
      </c>
      <c r="P87" s="21">
        <f t="shared" ca="1" si="26"/>
        <v>1183</v>
      </c>
      <c r="Q87" s="21">
        <f t="shared" ca="1" si="34"/>
        <v>66487</v>
      </c>
      <c r="R87" s="22">
        <f ca="1">SUM(P$11:P87)</f>
        <v>41606</v>
      </c>
      <c r="S87" s="23">
        <f ca="1">SUM(N$11:N87)</f>
        <v>25661</v>
      </c>
      <c r="U87" s="16">
        <v>44259</v>
      </c>
      <c r="V87" s="21">
        <f ca="1">IF(U87&lt;W$5, $B87, W$6+MIN((U87-W$5+1)/W$8, 1)*W$7)</f>
        <v>1780</v>
      </c>
      <c r="W87" s="21">
        <f t="shared" ca="1" si="40"/>
        <v>1720</v>
      </c>
      <c r="X87" s="21">
        <f ca="1" xml:space="preserve"> Z63 + IF(Y86 &lt; 0, -Y86, 0)</f>
        <v>357</v>
      </c>
      <c r="Y87" s="21">
        <f t="shared" ca="1" si="27"/>
        <v>1423</v>
      </c>
      <c r="Z87" s="21">
        <f t="shared" ca="1" si="28"/>
        <v>1423</v>
      </c>
      <c r="AA87" s="21">
        <f t="shared" ca="1" si="35"/>
        <v>75517</v>
      </c>
      <c r="AB87" s="22">
        <f ca="1">SUM(Z$11:Z87)</f>
        <v>48926</v>
      </c>
      <c r="AC87" s="23">
        <f ca="1">SUM(X$11:X87)</f>
        <v>26774</v>
      </c>
      <c r="AE87" s="16">
        <v>44259</v>
      </c>
      <c r="AF87" s="21">
        <f ca="1">IF(AE87&lt;AG$5, $B87, AG$6+MIN((AE87-AG$5+1)/AG$8, 1)*AG$7)</f>
        <v>1150</v>
      </c>
      <c r="AG87" s="21">
        <f t="shared" ca="1" si="41"/>
        <v>1135</v>
      </c>
      <c r="AH87" s="21">
        <f ca="1" xml:space="preserve"> AJ63 + IF(AI86 &lt; 0, -AI86, 0)</f>
        <v>87</v>
      </c>
      <c r="AI87" s="21">
        <f t="shared" ca="1" si="29"/>
        <v>1063</v>
      </c>
      <c r="AJ87" s="21">
        <f t="shared" ca="1" si="30"/>
        <v>1063</v>
      </c>
      <c r="AK87" s="21">
        <f t="shared" ca="1" si="36"/>
        <v>61972</v>
      </c>
      <c r="AL87" s="22">
        <f ca="1">SUM(AJ$11:AJ87)</f>
        <v>37946</v>
      </c>
      <c r="AM87" s="23">
        <f ca="1">SUM(AH$11:AH87)</f>
        <v>25472</v>
      </c>
      <c r="AO87" s="16">
        <v>44259</v>
      </c>
      <c r="AP87" s="21">
        <f ca="1">IF(AO87&lt;AQ$5, $B87, AQ$6+MIN((AO87-AQ$5+1)/AQ$8, 1)*AQ$7)</f>
        <v>1360</v>
      </c>
      <c r="AQ87" s="21">
        <f t="shared" ca="1" si="42"/>
        <v>1330</v>
      </c>
      <c r="AR87" s="21">
        <f ca="1" xml:space="preserve"> AT63 + IF(AS86 &lt; 0, -AS86, 0)</f>
        <v>177</v>
      </c>
      <c r="AS87" s="21">
        <f t="shared" ca="1" si="31"/>
        <v>1183</v>
      </c>
      <c r="AT87" s="21">
        <f t="shared" ca="1" si="32"/>
        <v>1183</v>
      </c>
      <c r="AU87" s="21">
        <f t="shared" ca="1" si="37"/>
        <v>66487</v>
      </c>
      <c r="AV87" s="22">
        <f ca="1">SUM(AT$11:AT87)</f>
        <v>41606</v>
      </c>
      <c r="AW87" s="23">
        <f ca="1">SUM(AR$11:AR87)</f>
        <v>25661</v>
      </c>
    </row>
    <row r="88" spans="1:49" x14ac:dyDescent="0.2">
      <c r="A88" s="32">
        <v>44260</v>
      </c>
      <c r="B88" s="35">
        <f ca="1">IF($A88&gt;= $C$5,$C$6, "InsertData")</f>
        <v>940</v>
      </c>
      <c r="C88" s="21">
        <f t="shared" ca="1" si="38"/>
        <v>940</v>
      </c>
      <c r="D88" s="21">
        <f ca="1" xml:space="preserve"> F64 + IF(E87 &lt; 0, -E87, 0)</f>
        <v>507</v>
      </c>
      <c r="E88" s="21">
        <f t="shared" ca="1" si="25"/>
        <v>433</v>
      </c>
      <c r="F88" s="21">
        <f ca="1">IF(E88 &gt; 0, E88, 0)</f>
        <v>433</v>
      </c>
      <c r="G88" s="21">
        <f t="shared" ca="1" si="33"/>
        <v>58397</v>
      </c>
      <c r="H88" s="22">
        <f ca="1">SUM(F$11:F88)</f>
        <v>34636</v>
      </c>
      <c r="I88" s="23">
        <f ca="1">SUM(D$11:D88)</f>
        <v>26145</v>
      </c>
      <c r="K88" s="16">
        <v>44260</v>
      </c>
      <c r="L88" s="21">
        <f ca="1">IF(K88&lt;M$5, $B88, M$6+MIN((K88-M$5+1)/M$8, 1)*M$7)</f>
        <v>1370</v>
      </c>
      <c r="M88" s="21">
        <f t="shared" ca="1" si="39"/>
        <v>1340</v>
      </c>
      <c r="N88" s="21">
        <f ca="1" xml:space="preserve"> P64 + IF(O87 &lt; 0, -O87, 0)</f>
        <v>780</v>
      </c>
      <c r="O88" s="21">
        <f t="shared" ca="1" si="24"/>
        <v>590</v>
      </c>
      <c r="P88" s="21">
        <f t="shared" ca="1" si="26"/>
        <v>590</v>
      </c>
      <c r="Q88" s="21">
        <f t="shared" ca="1" si="34"/>
        <v>67857</v>
      </c>
      <c r="R88" s="22">
        <f ca="1">SUM(P$11:P88)</f>
        <v>42196</v>
      </c>
      <c r="S88" s="23">
        <f ca="1">SUM(N$11:N88)</f>
        <v>26441</v>
      </c>
      <c r="U88" s="16">
        <v>44260</v>
      </c>
      <c r="V88" s="21">
        <f ca="1">IF(U88&lt;W$5, $B88, W$6+MIN((U88-W$5+1)/W$8, 1)*W$7)</f>
        <v>1800</v>
      </c>
      <c r="W88" s="21">
        <f t="shared" ca="1" si="40"/>
        <v>1740</v>
      </c>
      <c r="X88" s="21">
        <f ca="1" xml:space="preserve"> Z64 + IF(Y87 &lt; 0, -Y87, 0)</f>
        <v>970</v>
      </c>
      <c r="Y88" s="21">
        <f t="shared" ca="1" si="27"/>
        <v>830</v>
      </c>
      <c r="Z88" s="21">
        <f t="shared" ca="1" si="28"/>
        <v>830</v>
      </c>
      <c r="AA88" s="21">
        <f t="shared" ca="1" si="35"/>
        <v>77317</v>
      </c>
      <c r="AB88" s="22">
        <f ca="1">SUM(Z$11:Z88)</f>
        <v>49756</v>
      </c>
      <c r="AC88" s="23">
        <f ca="1">SUM(X$11:X88)</f>
        <v>27744</v>
      </c>
      <c r="AE88" s="16">
        <v>44260</v>
      </c>
      <c r="AF88" s="21">
        <f ca="1">IF(AE88&lt;AG$5, $B88, AG$6+MIN((AE88-AG$5+1)/AG$8, 1)*AG$7)</f>
        <v>1155</v>
      </c>
      <c r="AG88" s="21">
        <f t="shared" ca="1" si="41"/>
        <v>1140</v>
      </c>
      <c r="AH88" s="21">
        <f ca="1" xml:space="preserve"> AJ64 + IF(AI87 &lt; 0, -AI87, 0)</f>
        <v>685</v>
      </c>
      <c r="AI88" s="21">
        <f t="shared" ca="1" si="29"/>
        <v>470</v>
      </c>
      <c r="AJ88" s="21">
        <f t="shared" ca="1" si="30"/>
        <v>470</v>
      </c>
      <c r="AK88" s="21">
        <f t="shared" ca="1" si="36"/>
        <v>63127</v>
      </c>
      <c r="AL88" s="22">
        <f ca="1">SUM(AJ$11:AJ88)</f>
        <v>38416</v>
      </c>
      <c r="AM88" s="23">
        <f ca="1">SUM(AH$11:AH88)</f>
        <v>26157</v>
      </c>
      <c r="AO88" s="16">
        <v>44260</v>
      </c>
      <c r="AP88" s="21">
        <f ca="1">IF(AO88&lt;AQ$5, $B88, AQ$6+MIN((AO88-AQ$5+1)/AQ$8, 1)*AQ$7)</f>
        <v>1370</v>
      </c>
      <c r="AQ88" s="21">
        <f t="shared" ca="1" si="42"/>
        <v>1340</v>
      </c>
      <c r="AR88" s="21">
        <f ca="1" xml:space="preserve"> AT64 + IF(AS87 &lt; 0, -AS87, 0)</f>
        <v>780</v>
      </c>
      <c r="AS88" s="21">
        <f t="shared" ca="1" si="31"/>
        <v>590</v>
      </c>
      <c r="AT88" s="21">
        <f t="shared" ca="1" si="32"/>
        <v>590</v>
      </c>
      <c r="AU88" s="21">
        <f t="shared" ca="1" si="37"/>
        <v>67857</v>
      </c>
      <c r="AV88" s="22">
        <f ca="1">SUM(AT$11:AT88)</f>
        <v>42196</v>
      </c>
      <c r="AW88" s="23">
        <f ca="1">SUM(AR$11:AR88)</f>
        <v>26441</v>
      </c>
    </row>
    <row r="89" spans="1:49" x14ac:dyDescent="0.2">
      <c r="A89" s="32">
        <v>44261</v>
      </c>
      <c r="B89" s="35">
        <f ca="1">IF($A89&gt;= $C$5,$C$6, "InsertData")</f>
        <v>940</v>
      </c>
      <c r="C89" s="21">
        <f t="shared" ca="1" si="38"/>
        <v>940</v>
      </c>
      <c r="D89" s="21">
        <f ca="1" xml:space="preserve"> F65 + IF(E88 &lt; 0, -E88, 0)</f>
        <v>403</v>
      </c>
      <c r="E89" s="21">
        <f t="shared" ca="1" si="25"/>
        <v>537</v>
      </c>
      <c r="F89" s="21">
        <f ca="1">IF(E89 &gt; 0, E89, 0)</f>
        <v>537</v>
      </c>
      <c r="G89" s="21">
        <f t="shared" ca="1" si="33"/>
        <v>59337</v>
      </c>
      <c r="H89" s="22">
        <f ca="1">SUM(F$11:F89)</f>
        <v>35173</v>
      </c>
      <c r="I89" s="23">
        <f ca="1">SUM(D$11:D89)</f>
        <v>26548</v>
      </c>
      <c r="K89" s="16">
        <v>44261</v>
      </c>
      <c r="L89" s="21">
        <f ca="1">IF(K89&lt;M$5, $B89, M$6+MIN((K89-M$5+1)/M$8, 1)*M$7)</f>
        <v>1380</v>
      </c>
      <c r="M89" s="21">
        <f t="shared" ca="1" si="39"/>
        <v>1350</v>
      </c>
      <c r="N89" s="21">
        <f ca="1" xml:space="preserve"> P65 + IF(O88 &lt; 0, -O88, 0)</f>
        <v>603</v>
      </c>
      <c r="O89" s="21">
        <f t="shared" ca="1" si="24"/>
        <v>777</v>
      </c>
      <c r="P89" s="21">
        <f t="shared" ca="1" si="26"/>
        <v>777</v>
      </c>
      <c r="Q89" s="21">
        <f t="shared" ca="1" si="34"/>
        <v>69237</v>
      </c>
      <c r="R89" s="22">
        <f ca="1">SUM(P$11:P89)</f>
        <v>42973</v>
      </c>
      <c r="S89" s="23">
        <f ca="1">SUM(N$11:N89)</f>
        <v>27044</v>
      </c>
      <c r="U89" s="16">
        <v>44261</v>
      </c>
      <c r="V89" s="21">
        <f ca="1">IF(U89&lt;W$5, $B89, W$6+MIN((U89-W$5+1)/W$8, 1)*W$7)</f>
        <v>1820</v>
      </c>
      <c r="W89" s="21">
        <f t="shared" ca="1" si="40"/>
        <v>1760</v>
      </c>
      <c r="X89" s="21">
        <f ca="1" xml:space="preserve"> Z65 + IF(Y88 &lt; 0, -Y88, 0)</f>
        <v>803</v>
      </c>
      <c r="Y89" s="21">
        <f t="shared" ca="1" si="27"/>
        <v>1017</v>
      </c>
      <c r="Z89" s="21">
        <f t="shared" ca="1" si="28"/>
        <v>1017</v>
      </c>
      <c r="AA89" s="21">
        <f t="shared" ca="1" si="35"/>
        <v>79137</v>
      </c>
      <c r="AB89" s="22">
        <f ca="1">SUM(Z$11:Z89)</f>
        <v>50773</v>
      </c>
      <c r="AC89" s="23">
        <f ca="1">SUM(X$11:X89)</f>
        <v>28547</v>
      </c>
      <c r="AE89" s="16">
        <v>44261</v>
      </c>
      <c r="AF89" s="21">
        <f ca="1">IF(AE89&lt;AG$5, $B89, AG$6+MIN((AE89-AG$5+1)/AG$8, 1)*AG$7)</f>
        <v>1160</v>
      </c>
      <c r="AG89" s="21">
        <f t="shared" ca="1" si="41"/>
        <v>1145</v>
      </c>
      <c r="AH89" s="21">
        <f ca="1" xml:space="preserve"> AJ65 + IF(AI88 &lt; 0, -AI88, 0)</f>
        <v>503</v>
      </c>
      <c r="AI89" s="21">
        <f t="shared" ca="1" si="29"/>
        <v>657</v>
      </c>
      <c r="AJ89" s="21">
        <f t="shared" ca="1" si="30"/>
        <v>657</v>
      </c>
      <c r="AK89" s="21">
        <f t="shared" ca="1" si="36"/>
        <v>64287</v>
      </c>
      <c r="AL89" s="22">
        <f ca="1">SUM(AJ$11:AJ89)</f>
        <v>39073</v>
      </c>
      <c r="AM89" s="23">
        <f ca="1">SUM(AH$11:AH89)</f>
        <v>26660</v>
      </c>
      <c r="AO89" s="16">
        <v>44261</v>
      </c>
      <c r="AP89" s="21">
        <f ca="1">IF(AO89&lt;AQ$5, $B89, AQ$6+MIN((AO89-AQ$5+1)/AQ$8, 1)*AQ$7)</f>
        <v>1380</v>
      </c>
      <c r="AQ89" s="21">
        <f t="shared" ca="1" si="42"/>
        <v>1350</v>
      </c>
      <c r="AR89" s="21">
        <f ca="1" xml:space="preserve"> AT65 + IF(AS88 &lt; 0, -AS88, 0)</f>
        <v>603</v>
      </c>
      <c r="AS89" s="21">
        <f t="shared" ca="1" si="31"/>
        <v>777</v>
      </c>
      <c r="AT89" s="21">
        <f t="shared" ca="1" si="32"/>
        <v>777</v>
      </c>
      <c r="AU89" s="21">
        <f t="shared" ca="1" si="37"/>
        <v>69237</v>
      </c>
      <c r="AV89" s="22">
        <f ca="1">SUM(AT$11:AT89)</f>
        <v>42973</v>
      </c>
      <c r="AW89" s="23">
        <f ca="1">SUM(AR$11:AR89)</f>
        <v>27044</v>
      </c>
    </row>
    <row r="90" spans="1:49" x14ac:dyDescent="0.2">
      <c r="A90" s="32">
        <v>44262</v>
      </c>
      <c r="B90" s="35">
        <f ca="1">IF($A90&gt;= $C$5,$C$6, "InsertData")</f>
        <v>940</v>
      </c>
      <c r="C90" s="21">
        <f t="shared" ca="1" si="38"/>
        <v>940</v>
      </c>
      <c r="D90" s="21">
        <f ca="1" xml:space="preserve"> F66 + IF(E89 &lt; 0, -E89, 0)</f>
        <v>539</v>
      </c>
      <c r="E90" s="21">
        <f t="shared" ca="1" si="25"/>
        <v>401</v>
      </c>
      <c r="F90" s="21">
        <f ca="1">IF(E90 &gt; 0, E90, 0)</f>
        <v>401</v>
      </c>
      <c r="G90" s="21">
        <f t="shared" ca="1" si="33"/>
        <v>60277</v>
      </c>
      <c r="H90" s="22">
        <f ca="1">SUM(F$11:F90)</f>
        <v>35574</v>
      </c>
      <c r="I90" s="23">
        <f ca="1">SUM(D$11:D90)</f>
        <v>27087</v>
      </c>
      <c r="K90" s="16">
        <v>44262</v>
      </c>
      <c r="L90" s="21">
        <f ca="1">IF(K90&lt;M$5, $B90, M$6+MIN((K90-M$5+1)/M$8, 1)*M$7)</f>
        <v>1390</v>
      </c>
      <c r="M90" s="21">
        <f t="shared" ca="1" si="39"/>
        <v>1360</v>
      </c>
      <c r="N90" s="21">
        <f ca="1" xml:space="preserve"> P66 + IF(O89 &lt; 0, -O89, 0)</f>
        <v>749</v>
      </c>
      <c r="O90" s="21">
        <f t="shared" ca="1" si="24"/>
        <v>641</v>
      </c>
      <c r="P90" s="21">
        <f t="shared" ca="1" si="26"/>
        <v>641</v>
      </c>
      <c r="Q90" s="21">
        <f t="shared" ca="1" si="34"/>
        <v>70627</v>
      </c>
      <c r="R90" s="22">
        <f ca="1">SUM(P$11:P90)</f>
        <v>43614</v>
      </c>
      <c r="S90" s="23">
        <f ca="1">SUM(N$11:N90)</f>
        <v>27793</v>
      </c>
      <c r="U90" s="16">
        <v>44262</v>
      </c>
      <c r="V90" s="21">
        <f ca="1">IF(U90&lt;W$5, $B90, W$6+MIN((U90-W$5+1)/W$8, 1)*W$7)</f>
        <v>1840</v>
      </c>
      <c r="W90" s="21">
        <f t="shared" ca="1" si="40"/>
        <v>1780</v>
      </c>
      <c r="X90" s="21">
        <f ca="1" xml:space="preserve"> Z66 + IF(Y89 &lt; 0, -Y89, 0)</f>
        <v>959</v>
      </c>
      <c r="Y90" s="21">
        <f t="shared" ca="1" si="27"/>
        <v>881</v>
      </c>
      <c r="Z90" s="21">
        <f t="shared" ca="1" si="28"/>
        <v>881</v>
      </c>
      <c r="AA90" s="21">
        <f t="shared" ca="1" si="35"/>
        <v>80977</v>
      </c>
      <c r="AB90" s="22">
        <f ca="1">SUM(Z$11:Z90)</f>
        <v>51654</v>
      </c>
      <c r="AC90" s="23">
        <f ca="1">SUM(X$11:X90)</f>
        <v>29506</v>
      </c>
      <c r="AE90" s="16">
        <v>44262</v>
      </c>
      <c r="AF90" s="21">
        <f ca="1">IF(AE90&lt;AG$5, $B90, AG$6+MIN((AE90-AG$5+1)/AG$8, 1)*AG$7)</f>
        <v>1165</v>
      </c>
      <c r="AG90" s="21">
        <f t="shared" ca="1" si="41"/>
        <v>1150</v>
      </c>
      <c r="AH90" s="21">
        <f ca="1" xml:space="preserve"> AJ66 + IF(AI89 &lt; 0, -AI89, 0)</f>
        <v>644</v>
      </c>
      <c r="AI90" s="21">
        <f t="shared" ca="1" si="29"/>
        <v>521</v>
      </c>
      <c r="AJ90" s="21">
        <f t="shared" ca="1" si="30"/>
        <v>521</v>
      </c>
      <c r="AK90" s="21">
        <f t="shared" ca="1" si="36"/>
        <v>65452</v>
      </c>
      <c r="AL90" s="22">
        <f ca="1">SUM(AJ$11:AJ90)</f>
        <v>39594</v>
      </c>
      <c r="AM90" s="23">
        <f ca="1">SUM(AH$11:AH90)</f>
        <v>27304</v>
      </c>
      <c r="AO90" s="16">
        <v>44262</v>
      </c>
      <c r="AP90" s="21">
        <f ca="1">IF(AO90&lt;AQ$5, $B90, AQ$6+MIN((AO90-AQ$5+1)/AQ$8, 1)*AQ$7)</f>
        <v>1390</v>
      </c>
      <c r="AQ90" s="21">
        <f t="shared" ca="1" si="42"/>
        <v>1360</v>
      </c>
      <c r="AR90" s="21">
        <f ca="1" xml:space="preserve"> AT66 + IF(AS89 &lt; 0, -AS89, 0)</f>
        <v>749</v>
      </c>
      <c r="AS90" s="21">
        <f t="shared" ca="1" si="31"/>
        <v>641</v>
      </c>
      <c r="AT90" s="21">
        <f t="shared" ca="1" si="32"/>
        <v>641</v>
      </c>
      <c r="AU90" s="21">
        <f t="shared" ca="1" si="37"/>
        <v>70627</v>
      </c>
      <c r="AV90" s="22">
        <f ca="1">SUM(AT$11:AT90)</f>
        <v>43614</v>
      </c>
      <c r="AW90" s="23">
        <f ca="1">SUM(AR$11:AR90)</f>
        <v>27793</v>
      </c>
    </row>
    <row r="91" spans="1:49" x14ac:dyDescent="0.2">
      <c r="A91" s="32">
        <v>44263</v>
      </c>
      <c r="B91" s="35">
        <f ca="1">IF($A91&gt;= $C$5,$C$6, "InsertData")</f>
        <v>940</v>
      </c>
      <c r="C91" s="21">
        <f t="shared" ca="1" si="38"/>
        <v>940</v>
      </c>
      <c r="D91" s="21">
        <f ca="1" xml:space="preserve"> F67 + IF(E90 &lt; 0, -E90, 0)</f>
        <v>772</v>
      </c>
      <c r="E91" s="21">
        <f t="shared" ca="1" si="25"/>
        <v>168</v>
      </c>
      <c r="F91" s="21">
        <f ca="1">IF(E91 &gt; 0, E91, 0)</f>
        <v>168</v>
      </c>
      <c r="G91" s="21">
        <f t="shared" ca="1" si="33"/>
        <v>61217</v>
      </c>
      <c r="H91" s="22">
        <f ca="1">SUM(F$11:F91)</f>
        <v>35742</v>
      </c>
      <c r="I91" s="23">
        <f ca="1">SUM(D$11:D91)</f>
        <v>27859</v>
      </c>
      <c r="K91" s="16">
        <v>44263</v>
      </c>
      <c r="L91" s="21">
        <f ca="1">IF(K91&lt;M$5, $B91, M$6+MIN((K91-M$5+1)/M$8, 1)*M$7)</f>
        <v>1400</v>
      </c>
      <c r="M91" s="21">
        <f t="shared" ca="1" si="39"/>
        <v>1370</v>
      </c>
      <c r="N91" s="21">
        <f ca="1" xml:space="preserve"> P67 + IF(O90 &lt; 0, -O90, 0)</f>
        <v>992</v>
      </c>
      <c r="O91" s="21">
        <f t="shared" ca="1" si="24"/>
        <v>408</v>
      </c>
      <c r="P91" s="21">
        <f t="shared" ca="1" si="26"/>
        <v>408</v>
      </c>
      <c r="Q91" s="21">
        <f t="shared" ca="1" si="34"/>
        <v>72027</v>
      </c>
      <c r="R91" s="22">
        <f ca="1">SUM(P$11:P91)</f>
        <v>44022</v>
      </c>
      <c r="S91" s="23">
        <f ca="1">SUM(N$11:N91)</f>
        <v>28785</v>
      </c>
      <c r="U91" s="16">
        <v>44263</v>
      </c>
      <c r="V91" s="21">
        <f ca="1">IF(U91&lt;W$5, $B91, W$6+MIN((U91-W$5+1)/W$8, 1)*W$7)</f>
        <v>1860</v>
      </c>
      <c r="W91" s="21">
        <f t="shared" ca="1" si="40"/>
        <v>1800</v>
      </c>
      <c r="X91" s="21">
        <f ca="1" xml:space="preserve"> Z67 + IF(Y90 &lt; 0, -Y90, 0)</f>
        <v>1212</v>
      </c>
      <c r="Y91" s="21">
        <f t="shared" ca="1" si="27"/>
        <v>648</v>
      </c>
      <c r="Z91" s="21">
        <f t="shared" ca="1" si="28"/>
        <v>648</v>
      </c>
      <c r="AA91" s="21">
        <f t="shared" ca="1" si="35"/>
        <v>82837</v>
      </c>
      <c r="AB91" s="22">
        <f ca="1">SUM(Z$11:Z91)</f>
        <v>52302</v>
      </c>
      <c r="AC91" s="23">
        <f ca="1">SUM(X$11:X91)</f>
        <v>30718</v>
      </c>
      <c r="AE91" s="16">
        <v>44263</v>
      </c>
      <c r="AF91" s="21">
        <f ca="1">IF(AE91&lt;AG$5, $B91, AG$6+MIN((AE91-AG$5+1)/AG$8, 1)*AG$7)</f>
        <v>1170</v>
      </c>
      <c r="AG91" s="21">
        <f t="shared" ca="1" si="41"/>
        <v>1155</v>
      </c>
      <c r="AH91" s="21">
        <f ca="1" xml:space="preserve"> AJ67 + IF(AI90 &lt; 0, -AI90, 0)</f>
        <v>882</v>
      </c>
      <c r="AI91" s="21">
        <f t="shared" ca="1" si="29"/>
        <v>288</v>
      </c>
      <c r="AJ91" s="21">
        <f t="shared" ca="1" si="30"/>
        <v>288</v>
      </c>
      <c r="AK91" s="21">
        <f t="shared" ca="1" si="36"/>
        <v>66622</v>
      </c>
      <c r="AL91" s="22">
        <f ca="1">SUM(AJ$11:AJ91)</f>
        <v>39882</v>
      </c>
      <c r="AM91" s="23">
        <f ca="1">SUM(AH$11:AH91)</f>
        <v>28186</v>
      </c>
      <c r="AO91" s="16">
        <v>44263</v>
      </c>
      <c r="AP91" s="21">
        <f ca="1">IF(AO91&lt;AQ$5, $B91, AQ$6+MIN((AO91-AQ$5+1)/AQ$8, 1)*AQ$7)</f>
        <v>1400</v>
      </c>
      <c r="AQ91" s="21">
        <f t="shared" ca="1" si="42"/>
        <v>1370</v>
      </c>
      <c r="AR91" s="21">
        <f ca="1" xml:space="preserve"> AT67 + IF(AS90 &lt; 0, -AS90, 0)</f>
        <v>992</v>
      </c>
      <c r="AS91" s="21">
        <f t="shared" ca="1" si="31"/>
        <v>408</v>
      </c>
      <c r="AT91" s="21">
        <f t="shared" ca="1" si="32"/>
        <v>408</v>
      </c>
      <c r="AU91" s="21">
        <f t="shared" ca="1" si="37"/>
        <v>72027</v>
      </c>
      <c r="AV91" s="22">
        <f ca="1">SUM(AT$11:AT91)</f>
        <v>44022</v>
      </c>
      <c r="AW91" s="23">
        <f ca="1">SUM(AR$11:AR91)</f>
        <v>28785</v>
      </c>
    </row>
    <row r="92" spans="1:49" x14ac:dyDescent="0.2">
      <c r="A92" s="32">
        <v>44264</v>
      </c>
      <c r="B92" s="35">
        <f ca="1">IF($A92&gt;= $C$5,$C$6, "InsertData")</f>
        <v>940</v>
      </c>
      <c r="C92" s="21">
        <f t="shared" ca="1" si="38"/>
        <v>940</v>
      </c>
      <c r="D92" s="21">
        <f ca="1" xml:space="preserve"> F68 + IF(E91 &lt; 0, -E91, 0)</f>
        <v>0</v>
      </c>
      <c r="E92" s="21">
        <f t="shared" ca="1" si="25"/>
        <v>940</v>
      </c>
      <c r="F92" s="21">
        <f ca="1">IF(E92 &gt; 0, E92, 0)</f>
        <v>940</v>
      </c>
      <c r="G92" s="21">
        <f t="shared" ca="1" si="33"/>
        <v>62157</v>
      </c>
      <c r="H92" s="22">
        <f ca="1">SUM(F$11:F92)</f>
        <v>36682</v>
      </c>
      <c r="I92" s="23">
        <f ca="1">SUM(D$11:D92)</f>
        <v>27859</v>
      </c>
      <c r="K92" s="16">
        <v>44264</v>
      </c>
      <c r="L92" s="21">
        <f ca="1">IF(K92&lt;M$5, $B92, M$6+MIN((K92-M$5+1)/M$8, 1)*M$7)</f>
        <v>1410</v>
      </c>
      <c r="M92" s="21">
        <f t="shared" ca="1" si="39"/>
        <v>1380</v>
      </c>
      <c r="N92" s="21">
        <f ca="1" xml:space="preserve"> P68 + IF(O91 &lt; 0, -O91, 0)</f>
        <v>0</v>
      </c>
      <c r="O92" s="21">
        <f t="shared" ca="1" si="24"/>
        <v>1410</v>
      </c>
      <c r="P92" s="21">
        <f t="shared" ca="1" si="26"/>
        <v>1410</v>
      </c>
      <c r="Q92" s="21">
        <f t="shared" ca="1" si="34"/>
        <v>73437</v>
      </c>
      <c r="R92" s="22">
        <f ca="1">SUM(P$11:P92)</f>
        <v>45432</v>
      </c>
      <c r="S92" s="23">
        <f ca="1">SUM(N$11:N92)</f>
        <v>28785</v>
      </c>
      <c r="U92" s="16">
        <v>44264</v>
      </c>
      <c r="V92" s="21">
        <f ca="1">IF(U92&lt;W$5, $B92, W$6+MIN((U92-W$5+1)/W$8, 1)*W$7)</f>
        <v>1880</v>
      </c>
      <c r="W92" s="21">
        <f t="shared" ca="1" si="40"/>
        <v>1820</v>
      </c>
      <c r="X92" s="21">
        <f ca="1" xml:space="preserve"> Z68 + IF(Y91 &lt; 0, -Y91, 0)</f>
        <v>0</v>
      </c>
      <c r="Y92" s="21">
        <f t="shared" ca="1" si="27"/>
        <v>1880</v>
      </c>
      <c r="Z92" s="21">
        <f t="shared" ca="1" si="28"/>
        <v>1880</v>
      </c>
      <c r="AA92" s="21">
        <f t="shared" ca="1" si="35"/>
        <v>84717</v>
      </c>
      <c r="AB92" s="22">
        <f ca="1">SUM(Z$11:Z92)</f>
        <v>54182</v>
      </c>
      <c r="AC92" s="23">
        <f ca="1">SUM(X$11:X92)</f>
        <v>30718</v>
      </c>
      <c r="AE92" s="16">
        <v>44264</v>
      </c>
      <c r="AF92" s="21">
        <f ca="1">IF(AE92&lt;AG$5, $B92, AG$6+MIN((AE92-AG$5+1)/AG$8, 1)*AG$7)</f>
        <v>1175</v>
      </c>
      <c r="AG92" s="21">
        <f t="shared" ca="1" si="41"/>
        <v>1160</v>
      </c>
      <c r="AH92" s="21">
        <f ca="1" xml:space="preserve"> AJ68 + IF(AI91 &lt; 0, -AI91, 0)</f>
        <v>0</v>
      </c>
      <c r="AI92" s="21">
        <f t="shared" ca="1" si="29"/>
        <v>1175</v>
      </c>
      <c r="AJ92" s="21">
        <f t="shared" ca="1" si="30"/>
        <v>1175</v>
      </c>
      <c r="AK92" s="21">
        <f t="shared" ca="1" si="36"/>
        <v>67797</v>
      </c>
      <c r="AL92" s="22">
        <f ca="1">SUM(AJ$11:AJ92)</f>
        <v>41057</v>
      </c>
      <c r="AM92" s="23">
        <f ca="1">SUM(AH$11:AH92)</f>
        <v>28186</v>
      </c>
      <c r="AO92" s="16">
        <v>44264</v>
      </c>
      <c r="AP92" s="21">
        <f ca="1">IF(AO92&lt;AQ$5, $B92, AQ$6+MIN((AO92-AQ$5+1)/AQ$8, 1)*AQ$7)</f>
        <v>1410</v>
      </c>
      <c r="AQ92" s="21">
        <f t="shared" ca="1" si="42"/>
        <v>1380</v>
      </c>
      <c r="AR92" s="21">
        <f ca="1" xml:space="preserve"> AT68 + IF(AS91 &lt; 0, -AS91, 0)</f>
        <v>0</v>
      </c>
      <c r="AS92" s="21">
        <f t="shared" ca="1" si="31"/>
        <v>1410</v>
      </c>
      <c r="AT92" s="21">
        <f t="shared" ca="1" si="32"/>
        <v>1410</v>
      </c>
      <c r="AU92" s="21">
        <f t="shared" ca="1" si="37"/>
        <v>73437</v>
      </c>
      <c r="AV92" s="22">
        <f ca="1">SUM(AT$11:AT92)</f>
        <v>45432</v>
      </c>
      <c r="AW92" s="23">
        <f ca="1">SUM(AR$11:AR92)</f>
        <v>28785</v>
      </c>
    </row>
    <row r="93" spans="1:49" x14ac:dyDescent="0.2">
      <c r="A93" s="32">
        <v>44265</v>
      </c>
      <c r="B93" s="35">
        <f ca="1">IF($A93&gt;= $C$5,$C$6, "InsertData")</f>
        <v>940</v>
      </c>
      <c r="C93" s="21">
        <f t="shared" ca="1" si="38"/>
        <v>940</v>
      </c>
      <c r="D93" s="21">
        <f ca="1" xml:space="preserve"> F69 + IF(E92 &lt; 0, -E92, 0)</f>
        <v>0</v>
      </c>
      <c r="E93" s="21">
        <f t="shared" ca="1" si="25"/>
        <v>940</v>
      </c>
      <c r="F93" s="21">
        <f ca="1">IF(E93 &gt; 0, E93, 0)</f>
        <v>940</v>
      </c>
      <c r="G93" s="21">
        <f t="shared" ca="1" si="33"/>
        <v>63097</v>
      </c>
      <c r="H93" s="22">
        <f ca="1">SUM(F$11:F93)</f>
        <v>37622</v>
      </c>
      <c r="I93" s="23">
        <f ca="1">SUM(D$11:D93)</f>
        <v>27859</v>
      </c>
      <c r="K93" s="16">
        <v>44265</v>
      </c>
      <c r="L93" s="21">
        <f ca="1">IF(K93&lt;M$5, $B93, M$6+MIN((K93-M$5+1)/M$8, 1)*M$7)</f>
        <v>1420</v>
      </c>
      <c r="M93" s="21">
        <f t="shared" ca="1" si="39"/>
        <v>1390</v>
      </c>
      <c r="N93" s="21">
        <f ca="1" xml:space="preserve"> P69 + IF(O92 &lt; 0, -O92, 0)</f>
        <v>0</v>
      </c>
      <c r="O93" s="21">
        <f t="shared" ca="1" si="24"/>
        <v>1420</v>
      </c>
      <c r="P93" s="21">
        <f t="shared" ca="1" si="26"/>
        <v>1420</v>
      </c>
      <c r="Q93" s="21">
        <f t="shared" ca="1" si="34"/>
        <v>74857</v>
      </c>
      <c r="R93" s="22">
        <f ca="1">SUM(P$11:P93)</f>
        <v>46852</v>
      </c>
      <c r="S93" s="23">
        <f ca="1">SUM(N$11:N93)</f>
        <v>28785</v>
      </c>
      <c r="U93" s="16">
        <v>44265</v>
      </c>
      <c r="V93" s="21">
        <f ca="1">IF(U93&lt;W$5, $B93, W$6+MIN((U93-W$5+1)/W$8, 1)*W$7)</f>
        <v>1900</v>
      </c>
      <c r="W93" s="21">
        <f t="shared" ca="1" si="40"/>
        <v>1840</v>
      </c>
      <c r="X93" s="21">
        <f ca="1" xml:space="preserve"> Z69 + IF(Y92 &lt; 0, -Y92, 0)</f>
        <v>146</v>
      </c>
      <c r="Y93" s="21">
        <f t="shared" ca="1" si="27"/>
        <v>1754</v>
      </c>
      <c r="Z93" s="21">
        <f t="shared" ca="1" si="28"/>
        <v>1754</v>
      </c>
      <c r="AA93" s="21">
        <f t="shared" ca="1" si="35"/>
        <v>86617</v>
      </c>
      <c r="AB93" s="22">
        <f ca="1">SUM(Z$11:Z93)</f>
        <v>55936</v>
      </c>
      <c r="AC93" s="23">
        <f ca="1">SUM(X$11:X93)</f>
        <v>30864</v>
      </c>
      <c r="AE93" s="16">
        <v>44265</v>
      </c>
      <c r="AF93" s="21">
        <f ca="1">IF(AE93&lt;AG$5, $B93, AG$6+MIN((AE93-AG$5+1)/AG$8, 1)*AG$7)</f>
        <v>1180</v>
      </c>
      <c r="AG93" s="21">
        <f t="shared" ca="1" si="41"/>
        <v>1165</v>
      </c>
      <c r="AH93" s="21">
        <f ca="1" xml:space="preserve"> AJ69 + IF(AI92 &lt; 0, -AI92, 0)</f>
        <v>0</v>
      </c>
      <c r="AI93" s="21">
        <f t="shared" ca="1" si="29"/>
        <v>1180</v>
      </c>
      <c r="AJ93" s="21">
        <f t="shared" ca="1" si="30"/>
        <v>1180</v>
      </c>
      <c r="AK93" s="21">
        <f t="shared" ca="1" si="36"/>
        <v>68977</v>
      </c>
      <c r="AL93" s="22">
        <f ca="1">SUM(AJ$11:AJ93)</f>
        <v>42237</v>
      </c>
      <c r="AM93" s="23">
        <f ca="1">SUM(AH$11:AH93)</f>
        <v>28186</v>
      </c>
      <c r="AO93" s="16">
        <v>44265</v>
      </c>
      <c r="AP93" s="21">
        <f ca="1">IF(AO93&lt;AQ$5, $B93, AQ$6+MIN((AO93-AQ$5+1)/AQ$8, 1)*AQ$7)</f>
        <v>1420</v>
      </c>
      <c r="AQ93" s="21">
        <f t="shared" ca="1" si="42"/>
        <v>1390</v>
      </c>
      <c r="AR93" s="21">
        <f ca="1" xml:space="preserve"> AT69 + IF(AS92 &lt; 0, -AS92, 0)</f>
        <v>0</v>
      </c>
      <c r="AS93" s="21">
        <f t="shared" ca="1" si="31"/>
        <v>1420</v>
      </c>
      <c r="AT93" s="21">
        <f t="shared" ca="1" si="32"/>
        <v>1420</v>
      </c>
      <c r="AU93" s="21">
        <f t="shared" ca="1" si="37"/>
        <v>74857</v>
      </c>
      <c r="AV93" s="22">
        <f ca="1">SUM(AT$11:AT93)</f>
        <v>46852</v>
      </c>
      <c r="AW93" s="23">
        <f ca="1">SUM(AR$11:AR93)</f>
        <v>28785</v>
      </c>
    </row>
    <row r="94" spans="1:49" x14ac:dyDescent="0.2">
      <c r="A94" s="32">
        <v>44266</v>
      </c>
      <c r="B94" s="35">
        <f ca="1">IF($A94&gt;= $C$5,$C$6, "InsertData")</f>
        <v>940</v>
      </c>
      <c r="C94" s="21">
        <f t="shared" ca="1" si="38"/>
        <v>940</v>
      </c>
      <c r="D94" s="21">
        <f ca="1" xml:space="preserve"> F70 + IF(E93 &lt; 0, -E93, 0)</f>
        <v>0</v>
      </c>
      <c r="E94" s="21">
        <f t="shared" ca="1" si="25"/>
        <v>940</v>
      </c>
      <c r="F94" s="21">
        <f ca="1">IF(E94 &gt; 0, E94, 0)</f>
        <v>940</v>
      </c>
      <c r="G94" s="21">
        <f t="shared" ca="1" si="33"/>
        <v>64037</v>
      </c>
      <c r="H94" s="22">
        <f ca="1">SUM(F$11:F94)</f>
        <v>38562</v>
      </c>
      <c r="I94" s="23">
        <f ca="1">SUM(D$11:D94)</f>
        <v>27859</v>
      </c>
      <c r="K94" s="16">
        <v>44266</v>
      </c>
      <c r="L94" s="21">
        <f ca="1">IF(K94&lt;M$5, $B94, M$6+MIN((K94-M$5+1)/M$8, 1)*M$7)</f>
        <v>1430</v>
      </c>
      <c r="M94" s="21">
        <f t="shared" ca="1" si="39"/>
        <v>1400</v>
      </c>
      <c r="N94" s="21">
        <f ca="1" xml:space="preserve"> P70 + IF(O93 &lt; 0, -O93, 0)</f>
        <v>109</v>
      </c>
      <c r="O94" s="21">
        <f t="shared" ca="1" si="24"/>
        <v>1321</v>
      </c>
      <c r="P94" s="21">
        <f t="shared" ca="1" si="26"/>
        <v>1321</v>
      </c>
      <c r="Q94" s="21">
        <f t="shared" ca="1" si="34"/>
        <v>76287</v>
      </c>
      <c r="R94" s="22">
        <f ca="1">SUM(P$11:P94)</f>
        <v>48173</v>
      </c>
      <c r="S94" s="23">
        <f ca="1">SUM(N$11:N94)</f>
        <v>28894</v>
      </c>
      <c r="U94" s="16">
        <v>44266</v>
      </c>
      <c r="V94" s="21">
        <f ca="1">IF(U94&lt;W$5, $B94, W$6+MIN((U94-W$5+1)/W$8, 1)*W$7)</f>
        <v>1920</v>
      </c>
      <c r="W94" s="21">
        <f t="shared" ca="1" si="40"/>
        <v>1860</v>
      </c>
      <c r="X94" s="21">
        <f ca="1" xml:space="preserve"> Z70 + IF(Y93 &lt; 0, -Y93, 0)</f>
        <v>673</v>
      </c>
      <c r="Y94" s="21">
        <f t="shared" ca="1" si="27"/>
        <v>1247</v>
      </c>
      <c r="Z94" s="21">
        <f t="shared" ca="1" si="28"/>
        <v>1247</v>
      </c>
      <c r="AA94" s="21">
        <f t="shared" ca="1" si="35"/>
        <v>88537</v>
      </c>
      <c r="AB94" s="22">
        <f ca="1">SUM(Z$11:Z94)</f>
        <v>57183</v>
      </c>
      <c r="AC94" s="23">
        <f ca="1">SUM(X$11:X94)</f>
        <v>31537</v>
      </c>
      <c r="AE94" s="16">
        <v>44266</v>
      </c>
      <c r="AF94" s="21">
        <f ca="1">IF(AE94&lt;AG$5, $B94, AG$6+MIN((AE94-AG$5+1)/AG$8, 1)*AG$7)</f>
        <v>1185</v>
      </c>
      <c r="AG94" s="21">
        <f t="shared" ca="1" si="41"/>
        <v>1170</v>
      </c>
      <c r="AH94" s="21">
        <f ca="1" xml:space="preserve"> AJ70 + IF(AI93 &lt; 0, -AI93, 0)</f>
        <v>0</v>
      </c>
      <c r="AI94" s="21">
        <f t="shared" ca="1" si="29"/>
        <v>1185</v>
      </c>
      <c r="AJ94" s="21">
        <f t="shared" ca="1" si="30"/>
        <v>1185</v>
      </c>
      <c r="AK94" s="21">
        <f t="shared" ca="1" si="36"/>
        <v>70162</v>
      </c>
      <c r="AL94" s="22">
        <f ca="1">SUM(AJ$11:AJ94)</f>
        <v>43422</v>
      </c>
      <c r="AM94" s="23">
        <f ca="1">SUM(AH$11:AH94)</f>
        <v>28186</v>
      </c>
      <c r="AO94" s="16">
        <v>44266</v>
      </c>
      <c r="AP94" s="21">
        <f ca="1">IF(AO94&lt;AQ$5, $B94, AQ$6+MIN((AO94-AQ$5+1)/AQ$8, 1)*AQ$7)</f>
        <v>1430</v>
      </c>
      <c r="AQ94" s="21">
        <f t="shared" ca="1" si="42"/>
        <v>1400</v>
      </c>
      <c r="AR94" s="21">
        <f ca="1" xml:space="preserve"> AT70 + IF(AS93 &lt; 0, -AS93, 0)</f>
        <v>109</v>
      </c>
      <c r="AS94" s="21">
        <f t="shared" ca="1" si="31"/>
        <v>1321</v>
      </c>
      <c r="AT94" s="21">
        <f t="shared" ca="1" si="32"/>
        <v>1321</v>
      </c>
      <c r="AU94" s="21">
        <f t="shared" ca="1" si="37"/>
        <v>76287</v>
      </c>
      <c r="AV94" s="22">
        <f ca="1">SUM(AT$11:AT94)</f>
        <v>48173</v>
      </c>
      <c r="AW94" s="23">
        <f ca="1">SUM(AR$11:AR94)</f>
        <v>28894</v>
      </c>
    </row>
    <row r="95" spans="1:49" x14ac:dyDescent="0.2">
      <c r="A95" s="32">
        <v>44267</v>
      </c>
      <c r="B95" s="35">
        <f ca="1">IF($A95&gt;= $C$5,$C$6, "InsertData")</f>
        <v>940</v>
      </c>
      <c r="C95" s="21">
        <f t="shared" ca="1" si="38"/>
        <v>940</v>
      </c>
      <c r="D95" s="21">
        <f ca="1" xml:space="preserve"> F71 + IF(E94 &lt; 0, -E94, 0)</f>
        <v>152</v>
      </c>
      <c r="E95" s="21">
        <f t="shared" ca="1" si="25"/>
        <v>788</v>
      </c>
      <c r="F95" s="21">
        <f ca="1">IF(E95 &gt; 0, E95, 0)</f>
        <v>788</v>
      </c>
      <c r="G95" s="21">
        <f t="shared" ca="1" si="33"/>
        <v>64977</v>
      </c>
      <c r="H95" s="22">
        <f ca="1">SUM(F$11:F95)</f>
        <v>39350</v>
      </c>
      <c r="I95" s="23">
        <f ca="1">SUM(D$11:D95)</f>
        <v>28011</v>
      </c>
      <c r="K95" s="16">
        <v>44267</v>
      </c>
      <c r="L95" s="21">
        <f ca="1">IF(K95&lt;M$5, $B95, M$6+MIN((K95-M$5+1)/M$8, 1)*M$7)</f>
        <v>1440</v>
      </c>
      <c r="M95" s="21">
        <f t="shared" ca="1" si="39"/>
        <v>1410</v>
      </c>
      <c r="N95" s="21">
        <f ca="1" xml:space="preserve"> P71 + IF(O94 &lt; 0, -O94, 0)</f>
        <v>993</v>
      </c>
      <c r="O95" s="21">
        <f t="shared" ca="1" si="24"/>
        <v>447</v>
      </c>
      <c r="P95" s="21">
        <f t="shared" ca="1" si="26"/>
        <v>447</v>
      </c>
      <c r="Q95" s="21">
        <f t="shared" ca="1" si="34"/>
        <v>77727</v>
      </c>
      <c r="R95" s="22">
        <f ca="1">SUM(P$11:P95)</f>
        <v>48620</v>
      </c>
      <c r="S95" s="23">
        <f ca="1">SUM(N$11:N95)</f>
        <v>29887</v>
      </c>
      <c r="U95" s="16">
        <v>44267</v>
      </c>
      <c r="V95" s="21">
        <f ca="1">IF(U95&lt;W$5, $B95, W$6+MIN((U95-W$5+1)/W$8, 1)*W$7)</f>
        <v>1940</v>
      </c>
      <c r="W95" s="21">
        <f t="shared" ca="1" si="40"/>
        <v>1880</v>
      </c>
      <c r="X95" s="21">
        <f ca="1" xml:space="preserve"> Z71 + IF(Y94 &lt; 0, -Y94, 0)</f>
        <v>1233</v>
      </c>
      <c r="Y95" s="21">
        <f t="shared" ca="1" si="27"/>
        <v>707</v>
      </c>
      <c r="Z95" s="21">
        <f t="shared" ca="1" si="28"/>
        <v>707</v>
      </c>
      <c r="AA95" s="21">
        <f t="shared" ca="1" si="35"/>
        <v>90477</v>
      </c>
      <c r="AB95" s="22">
        <f ca="1">SUM(Z$11:Z95)</f>
        <v>57890</v>
      </c>
      <c r="AC95" s="23">
        <f ca="1">SUM(X$11:X95)</f>
        <v>32770</v>
      </c>
      <c r="AE95" s="16">
        <v>44267</v>
      </c>
      <c r="AF95" s="21">
        <f ca="1">IF(AE95&lt;AG$5, $B95, AG$6+MIN((AE95-AG$5+1)/AG$8, 1)*AG$7)</f>
        <v>1190</v>
      </c>
      <c r="AG95" s="21">
        <f t="shared" ca="1" si="41"/>
        <v>1175</v>
      </c>
      <c r="AH95" s="21">
        <f ca="1" xml:space="preserve"> AJ71 + IF(AI94 &lt; 0, -AI94, 0)</f>
        <v>627</v>
      </c>
      <c r="AI95" s="21">
        <f t="shared" ca="1" si="29"/>
        <v>563</v>
      </c>
      <c r="AJ95" s="21">
        <f t="shared" ca="1" si="30"/>
        <v>563</v>
      </c>
      <c r="AK95" s="21">
        <f t="shared" ca="1" si="36"/>
        <v>71352</v>
      </c>
      <c r="AL95" s="22">
        <f ca="1">SUM(AJ$11:AJ95)</f>
        <v>43985</v>
      </c>
      <c r="AM95" s="23">
        <f ca="1">SUM(AH$11:AH95)</f>
        <v>28813</v>
      </c>
      <c r="AO95" s="16">
        <v>44267</v>
      </c>
      <c r="AP95" s="21">
        <f ca="1">IF(AO95&lt;AQ$5, $B95, AQ$6+MIN((AO95-AQ$5+1)/AQ$8, 1)*AQ$7)</f>
        <v>1440</v>
      </c>
      <c r="AQ95" s="21">
        <f t="shared" ca="1" si="42"/>
        <v>1410</v>
      </c>
      <c r="AR95" s="21">
        <f ca="1" xml:space="preserve"> AT71 + IF(AS94 &lt; 0, -AS94, 0)</f>
        <v>993</v>
      </c>
      <c r="AS95" s="21">
        <f t="shared" ca="1" si="31"/>
        <v>447</v>
      </c>
      <c r="AT95" s="21">
        <f t="shared" ca="1" si="32"/>
        <v>447</v>
      </c>
      <c r="AU95" s="21">
        <f t="shared" ca="1" si="37"/>
        <v>77727</v>
      </c>
      <c r="AV95" s="22">
        <f ca="1">SUM(AT$11:AT95)</f>
        <v>48620</v>
      </c>
      <c r="AW95" s="23">
        <f ca="1">SUM(AR$11:AR95)</f>
        <v>29887</v>
      </c>
    </row>
    <row r="96" spans="1:49" x14ac:dyDescent="0.2">
      <c r="A96" s="32">
        <v>44268</v>
      </c>
      <c r="B96" s="35">
        <f ca="1">IF($A96&gt;= $C$5,$C$6, "InsertData")</f>
        <v>940</v>
      </c>
      <c r="C96" s="21">
        <f t="shared" ca="1" si="38"/>
        <v>940</v>
      </c>
      <c r="D96" s="21">
        <f ca="1" xml:space="preserve"> F72 + IF(E95 &lt; 0, -E95, 0)</f>
        <v>96</v>
      </c>
      <c r="E96" s="21">
        <f t="shared" ca="1" si="25"/>
        <v>844</v>
      </c>
      <c r="F96" s="21">
        <f ca="1">IF(E96 &gt; 0, E96, 0)</f>
        <v>844</v>
      </c>
      <c r="G96" s="21">
        <f t="shared" ca="1" si="33"/>
        <v>65917</v>
      </c>
      <c r="H96" s="22">
        <f ca="1">SUM(F$11:F96)</f>
        <v>40194</v>
      </c>
      <c r="I96" s="23">
        <f ca="1">SUM(D$11:D96)</f>
        <v>28107</v>
      </c>
      <c r="K96" s="16">
        <v>44268</v>
      </c>
      <c r="L96" s="21">
        <f ca="1">IF(K96&lt;M$5, $B96, M$6+MIN((K96-M$5+1)/M$8, 1)*M$7)</f>
        <v>1440</v>
      </c>
      <c r="M96" s="21">
        <f t="shared" ca="1" si="39"/>
        <v>1419</v>
      </c>
      <c r="N96" s="21">
        <f ca="1" xml:space="preserve"> P72 + IF(O95 &lt; 0, -O95, 0)</f>
        <v>336</v>
      </c>
      <c r="O96" s="21">
        <f t="shared" ca="1" si="24"/>
        <v>1104</v>
      </c>
      <c r="P96" s="21">
        <f t="shared" ca="1" si="26"/>
        <v>1104</v>
      </c>
      <c r="Q96" s="21">
        <f t="shared" ca="1" si="34"/>
        <v>79167</v>
      </c>
      <c r="R96" s="22">
        <f ca="1">SUM(P$11:P96)</f>
        <v>49724</v>
      </c>
      <c r="S96" s="23">
        <f ca="1">SUM(N$11:N96)</f>
        <v>30223</v>
      </c>
      <c r="U96" s="16">
        <v>44268</v>
      </c>
      <c r="V96" s="21">
        <f ca="1">IF(U96&lt;W$5, $B96, W$6+MIN((U96-W$5+1)/W$8, 1)*W$7)</f>
        <v>1940</v>
      </c>
      <c r="W96" s="21">
        <f t="shared" ca="1" si="40"/>
        <v>1897</v>
      </c>
      <c r="X96" s="21">
        <f ca="1" xml:space="preserve"> Z72 + IF(Y95 &lt; 0, -Y95, 0)</f>
        <v>576</v>
      </c>
      <c r="Y96" s="21">
        <f t="shared" ca="1" si="27"/>
        <v>1364</v>
      </c>
      <c r="Z96" s="21">
        <f t="shared" ca="1" si="28"/>
        <v>1364</v>
      </c>
      <c r="AA96" s="21">
        <f t="shared" ca="1" si="35"/>
        <v>92417</v>
      </c>
      <c r="AB96" s="22">
        <f ca="1">SUM(Z$11:Z96)</f>
        <v>59254</v>
      </c>
      <c r="AC96" s="23">
        <f ca="1">SUM(X$11:X96)</f>
        <v>33346</v>
      </c>
      <c r="AE96" s="16">
        <v>44268</v>
      </c>
      <c r="AF96" s="21">
        <f ca="1">IF(AE96&lt;AG$5, $B96, AG$6+MIN((AE96-AG$5+1)/AG$8, 1)*AG$7)</f>
        <v>1195</v>
      </c>
      <c r="AG96" s="21">
        <f t="shared" ca="1" si="41"/>
        <v>1180</v>
      </c>
      <c r="AH96" s="21">
        <f ca="1" xml:space="preserve"> AJ72 + IF(AI95 &lt; 0, -AI95, 0)</f>
        <v>216</v>
      </c>
      <c r="AI96" s="21">
        <f t="shared" ca="1" si="29"/>
        <v>979</v>
      </c>
      <c r="AJ96" s="21">
        <f t="shared" ca="1" si="30"/>
        <v>979</v>
      </c>
      <c r="AK96" s="21">
        <f t="shared" ca="1" si="36"/>
        <v>72547</v>
      </c>
      <c r="AL96" s="22">
        <f ca="1">SUM(AJ$11:AJ96)</f>
        <v>44964</v>
      </c>
      <c r="AM96" s="23">
        <f ca="1">SUM(AH$11:AH96)</f>
        <v>29029</v>
      </c>
      <c r="AO96" s="16">
        <v>44268</v>
      </c>
      <c r="AP96" s="21">
        <f ca="1">IF(AO96&lt;AQ$5, $B96, AQ$6+MIN((AO96-AQ$5+1)/AQ$8, 1)*AQ$7)</f>
        <v>1450</v>
      </c>
      <c r="AQ96" s="21">
        <f t="shared" ca="1" si="42"/>
        <v>1420</v>
      </c>
      <c r="AR96" s="21">
        <f ca="1" xml:space="preserve"> AT72 + IF(AS95 &lt; 0, -AS95, 0)</f>
        <v>336</v>
      </c>
      <c r="AS96" s="21">
        <f t="shared" ca="1" si="31"/>
        <v>1114</v>
      </c>
      <c r="AT96" s="21">
        <f t="shared" ca="1" si="32"/>
        <v>1114</v>
      </c>
      <c r="AU96" s="21">
        <f t="shared" ca="1" si="37"/>
        <v>79177</v>
      </c>
      <c r="AV96" s="22">
        <f ca="1">SUM(AT$11:AT96)</f>
        <v>49734</v>
      </c>
      <c r="AW96" s="23">
        <f ca="1">SUM(AR$11:AR96)</f>
        <v>30223</v>
      </c>
    </row>
    <row r="97" spans="1:49" x14ac:dyDescent="0.2">
      <c r="A97" s="32">
        <v>44269</v>
      </c>
      <c r="B97" s="35">
        <f ca="1">IF($A97&gt;= $C$5,$C$6, "InsertData")</f>
        <v>940</v>
      </c>
      <c r="C97" s="21">
        <f t="shared" ca="1" si="38"/>
        <v>940</v>
      </c>
      <c r="D97" s="21">
        <f ca="1" xml:space="preserve"> F73 + IF(E96 &lt; 0, -E96, 0)</f>
        <v>319</v>
      </c>
      <c r="E97" s="21">
        <f t="shared" ca="1" si="25"/>
        <v>621</v>
      </c>
      <c r="F97" s="21">
        <f ca="1">IF(E97 &gt; 0, E97, 0)</f>
        <v>621</v>
      </c>
      <c r="G97" s="21">
        <f t="shared" ca="1" si="33"/>
        <v>66857</v>
      </c>
      <c r="H97" s="22">
        <f ca="1">SUM(F$11:F97)</f>
        <v>40815</v>
      </c>
      <c r="I97" s="23">
        <f ca="1">SUM(D$11:D97)</f>
        <v>28426</v>
      </c>
      <c r="K97" s="16">
        <v>44269</v>
      </c>
      <c r="L97" s="21">
        <f ca="1">IF(K97&lt;M$5, $B97, M$6+MIN((K97-M$5+1)/M$8, 1)*M$7)</f>
        <v>1440</v>
      </c>
      <c r="M97" s="21">
        <f t="shared" ca="1" si="39"/>
        <v>1426</v>
      </c>
      <c r="N97" s="21">
        <f ca="1" xml:space="preserve"> P73 + IF(O96 &lt; 0, -O96, 0)</f>
        <v>559</v>
      </c>
      <c r="O97" s="21">
        <f t="shared" ca="1" si="24"/>
        <v>881</v>
      </c>
      <c r="P97" s="21">
        <f t="shared" ca="1" si="26"/>
        <v>881</v>
      </c>
      <c r="Q97" s="21">
        <f t="shared" ca="1" si="34"/>
        <v>80607</v>
      </c>
      <c r="R97" s="22">
        <f ca="1">SUM(P$11:P97)</f>
        <v>50605</v>
      </c>
      <c r="S97" s="23">
        <f ca="1">SUM(N$11:N97)</f>
        <v>30782</v>
      </c>
      <c r="U97" s="16">
        <v>44269</v>
      </c>
      <c r="V97" s="21">
        <f ca="1">IF(U97&lt;W$5, $B97, W$6+MIN((U97-W$5+1)/W$8, 1)*W$7)</f>
        <v>1940</v>
      </c>
      <c r="W97" s="21">
        <f t="shared" ca="1" si="40"/>
        <v>1911</v>
      </c>
      <c r="X97" s="21">
        <f ca="1" xml:space="preserve"> Z73 + IF(Y96 &lt; 0, -Y96, 0)</f>
        <v>799</v>
      </c>
      <c r="Y97" s="21">
        <f t="shared" ca="1" si="27"/>
        <v>1141</v>
      </c>
      <c r="Z97" s="21">
        <f t="shared" ca="1" si="28"/>
        <v>1141</v>
      </c>
      <c r="AA97" s="21">
        <f t="shared" ca="1" si="35"/>
        <v>94357</v>
      </c>
      <c r="AB97" s="22">
        <f ca="1">SUM(Z$11:Z97)</f>
        <v>60395</v>
      </c>
      <c r="AC97" s="23">
        <f ca="1">SUM(X$11:X97)</f>
        <v>34145</v>
      </c>
      <c r="AE97" s="16">
        <v>44269</v>
      </c>
      <c r="AF97" s="21">
        <f ca="1">IF(AE97&lt;AG$5, $B97, AG$6+MIN((AE97-AG$5+1)/AG$8, 1)*AG$7)</f>
        <v>1200</v>
      </c>
      <c r="AG97" s="21">
        <f t="shared" ca="1" si="41"/>
        <v>1185</v>
      </c>
      <c r="AH97" s="21">
        <f ca="1" xml:space="preserve"> AJ73 + IF(AI96 &lt; 0, -AI96, 0)</f>
        <v>439</v>
      </c>
      <c r="AI97" s="21">
        <f t="shared" ca="1" si="29"/>
        <v>761</v>
      </c>
      <c r="AJ97" s="21">
        <f t="shared" ca="1" si="30"/>
        <v>761</v>
      </c>
      <c r="AK97" s="21">
        <f t="shared" ca="1" si="36"/>
        <v>73747</v>
      </c>
      <c r="AL97" s="22">
        <f ca="1">SUM(AJ$11:AJ97)</f>
        <v>45725</v>
      </c>
      <c r="AM97" s="23">
        <f ca="1">SUM(AH$11:AH97)</f>
        <v>29468</v>
      </c>
      <c r="AO97" s="16">
        <v>44269</v>
      </c>
      <c r="AP97" s="21">
        <f ca="1">IF(AO97&lt;AQ$5, $B97, AQ$6+MIN((AO97-AQ$5+1)/AQ$8, 1)*AQ$7)</f>
        <v>1460</v>
      </c>
      <c r="AQ97" s="21">
        <f t="shared" ca="1" si="42"/>
        <v>1430</v>
      </c>
      <c r="AR97" s="21">
        <f ca="1" xml:space="preserve"> AT73 + IF(AS96 &lt; 0, -AS96, 0)</f>
        <v>559</v>
      </c>
      <c r="AS97" s="21">
        <f t="shared" ca="1" si="31"/>
        <v>901</v>
      </c>
      <c r="AT97" s="21">
        <f t="shared" ca="1" si="32"/>
        <v>901</v>
      </c>
      <c r="AU97" s="21">
        <f t="shared" ca="1" si="37"/>
        <v>80637</v>
      </c>
      <c r="AV97" s="22">
        <f ca="1">SUM(AT$11:AT97)</f>
        <v>50635</v>
      </c>
      <c r="AW97" s="23">
        <f ca="1">SUM(AR$11:AR97)</f>
        <v>30782</v>
      </c>
    </row>
    <row r="98" spans="1:49" x14ac:dyDescent="0.2">
      <c r="A98" s="32">
        <v>44270</v>
      </c>
      <c r="B98" s="35">
        <f ca="1">IF($A98&gt;= $C$5,$C$6, "InsertData")</f>
        <v>940</v>
      </c>
      <c r="C98" s="21">
        <f t="shared" ca="1" si="38"/>
        <v>940</v>
      </c>
      <c r="D98" s="21">
        <f ca="1" xml:space="preserve"> F74 + IF(E97 &lt; 0, -E97, 0)</f>
        <v>334</v>
      </c>
      <c r="E98" s="21">
        <f t="shared" ca="1" si="25"/>
        <v>606</v>
      </c>
      <c r="F98" s="21">
        <f ca="1">IF(E98 &gt; 0, E98, 0)</f>
        <v>606</v>
      </c>
      <c r="G98" s="21">
        <f t="shared" ca="1" si="33"/>
        <v>67797</v>
      </c>
      <c r="H98" s="22">
        <f ca="1">SUM(F$11:F98)</f>
        <v>41421</v>
      </c>
      <c r="I98" s="23">
        <f ca="1">SUM(D$11:D98)</f>
        <v>28760</v>
      </c>
      <c r="K98" s="16">
        <v>44270</v>
      </c>
      <c r="L98" s="21">
        <f ca="1">IF(K98&lt;M$5, $B98, M$6+MIN((K98-M$5+1)/M$8, 1)*M$7)</f>
        <v>1440</v>
      </c>
      <c r="M98" s="21">
        <f t="shared" ca="1" si="39"/>
        <v>1431</v>
      </c>
      <c r="N98" s="21">
        <f ca="1" xml:space="preserve"> P74 + IF(O97 &lt; 0, -O97, 0)</f>
        <v>574</v>
      </c>
      <c r="O98" s="21">
        <f t="shared" ca="1" si="24"/>
        <v>866</v>
      </c>
      <c r="P98" s="21">
        <f t="shared" ca="1" si="26"/>
        <v>866</v>
      </c>
      <c r="Q98" s="21">
        <f t="shared" ca="1" si="34"/>
        <v>82047</v>
      </c>
      <c r="R98" s="22">
        <f ca="1">SUM(P$11:P98)</f>
        <v>51471</v>
      </c>
      <c r="S98" s="23">
        <f ca="1">SUM(N$11:N98)</f>
        <v>31356</v>
      </c>
      <c r="U98" s="16">
        <v>44270</v>
      </c>
      <c r="V98" s="21">
        <f ca="1">IF(U98&lt;W$5, $B98, W$6+MIN((U98-W$5+1)/W$8, 1)*W$7)</f>
        <v>1940</v>
      </c>
      <c r="W98" s="21">
        <f t="shared" ca="1" si="40"/>
        <v>1923</v>
      </c>
      <c r="X98" s="21">
        <f ca="1" xml:space="preserve"> Z74 + IF(Y97 &lt; 0, -Y97, 0)</f>
        <v>814</v>
      </c>
      <c r="Y98" s="21">
        <f t="shared" ca="1" si="27"/>
        <v>1126</v>
      </c>
      <c r="Z98" s="21">
        <f t="shared" ca="1" si="28"/>
        <v>1126</v>
      </c>
      <c r="AA98" s="21">
        <f t="shared" ca="1" si="35"/>
        <v>96297</v>
      </c>
      <c r="AB98" s="22">
        <f ca="1">SUM(Z$11:Z98)</f>
        <v>61521</v>
      </c>
      <c r="AC98" s="23">
        <f ca="1">SUM(X$11:X98)</f>
        <v>34959</v>
      </c>
      <c r="AE98" s="16">
        <v>44270</v>
      </c>
      <c r="AF98" s="21">
        <f ca="1">IF(AE98&lt;AG$5, $B98, AG$6+MIN((AE98-AG$5+1)/AG$8, 1)*AG$7)</f>
        <v>1205</v>
      </c>
      <c r="AG98" s="21">
        <f t="shared" ca="1" si="41"/>
        <v>1190</v>
      </c>
      <c r="AH98" s="21">
        <f ca="1" xml:space="preserve"> AJ74 + IF(AI97 &lt; 0, -AI97, 0)</f>
        <v>454</v>
      </c>
      <c r="AI98" s="21">
        <f t="shared" ca="1" si="29"/>
        <v>751</v>
      </c>
      <c r="AJ98" s="21">
        <f t="shared" ca="1" si="30"/>
        <v>751</v>
      </c>
      <c r="AK98" s="21">
        <f t="shared" ca="1" si="36"/>
        <v>74952</v>
      </c>
      <c r="AL98" s="22">
        <f ca="1">SUM(AJ$11:AJ98)</f>
        <v>46476</v>
      </c>
      <c r="AM98" s="23">
        <f ca="1">SUM(AH$11:AH98)</f>
        <v>29922</v>
      </c>
      <c r="AO98" s="16">
        <v>44270</v>
      </c>
      <c r="AP98" s="21">
        <f ca="1">IF(AO98&lt;AQ$5, $B98, AQ$6+MIN((AO98-AQ$5+1)/AQ$8, 1)*AQ$7)</f>
        <v>1470</v>
      </c>
      <c r="AQ98" s="21">
        <f t="shared" ca="1" si="42"/>
        <v>1440</v>
      </c>
      <c r="AR98" s="21">
        <f ca="1" xml:space="preserve"> AT74 + IF(AS97 &lt; 0, -AS97, 0)</f>
        <v>574</v>
      </c>
      <c r="AS98" s="21">
        <f t="shared" ca="1" si="31"/>
        <v>896</v>
      </c>
      <c r="AT98" s="21">
        <f t="shared" ca="1" si="32"/>
        <v>896</v>
      </c>
      <c r="AU98" s="21">
        <f t="shared" ca="1" si="37"/>
        <v>82107</v>
      </c>
      <c r="AV98" s="22">
        <f ca="1">SUM(AT$11:AT98)</f>
        <v>51531</v>
      </c>
      <c r="AW98" s="23">
        <f ca="1">SUM(AR$11:AR98)</f>
        <v>31356</v>
      </c>
    </row>
    <row r="99" spans="1:49" x14ac:dyDescent="0.2">
      <c r="A99" s="32">
        <v>44271</v>
      </c>
      <c r="B99" s="35">
        <f ca="1">IF($A99&gt;= $C$5,$C$6, "InsertData")</f>
        <v>940</v>
      </c>
      <c r="C99" s="21">
        <f t="shared" ca="1" si="38"/>
        <v>940</v>
      </c>
      <c r="D99" s="21">
        <f ca="1" xml:space="preserve"> F75 + IF(E98 &lt; 0, -E98, 0)</f>
        <v>44</v>
      </c>
      <c r="E99" s="21">
        <f t="shared" ca="1" si="25"/>
        <v>896</v>
      </c>
      <c r="F99" s="21">
        <f ca="1">IF(E99 &gt; 0, E99, 0)</f>
        <v>896</v>
      </c>
      <c r="G99" s="21">
        <f t="shared" ca="1" si="33"/>
        <v>68737</v>
      </c>
      <c r="H99" s="22">
        <f ca="1">SUM(F$11:F99)</f>
        <v>42317</v>
      </c>
      <c r="I99" s="23">
        <f ca="1">SUM(D$11:D99)</f>
        <v>28804</v>
      </c>
      <c r="K99" s="16">
        <v>44271</v>
      </c>
      <c r="L99" s="21">
        <f ca="1">IF(K99&lt;M$5, $B99, M$6+MIN((K99-M$5+1)/M$8, 1)*M$7)</f>
        <v>1440</v>
      </c>
      <c r="M99" s="21">
        <f t="shared" ca="1" si="39"/>
        <v>1436</v>
      </c>
      <c r="N99" s="21">
        <f ca="1" xml:space="preserve"> P75 + IF(O98 &lt; 0, -O98, 0)</f>
        <v>284</v>
      </c>
      <c r="O99" s="21">
        <f t="shared" ca="1" si="24"/>
        <v>1156</v>
      </c>
      <c r="P99" s="21">
        <f t="shared" ca="1" si="26"/>
        <v>1156</v>
      </c>
      <c r="Q99" s="21">
        <f t="shared" ca="1" si="34"/>
        <v>83487</v>
      </c>
      <c r="R99" s="22">
        <f ca="1">SUM(P$11:P99)</f>
        <v>52627</v>
      </c>
      <c r="S99" s="23">
        <f ca="1">SUM(N$11:N99)</f>
        <v>31640</v>
      </c>
      <c r="U99" s="16">
        <v>44271</v>
      </c>
      <c r="V99" s="21">
        <f ca="1">IF(U99&lt;W$5, $B99, W$6+MIN((U99-W$5+1)/W$8, 1)*W$7)</f>
        <v>1940</v>
      </c>
      <c r="W99" s="21">
        <f t="shared" ca="1" si="40"/>
        <v>1931</v>
      </c>
      <c r="X99" s="21">
        <f ca="1" xml:space="preserve"> Z75 + IF(Y98 &lt; 0, -Y98, 0)</f>
        <v>524</v>
      </c>
      <c r="Y99" s="21">
        <f t="shared" ca="1" si="27"/>
        <v>1416</v>
      </c>
      <c r="Z99" s="21">
        <f t="shared" ca="1" si="28"/>
        <v>1416</v>
      </c>
      <c r="AA99" s="21">
        <f t="shared" ca="1" si="35"/>
        <v>98237</v>
      </c>
      <c r="AB99" s="22">
        <f ca="1">SUM(Z$11:Z99)</f>
        <v>62937</v>
      </c>
      <c r="AC99" s="23">
        <f ca="1">SUM(X$11:X99)</f>
        <v>35483</v>
      </c>
      <c r="AE99" s="16">
        <v>44271</v>
      </c>
      <c r="AF99" s="21">
        <f ca="1">IF(AE99&lt;AG$5, $B99, AG$6+MIN((AE99-AG$5+1)/AG$8, 1)*AG$7)</f>
        <v>1210</v>
      </c>
      <c r="AG99" s="21">
        <f t="shared" ca="1" si="41"/>
        <v>1195</v>
      </c>
      <c r="AH99" s="21">
        <f ca="1" xml:space="preserve"> AJ75 + IF(AI98 &lt; 0, -AI98, 0)</f>
        <v>164</v>
      </c>
      <c r="AI99" s="21">
        <f t="shared" ca="1" si="29"/>
        <v>1046</v>
      </c>
      <c r="AJ99" s="21">
        <f t="shared" ca="1" si="30"/>
        <v>1046</v>
      </c>
      <c r="AK99" s="21">
        <f t="shared" ca="1" si="36"/>
        <v>76162</v>
      </c>
      <c r="AL99" s="22">
        <f ca="1">SUM(AJ$11:AJ99)</f>
        <v>47522</v>
      </c>
      <c r="AM99" s="23">
        <f ca="1">SUM(AH$11:AH99)</f>
        <v>30086</v>
      </c>
      <c r="AO99" s="16">
        <v>44271</v>
      </c>
      <c r="AP99" s="21">
        <f ca="1">IF(AO99&lt;AQ$5, $B99, AQ$6+MIN((AO99-AQ$5+1)/AQ$8, 1)*AQ$7)</f>
        <v>1480</v>
      </c>
      <c r="AQ99" s="21">
        <f t="shared" ca="1" si="42"/>
        <v>1450</v>
      </c>
      <c r="AR99" s="21">
        <f ca="1" xml:space="preserve"> AT75 + IF(AS98 &lt; 0, -AS98, 0)</f>
        <v>284</v>
      </c>
      <c r="AS99" s="21">
        <f t="shared" ca="1" si="31"/>
        <v>1196</v>
      </c>
      <c r="AT99" s="21">
        <f t="shared" ca="1" si="32"/>
        <v>1196</v>
      </c>
      <c r="AU99" s="21">
        <f t="shared" ca="1" si="37"/>
        <v>83587</v>
      </c>
      <c r="AV99" s="22">
        <f ca="1">SUM(AT$11:AT99)</f>
        <v>52727</v>
      </c>
      <c r="AW99" s="23">
        <f ca="1">SUM(AR$11:AR99)</f>
        <v>31640</v>
      </c>
    </row>
    <row r="100" spans="1:49" x14ac:dyDescent="0.2">
      <c r="A100" s="32">
        <v>44272</v>
      </c>
      <c r="B100" s="35">
        <f ca="1">IF($A100&gt;= $C$5,$C$6, "InsertData")</f>
        <v>940</v>
      </c>
      <c r="C100" s="21">
        <f t="shared" ca="1" si="38"/>
        <v>940</v>
      </c>
      <c r="D100" s="21">
        <f ca="1" xml:space="preserve"> F76 + IF(E99 &lt; 0, -E99, 0)</f>
        <v>333</v>
      </c>
      <c r="E100" s="21">
        <f t="shared" ca="1" si="25"/>
        <v>607</v>
      </c>
      <c r="F100" s="21">
        <f ca="1">IF(E100 &gt; 0, E100, 0)</f>
        <v>607</v>
      </c>
      <c r="G100" s="21">
        <f t="shared" ca="1" si="33"/>
        <v>69677</v>
      </c>
      <c r="H100" s="22">
        <f ca="1">SUM(F$11:F100)</f>
        <v>42924</v>
      </c>
      <c r="I100" s="23">
        <f ca="1">SUM(D$11:D100)</f>
        <v>29137</v>
      </c>
      <c r="K100" s="16">
        <v>44272</v>
      </c>
      <c r="L100" s="21">
        <f ca="1">IF(K100&lt;M$5, $B100, M$6+MIN((K100-M$5+1)/M$8, 1)*M$7)</f>
        <v>1440</v>
      </c>
      <c r="M100" s="21">
        <f t="shared" ca="1" si="39"/>
        <v>1439</v>
      </c>
      <c r="N100" s="21">
        <f ca="1" xml:space="preserve"> P76 + IF(O99 &lt; 0, -O99, 0)</f>
        <v>573</v>
      </c>
      <c r="O100" s="21">
        <f t="shared" ref="O100:O163" ca="1" si="43">L100-N100</f>
        <v>867</v>
      </c>
      <c r="P100" s="21">
        <f t="shared" ca="1" si="26"/>
        <v>867</v>
      </c>
      <c r="Q100" s="21">
        <f t="shared" ca="1" si="34"/>
        <v>84927</v>
      </c>
      <c r="R100" s="22">
        <f ca="1">SUM(P$11:P100)</f>
        <v>53494</v>
      </c>
      <c r="S100" s="23">
        <f ca="1">SUM(N$11:N100)</f>
        <v>32213</v>
      </c>
      <c r="U100" s="16">
        <v>44272</v>
      </c>
      <c r="V100" s="21">
        <f ca="1">IF(U100&lt;W$5, $B100, W$6+MIN((U100-W$5+1)/W$8, 1)*W$7)</f>
        <v>1940</v>
      </c>
      <c r="W100" s="21">
        <f t="shared" ca="1" si="40"/>
        <v>1937</v>
      </c>
      <c r="X100" s="21">
        <f ca="1" xml:space="preserve"> Z76 + IF(Y99 &lt; 0, -Y99, 0)</f>
        <v>813</v>
      </c>
      <c r="Y100" s="21">
        <f t="shared" ca="1" si="27"/>
        <v>1127</v>
      </c>
      <c r="Z100" s="21">
        <f t="shared" ca="1" si="28"/>
        <v>1127</v>
      </c>
      <c r="AA100" s="21">
        <f t="shared" ca="1" si="35"/>
        <v>100177</v>
      </c>
      <c r="AB100" s="22">
        <f ca="1">SUM(Z$11:Z100)</f>
        <v>64064</v>
      </c>
      <c r="AC100" s="23">
        <f ca="1">SUM(X$11:X100)</f>
        <v>36296</v>
      </c>
      <c r="AE100" s="16">
        <v>44272</v>
      </c>
      <c r="AF100" s="21">
        <f ca="1">IF(AE100&lt;AG$5, $B100, AG$6+MIN((AE100-AG$5+1)/AG$8, 1)*AG$7)</f>
        <v>1215</v>
      </c>
      <c r="AG100" s="21">
        <f t="shared" ca="1" si="41"/>
        <v>1200</v>
      </c>
      <c r="AH100" s="21">
        <f ca="1" xml:space="preserve"> AJ76 + IF(AI99 &lt; 0, -AI99, 0)</f>
        <v>453</v>
      </c>
      <c r="AI100" s="21">
        <f t="shared" ca="1" si="29"/>
        <v>762</v>
      </c>
      <c r="AJ100" s="21">
        <f t="shared" ca="1" si="30"/>
        <v>762</v>
      </c>
      <c r="AK100" s="21">
        <f t="shared" ca="1" si="36"/>
        <v>77377</v>
      </c>
      <c r="AL100" s="22">
        <f ca="1">SUM(AJ$11:AJ100)</f>
        <v>48284</v>
      </c>
      <c r="AM100" s="23">
        <f ca="1">SUM(AH$11:AH100)</f>
        <v>30539</v>
      </c>
      <c r="AO100" s="16">
        <v>44272</v>
      </c>
      <c r="AP100" s="21">
        <f ca="1">IF(AO100&lt;AQ$5, $B100, AQ$6+MIN((AO100-AQ$5+1)/AQ$8, 1)*AQ$7)</f>
        <v>1490</v>
      </c>
      <c r="AQ100" s="21">
        <f t="shared" ca="1" si="42"/>
        <v>1460</v>
      </c>
      <c r="AR100" s="21">
        <f ca="1" xml:space="preserve"> AT76 + IF(AS99 &lt; 0, -AS99, 0)</f>
        <v>573</v>
      </c>
      <c r="AS100" s="21">
        <f t="shared" ca="1" si="31"/>
        <v>917</v>
      </c>
      <c r="AT100" s="21">
        <f t="shared" ca="1" si="32"/>
        <v>917</v>
      </c>
      <c r="AU100" s="21">
        <f t="shared" ca="1" si="37"/>
        <v>85077</v>
      </c>
      <c r="AV100" s="22">
        <f ca="1">SUM(AT$11:AT100)</f>
        <v>53644</v>
      </c>
      <c r="AW100" s="23">
        <f ca="1">SUM(AR$11:AR100)</f>
        <v>32213</v>
      </c>
    </row>
    <row r="101" spans="1:49" x14ac:dyDescent="0.2">
      <c r="A101" s="32">
        <v>44273</v>
      </c>
      <c r="B101" s="35">
        <f ca="1">IF($A101&gt;= $C$5,$C$6, "InsertData")</f>
        <v>940</v>
      </c>
      <c r="C101" s="21">
        <f t="shared" ca="1" si="38"/>
        <v>940</v>
      </c>
      <c r="D101" s="21">
        <f ca="1" xml:space="preserve"> F77 + IF(E100 &lt; 0, -E100, 0)</f>
        <v>388</v>
      </c>
      <c r="E101" s="21">
        <f t="shared" ca="1" si="25"/>
        <v>552</v>
      </c>
      <c r="F101" s="21">
        <f ca="1">IF(E101 &gt; 0, E101, 0)</f>
        <v>552</v>
      </c>
      <c r="G101" s="21">
        <f t="shared" ca="1" si="33"/>
        <v>70617</v>
      </c>
      <c r="H101" s="22">
        <f ca="1">SUM(F$11:F101)</f>
        <v>43476</v>
      </c>
      <c r="I101" s="23">
        <f ca="1">SUM(D$11:D101)</f>
        <v>29525</v>
      </c>
      <c r="K101" s="16">
        <v>44273</v>
      </c>
      <c r="L101" s="21">
        <f ca="1">IF(K101&lt;M$5, $B101, M$6+MIN((K101-M$5+1)/M$8, 1)*M$7)</f>
        <v>1440</v>
      </c>
      <c r="M101" s="21">
        <f t="shared" ca="1" si="39"/>
        <v>1440</v>
      </c>
      <c r="N101" s="21">
        <f ca="1" xml:space="preserve"> P77 + IF(O100 &lt; 0, -O100, 0)</f>
        <v>628</v>
      </c>
      <c r="O101" s="21">
        <f t="shared" ca="1" si="43"/>
        <v>812</v>
      </c>
      <c r="P101" s="21">
        <f t="shared" ca="1" si="26"/>
        <v>812</v>
      </c>
      <c r="Q101" s="21">
        <f t="shared" ca="1" si="34"/>
        <v>86367</v>
      </c>
      <c r="R101" s="22">
        <f ca="1">SUM(P$11:P101)</f>
        <v>54306</v>
      </c>
      <c r="S101" s="23">
        <f ca="1">SUM(N$11:N101)</f>
        <v>32841</v>
      </c>
      <c r="U101" s="16">
        <v>44273</v>
      </c>
      <c r="V101" s="21">
        <f ca="1">IF(U101&lt;W$5, $B101, W$6+MIN((U101-W$5+1)/W$8, 1)*W$7)</f>
        <v>1940</v>
      </c>
      <c r="W101" s="21">
        <f t="shared" ca="1" si="40"/>
        <v>1940</v>
      </c>
      <c r="X101" s="21">
        <f ca="1" xml:space="preserve"> Z77 + IF(Y100 &lt; 0, -Y100, 0)</f>
        <v>868</v>
      </c>
      <c r="Y101" s="21">
        <f t="shared" ca="1" si="27"/>
        <v>1072</v>
      </c>
      <c r="Z101" s="21">
        <f t="shared" ca="1" si="28"/>
        <v>1072</v>
      </c>
      <c r="AA101" s="21">
        <f t="shared" ca="1" si="35"/>
        <v>102117</v>
      </c>
      <c r="AB101" s="22">
        <f ca="1">SUM(Z$11:Z101)</f>
        <v>65136</v>
      </c>
      <c r="AC101" s="23">
        <f ca="1">SUM(X$11:X101)</f>
        <v>37164</v>
      </c>
      <c r="AE101" s="16">
        <v>44273</v>
      </c>
      <c r="AF101" s="21">
        <f ca="1">IF(AE101&lt;AG$5, $B101, AG$6+MIN((AE101-AG$5+1)/AG$8, 1)*AG$7)</f>
        <v>1220</v>
      </c>
      <c r="AG101" s="21">
        <f t="shared" ca="1" si="41"/>
        <v>1205</v>
      </c>
      <c r="AH101" s="21">
        <f ca="1" xml:space="preserve"> AJ77 + IF(AI100 &lt; 0, -AI100, 0)</f>
        <v>508</v>
      </c>
      <c r="AI101" s="21">
        <f t="shared" ca="1" si="29"/>
        <v>712</v>
      </c>
      <c r="AJ101" s="21">
        <f t="shared" ca="1" si="30"/>
        <v>712</v>
      </c>
      <c r="AK101" s="21">
        <f t="shared" ca="1" si="36"/>
        <v>78597</v>
      </c>
      <c r="AL101" s="22">
        <f ca="1">SUM(AJ$11:AJ101)</f>
        <v>48996</v>
      </c>
      <c r="AM101" s="23">
        <f ca="1">SUM(AH$11:AH101)</f>
        <v>31047</v>
      </c>
      <c r="AO101" s="16">
        <v>44273</v>
      </c>
      <c r="AP101" s="21">
        <f ca="1">IF(AO101&lt;AQ$5, $B101, AQ$6+MIN((AO101-AQ$5+1)/AQ$8, 1)*AQ$7)</f>
        <v>1500</v>
      </c>
      <c r="AQ101" s="21">
        <f t="shared" ca="1" si="42"/>
        <v>1470</v>
      </c>
      <c r="AR101" s="21">
        <f ca="1" xml:space="preserve"> AT77 + IF(AS100 &lt; 0, -AS100, 0)</f>
        <v>628</v>
      </c>
      <c r="AS101" s="21">
        <f t="shared" ca="1" si="31"/>
        <v>872</v>
      </c>
      <c r="AT101" s="21">
        <f t="shared" ca="1" si="32"/>
        <v>872</v>
      </c>
      <c r="AU101" s="21">
        <f t="shared" ca="1" si="37"/>
        <v>86577</v>
      </c>
      <c r="AV101" s="22">
        <f ca="1">SUM(AT$11:AT101)</f>
        <v>54516</v>
      </c>
      <c r="AW101" s="23">
        <f ca="1">SUM(AR$11:AR101)</f>
        <v>32841</v>
      </c>
    </row>
    <row r="102" spans="1:49" x14ac:dyDescent="0.2">
      <c r="A102" s="32">
        <v>44274</v>
      </c>
      <c r="B102" s="35">
        <f ca="1">IF($A102&gt;= $C$5,$C$6, "InsertData")</f>
        <v>940</v>
      </c>
      <c r="C102" s="21">
        <f t="shared" ca="1" si="38"/>
        <v>940</v>
      </c>
      <c r="D102" s="21">
        <f ca="1" xml:space="preserve"> F78 + IF(E101 &lt; 0, -E101, 0)</f>
        <v>428</v>
      </c>
      <c r="E102" s="21">
        <f t="shared" ca="1" si="25"/>
        <v>512</v>
      </c>
      <c r="F102" s="21">
        <f ca="1">IF(E102 &gt; 0, E102, 0)</f>
        <v>512</v>
      </c>
      <c r="G102" s="21">
        <f t="shared" ca="1" si="33"/>
        <v>71557</v>
      </c>
      <c r="H102" s="22">
        <f ca="1">SUM(F$11:F102)</f>
        <v>43988</v>
      </c>
      <c r="I102" s="23">
        <f ca="1">SUM(D$11:D102)</f>
        <v>29953</v>
      </c>
      <c r="K102" s="16">
        <v>44274</v>
      </c>
      <c r="L102" s="21">
        <f ca="1">IF(K102&lt;M$5, $B102, M$6+MIN((K102-M$5+1)/M$8, 1)*M$7)</f>
        <v>1440</v>
      </c>
      <c r="M102" s="21">
        <f t="shared" ca="1" si="39"/>
        <v>1440</v>
      </c>
      <c r="N102" s="21">
        <f ca="1" xml:space="preserve"> P78 + IF(O101 &lt; 0, -O101, 0)</f>
        <v>668</v>
      </c>
      <c r="O102" s="21">
        <f t="shared" ca="1" si="43"/>
        <v>772</v>
      </c>
      <c r="P102" s="21">
        <f t="shared" ca="1" si="26"/>
        <v>772</v>
      </c>
      <c r="Q102" s="21">
        <f t="shared" ca="1" si="34"/>
        <v>87807</v>
      </c>
      <c r="R102" s="22">
        <f ca="1">SUM(P$11:P102)</f>
        <v>55078</v>
      </c>
      <c r="S102" s="23">
        <f ca="1">SUM(N$11:N102)</f>
        <v>33509</v>
      </c>
      <c r="U102" s="16">
        <v>44274</v>
      </c>
      <c r="V102" s="21">
        <f ca="1">IF(U102&lt;W$5, $B102, W$6+MIN((U102-W$5+1)/W$8, 1)*W$7)</f>
        <v>1940</v>
      </c>
      <c r="W102" s="21">
        <f t="shared" ca="1" si="40"/>
        <v>1940</v>
      </c>
      <c r="X102" s="21">
        <f ca="1" xml:space="preserve"> Z78 + IF(Y101 &lt; 0, -Y101, 0)</f>
        <v>908</v>
      </c>
      <c r="Y102" s="21">
        <f t="shared" ca="1" si="27"/>
        <v>1032</v>
      </c>
      <c r="Z102" s="21">
        <f t="shared" ca="1" si="28"/>
        <v>1032</v>
      </c>
      <c r="AA102" s="21">
        <f t="shared" ca="1" si="35"/>
        <v>104057</v>
      </c>
      <c r="AB102" s="22">
        <f ca="1">SUM(Z$11:Z102)</f>
        <v>66168</v>
      </c>
      <c r="AC102" s="23">
        <f ca="1">SUM(X$11:X102)</f>
        <v>38072</v>
      </c>
      <c r="AE102" s="16">
        <v>44274</v>
      </c>
      <c r="AF102" s="21">
        <f ca="1">IF(AE102&lt;AG$5, $B102, AG$6+MIN((AE102-AG$5+1)/AG$8, 1)*AG$7)</f>
        <v>1225</v>
      </c>
      <c r="AG102" s="21">
        <f t="shared" ca="1" si="41"/>
        <v>1210</v>
      </c>
      <c r="AH102" s="21">
        <f ca="1" xml:space="preserve"> AJ78 + IF(AI101 &lt; 0, -AI101, 0)</f>
        <v>548</v>
      </c>
      <c r="AI102" s="21">
        <f t="shared" ca="1" si="29"/>
        <v>677</v>
      </c>
      <c r="AJ102" s="21">
        <f t="shared" ca="1" si="30"/>
        <v>677</v>
      </c>
      <c r="AK102" s="21">
        <f t="shared" ca="1" si="36"/>
        <v>79822</v>
      </c>
      <c r="AL102" s="22">
        <f ca="1">SUM(AJ$11:AJ102)</f>
        <v>49673</v>
      </c>
      <c r="AM102" s="23">
        <f ca="1">SUM(AH$11:AH102)</f>
        <v>31595</v>
      </c>
      <c r="AO102" s="16">
        <v>44274</v>
      </c>
      <c r="AP102" s="21">
        <f ca="1">IF(AO102&lt;AQ$5, $B102, AQ$6+MIN((AO102-AQ$5+1)/AQ$8, 1)*AQ$7)</f>
        <v>1510</v>
      </c>
      <c r="AQ102" s="21">
        <f t="shared" ca="1" si="42"/>
        <v>1480</v>
      </c>
      <c r="AR102" s="21">
        <f ca="1" xml:space="preserve"> AT78 + IF(AS101 &lt; 0, -AS101, 0)</f>
        <v>668</v>
      </c>
      <c r="AS102" s="21">
        <f t="shared" ca="1" si="31"/>
        <v>842</v>
      </c>
      <c r="AT102" s="21">
        <f t="shared" ca="1" si="32"/>
        <v>842</v>
      </c>
      <c r="AU102" s="21">
        <f t="shared" ca="1" si="37"/>
        <v>88087</v>
      </c>
      <c r="AV102" s="22">
        <f ca="1">SUM(AT$11:AT102)</f>
        <v>55358</v>
      </c>
      <c r="AW102" s="23">
        <f ca="1">SUM(AR$11:AR102)</f>
        <v>33509</v>
      </c>
    </row>
    <row r="103" spans="1:49" x14ac:dyDescent="0.2">
      <c r="A103" s="32">
        <v>44275</v>
      </c>
      <c r="B103" s="35">
        <f ca="1">IF($A103&gt;= $C$5,$C$6, "InsertData")</f>
        <v>940</v>
      </c>
      <c r="C103" s="21">
        <f t="shared" ca="1" si="38"/>
        <v>940</v>
      </c>
      <c r="D103" s="21">
        <f ca="1" xml:space="preserve"> F79 + IF(E102 &lt; 0, -E102, 0)</f>
        <v>774</v>
      </c>
      <c r="E103" s="21">
        <f t="shared" ca="1" si="25"/>
        <v>166</v>
      </c>
      <c r="F103" s="21">
        <f ca="1">IF(E103 &gt; 0, E103, 0)</f>
        <v>166</v>
      </c>
      <c r="G103" s="21">
        <f t="shared" ca="1" si="33"/>
        <v>72497</v>
      </c>
      <c r="H103" s="22">
        <f ca="1">SUM(F$11:F103)</f>
        <v>44154</v>
      </c>
      <c r="I103" s="23">
        <f ca="1">SUM(D$11:D103)</f>
        <v>30727</v>
      </c>
      <c r="K103" s="16">
        <v>44275</v>
      </c>
      <c r="L103" s="21">
        <f ca="1">IF(K103&lt;M$5, $B103, M$6+MIN((K103-M$5+1)/M$8, 1)*M$7)</f>
        <v>1440</v>
      </c>
      <c r="M103" s="21">
        <f t="shared" ca="1" si="39"/>
        <v>1440</v>
      </c>
      <c r="N103" s="21">
        <f ca="1" xml:space="preserve"> P79 + IF(O102 &lt; 0, -O102, 0)</f>
        <v>1014</v>
      </c>
      <c r="O103" s="21">
        <f t="shared" ca="1" si="43"/>
        <v>426</v>
      </c>
      <c r="P103" s="21">
        <f t="shared" ca="1" si="26"/>
        <v>426</v>
      </c>
      <c r="Q103" s="21">
        <f t="shared" ca="1" si="34"/>
        <v>89247</v>
      </c>
      <c r="R103" s="22">
        <f ca="1">SUM(P$11:P103)</f>
        <v>55504</v>
      </c>
      <c r="S103" s="23">
        <f ca="1">SUM(N$11:N103)</f>
        <v>34523</v>
      </c>
      <c r="U103" s="16">
        <v>44275</v>
      </c>
      <c r="V103" s="21">
        <f ca="1">IF(U103&lt;W$5, $B103, W$6+MIN((U103-W$5+1)/W$8, 1)*W$7)</f>
        <v>1940</v>
      </c>
      <c r="W103" s="21">
        <f t="shared" ca="1" si="40"/>
        <v>1940</v>
      </c>
      <c r="X103" s="21">
        <f ca="1" xml:space="preserve"> Z79 + IF(Y102 &lt; 0, -Y102, 0)</f>
        <v>1254</v>
      </c>
      <c r="Y103" s="21">
        <f t="shared" ca="1" si="27"/>
        <v>686</v>
      </c>
      <c r="Z103" s="21">
        <f t="shared" ca="1" si="28"/>
        <v>686</v>
      </c>
      <c r="AA103" s="21">
        <f t="shared" ca="1" si="35"/>
        <v>105997</v>
      </c>
      <c r="AB103" s="22">
        <f ca="1">SUM(Z$11:Z103)</f>
        <v>66854</v>
      </c>
      <c r="AC103" s="23">
        <f ca="1">SUM(X$11:X103)</f>
        <v>39326</v>
      </c>
      <c r="AE103" s="16">
        <v>44275</v>
      </c>
      <c r="AF103" s="21">
        <f ca="1">IF(AE103&lt;AG$5, $B103, AG$6+MIN((AE103-AG$5+1)/AG$8, 1)*AG$7)</f>
        <v>1230</v>
      </c>
      <c r="AG103" s="21">
        <f t="shared" ca="1" si="41"/>
        <v>1215</v>
      </c>
      <c r="AH103" s="21">
        <f ca="1" xml:space="preserve"> AJ79 + IF(AI102 &lt; 0, -AI102, 0)</f>
        <v>894</v>
      </c>
      <c r="AI103" s="21">
        <f t="shared" ca="1" si="29"/>
        <v>336</v>
      </c>
      <c r="AJ103" s="21">
        <f t="shared" ca="1" si="30"/>
        <v>336</v>
      </c>
      <c r="AK103" s="21">
        <f t="shared" ca="1" si="36"/>
        <v>81052</v>
      </c>
      <c r="AL103" s="22">
        <f ca="1">SUM(AJ$11:AJ103)</f>
        <v>50009</v>
      </c>
      <c r="AM103" s="23">
        <f ca="1">SUM(AH$11:AH103)</f>
        <v>32489</v>
      </c>
      <c r="AO103" s="16">
        <v>44275</v>
      </c>
      <c r="AP103" s="21">
        <f ca="1">IF(AO103&lt;AQ$5, $B103, AQ$6+MIN((AO103-AQ$5+1)/AQ$8, 1)*AQ$7)</f>
        <v>1520</v>
      </c>
      <c r="AQ103" s="21">
        <f t="shared" ca="1" si="42"/>
        <v>1490</v>
      </c>
      <c r="AR103" s="21">
        <f ca="1" xml:space="preserve"> AT79 + IF(AS102 &lt; 0, -AS102, 0)</f>
        <v>1014</v>
      </c>
      <c r="AS103" s="21">
        <f t="shared" ca="1" si="31"/>
        <v>506</v>
      </c>
      <c r="AT103" s="21">
        <f t="shared" ca="1" si="32"/>
        <v>506</v>
      </c>
      <c r="AU103" s="21">
        <f t="shared" ca="1" si="37"/>
        <v>89607</v>
      </c>
      <c r="AV103" s="22">
        <f ca="1">SUM(AT$11:AT103)</f>
        <v>55864</v>
      </c>
      <c r="AW103" s="23">
        <f ca="1">SUM(AR$11:AR103)</f>
        <v>34523</v>
      </c>
    </row>
    <row r="104" spans="1:49" x14ac:dyDescent="0.2">
      <c r="A104" s="32">
        <v>44276</v>
      </c>
      <c r="B104" s="35">
        <f ca="1">IF($A104&gt;= $C$5,$C$6, "InsertData")</f>
        <v>940</v>
      </c>
      <c r="C104" s="21">
        <f t="shared" ca="1" si="38"/>
        <v>940</v>
      </c>
      <c r="D104" s="21">
        <f ca="1" xml:space="preserve"> F80 + IF(E103 &lt; 0, -E103, 0)</f>
        <v>800</v>
      </c>
      <c r="E104" s="21">
        <f t="shared" ca="1" si="25"/>
        <v>140</v>
      </c>
      <c r="F104" s="21">
        <f ca="1">IF(E104 &gt; 0, E104, 0)</f>
        <v>140</v>
      </c>
      <c r="G104" s="21">
        <f t="shared" ca="1" si="33"/>
        <v>73437</v>
      </c>
      <c r="H104" s="22">
        <f ca="1">SUM(F$11:F104)</f>
        <v>44294</v>
      </c>
      <c r="I104" s="23">
        <f ca="1">SUM(D$11:D104)</f>
        <v>31527</v>
      </c>
      <c r="K104" s="16">
        <v>44276</v>
      </c>
      <c r="L104" s="21">
        <f ca="1">IF(K104&lt;M$5, $B104, M$6+MIN((K104-M$5+1)/M$8, 1)*M$7)</f>
        <v>1440</v>
      </c>
      <c r="M104" s="21">
        <f t="shared" ca="1" si="39"/>
        <v>1440</v>
      </c>
      <c r="N104" s="21">
        <f ca="1" xml:space="preserve"> P80 + IF(O103 &lt; 0, -O103, 0)</f>
        <v>1040</v>
      </c>
      <c r="O104" s="21">
        <f t="shared" ca="1" si="43"/>
        <v>400</v>
      </c>
      <c r="P104" s="21">
        <f t="shared" ca="1" si="26"/>
        <v>400</v>
      </c>
      <c r="Q104" s="21">
        <f t="shared" ca="1" si="34"/>
        <v>90687</v>
      </c>
      <c r="R104" s="22">
        <f ca="1">SUM(P$11:P104)</f>
        <v>55904</v>
      </c>
      <c r="S104" s="23">
        <f ca="1">SUM(N$11:N104)</f>
        <v>35563</v>
      </c>
      <c r="U104" s="16">
        <v>44276</v>
      </c>
      <c r="V104" s="21">
        <f ca="1">IF(U104&lt;W$5, $B104, W$6+MIN((U104-W$5+1)/W$8, 1)*W$7)</f>
        <v>1940</v>
      </c>
      <c r="W104" s="21">
        <f t="shared" ca="1" si="40"/>
        <v>1940</v>
      </c>
      <c r="X104" s="21">
        <f ca="1" xml:space="preserve"> Z80 + IF(Y103 &lt; 0, -Y103, 0)</f>
        <v>1280</v>
      </c>
      <c r="Y104" s="21">
        <f t="shared" ca="1" si="27"/>
        <v>660</v>
      </c>
      <c r="Z104" s="21">
        <f t="shared" ca="1" si="28"/>
        <v>660</v>
      </c>
      <c r="AA104" s="21">
        <f t="shared" ca="1" si="35"/>
        <v>107937</v>
      </c>
      <c r="AB104" s="22">
        <f ca="1">SUM(Z$11:Z104)</f>
        <v>67514</v>
      </c>
      <c r="AC104" s="23">
        <f ca="1">SUM(X$11:X104)</f>
        <v>40606</v>
      </c>
      <c r="AE104" s="16">
        <v>44276</v>
      </c>
      <c r="AF104" s="21">
        <f ca="1">IF(AE104&lt;AG$5, $B104, AG$6+MIN((AE104-AG$5+1)/AG$8, 1)*AG$7)</f>
        <v>1235</v>
      </c>
      <c r="AG104" s="21">
        <f t="shared" ca="1" si="41"/>
        <v>1220</v>
      </c>
      <c r="AH104" s="21">
        <f ca="1" xml:space="preserve"> AJ80 + IF(AI103 &lt; 0, -AI103, 0)</f>
        <v>920</v>
      </c>
      <c r="AI104" s="21">
        <f t="shared" ca="1" si="29"/>
        <v>315</v>
      </c>
      <c r="AJ104" s="21">
        <f t="shared" ca="1" si="30"/>
        <v>315</v>
      </c>
      <c r="AK104" s="21">
        <f t="shared" ca="1" si="36"/>
        <v>82287</v>
      </c>
      <c r="AL104" s="22">
        <f ca="1">SUM(AJ$11:AJ104)</f>
        <v>50324</v>
      </c>
      <c r="AM104" s="23">
        <f ca="1">SUM(AH$11:AH104)</f>
        <v>33409</v>
      </c>
      <c r="AO104" s="16">
        <v>44276</v>
      </c>
      <c r="AP104" s="21">
        <f ca="1">IF(AO104&lt;AQ$5, $B104, AQ$6+MIN((AO104-AQ$5+1)/AQ$8, 1)*AQ$7)</f>
        <v>1530</v>
      </c>
      <c r="AQ104" s="21">
        <f t="shared" ca="1" si="42"/>
        <v>1500</v>
      </c>
      <c r="AR104" s="21">
        <f ca="1" xml:space="preserve"> AT80 + IF(AS103 &lt; 0, -AS103, 0)</f>
        <v>1040</v>
      </c>
      <c r="AS104" s="21">
        <f t="shared" ca="1" si="31"/>
        <v>490</v>
      </c>
      <c r="AT104" s="21">
        <f t="shared" ca="1" si="32"/>
        <v>490</v>
      </c>
      <c r="AU104" s="21">
        <f t="shared" ca="1" si="37"/>
        <v>91137</v>
      </c>
      <c r="AV104" s="22">
        <f ca="1">SUM(AT$11:AT104)</f>
        <v>56354</v>
      </c>
      <c r="AW104" s="23">
        <f ca="1">SUM(AR$11:AR104)</f>
        <v>35563</v>
      </c>
    </row>
    <row r="105" spans="1:49" x14ac:dyDescent="0.2">
      <c r="A105" s="32">
        <v>44277</v>
      </c>
      <c r="B105" s="35">
        <f ca="1">IF($A105&gt;= $C$5,$C$6, "InsertData")</f>
        <v>940</v>
      </c>
      <c r="C105" s="21">
        <f t="shared" ca="1" si="38"/>
        <v>940</v>
      </c>
      <c r="D105" s="21">
        <f ca="1" xml:space="preserve"> F81 + IF(E104 &lt; 0, -E104, 0)</f>
        <v>673</v>
      </c>
      <c r="E105" s="21">
        <f t="shared" ca="1" si="25"/>
        <v>267</v>
      </c>
      <c r="F105" s="21">
        <f ca="1">IF(E105 &gt; 0, E105, 0)</f>
        <v>267</v>
      </c>
      <c r="G105" s="21">
        <f t="shared" ca="1" si="33"/>
        <v>74377</v>
      </c>
      <c r="H105" s="22">
        <f ca="1">SUM(F$11:F105)</f>
        <v>44561</v>
      </c>
      <c r="I105" s="23">
        <f ca="1">SUM(D$11:D105)</f>
        <v>32200</v>
      </c>
      <c r="K105" s="16">
        <v>44277</v>
      </c>
      <c r="L105" s="21">
        <f ca="1">IF(K105&lt;M$5, $B105, M$6+MIN((K105-M$5+1)/M$8, 1)*M$7)</f>
        <v>1440</v>
      </c>
      <c r="M105" s="21">
        <f t="shared" ca="1" si="39"/>
        <v>1440</v>
      </c>
      <c r="N105" s="21">
        <f ca="1" xml:space="preserve"> P81 + IF(O104 &lt; 0, -O104, 0)</f>
        <v>913</v>
      </c>
      <c r="O105" s="21">
        <f t="shared" ca="1" si="43"/>
        <v>527</v>
      </c>
      <c r="P105" s="21">
        <f t="shared" ca="1" si="26"/>
        <v>527</v>
      </c>
      <c r="Q105" s="21">
        <f t="shared" ca="1" si="34"/>
        <v>92127</v>
      </c>
      <c r="R105" s="22">
        <f ca="1">SUM(P$11:P105)</f>
        <v>56431</v>
      </c>
      <c r="S105" s="23">
        <f ca="1">SUM(N$11:N105)</f>
        <v>36476</v>
      </c>
      <c r="U105" s="16">
        <v>44277</v>
      </c>
      <c r="V105" s="21">
        <f ca="1">IF(U105&lt;W$5, $B105, W$6+MIN((U105-W$5+1)/W$8, 1)*W$7)</f>
        <v>1940</v>
      </c>
      <c r="W105" s="21">
        <f t="shared" ca="1" si="40"/>
        <v>1940</v>
      </c>
      <c r="X105" s="21">
        <f ca="1" xml:space="preserve"> Z81 + IF(Y104 &lt; 0, -Y104, 0)</f>
        <v>1153</v>
      </c>
      <c r="Y105" s="21">
        <f t="shared" ca="1" si="27"/>
        <v>787</v>
      </c>
      <c r="Z105" s="21">
        <f t="shared" ca="1" si="28"/>
        <v>787</v>
      </c>
      <c r="AA105" s="21">
        <f t="shared" ca="1" si="35"/>
        <v>109877</v>
      </c>
      <c r="AB105" s="22">
        <f ca="1">SUM(Z$11:Z105)</f>
        <v>68301</v>
      </c>
      <c r="AC105" s="23">
        <f ca="1">SUM(X$11:X105)</f>
        <v>41759</v>
      </c>
      <c r="AE105" s="16">
        <v>44277</v>
      </c>
      <c r="AF105" s="21">
        <f ca="1">IF(AE105&lt;AG$5, $B105, AG$6+MIN((AE105-AG$5+1)/AG$8, 1)*AG$7)</f>
        <v>1240</v>
      </c>
      <c r="AG105" s="21">
        <f t="shared" ca="1" si="41"/>
        <v>1225</v>
      </c>
      <c r="AH105" s="21">
        <f ca="1" xml:space="preserve"> AJ81 + IF(AI104 &lt; 0, -AI104, 0)</f>
        <v>793</v>
      </c>
      <c r="AI105" s="21">
        <f t="shared" ca="1" si="29"/>
        <v>447</v>
      </c>
      <c r="AJ105" s="21">
        <f t="shared" ca="1" si="30"/>
        <v>447</v>
      </c>
      <c r="AK105" s="21">
        <f t="shared" ca="1" si="36"/>
        <v>83527</v>
      </c>
      <c r="AL105" s="22">
        <f ca="1">SUM(AJ$11:AJ105)</f>
        <v>50771</v>
      </c>
      <c r="AM105" s="23">
        <f ca="1">SUM(AH$11:AH105)</f>
        <v>34202</v>
      </c>
      <c r="AO105" s="16">
        <v>44277</v>
      </c>
      <c r="AP105" s="21">
        <f ca="1">IF(AO105&lt;AQ$5, $B105, AQ$6+MIN((AO105-AQ$5+1)/AQ$8, 1)*AQ$7)</f>
        <v>1540</v>
      </c>
      <c r="AQ105" s="21">
        <f t="shared" ca="1" si="42"/>
        <v>1510</v>
      </c>
      <c r="AR105" s="21">
        <f ca="1" xml:space="preserve"> AT81 + IF(AS104 &lt; 0, -AS104, 0)</f>
        <v>913</v>
      </c>
      <c r="AS105" s="21">
        <f t="shared" ca="1" si="31"/>
        <v>627</v>
      </c>
      <c r="AT105" s="21">
        <f t="shared" ca="1" si="32"/>
        <v>627</v>
      </c>
      <c r="AU105" s="21">
        <f t="shared" ca="1" si="37"/>
        <v>92677</v>
      </c>
      <c r="AV105" s="22">
        <f ca="1">SUM(AT$11:AT105)</f>
        <v>56981</v>
      </c>
      <c r="AW105" s="23">
        <f ca="1">SUM(AR$11:AR105)</f>
        <v>36476</v>
      </c>
    </row>
    <row r="106" spans="1:49" x14ac:dyDescent="0.2">
      <c r="A106" s="32">
        <v>44278</v>
      </c>
      <c r="B106" s="35">
        <f ca="1">IF($A106&gt;= $C$5,$C$6, "InsertData")</f>
        <v>940</v>
      </c>
      <c r="C106" s="21">
        <f t="shared" ca="1" si="38"/>
        <v>940</v>
      </c>
      <c r="D106" s="21">
        <f ca="1" xml:space="preserve"> F82 + IF(E105 &lt; 0, -E105, 0)</f>
        <v>293</v>
      </c>
      <c r="E106" s="21">
        <f t="shared" ca="1" si="25"/>
        <v>647</v>
      </c>
      <c r="F106" s="21">
        <f ca="1">IF(E106 &gt; 0, E106, 0)</f>
        <v>647</v>
      </c>
      <c r="G106" s="21">
        <f t="shared" ca="1" si="33"/>
        <v>75317</v>
      </c>
      <c r="H106" s="22">
        <f ca="1">SUM(F$11:F106)</f>
        <v>45208</v>
      </c>
      <c r="I106" s="23">
        <f ca="1">SUM(D$11:D106)</f>
        <v>32493</v>
      </c>
      <c r="K106" s="16">
        <v>44278</v>
      </c>
      <c r="L106" s="21">
        <f ca="1">IF(K106&lt;M$5, $B106, M$6+MIN((K106-M$5+1)/M$8, 1)*M$7)</f>
        <v>1440</v>
      </c>
      <c r="M106" s="21">
        <f t="shared" ca="1" si="39"/>
        <v>1440</v>
      </c>
      <c r="N106" s="21">
        <f ca="1" xml:space="preserve"> P82 + IF(O105 &lt; 0, -O105, 0)</f>
        <v>533</v>
      </c>
      <c r="O106" s="21">
        <f t="shared" ca="1" si="43"/>
        <v>907</v>
      </c>
      <c r="P106" s="21">
        <f t="shared" ca="1" si="26"/>
        <v>907</v>
      </c>
      <c r="Q106" s="21">
        <f t="shared" ca="1" si="34"/>
        <v>93567</v>
      </c>
      <c r="R106" s="22">
        <f ca="1">SUM(P$11:P106)</f>
        <v>57338</v>
      </c>
      <c r="S106" s="23">
        <f ca="1">SUM(N$11:N106)</f>
        <v>37009</v>
      </c>
      <c r="U106" s="16">
        <v>44278</v>
      </c>
      <c r="V106" s="21">
        <f ca="1">IF(U106&lt;W$5, $B106, W$6+MIN((U106-W$5+1)/W$8, 1)*W$7)</f>
        <v>1940</v>
      </c>
      <c r="W106" s="21">
        <f t="shared" ca="1" si="40"/>
        <v>1940</v>
      </c>
      <c r="X106" s="21">
        <f ca="1" xml:space="preserve"> Z82 + IF(Y105 &lt; 0, -Y105, 0)</f>
        <v>773</v>
      </c>
      <c r="Y106" s="21">
        <f t="shared" ca="1" si="27"/>
        <v>1167</v>
      </c>
      <c r="Z106" s="21">
        <f t="shared" ca="1" si="28"/>
        <v>1167</v>
      </c>
      <c r="AA106" s="21">
        <f t="shared" ca="1" si="35"/>
        <v>111817</v>
      </c>
      <c r="AB106" s="22">
        <f ca="1">SUM(Z$11:Z106)</f>
        <v>69468</v>
      </c>
      <c r="AC106" s="23">
        <f ca="1">SUM(X$11:X106)</f>
        <v>42532</v>
      </c>
      <c r="AE106" s="16">
        <v>44278</v>
      </c>
      <c r="AF106" s="21">
        <f ca="1">IF(AE106&lt;AG$5, $B106, AG$6+MIN((AE106-AG$5+1)/AG$8, 1)*AG$7)</f>
        <v>1245</v>
      </c>
      <c r="AG106" s="21">
        <f t="shared" ca="1" si="41"/>
        <v>1230</v>
      </c>
      <c r="AH106" s="21">
        <f ca="1" xml:space="preserve"> AJ82 + IF(AI105 &lt; 0, -AI105, 0)</f>
        <v>413</v>
      </c>
      <c r="AI106" s="21">
        <f t="shared" ca="1" si="29"/>
        <v>832</v>
      </c>
      <c r="AJ106" s="21">
        <f t="shared" ca="1" si="30"/>
        <v>832</v>
      </c>
      <c r="AK106" s="21">
        <f t="shared" ca="1" si="36"/>
        <v>84772</v>
      </c>
      <c r="AL106" s="22">
        <f ca="1">SUM(AJ$11:AJ106)</f>
        <v>51603</v>
      </c>
      <c r="AM106" s="23">
        <f ca="1">SUM(AH$11:AH106)</f>
        <v>34615</v>
      </c>
      <c r="AO106" s="16">
        <v>44278</v>
      </c>
      <c r="AP106" s="21">
        <f ca="1">IF(AO106&lt;AQ$5, $B106, AQ$6+MIN((AO106-AQ$5+1)/AQ$8, 1)*AQ$7)</f>
        <v>1550</v>
      </c>
      <c r="AQ106" s="21">
        <f t="shared" ca="1" si="42"/>
        <v>1520</v>
      </c>
      <c r="AR106" s="21">
        <f ca="1" xml:space="preserve"> AT82 + IF(AS105 &lt; 0, -AS105, 0)</f>
        <v>533</v>
      </c>
      <c r="AS106" s="21">
        <f t="shared" ca="1" si="31"/>
        <v>1017</v>
      </c>
      <c r="AT106" s="21">
        <f t="shared" ca="1" si="32"/>
        <v>1017</v>
      </c>
      <c r="AU106" s="21">
        <f t="shared" ca="1" si="37"/>
        <v>94227</v>
      </c>
      <c r="AV106" s="22">
        <f ca="1">SUM(AT$11:AT106)</f>
        <v>57998</v>
      </c>
      <c r="AW106" s="23">
        <f ca="1">SUM(AR$11:AR106)</f>
        <v>37009</v>
      </c>
    </row>
    <row r="107" spans="1:49" x14ac:dyDescent="0.2">
      <c r="A107" s="32">
        <v>44279</v>
      </c>
      <c r="B107" s="35">
        <f ca="1">IF($A107&gt;= $C$5,$C$6, "InsertData")</f>
        <v>940</v>
      </c>
      <c r="C107" s="21">
        <f t="shared" ca="1" si="38"/>
        <v>940</v>
      </c>
      <c r="D107" s="21">
        <f ca="1" xml:space="preserve"> F83 + IF(E106 &lt; 0, -E106, 0)</f>
        <v>940</v>
      </c>
      <c r="E107" s="21">
        <f t="shared" ca="1" si="25"/>
        <v>0</v>
      </c>
      <c r="F107" s="21">
        <f ca="1">IF(E107 &gt; 0, E107, 0)</f>
        <v>0</v>
      </c>
      <c r="G107" s="21">
        <f t="shared" ca="1" si="33"/>
        <v>76257</v>
      </c>
      <c r="H107" s="22">
        <f ca="1">SUM(F$11:F107)</f>
        <v>45208</v>
      </c>
      <c r="I107" s="23">
        <f ca="1">SUM(D$11:D107)</f>
        <v>33433</v>
      </c>
      <c r="K107" s="16">
        <v>44279</v>
      </c>
      <c r="L107" s="21">
        <f ca="1">IF(K107&lt;M$5, $B107, M$6+MIN((K107-M$5+1)/M$8, 1)*M$7)</f>
        <v>1440</v>
      </c>
      <c r="M107" s="21">
        <f t="shared" ca="1" si="39"/>
        <v>1440</v>
      </c>
      <c r="N107" s="21">
        <f ca="1" xml:space="preserve"> P83 + IF(O106 &lt; 0, -O106, 0)</f>
        <v>1320</v>
      </c>
      <c r="O107" s="21">
        <f t="shared" ca="1" si="43"/>
        <v>120</v>
      </c>
      <c r="P107" s="21">
        <f t="shared" ca="1" si="26"/>
        <v>120</v>
      </c>
      <c r="Q107" s="21">
        <f t="shared" ca="1" si="34"/>
        <v>95007</v>
      </c>
      <c r="R107" s="22">
        <f ca="1">SUM(P$11:P107)</f>
        <v>57458</v>
      </c>
      <c r="S107" s="23">
        <f ca="1">SUM(N$11:N107)</f>
        <v>38329</v>
      </c>
      <c r="U107" s="16">
        <v>44279</v>
      </c>
      <c r="V107" s="21">
        <f ca="1">IF(U107&lt;W$5, $B107, W$6+MIN((U107-W$5+1)/W$8, 1)*W$7)</f>
        <v>1940</v>
      </c>
      <c r="W107" s="21">
        <f t="shared" ca="1" si="40"/>
        <v>1940</v>
      </c>
      <c r="X107" s="21">
        <f ca="1" xml:space="preserve"> Z83 + IF(Y106 &lt; 0, -Y106, 0)</f>
        <v>1603</v>
      </c>
      <c r="Y107" s="21">
        <f t="shared" ca="1" si="27"/>
        <v>337</v>
      </c>
      <c r="Z107" s="21">
        <f t="shared" ca="1" si="28"/>
        <v>337</v>
      </c>
      <c r="AA107" s="21">
        <f t="shared" ca="1" si="35"/>
        <v>113757</v>
      </c>
      <c r="AB107" s="22">
        <f ca="1">SUM(Z$11:Z107)</f>
        <v>69805</v>
      </c>
      <c r="AC107" s="23">
        <f ca="1">SUM(X$11:X107)</f>
        <v>44135</v>
      </c>
      <c r="AE107" s="16">
        <v>44279</v>
      </c>
      <c r="AF107" s="21">
        <f ca="1">IF(AE107&lt;AG$5, $B107, AG$6+MIN((AE107-AG$5+1)/AG$8, 1)*AG$7)</f>
        <v>1250</v>
      </c>
      <c r="AG107" s="21">
        <f t="shared" ca="1" si="41"/>
        <v>1235</v>
      </c>
      <c r="AH107" s="21">
        <f ca="1" xml:space="preserve"> AJ83 + IF(AI106 &lt; 0, -AI106, 0)</f>
        <v>1130</v>
      </c>
      <c r="AI107" s="21">
        <f t="shared" ca="1" si="29"/>
        <v>120</v>
      </c>
      <c r="AJ107" s="21">
        <f t="shared" ca="1" si="30"/>
        <v>120</v>
      </c>
      <c r="AK107" s="21">
        <f t="shared" ca="1" si="36"/>
        <v>86022</v>
      </c>
      <c r="AL107" s="22">
        <f ca="1">SUM(AJ$11:AJ107)</f>
        <v>51723</v>
      </c>
      <c r="AM107" s="23">
        <f ca="1">SUM(AH$11:AH107)</f>
        <v>35745</v>
      </c>
      <c r="AO107" s="16">
        <v>44279</v>
      </c>
      <c r="AP107" s="21">
        <f ca="1">IF(AO107&lt;AQ$5, $B107, AQ$6+MIN((AO107-AQ$5+1)/AQ$8, 1)*AQ$7)</f>
        <v>1560</v>
      </c>
      <c r="AQ107" s="21">
        <f t="shared" ca="1" si="42"/>
        <v>1530</v>
      </c>
      <c r="AR107" s="21">
        <f ca="1" xml:space="preserve"> AT83 + IF(AS106 &lt; 0, -AS106, 0)</f>
        <v>1320</v>
      </c>
      <c r="AS107" s="21">
        <f t="shared" ca="1" si="31"/>
        <v>240</v>
      </c>
      <c r="AT107" s="21">
        <f t="shared" ca="1" si="32"/>
        <v>240</v>
      </c>
      <c r="AU107" s="21">
        <f t="shared" ca="1" si="37"/>
        <v>95787</v>
      </c>
      <c r="AV107" s="22">
        <f ca="1">SUM(AT$11:AT107)</f>
        <v>58238</v>
      </c>
      <c r="AW107" s="23">
        <f ca="1">SUM(AR$11:AR107)</f>
        <v>38329</v>
      </c>
    </row>
    <row r="108" spans="1:49" x14ac:dyDescent="0.2">
      <c r="A108" s="32">
        <v>44280</v>
      </c>
      <c r="B108" s="35">
        <f ca="1">IF($A108&gt;= $C$5,$C$6, "InsertData")</f>
        <v>940</v>
      </c>
      <c r="C108" s="21">
        <f t="shared" ca="1" si="38"/>
        <v>940</v>
      </c>
      <c r="D108" s="21">
        <f ca="1" xml:space="preserve"> F84 + IF(E107 &lt; 0, -E107, 0)</f>
        <v>774</v>
      </c>
      <c r="E108" s="21">
        <f t="shared" ca="1" si="25"/>
        <v>166</v>
      </c>
      <c r="F108" s="21">
        <f ca="1">IF(E108 &gt; 0, E108, 0)</f>
        <v>166</v>
      </c>
      <c r="G108" s="21">
        <f t="shared" ca="1" si="33"/>
        <v>77197</v>
      </c>
      <c r="H108" s="22">
        <f ca="1">SUM(F$11:F108)</f>
        <v>45374</v>
      </c>
      <c r="I108" s="23">
        <f ca="1">SUM(D$11:D108)</f>
        <v>34207</v>
      </c>
      <c r="K108" s="16">
        <v>44280</v>
      </c>
      <c r="L108" s="21">
        <f ca="1">IF(K108&lt;M$5, $B108, M$6+MIN((K108-M$5+1)/M$8, 1)*M$7)</f>
        <v>1440</v>
      </c>
      <c r="M108" s="21">
        <f t="shared" ca="1" si="39"/>
        <v>1440</v>
      </c>
      <c r="N108" s="21">
        <f ca="1" xml:space="preserve"> P84 + IF(O107 &lt; 0, -O107, 0)</f>
        <v>874</v>
      </c>
      <c r="O108" s="21">
        <f t="shared" ca="1" si="43"/>
        <v>566</v>
      </c>
      <c r="P108" s="21">
        <f t="shared" ca="1" si="26"/>
        <v>566</v>
      </c>
      <c r="Q108" s="21">
        <f t="shared" ca="1" si="34"/>
        <v>96447</v>
      </c>
      <c r="R108" s="22">
        <f ca="1">SUM(P$11:P108)</f>
        <v>58024</v>
      </c>
      <c r="S108" s="23">
        <f ca="1">SUM(N$11:N108)</f>
        <v>39203</v>
      </c>
      <c r="U108" s="16">
        <v>44280</v>
      </c>
      <c r="V108" s="21">
        <f ca="1">IF(U108&lt;W$5, $B108, W$6+MIN((U108-W$5+1)/W$8, 1)*W$7)</f>
        <v>1940</v>
      </c>
      <c r="W108" s="21">
        <f t="shared" ca="1" si="40"/>
        <v>1940</v>
      </c>
      <c r="X108" s="21">
        <f ca="1" xml:space="preserve"> Z84 + IF(Y107 &lt; 0, -Y107, 0)</f>
        <v>1071</v>
      </c>
      <c r="Y108" s="21">
        <f t="shared" ca="1" si="27"/>
        <v>869</v>
      </c>
      <c r="Z108" s="21">
        <f t="shared" ca="1" si="28"/>
        <v>869</v>
      </c>
      <c r="AA108" s="21">
        <f t="shared" ca="1" si="35"/>
        <v>115697</v>
      </c>
      <c r="AB108" s="22">
        <f ca="1">SUM(Z$11:Z108)</f>
        <v>70674</v>
      </c>
      <c r="AC108" s="23">
        <f ca="1">SUM(X$11:X108)</f>
        <v>45206</v>
      </c>
      <c r="AE108" s="16">
        <v>44280</v>
      </c>
      <c r="AF108" s="21">
        <f ca="1">IF(AE108&lt;AG$5, $B108, AG$6+MIN((AE108-AG$5+1)/AG$8, 1)*AG$7)</f>
        <v>1255</v>
      </c>
      <c r="AG108" s="21">
        <f t="shared" ca="1" si="41"/>
        <v>1240</v>
      </c>
      <c r="AH108" s="21">
        <f ca="1" xml:space="preserve"> AJ84 + IF(AI107 &lt; 0, -AI107, 0)</f>
        <v>824</v>
      </c>
      <c r="AI108" s="21">
        <f t="shared" ca="1" si="29"/>
        <v>431</v>
      </c>
      <c r="AJ108" s="21">
        <f t="shared" ca="1" si="30"/>
        <v>431</v>
      </c>
      <c r="AK108" s="21">
        <f t="shared" ca="1" si="36"/>
        <v>87277</v>
      </c>
      <c r="AL108" s="22">
        <f ca="1">SUM(AJ$11:AJ108)</f>
        <v>52154</v>
      </c>
      <c r="AM108" s="23">
        <f ca="1">SUM(AH$11:AH108)</f>
        <v>36569</v>
      </c>
      <c r="AO108" s="16">
        <v>44280</v>
      </c>
      <c r="AP108" s="21">
        <f ca="1">IF(AO108&lt;AQ$5, $B108, AQ$6+MIN((AO108-AQ$5+1)/AQ$8, 1)*AQ$7)</f>
        <v>1570</v>
      </c>
      <c r="AQ108" s="21">
        <f t="shared" ca="1" si="42"/>
        <v>1540</v>
      </c>
      <c r="AR108" s="21">
        <f ca="1" xml:space="preserve"> AT84 + IF(AS107 &lt; 0, -AS107, 0)</f>
        <v>874</v>
      </c>
      <c r="AS108" s="21">
        <f t="shared" ca="1" si="31"/>
        <v>696</v>
      </c>
      <c r="AT108" s="21">
        <f t="shared" ca="1" si="32"/>
        <v>696</v>
      </c>
      <c r="AU108" s="21">
        <f t="shared" ca="1" si="37"/>
        <v>97357</v>
      </c>
      <c r="AV108" s="22">
        <f ca="1">SUM(AT$11:AT108)</f>
        <v>58934</v>
      </c>
      <c r="AW108" s="23">
        <f ca="1">SUM(AR$11:AR108)</f>
        <v>39203</v>
      </c>
    </row>
    <row r="109" spans="1:49" x14ac:dyDescent="0.2">
      <c r="A109" s="32">
        <v>44281</v>
      </c>
      <c r="B109" s="35">
        <f ca="1">IF($A109&gt;= $C$5,$C$6, "InsertData")</f>
        <v>940</v>
      </c>
      <c r="C109" s="21">
        <f t="shared" ca="1" si="38"/>
        <v>940</v>
      </c>
      <c r="D109" s="21">
        <f ca="1" xml:space="preserve"> F85 + IF(E108 &lt; 0, -E108, 0)</f>
        <v>500</v>
      </c>
      <c r="E109" s="21">
        <f t="shared" ca="1" si="25"/>
        <v>440</v>
      </c>
      <c r="F109" s="21">
        <f ca="1">IF(E109 &gt; 0, E109, 0)</f>
        <v>440</v>
      </c>
      <c r="G109" s="21">
        <f t="shared" ca="1" si="33"/>
        <v>78137</v>
      </c>
      <c r="H109" s="22">
        <f ca="1">SUM(F$11:F109)</f>
        <v>45814</v>
      </c>
      <c r="I109" s="23">
        <f ca="1">SUM(D$11:D109)</f>
        <v>34707</v>
      </c>
      <c r="K109" s="16">
        <v>44281</v>
      </c>
      <c r="L109" s="21">
        <f ca="1">IF(K109&lt;M$5, $B109, M$6+MIN((K109-M$5+1)/M$8, 1)*M$7)</f>
        <v>1440</v>
      </c>
      <c r="M109" s="21">
        <f t="shared" ca="1" si="39"/>
        <v>1440</v>
      </c>
      <c r="N109" s="21">
        <f ca="1" xml:space="preserve"> P85 + IF(O108 &lt; 0, -O108, 0)</f>
        <v>740</v>
      </c>
      <c r="O109" s="21">
        <f t="shared" ca="1" si="43"/>
        <v>700</v>
      </c>
      <c r="P109" s="21">
        <f t="shared" ca="1" si="26"/>
        <v>700</v>
      </c>
      <c r="Q109" s="21">
        <f t="shared" ca="1" si="34"/>
        <v>97887</v>
      </c>
      <c r="R109" s="22">
        <f ca="1">SUM(P$11:P109)</f>
        <v>58724</v>
      </c>
      <c r="S109" s="23">
        <f ca="1">SUM(N$11:N109)</f>
        <v>39943</v>
      </c>
      <c r="U109" s="16">
        <v>44281</v>
      </c>
      <c r="V109" s="21">
        <f ca="1">IF(U109&lt;W$5, $B109, W$6+MIN((U109-W$5+1)/W$8, 1)*W$7)</f>
        <v>1940</v>
      </c>
      <c r="W109" s="21">
        <f t="shared" ca="1" si="40"/>
        <v>1940</v>
      </c>
      <c r="X109" s="21">
        <f ca="1" xml:space="preserve"> Z85 + IF(Y108 &lt; 0, -Y108, 0)</f>
        <v>980</v>
      </c>
      <c r="Y109" s="21">
        <f t="shared" ca="1" si="27"/>
        <v>960</v>
      </c>
      <c r="Z109" s="21">
        <f t="shared" ca="1" si="28"/>
        <v>960</v>
      </c>
      <c r="AA109" s="21">
        <f t="shared" ca="1" si="35"/>
        <v>117637</v>
      </c>
      <c r="AB109" s="22">
        <f ca="1">SUM(Z$11:Z109)</f>
        <v>71634</v>
      </c>
      <c r="AC109" s="23">
        <f ca="1">SUM(X$11:X109)</f>
        <v>46186</v>
      </c>
      <c r="AE109" s="16">
        <v>44281</v>
      </c>
      <c r="AF109" s="21">
        <f ca="1">IF(AE109&lt;AG$5, $B109, AG$6+MIN((AE109-AG$5+1)/AG$8, 1)*AG$7)</f>
        <v>1260</v>
      </c>
      <c r="AG109" s="21">
        <f t="shared" ca="1" si="41"/>
        <v>1245</v>
      </c>
      <c r="AH109" s="21">
        <f ca="1" xml:space="preserve"> AJ85 + IF(AI108 &lt; 0, -AI108, 0)</f>
        <v>620</v>
      </c>
      <c r="AI109" s="21">
        <f t="shared" ca="1" si="29"/>
        <v>640</v>
      </c>
      <c r="AJ109" s="21">
        <f t="shared" ca="1" si="30"/>
        <v>640</v>
      </c>
      <c r="AK109" s="21">
        <f t="shared" ca="1" si="36"/>
        <v>88537</v>
      </c>
      <c r="AL109" s="22">
        <f ca="1">SUM(AJ$11:AJ109)</f>
        <v>52794</v>
      </c>
      <c r="AM109" s="23">
        <f ca="1">SUM(AH$11:AH109)</f>
        <v>37189</v>
      </c>
      <c r="AO109" s="16">
        <v>44281</v>
      </c>
      <c r="AP109" s="21">
        <f ca="1">IF(AO109&lt;AQ$5, $B109, AQ$6+MIN((AO109-AQ$5+1)/AQ$8, 1)*AQ$7)</f>
        <v>1580</v>
      </c>
      <c r="AQ109" s="21">
        <f t="shared" ca="1" si="42"/>
        <v>1550</v>
      </c>
      <c r="AR109" s="21">
        <f ca="1" xml:space="preserve"> AT85 + IF(AS108 &lt; 0, -AS108, 0)</f>
        <v>740</v>
      </c>
      <c r="AS109" s="21">
        <f t="shared" ca="1" si="31"/>
        <v>840</v>
      </c>
      <c r="AT109" s="21">
        <f t="shared" ca="1" si="32"/>
        <v>840</v>
      </c>
      <c r="AU109" s="21">
        <f t="shared" ca="1" si="37"/>
        <v>98937</v>
      </c>
      <c r="AV109" s="22">
        <f ca="1">SUM(AT$11:AT109)</f>
        <v>59774</v>
      </c>
      <c r="AW109" s="23">
        <f ca="1">SUM(AR$11:AR109)</f>
        <v>39943</v>
      </c>
    </row>
    <row r="110" spans="1:49" x14ac:dyDescent="0.2">
      <c r="A110" s="32">
        <v>44282</v>
      </c>
      <c r="B110" s="35">
        <f ca="1">IF($A110&gt;= $C$5,$C$6, "InsertData")</f>
        <v>940</v>
      </c>
      <c r="C110" s="21">
        <f t="shared" ca="1" si="38"/>
        <v>940</v>
      </c>
      <c r="D110" s="21">
        <f ca="1" xml:space="preserve"> F86 + IF(E109 &lt; 0, -E109, 0)</f>
        <v>940</v>
      </c>
      <c r="E110" s="21">
        <f t="shared" ca="1" si="25"/>
        <v>0</v>
      </c>
      <c r="F110" s="21">
        <f ca="1">IF(E110 &gt; 0, E110, 0)</f>
        <v>0</v>
      </c>
      <c r="G110" s="21">
        <f t="shared" ca="1" si="33"/>
        <v>79077</v>
      </c>
      <c r="H110" s="22">
        <f ca="1">SUM(F$11:F110)</f>
        <v>45814</v>
      </c>
      <c r="I110" s="23">
        <f ca="1">SUM(D$11:D110)</f>
        <v>35647</v>
      </c>
      <c r="K110" s="16">
        <v>44282</v>
      </c>
      <c r="L110" s="21">
        <f ca="1">IF(K110&lt;M$5, $B110, M$6+MIN((K110-M$5+1)/M$8, 1)*M$7)</f>
        <v>1440</v>
      </c>
      <c r="M110" s="21">
        <f t="shared" ca="1" si="39"/>
        <v>1440</v>
      </c>
      <c r="N110" s="21">
        <f ca="1" xml:space="preserve"> P86 + IF(O109 &lt; 0, -O109, 0)</f>
        <v>1260</v>
      </c>
      <c r="O110" s="21">
        <f t="shared" ca="1" si="43"/>
        <v>180</v>
      </c>
      <c r="P110" s="21">
        <f t="shared" ca="1" si="26"/>
        <v>180</v>
      </c>
      <c r="Q110" s="21">
        <f t="shared" ca="1" si="34"/>
        <v>99327</v>
      </c>
      <c r="R110" s="22">
        <f ca="1">SUM(P$11:P110)</f>
        <v>58904</v>
      </c>
      <c r="S110" s="23">
        <f ca="1">SUM(N$11:N110)</f>
        <v>41203</v>
      </c>
      <c r="U110" s="16">
        <v>44282</v>
      </c>
      <c r="V110" s="21">
        <f ca="1">IF(U110&lt;W$5, $B110, W$6+MIN((U110-W$5+1)/W$8, 1)*W$7)</f>
        <v>1940</v>
      </c>
      <c r="W110" s="21">
        <f t="shared" ca="1" si="40"/>
        <v>1940</v>
      </c>
      <c r="X110" s="21">
        <f ca="1" xml:space="preserve"> Z86 + IF(Y109 &lt; 0, -Y109, 0)</f>
        <v>1500</v>
      </c>
      <c r="Y110" s="21">
        <f t="shared" ca="1" si="27"/>
        <v>440</v>
      </c>
      <c r="Z110" s="21">
        <f t="shared" ca="1" si="28"/>
        <v>440</v>
      </c>
      <c r="AA110" s="21">
        <f t="shared" ca="1" si="35"/>
        <v>119577</v>
      </c>
      <c r="AB110" s="22">
        <f ca="1">SUM(Z$11:Z110)</f>
        <v>72074</v>
      </c>
      <c r="AC110" s="23">
        <f ca="1">SUM(X$11:X110)</f>
        <v>47686</v>
      </c>
      <c r="AE110" s="16">
        <v>44282</v>
      </c>
      <c r="AF110" s="21">
        <f ca="1">IF(AE110&lt;AG$5, $B110, AG$6+MIN((AE110-AG$5+1)/AG$8, 1)*AG$7)</f>
        <v>1265</v>
      </c>
      <c r="AG110" s="21">
        <f t="shared" ca="1" si="41"/>
        <v>1250</v>
      </c>
      <c r="AH110" s="21">
        <f ca="1" xml:space="preserve"> AJ86 + IF(AI109 &lt; 0, -AI109, 0)</f>
        <v>1140</v>
      </c>
      <c r="AI110" s="21">
        <f t="shared" ca="1" si="29"/>
        <v>125</v>
      </c>
      <c r="AJ110" s="21">
        <f t="shared" ca="1" si="30"/>
        <v>125</v>
      </c>
      <c r="AK110" s="21">
        <f t="shared" ca="1" si="36"/>
        <v>89802</v>
      </c>
      <c r="AL110" s="22">
        <f ca="1">SUM(AJ$11:AJ110)</f>
        <v>52919</v>
      </c>
      <c r="AM110" s="23">
        <f ca="1">SUM(AH$11:AH110)</f>
        <v>38329</v>
      </c>
      <c r="AO110" s="16">
        <v>44282</v>
      </c>
      <c r="AP110" s="21">
        <f ca="1">IF(AO110&lt;AQ$5, $B110, AQ$6+MIN((AO110-AQ$5+1)/AQ$8, 1)*AQ$7)</f>
        <v>1590</v>
      </c>
      <c r="AQ110" s="21">
        <f t="shared" ca="1" si="42"/>
        <v>1560</v>
      </c>
      <c r="AR110" s="21">
        <f ca="1" xml:space="preserve"> AT86 + IF(AS109 &lt; 0, -AS109, 0)</f>
        <v>1260</v>
      </c>
      <c r="AS110" s="21">
        <f t="shared" ca="1" si="31"/>
        <v>330</v>
      </c>
      <c r="AT110" s="21">
        <f t="shared" ca="1" si="32"/>
        <v>330</v>
      </c>
      <c r="AU110" s="21">
        <f t="shared" ca="1" si="37"/>
        <v>100527</v>
      </c>
      <c r="AV110" s="22">
        <f ca="1">SUM(AT$11:AT110)</f>
        <v>60104</v>
      </c>
      <c r="AW110" s="23">
        <f ca="1">SUM(AR$11:AR110)</f>
        <v>41203</v>
      </c>
    </row>
    <row r="111" spans="1:49" x14ac:dyDescent="0.2">
      <c r="A111" s="32">
        <v>44283</v>
      </c>
      <c r="B111" s="35">
        <f ca="1">IF($A111&gt;= $C$5,$C$6, "InsertData")</f>
        <v>940</v>
      </c>
      <c r="C111" s="21">
        <f t="shared" ca="1" si="38"/>
        <v>940</v>
      </c>
      <c r="D111" s="21">
        <f ca="1" xml:space="preserve"> F87 + IF(E110 &lt; 0, -E110, 0)</f>
        <v>940</v>
      </c>
      <c r="E111" s="21">
        <f t="shared" ca="1" si="25"/>
        <v>0</v>
      </c>
      <c r="F111" s="21">
        <f ca="1">IF(E111 &gt; 0, E111, 0)</f>
        <v>0</v>
      </c>
      <c r="G111" s="21">
        <f t="shared" ca="1" si="33"/>
        <v>80017</v>
      </c>
      <c r="H111" s="22">
        <f ca="1">SUM(F$11:F111)</f>
        <v>45814</v>
      </c>
      <c r="I111" s="23">
        <f ca="1">SUM(D$11:D111)</f>
        <v>36587</v>
      </c>
      <c r="K111" s="16">
        <v>44283</v>
      </c>
      <c r="L111" s="21">
        <f ca="1">IF(K111&lt;M$5, $B111, M$6+MIN((K111-M$5+1)/M$8, 1)*M$7)</f>
        <v>1440</v>
      </c>
      <c r="M111" s="21">
        <f t="shared" ca="1" si="39"/>
        <v>1440</v>
      </c>
      <c r="N111" s="21">
        <f ca="1" xml:space="preserve"> P87 + IF(O110 &lt; 0, -O110, 0)</f>
        <v>1183</v>
      </c>
      <c r="O111" s="21">
        <f t="shared" ca="1" si="43"/>
        <v>257</v>
      </c>
      <c r="P111" s="21">
        <f t="shared" ca="1" si="26"/>
        <v>257</v>
      </c>
      <c r="Q111" s="21">
        <f t="shared" ca="1" si="34"/>
        <v>100767</v>
      </c>
      <c r="R111" s="22">
        <f ca="1">SUM(P$11:P111)</f>
        <v>59161</v>
      </c>
      <c r="S111" s="23">
        <f ca="1">SUM(N$11:N111)</f>
        <v>42386</v>
      </c>
      <c r="U111" s="16">
        <v>44283</v>
      </c>
      <c r="V111" s="21">
        <f ca="1">IF(U111&lt;W$5, $B111, W$6+MIN((U111-W$5+1)/W$8, 1)*W$7)</f>
        <v>1940</v>
      </c>
      <c r="W111" s="21">
        <f t="shared" ca="1" si="40"/>
        <v>1940</v>
      </c>
      <c r="X111" s="21">
        <f ca="1" xml:space="preserve"> Z87 + IF(Y110 &lt; 0, -Y110, 0)</f>
        <v>1423</v>
      </c>
      <c r="Y111" s="21">
        <f t="shared" ca="1" si="27"/>
        <v>517</v>
      </c>
      <c r="Z111" s="21">
        <f t="shared" ca="1" si="28"/>
        <v>517</v>
      </c>
      <c r="AA111" s="21">
        <f t="shared" ca="1" si="35"/>
        <v>121517</v>
      </c>
      <c r="AB111" s="22">
        <f ca="1">SUM(Z$11:Z111)</f>
        <v>72591</v>
      </c>
      <c r="AC111" s="23">
        <f ca="1">SUM(X$11:X111)</f>
        <v>49109</v>
      </c>
      <c r="AE111" s="16">
        <v>44283</v>
      </c>
      <c r="AF111" s="21">
        <f ca="1">IF(AE111&lt;AG$5, $B111, AG$6+MIN((AE111-AG$5+1)/AG$8, 1)*AG$7)</f>
        <v>1270</v>
      </c>
      <c r="AG111" s="21">
        <f t="shared" ca="1" si="41"/>
        <v>1255</v>
      </c>
      <c r="AH111" s="21">
        <f ca="1" xml:space="preserve"> AJ87 + IF(AI110 &lt; 0, -AI110, 0)</f>
        <v>1063</v>
      </c>
      <c r="AI111" s="21">
        <f t="shared" ca="1" si="29"/>
        <v>207</v>
      </c>
      <c r="AJ111" s="21">
        <f t="shared" ca="1" si="30"/>
        <v>207</v>
      </c>
      <c r="AK111" s="21">
        <f t="shared" ca="1" si="36"/>
        <v>91072</v>
      </c>
      <c r="AL111" s="22">
        <f ca="1">SUM(AJ$11:AJ111)</f>
        <v>53126</v>
      </c>
      <c r="AM111" s="23">
        <f ca="1">SUM(AH$11:AH111)</f>
        <v>39392</v>
      </c>
      <c r="AO111" s="16">
        <v>44283</v>
      </c>
      <c r="AP111" s="21">
        <f ca="1">IF(AO111&lt;AQ$5, $B111, AQ$6+MIN((AO111-AQ$5+1)/AQ$8, 1)*AQ$7)</f>
        <v>1600</v>
      </c>
      <c r="AQ111" s="21">
        <f t="shared" ca="1" si="42"/>
        <v>1570</v>
      </c>
      <c r="AR111" s="21">
        <f ca="1" xml:space="preserve"> AT87 + IF(AS110 &lt; 0, -AS110, 0)</f>
        <v>1183</v>
      </c>
      <c r="AS111" s="21">
        <f t="shared" ca="1" si="31"/>
        <v>417</v>
      </c>
      <c r="AT111" s="21">
        <f t="shared" ca="1" si="32"/>
        <v>417</v>
      </c>
      <c r="AU111" s="21">
        <f t="shared" ca="1" si="37"/>
        <v>102127</v>
      </c>
      <c r="AV111" s="22">
        <f ca="1">SUM(AT$11:AT111)</f>
        <v>60521</v>
      </c>
      <c r="AW111" s="23">
        <f ca="1">SUM(AR$11:AR111)</f>
        <v>42386</v>
      </c>
    </row>
    <row r="112" spans="1:49" x14ac:dyDescent="0.2">
      <c r="A112" s="32">
        <v>44284</v>
      </c>
      <c r="B112" s="35">
        <f ca="1">IF($A112&gt;= $C$5,$C$6, "InsertData")</f>
        <v>940</v>
      </c>
      <c r="C112" s="21">
        <f t="shared" ca="1" si="38"/>
        <v>940</v>
      </c>
      <c r="D112" s="21">
        <f ca="1" xml:space="preserve"> F88 + IF(E111 &lt; 0, -E111, 0)</f>
        <v>433</v>
      </c>
      <c r="E112" s="21">
        <f t="shared" ca="1" si="25"/>
        <v>507</v>
      </c>
      <c r="F112" s="21">
        <f ca="1">IF(E112 &gt; 0, E112, 0)</f>
        <v>507</v>
      </c>
      <c r="G112" s="21">
        <f t="shared" ca="1" si="33"/>
        <v>80957</v>
      </c>
      <c r="H112" s="22">
        <f ca="1">SUM(F$11:F112)</f>
        <v>46321</v>
      </c>
      <c r="I112" s="23">
        <f ca="1">SUM(D$11:D112)</f>
        <v>37020</v>
      </c>
      <c r="K112" s="16">
        <v>44284</v>
      </c>
      <c r="L112" s="21">
        <f ca="1">IF(K112&lt;M$5, $B112, M$6+MIN((K112-M$5+1)/M$8, 1)*M$7)</f>
        <v>1440</v>
      </c>
      <c r="M112" s="21">
        <f t="shared" ca="1" si="39"/>
        <v>1440</v>
      </c>
      <c r="N112" s="21">
        <f ca="1" xml:space="preserve"> P88 + IF(O111 &lt; 0, -O111, 0)</f>
        <v>590</v>
      </c>
      <c r="O112" s="21">
        <f t="shared" ca="1" si="43"/>
        <v>850</v>
      </c>
      <c r="P112" s="21">
        <f t="shared" ca="1" si="26"/>
        <v>850</v>
      </c>
      <c r="Q112" s="21">
        <f t="shared" ca="1" si="34"/>
        <v>102207</v>
      </c>
      <c r="R112" s="22">
        <f ca="1">SUM(P$11:P112)</f>
        <v>60011</v>
      </c>
      <c r="S112" s="23">
        <f ca="1">SUM(N$11:N112)</f>
        <v>42976</v>
      </c>
      <c r="U112" s="16">
        <v>44284</v>
      </c>
      <c r="V112" s="21">
        <f ca="1">IF(U112&lt;W$5, $B112, W$6+MIN((U112-W$5+1)/W$8, 1)*W$7)</f>
        <v>1940</v>
      </c>
      <c r="W112" s="21">
        <f t="shared" ca="1" si="40"/>
        <v>1940</v>
      </c>
      <c r="X112" s="21">
        <f ca="1" xml:space="preserve"> Z88 + IF(Y111 &lt; 0, -Y111, 0)</f>
        <v>830</v>
      </c>
      <c r="Y112" s="21">
        <f t="shared" ca="1" si="27"/>
        <v>1110</v>
      </c>
      <c r="Z112" s="21">
        <f t="shared" ca="1" si="28"/>
        <v>1110</v>
      </c>
      <c r="AA112" s="21">
        <f t="shared" ca="1" si="35"/>
        <v>123457</v>
      </c>
      <c r="AB112" s="22">
        <f ca="1">SUM(Z$11:Z112)</f>
        <v>73701</v>
      </c>
      <c r="AC112" s="23">
        <f ca="1">SUM(X$11:X112)</f>
        <v>49939</v>
      </c>
      <c r="AE112" s="16">
        <v>44284</v>
      </c>
      <c r="AF112" s="21">
        <f ca="1">IF(AE112&lt;AG$5, $B112, AG$6+MIN((AE112-AG$5+1)/AG$8, 1)*AG$7)</f>
        <v>1275</v>
      </c>
      <c r="AG112" s="21">
        <f t="shared" ca="1" si="41"/>
        <v>1260</v>
      </c>
      <c r="AH112" s="21">
        <f ca="1" xml:space="preserve"> AJ88 + IF(AI111 &lt; 0, -AI111, 0)</f>
        <v>470</v>
      </c>
      <c r="AI112" s="21">
        <f t="shared" ca="1" si="29"/>
        <v>805</v>
      </c>
      <c r="AJ112" s="21">
        <f t="shared" ca="1" si="30"/>
        <v>805</v>
      </c>
      <c r="AK112" s="21">
        <f t="shared" ca="1" si="36"/>
        <v>92347</v>
      </c>
      <c r="AL112" s="22">
        <f ca="1">SUM(AJ$11:AJ112)</f>
        <v>53931</v>
      </c>
      <c r="AM112" s="23">
        <f ca="1">SUM(AH$11:AH112)</f>
        <v>39862</v>
      </c>
      <c r="AO112" s="16">
        <v>44284</v>
      </c>
      <c r="AP112" s="21">
        <f ca="1">IF(AO112&lt;AQ$5, $B112, AQ$6+MIN((AO112-AQ$5+1)/AQ$8, 1)*AQ$7)</f>
        <v>1610</v>
      </c>
      <c r="AQ112" s="21">
        <f t="shared" ca="1" si="42"/>
        <v>1580</v>
      </c>
      <c r="AR112" s="21">
        <f ca="1" xml:space="preserve"> AT88 + IF(AS111 &lt; 0, -AS111, 0)</f>
        <v>590</v>
      </c>
      <c r="AS112" s="21">
        <f t="shared" ca="1" si="31"/>
        <v>1020</v>
      </c>
      <c r="AT112" s="21">
        <f t="shared" ca="1" si="32"/>
        <v>1020</v>
      </c>
      <c r="AU112" s="21">
        <f t="shared" ca="1" si="37"/>
        <v>103737</v>
      </c>
      <c r="AV112" s="22">
        <f ca="1">SUM(AT$11:AT112)</f>
        <v>61541</v>
      </c>
      <c r="AW112" s="23">
        <f ca="1">SUM(AR$11:AR112)</f>
        <v>42976</v>
      </c>
    </row>
    <row r="113" spans="1:49" x14ac:dyDescent="0.2">
      <c r="A113" s="32">
        <v>44285</v>
      </c>
      <c r="B113" s="35">
        <f ca="1">IF($A113&gt;= $C$5,$C$6, "InsertData")</f>
        <v>940</v>
      </c>
      <c r="C113" s="21">
        <f t="shared" ca="1" si="38"/>
        <v>940</v>
      </c>
      <c r="D113" s="21">
        <f ca="1" xml:space="preserve"> F89 + IF(E112 &lt; 0, -E112, 0)</f>
        <v>537</v>
      </c>
      <c r="E113" s="21">
        <f t="shared" ca="1" si="25"/>
        <v>403</v>
      </c>
      <c r="F113" s="21">
        <f ca="1">IF(E113 &gt; 0, E113, 0)</f>
        <v>403</v>
      </c>
      <c r="G113" s="21">
        <f t="shared" ca="1" si="33"/>
        <v>81897</v>
      </c>
      <c r="H113" s="22">
        <f ca="1">SUM(F$11:F113)</f>
        <v>46724</v>
      </c>
      <c r="I113" s="23">
        <f ca="1">SUM(D$11:D113)</f>
        <v>37557</v>
      </c>
      <c r="K113" s="16">
        <v>44285</v>
      </c>
      <c r="L113" s="21">
        <f ca="1">IF(K113&lt;M$5, $B113, M$6+MIN((K113-M$5+1)/M$8, 1)*M$7)</f>
        <v>1440</v>
      </c>
      <c r="M113" s="21">
        <f t="shared" ca="1" si="39"/>
        <v>1440</v>
      </c>
      <c r="N113" s="21">
        <f ca="1" xml:space="preserve"> P89 + IF(O112 &lt; 0, -O112, 0)</f>
        <v>777</v>
      </c>
      <c r="O113" s="21">
        <f t="shared" ca="1" si="43"/>
        <v>663</v>
      </c>
      <c r="P113" s="21">
        <f t="shared" ca="1" si="26"/>
        <v>663</v>
      </c>
      <c r="Q113" s="21">
        <f t="shared" ca="1" si="34"/>
        <v>103647</v>
      </c>
      <c r="R113" s="22">
        <f ca="1">SUM(P$11:P113)</f>
        <v>60674</v>
      </c>
      <c r="S113" s="23">
        <f ca="1">SUM(N$11:N113)</f>
        <v>43753</v>
      </c>
      <c r="U113" s="16">
        <v>44285</v>
      </c>
      <c r="V113" s="21">
        <f ca="1">IF(U113&lt;W$5, $B113, W$6+MIN((U113-W$5+1)/W$8, 1)*W$7)</f>
        <v>1940</v>
      </c>
      <c r="W113" s="21">
        <f t="shared" ca="1" si="40"/>
        <v>1940</v>
      </c>
      <c r="X113" s="21">
        <f ca="1" xml:space="preserve"> Z89 + IF(Y112 &lt; 0, -Y112, 0)</f>
        <v>1017</v>
      </c>
      <c r="Y113" s="21">
        <f t="shared" ca="1" si="27"/>
        <v>923</v>
      </c>
      <c r="Z113" s="21">
        <f t="shared" ca="1" si="28"/>
        <v>923</v>
      </c>
      <c r="AA113" s="21">
        <f t="shared" ca="1" si="35"/>
        <v>125397</v>
      </c>
      <c r="AB113" s="22">
        <f ca="1">SUM(Z$11:Z113)</f>
        <v>74624</v>
      </c>
      <c r="AC113" s="23">
        <f ca="1">SUM(X$11:X113)</f>
        <v>50956</v>
      </c>
      <c r="AE113" s="16">
        <v>44285</v>
      </c>
      <c r="AF113" s="21">
        <f ca="1">IF(AE113&lt;AG$5, $B113, AG$6+MIN((AE113-AG$5+1)/AG$8, 1)*AG$7)</f>
        <v>1280</v>
      </c>
      <c r="AG113" s="21">
        <f t="shared" ca="1" si="41"/>
        <v>1265</v>
      </c>
      <c r="AH113" s="21">
        <f ca="1" xml:space="preserve"> AJ89 + IF(AI112 &lt; 0, -AI112, 0)</f>
        <v>657</v>
      </c>
      <c r="AI113" s="21">
        <f t="shared" ca="1" si="29"/>
        <v>623</v>
      </c>
      <c r="AJ113" s="21">
        <f t="shared" ca="1" si="30"/>
        <v>623</v>
      </c>
      <c r="AK113" s="21">
        <f t="shared" ca="1" si="36"/>
        <v>93627</v>
      </c>
      <c r="AL113" s="22">
        <f ca="1">SUM(AJ$11:AJ113)</f>
        <v>54554</v>
      </c>
      <c r="AM113" s="23">
        <f ca="1">SUM(AH$11:AH113)</f>
        <v>40519</v>
      </c>
      <c r="AO113" s="16">
        <v>44285</v>
      </c>
      <c r="AP113" s="21">
        <f ca="1">IF(AO113&lt;AQ$5, $B113, AQ$6+MIN((AO113-AQ$5+1)/AQ$8, 1)*AQ$7)</f>
        <v>1620</v>
      </c>
      <c r="AQ113" s="21">
        <f t="shared" ca="1" si="42"/>
        <v>1590</v>
      </c>
      <c r="AR113" s="21">
        <f ca="1" xml:space="preserve"> AT89 + IF(AS112 &lt; 0, -AS112, 0)</f>
        <v>777</v>
      </c>
      <c r="AS113" s="21">
        <f t="shared" ca="1" si="31"/>
        <v>843</v>
      </c>
      <c r="AT113" s="21">
        <f t="shared" ca="1" si="32"/>
        <v>843</v>
      </c>
      <c r="AU113" s="21">
        <f t="shared" ca="1" si="37"/>
        <v>105357</v>
      </c>
      <c r="AV113" s="22">
        <f ca="1">SUM(AT$11:AT113)</f>
        <v>62384</v>
      </c>
      <c r="AW113" s="23">
        <f ca="1">SUM(AR$11:AR113)</f>
        <v>43753</v>
      </c>
    </row>
    <row r="114" spans="1:49" x14ac:dyDescent="0.2">
      <c r="A114" s="32">
        <v>44286</v>
      </c>
      <c r="B114" s="35">
        <f ca="1">IF($A114&gt;= $C$5,$C$6, "InsertData")</f>
        <v>940</v>
      </c>
      <c r="C114" s="21">
        <f t="shared" ca="1" si="38"/>
        <v>940</v>
      </c>
      <c r="D114" s="21">
        <f ca="1" xml:space="preserve"> F90 + IF(E113 &lt; 0, -E113, 0)</f>
        <v>401</v>
      </c>
      <c r="E114" s="21">
        <f t="shared" ca="1" si="25"/>
        <v>539</v>
      </c>
      <c r="F114" s="21">
        <f ca="1">IF(E114 &gt; 0, E114, 0)</f>
        <v>539</v>
      </c>
      <c r="G114" s="21">
        <f t="shared" ca="1" si="33"/>
        <v>82837</v>
      </c>
      <c r="H114" s="22">
        <f ca="1">SUM(F$11:F114)</f>
        <v>47263</v>
      </c>
      <c r="I114" s="23">
        <f ca="1">SUM(D$11:D114)</f>
        <v>37958</v>
      </c>
      <c r="K114" s="16">
        <v>44286</v>
      </c>
      <c r="L114" s="21">
        <f ca="1">IF(K114&lt;M$5, $B114, M$6+MIN((K114-M$5+1)/M$8, 1)*M$7)</f>
        <v>1440</v>
      </c>
      <c r="M114" s="21">
        <f t="shared" ca="1" si="39"/>
        <v>1440</v>
      </c>
      <c r="N114" s="21">
        <f ca="1" xml:space="preserve"> P90 + IF(O113 &lt; 0, -O113, 0)</f>
        <v>641</v>
      </c>
      <c r="O114" s="21">
        <f t="shared" ca="1" si="43"/>
        <v>799</v>
      </c>
      <c r="P114" s="21">
        <f t="shared" ca="1" si="26"/>
        <v>799</v>
      </c>
      <c r="Q114" s="21">
        <f t="shared" ca="1" si="34"/>
        <v>105087</v>
      </c>
      <c r="R114" s="22">
        <f ca="1">SUM(P$11:P114)</f>
        <v>61473</v>
      </c>
      <c r="S114" s="23">
        <f ca="1">SUM(N$11:N114)</f>
        <v>44394</v>
      </c>
      <c r="U114" s="16">
        <v>44286</v>
      </c>
      <c r="V114" s="21">
        <f ca="1">IF(U114&lt;W$5, $B114, W$6+MIN((U114-W$5+1)/W$8, 1)*W$7)</f>
        <v>1940</v>
      </c>
      <c r="W114" s="21">
        <f t="shared" ca="1" si="40"/>
        <v>1940</v>
      </c>
      <c r="X114" s="21">
        <f ca="1" xml:space="preserve"> Z90 + IF(Y113 &lt; 0, -Y113, 0)</f>
        <v>881</v>
      </c>
      <c r="Y114" s="21">
        <f t="shared" ca="1" si="27"/>
        <v>1059</v>
      </c>
      <c r="Z114" s="21">
        <f t="shared" ca="1" si="28"/>
        <v>1059</v>
      </c>
      <c r="AA114" s="21">
        <f t="shared" ca="1" si="35"/>
        <v>127337</v>
      </c>
      <c r="AB114" s="22">
        <f ca="1">SUM(Z$11:Z114)</f>
        <v>75683</v>
      </c>
      <c r="AC114" s="23">
        <f ca="1">SUM(X$11:X114)</f>
        <v>51837</v>
      </c>
      <c r="AE114" s="16">
        <v>44286</v>
      </c>
      <c r="AF114" s="21">
        <f ca="1">IF(AE114&lt;AG$5, $B114, AG$6+MIN((AE114-AG$5+1)/AG$8, 1)*AG$7)</f>
        <v>1285</v>
      </c>
      <c r="AG114" s="21">
        <f t="shared" ca="1" si="41"/>
        <v>1270</v>
      </c>
      <c r="AH114" s="21">
        <f ca="1" xml:space="preserve"> AJ90 + IF(AI113 &lt; 0, -AI113, 0)</f>
        <v>521</v>
      </c>
      <c r="AI114" s="21">
        <f t="shared" ca="1" si="29"/>
        <v>764</v>
      </c>
      <c r="AJ114" s="21">
        <f t="shared" ca="1" si="30"/>
        <v>764</v>
      </c>
      <c r="AK114" s="21">
        <f t="shared" ca="1" si="36"/>
        <v>94912</v>
      </c>
      <c r="AL114" s="22">
        <f ca="1">SUM(AJ$11:AJ114)</f>
        <v>55318</v>
      </c>
      <c r="AM114" s="23">
        <f ca="1">SUM(AH$11:AH114)</f>
        <v>41040</v>
      </c>
      <c r="AO114" s="16">
        <v>44286</v>
      </c>
      <c r="AP114" s="21">
        <f ca="1">IF(AO114&lt;AQ$5, $B114, AQ$6+MIN((AO114-AQ$5+1)/AQ$8, 1)*AQ$7)</f>
        <v>1630</v>
      </c>
      <c r="AQ114" s="21">
        <f t="shared" ca="1" si="42"/>
        <v>1600</v>
      </c>
      <c r="AR114" s="21">
        <f ca="1" xml:space="preserve"> AT90 + IF(AS113 &lt; 0, -AS113, 0)</f>
        <v>641</v>
      </c>
      <c r="AS114" s="21">
        <f t="shared" ca="1" si="31"/>
        <v>989</v>
      </c>
      <c r="AT114" s="21">
        <f t="shared" ca="1" si="32"/>
        <v>989</v>
      </c>
      <c r="AU114" s="21">
        <f t="shared" ca="1" si="37"/>
        <v>106987</v>
      </c>
      <c r="AV114" s="22">
        <f ca="1">SUM(AT$11:AT114)</f>
        <v>63373</v>
      </c>
      <c r="AW114" s="23">
        <f ca="1">SUM(AR$11:AR114)</f>
        <v>44394</v>
      </c>
    </row>
    <row r="115" spans="1:49" x14ac:dyDescent="0.2">
      <c r="A115" s="32">
        <v>44287</v>
      </c>
      <c r="B115" s="35">
        <f ca="1">IF($A115&gt;= $C$5,$C$6, "InsertData")</f>
        <v>940</v>
      </c>
      <c r="C115" s="21">
        <f t="shared" ca="1" si="38"/>
        <v>940</v>
      </c>
      <c r="D115" s="21">
        <f ca="1" xml:space="preserve"> F91 + IF(E114 &lt; 0, -E114, 0)</f>
        <v>168</v>
      </c>
      <c r="E115" s="21">
        <f t="shared" ca="1" si="25"/>
        <v>772</v>
      </c>
      <c r="F115" s="21">
        <f ca="1">IF(E115 &gt; 0, E115, 0)</f>
        <v>772</v>
      </c>
      <c r="G115" s="21">
        <f t="shared" ca="1" si="33"/>
        <v>83777</v>
      </c>
      <c r="H115" s="22">
        <f ca="1">SUM(F$11:F115)</f>
        <v>48035</v>
      </c>
      <c r="I115" s="23">
        <f ca="1">SUM(D$11:D115)</f>
        <v>38126</v>
      </c>
      <c r="K115" s="16">
        <v>44287</v>
      </c>
      <c r="L115" s="21">
        <f ca="1">IF(K115&lt;M$5, $B115, M$6+MIN((K115-M$5+1)/M$8, 1)*M$7)</f>
        <v>1440</v>
      </c>
      <c r="M115" s="21">
        <f t="shared" ca="1" si="39"/>
        <v>1440</v>
      </c>
      <c r="N115" s="21">
        <f ca="1" xml:space="preserve"> P91 + IF(O114 &lt; 0, -O114, 0)</f>
        <v>408</v>
      </c>
      <c r="O115" s="21">
        <f t="shared" ca="1" si="43"/>
        <v>1032</v>
      </c>
      <c r="P115" s="21">
        <f t="shared" ca="1" si="26"/>
        <v>1032</v>
      </c>
      <c r="Q115" s="21">
        <f t="shared" ca="1" si="34"/>
        <v>106527</v>
      </c>
      <c r="R115" s="22">
        <f ca="1">SUM(P$11:P115)</f>
        <v>62505</v>
      </c>
      <c r="S115" s="23">
        <f ca="1">SUM(N$11:N115)</f>
        <v>44802</v>
      </c>
      <c r="U115" s="16">
        <v>44287</v>
      </c>
      <c r="V115" s="21">
        <f ca="1">IF(U115&lt;W$5, $B115, W$6+MIN((U115-W$5+1)/W$8, 1)*W$7)</f>
        <v>1940</v>
      </c>
      <c r="W115" s="21">
        <f t="shared" ca="1" si="40"/>
        <v>1940</v>
      </c>
      <c r="X115" s="21">
        <f ca="1" xml:space="preserve"> Z91 + IF(Y114 &lt; 0, -Y114, 0)</f>
        <v>648</v>
      </c>
      <c r="Y115" s="21">
        <f t="shared" ca="1" si="27"/>
        <v>1292</v>
      </c>
      <c r="Z115" s="21">
        <f t="shared" ca="1" si="28"/>
        <v>1292</v>
      </c>
      <c r="AA115" s="21">
        <f t="shared" ca="1" si="35"/>
        <v>129277</v>
      </c>
      <c r="AB115" s="22">
        <f ca="1">SUM(Z$11:Z115)</f>
        <v>76975</v>
      </c>
      <c r="AC115" s="23">
        <f ca="1">SUM(X$11:X115)</f>
        <v>52485</v>
      </c>
      <c r="AE115" s="16">
        <v>44287</v>
      </c>
      <c r="AF115" s="21">
        <f ca="1">IF(AE115&lt;AG$5, $B115, AG$6+MIN((AE115-AG$5+1)/AG$8, 1)*AG$7)</f>
        <v>1290</v>
      </c>
      <c r="AG115" s="21">
        <f t="shared" ca="1" si="41"/>
        <v>1275</v>
      </c>
      <c r="AH115" s="21">
        <f ca="1" xml:space="preserve"> AJ91 + IF(AI114 &lt; 0, -AI114, 0)</f>
        <v>288</v>
      </c>
      <c r="AI115" s="21">
        <f t="shared" ca="1" si="29"/>
        <v>1002</v>
      </c>
      <c r="AJ115" s="21">
        <f t="shared" ca="1" si="30"/>
        <v>1002</v>
      </c>
      <c r="AK115" s="21">
        <f t="shared" ca="1" si="36"/>
        <v>96202</v>
      </c>
      <c r="AL115" s="22">
        <f ca="1">SUM(AJ$11:AJ115)</f>
        <v>56320</v>
      </c>
      <c r="AM115" s="23">
        <f ca="1">SUM(AH$11:AH115)</f>
        <v>41328</v>
      </c>
      <c r="AO115" s="16">
        <v>44287</v>
      </c>
      <c r="AP115" s="21">
        <f ca="1">IF(AO115&lt;AQ$5, $B115, AQ$6+MIN((AO115-AQ$5+1)/AQ$8, 1)*AQ$7)</f>
        <v>1640</v>
      </c>
      <c r="AQ115" s="21">
        <f t="shared" ca="1" si="42"/>
        <v>1610</v>
      </c>
      <c r="AR115" s="21">
        <f ca="1" xml:space="preserve"> AT91 + IF(AS114 &lt; 0, -AS114, 0)</f>
        <v>408</v>
      </c>
      <c r="AS115" s="21">
        <f t="shared" ca="1" si="31"/>
        <v>1232</v>
      </c>
      <c r="AT115" s="21">
        <f t="shared" ca="1" si="32"/>
        <v>1232</v>
      </c>
      <c r="AU115" s="21">
        <f t="shared" ca="1" si="37"/>
        <v>108627</v>
      </c>
      <c r="AV115" s="22">
        <f ca="1">SUM(AT$11:AT115)</f>
        <v>64605</v>
      </c>
      <c r="AW115" s="23">
        <f ca="1">SUM(AR$11:AR115)</f>
        <v>44802</v>
      </c>
    </row>
    <row r="116" spans="1:49" x14ac:dyDescent="0.2">
      <c r="A116" s="32">
        <v>44288</v>
      </c>
      <c r="B116" s="35">
        <f ca="1">IF($A116&gt;= $C$5,$C$6, "InsertData")</f>
        <v>940</v>
      </c>
      <c r="C116" s="21">
        <f t="shared" ca="1" si="38"/>
        <v>940</v>
      </c>
      <c r="D116" s="21">
        <f ca="1" xml:space="preserve"> F92 + IF(E115 &lt; 0, -E115, 0)</f>
        <v>940</v>
      </c>
      <c r="E116" s="21">
        <f t="shared" ca="1" si="25"/>
        <v>0</v>
      </c>
      <c r="F116" s="21">
        <f ca="1">IF(E116 &gt; 0, E116, 0)</f>
        <v>0</v>
      </c>
      <c r="G116" s="21">
        <f t="shared" ca="1" si="33"/>
        <v>84717</v>
      </c>
      <c r="H116" s="22">
        <f ca="1">SUM(F$11:F116)</f>
        <v>48035</v>
      </c>
      <c r="I116" s="23">
        <f ca="1">SUM(D$11:D116)</f>
        <v>39066</v>
      </c>
      <c r="K116" s="16">
        <v>44288</v>
      </c>
      <c r="L116" s="21">
        <f ca="1">IF(K116&lt;M$5, $B116, M$6+MIN((K116-M$5+1)/M$8, 1)*M$7)</f>
        <v>1440</v>
      </c>
      <c r="M116" s="21">
        <f t="shared" ca="1" si="39"/>
        <v>1440</v>
      </c>
      <c r="N116" s="21">
        <f ca="1" xml:space="preserve"> P92 + IF(O115 &lt; 0, -O115, 0)</f>
        <v>1410</v>
      </c>
      <c r="O116" s="21">
        <f t="shared" ca="1" si="43"/>
        <v>30</v>
      </c>
      <c r="P116" s="21">
        <f t="shared" ca="1" si="26"/>
        <v>30</v>
      </c>
      <c r="Q116" s="21">
        <f t="shared" ca="1" si="34"/>
        <v>107967</v>
      </c>
      <c r="R116" s="22">
        <f ca="1">SUM(P$11:P116)</f>
        <v>62535</v>
      </c>
      <c r="S116" s="23">
        <f ca="1">SUM(N$11:N116)</f>
        <v>46212</v>
      </c>
      <c r="U116" s="16">
        <v>44288</v>
      </c>
      <c r="V116" s="21">
        <f ca="1">IF(U116&lt;W$5, $B116, W$6+MIN((U116-W$5+1)/W$8, 1)*W$7)</f>
        <v>1940</v>
      </c>
      <c r="W116" s="21">
        <f t="shared" ca="1" si="40"/>
        <v>1940</v>
      </c>
      <c r="X116" s="21">
        <f ca="1" xml:space="preserve"> Z92 + IF(Y115 &lt; 0, -Y115, 0)</f>
        <v>1880</v>
      </c>
      <c r="Y116" s="21">
        <f t="shared" ca="1" si="27"/>
        <v>60</v>
      </c>
      <c r="Z116" s="21">
        <f t="shared" ca="1" si="28"/>
        <v>60</v>
      </c>
      <c r="AA116" s="21">
        <f t="shared" ca="1" si="35"/>
        <v>131217</v>
      </c>
      <c r="AB116" s="22">
        <f ca="1">SUM(Z$11:Z116)</f>
        <v>77035</v>
      </c>
      <c r="AC116" s="23">
        <f ca="1">SUM(X$11:X116)</f>
        <v>54365</v>
      </c>
      <c r="AE116" s="16">
        <v>44288</v>
      </c>
      <c r="AF116" s="21">
        <f ca="1">IF(AE116&lt;AG$5, $B116, AG$6+MIN((AE116-AG$5+1)/AG$8, 1)*AG$7)</f>
        <v>1295</v>
      </c>
      <c r="AG116" s="21">
        <f t="shared" ca="1" si="41"/>
        <v>1280</v>
      </c>
      <c r="AH116" s="21">
        <f ca="1" xml:space="preserve"> AJ92 + IF(AI115 &lt; 0, -AI115, 0)</f>
        <v>1175</v>
      </c>
      <c r="AI116" s="21">
        <f t="shared" ca="1" si="29"/>
        <v>120</v>
      </c>
      <c r="AJ116" s="21">
        <f t="shared" ca="1" si="30"/>
        <v>120</v>
      </c>
      <c r="AK116" s="21">
        <f t="shared" ca="1" si="36"/>
        <v>97497</v>
      </c>
      <c r="AL116" s="22">
        <f ca="1">SUM(AJ$11:AJ116)</f>
        <v>56440</v>
      </c>
      <c r="AM116" s="23">
        <f ca="1">SUM(AH$11:AH116)</f>
        <v>42503</v>
      </c>
      <c r="AO116" s="16">
        <v>44288</v>
      </c>
      <c r="AP116" s="21">
        <f ca="1">IF(AO116&lt;AQ$5, $B116, AQ$6+MIN((AO116-AQ$5+1)/AQ$8, 1)*AQ$7)</f>
        <v>1650</v>
      </c>
      <c r="AQ116" s="21">
        <f t="shared" ca="1" si="42"/>
        <v>1620</v>
      </c>
      <c r="AR116" s="21">
        <f ca="1" xml:space="preserve"> AT92 + IF(AS115 &lt; 0, -AS115, 0)</f>
        <v>1410</v>
      </c>
      <c r="AS116" s="21">
        <f t="shared" ca="1" si="31"/>
        <v>240</v>
      </c>
      <c r="AT116" s="21">
        <f t="shared" ca="1" si="32"/>
        <v>240</v>
      </c>
      <c r="AU116" s="21">
        <f t="shared" ca="1" si="37"/>
        <v>110277</v>
      </c>
      <c r="AV116" s="22">
        <f ca="1">SUM(AT$11:AT116)</f>
        <v>64845</v>
      </c>
      <c r="AW116" s="23">
        <f ca="1">SUM(AR$11:AR116)</f>
        <v>46212</v>
      </c>
    </row>
    <row r="117" spans="1:49" x14ac:dyDescent="0.2">
      <c r="A117" s="32">
        <v>44289</v>
      </c>
      <c r="B117" s="35">
        <f ca="1">IF($A117&gt;= $C$5,$C$6, "InsertData")</f>
        <v>940</v>
      </c>
      <c r="C117" s="21">
        <f t="shared" ca="1" si="38"/>
        <v>940</v>
      </c>
      <c r="D117" s="21">
        <f ca="1" xml:space="preserve"> F93 + IF(E116 &lt; 0, -E116, 0)</f>
        <v>940</v>
      </c>
      <c r="E117" s="21">
        <f t="shared" ca="1" si="25"/>
        <v>0</v>
      </c>
      <c r="F117" s="21">
        <f ca="1">IF(E117 &gt; 0, E117, 0)</f>
        <v>0</v>
      </c>
      <c r="G117" s="21">
        <f t="shared" ca="1" si="33"/>
        <v>85657</v>
      </c>
      <c r="H117" s="22">
        <f ca="1">SUM(F$11:F117)</f>
        <v>48035</v>
      </c>
      <c r="I117" s="23">
        <f ca="1">SUM(D$11:D117)</f>
        <v>40006</v>
      </c>
      <c r="K117" s="16">
        <v>44289</v>
      </c>
      <c r="L117" s="21">
        <f ca="1">IF(K117&lt;M$5, $B117, M$6+MIN((K117-M$5+1)/M$8, 1)*M$7)</f>
        <v>1440</v>
      </c>
      <c r="M117" s="21">
        <f t="shared" ca="1" si="39"/>
        <v>1440</v>
      </c>
      <c r="N117" s="21">
        <f ca="1" xml:space="preserve"> P93 + IF(O116 &lt; 0, -O116, 0)</f>
        <v>1420</v>
      </c>
      <c r="O117" s="21">
        <f t="shared" ca="1" si="43"/>
        <v>20</v>
      </c>
      <c r="P117" s="21">
        <f t="shared" ca="1" si="26"/>
        <v>20</v>
      </c>
      <c r="Q117" s="21">
        <f t="shared" ca="1" si="34"/>
        <v>109407</v>
      </c>
      <c r="R117" s="22">
        <f ca="1">SUM(P$11:P117)</f>
        <v>62555</v>
      </c>
      <c r="S117" s="23">
        <f ca="1">SUM(N$11:N117)</f>
        <v>47632</v>
      </c>
      <c r="U117" s="16">
        <v>44289</v>
      </c>
      <c r="V117" s="21">
        <f ca="1">IF(U117&lt;W$5, $B117, W$6+MIN((U117-W$5+1)/W$8, 1)*W$7)</f>
        <v>1940</v>
      </c>
      <c r="W117" s="21">
        <f t="shared" ca="1" si="40"/>
        <v>1940</v>
      </c>
      <c r="X117" s="21">
        <f ca="1" xml:space="preserve"> Z93 + IF(Y116 &lt; 0, -Y116, 0)</f>
        <v>1754</v>
      </c>
      <c r="Y117" s="21">
        <f t="shared" ca="1" si="27"/>
        <v>186</v>
      </c>
      <c r="Z117" s="21">
        <f t="shared" ca="1" si="28"/>
        <v>186</v>
      </c>
      <c r="AA117" s="21">
        <f t="shared" ca="1" si="35"/>
        <v>133157</v>
      </c>
      <c r="AB117" s="22">
        <f ca="1">SUM(Z$11:Z117)</f>
        <v>77221</v>
      </c>
      <c r="AC117" s="23">
        <f ca="1">SUM(X$11:X117)</f>
        <v>56119</v>
      </c>
      <c r="AE117" s="16">
        <v>44289</v>
      </c>
      <c r="AF117" s="21">
        <f ca="1">IF(AE117&lt;AG$5, $B117, AG$6+MIN((AE117-AG$5+1)/AG$8, 1)*AG$7)</f>
        <v>1300</v>
      </c>
      <c r="AG117" s="21">
        <f t="shared" ca="1" si="41"/>
        <v>1285</v>
      </c>
      <c r="AH117" s="21">
        <f ca="1" xml:space="preserve"> AJ93 + IF(AI116 &lt; 0, -AI116, 0)</f>
        <v>1180</v>
      </c>
      <c r="AI117" s="21">
        <f t="shared" ca="1" si="29"/>
        <v>120</v>
      </c>
      <c r="AJ117" s="21">
        <f t="shared" ca="1" si="30"/>
        <v>120</v>
      </c>
      <c r="AK117" s="21">
        <f t="shared" ca="1" si="36"/>
        <v>98797</v>
      </c>
      <c r="AL117" s="22">
        <f ca="1">SUM(AJ$11:AJ117)</f>
        <v>56560</v>
      </c>
      <c r="AM117" s="23">
        <f ca="1">SUM(AH$11:AH117)</f>
        <v>43683</v>
      </c>
      <c r="AO117" s="16">
        <v>44289</v>
      </c>
      <c r="AP117" s="21">
        <f ca="1">IF(AO117&lt;AQ$5, $B117, AQ$6+MIN((AO117-AQ$5+1)/AQ$8, 1)*AQ$7)</f>
        <v>1660</v>
      </c>
      <c r="AQ117" s="21">
        <f t="shared" ca="1" si="42"/>
        <v>1630</v>
      </c>
      <c r="AR117" s="21">
        <f ca="1" xml:space="preserve"> AT93 + IF(AS116 &lt; 0, -AS116, 0)</f>
        <v>1420</v>
      </c>
      <c r="AS117" s="21">
        <f t="shared" ca="1" si="31"/>
        <v>240</v>
      </c>
      <c r="AT117" s="21">
        <f t="shared" ca="1" si="32"/>
        <v>240</v>
      </c>
      <c r="AU117" s="21">
        <f t="shared" ca="1" si="37"/>
        <v>111937</v>
      </c>
      <c r="AV117" s="22">
        <f ca="1">SUM(AT$11:AT117)</f>
        <v>65085</v>
      </c>
      <c r="AW117" s="23">
        <f ca="1">SUM(AR$11:AR117)</f>
        <v>47632</v>
      </c>
    </row>
    <row r="118" spans="1:49" x14ac:dyDescent="0.2">
      <c r="A118" s="32">
        <v>44290</v>
      </c>
      <c r="B118" s="35">
        <f ca="1">IF($A118&gt;= $C$5,$C$6, "InsertData")</f>
        <v>940</v>
      </c>
      <c r="C118" s="21">
        <f t="shared" ca="1" si="38"/>
        <v>940</v>
      </c>
      <c r="D118" s="21">
        <f ca="1" xml:space="preserve"> F94 + IF(E117 &lt; 0, -E117, 0)</f>
        <v>940</v>
      </c>
      <c r="E118" s="21">
        <f t="shared" ca="1" si="25"/>
        <v>0</v>
      </c>
      <c r="F118" s="21">
        <f ca="1">IF(E118 &gt; 0, E118, 0)</f>
        <v>0</v>
      </c>
      <c r="G118" s="21">
        <f t="shared" ca="1" si="33"/>
        <v>86597</v>
      </c>
      <c r="H118" s="22">
        <f ca="1">SUM(F$11:F118)</f>
        <v>48035</v>
      </c>
      <c r="I118" s="23">
        <f ca="1">SUM(D$11:D118)</f>
        <v>40946</v>
      </c>
      <c r="K118" s="16">
        <v>44290</v>
      </c>
      <c r="L118" s="21">
        <f ca="1">IF(K118&lt;M$5, $B118, M$6+MIN((K118-M$5+1)/M$8, 1)*M$7)</f>
        <v>1440</v>
      </c>
      <c r="M118" s="21">
        <f t="shared" ca="1" si="39"/>
        <v>1440</v>
      </c>
      <c r="N118" s="21">
        <f ca="1" xml:space="preserve"> P94 + IF(O117 &lt; 0, -O117, 0)</f>
        <v>1321</v>
      </c>
      <c r="O118" s="21">
        <f t="shared" ca="1" si="43"/>
        <v>119</v>
      </c>
      <c r="P118" s="21">
        <f t="shared" ca="1" si="26"/>
        <v>119</v>
      </c>
      <c r="Q118" s="21">
        <f t="shared" ca="1" si="34"/>
        <v>110847</v>
      </c>
      <c r="R118" s="22">
        <f ca="1">SUM(P$11:P118)</f>
        <v>62674</v>
      </c>
      <c r="S118" s="23">
        <f ca="1">SUM(N$11:N118)</f>
        <v>48953</v>
      </c>
      <c r="U118" s="16">
        <v>44290</v>
      </c>
      <c r="V118" s="21">
        <f ca="1">IF(U118&lt;W$5, $B118, W$6+MIN((U118-W$5+1)/W$8, 1)*W$7)</f>
        <v>1940</v>
      </c>
      <c r="W118" s="21">
        <f t="shared" ca="1" si="40"/>
        <v>1940</v>
      </c>
      <c r="X118" s="21">
        <f ca="1" xml:space="preserve"> Z94 + IF(Y117 &lt; 0, -Y117, 0)</f>
        <v>1247</v>
      </c>
      <c r="Y118" s="21">
        <f t="shared" ca="1" si="27"/>
        <v>693</v>
      </c>
      <c r="Z118" s="21">
        <f t="shared" ca="1" si="28"/>
        <v>693</v>
      </c>
      <c r="AA118" s="21">
        <f t="shared" ca="1" si="35"/>
        <v>135097</v>
      </c>
      <c r="AB118" s="22">
        <f ca="1">SUM(Z$11:Z118)</f>
        <v>77914</v>
      </c>
      <c r="AC118" s="23">
        <f ca="1">SUM(X$11:X118)</f>
        <v>57366</v>
      </c>
      <c r="AE118" s="16">
        <v>44290</v>
      </c>
      <c r="AF118" s="21">
        <f ca="1">IF(AE118&lt;AG$5, $B118, AG$6+MIN((AE118-AG$5+1)/AG$8, 1)*AG$7)</f>
        <v>1305</v>
      </c>
      <c r="AG118" s="21">
        <f t="shared" ca="1" si="41"/>
        <v>1290</v>
      </c>
      <c r="AH118" s="21">
        <f ca="1" xml:space="preserve"> AJ94 + IF(AI117 &lt; 0, -AI117, 0)</f>
        <v>1185</v>
      </c>
      <c r="AI118" s="21">
        <f t="shared" ca="1" si="29"/>
        <v>120</v>
      </c>
      <c r="AJ118" s="21">
        <f t="shared" ca="1" si="30"/>
        <v>120</v>
      </c>
      <c r="AK118" s="21">
        <f t="shared" ca="1" si="36"/>
        <v>100102</v>
      </c>
      <c r="AL118" s="22">
        <f ca="1">SUM(AJ$11:AJ118)</f>
        <v>56680</v>
      </c>
      <c r="AM118" s="23">
        <f ca="1">SUM(AH$11:AH118)</f>
        <v>44868</v>
      </c>
      <c r="AO118" s="16">
        <v>44290</v>
      </c>
      <c r="AP118" s="21">
        <f ca="1">IF(AO118&lt;AQ$5, $B118, AQ$6+MIN((AO118-AQ$5+1)/AQ$8, 1)*AQ$7)</f>
        <v>1670</v>
      </c>
      <c r="AQ118" s="21">
        <f t="shared" ca="1" si="42"/>
        <v>1640</v>
      </c>
      <c r="AR118" s="21">
        <f ca="1" xml:space="preserve"> AT94 + IF(AS117 &lt; 0, -AS117, 0)</f>
        <v>1321</v>
      </c>
      <c r="AS118" s="21">
        <f t="shared" ca="1" si="31"/>
        <v>349</v>
      </c>
      <c r="AT118" s="21">
        <f t="shared" ca="1" si="32"/>
        <v>349</v>
      </c>
      <c r="AU118" s="21">
        <f t="shared" ca="1" si="37"/>
        <v>113607</v>
      </c>
      <c r="AV118" s="22">
        <f ca="1">SUM(AT$11:AT118)</f>
        <v>65434</v>
      </c>
      <c r="AW118" s="23">
        <f ca="1">SUM(AR$11:AR118)</f>
        <v>48953</v>
      </c>
    </row>
    <row r="119" spans="1:49" x14ac:dyDescent="0.2">
      <c r="A119" s="32">
        <v>44291</v>
      </c>
      <c r="B119" s="35">
        <f ca="1">IF($A119&gt;= $C$5,$C$6, "InsertData")</f>
        <v>940</v>
      </c>
      <c r="C119" s="21">
        <f t="shared" ca="1" si="38"/>
        <v>940</v>
      </c>
      <c r="D119" s="21">
        <f ca="1" xml:space="preserve"> F95 + IF(E118 &lt; 0, -E118, 0)</f>
        <v>788</v>
      </c>
      <c r="E119" s="21">
        <f t="shared" ca="1" si="25"/>
        <v>152</v>
      </c>
      <c r="F119" s="21">
        <f ca="1">IF(E119 &gt; 0, E119, 0)</f>
        <v>152</v>
      </c>
      <c r="G119" s="21">
        <f t="shared" ca="1" si="33"/>
        <v>87537</v>
      </c>
      <c r="H119" s="22">
        <f ca="1">SUM(F$11:F119)</f>
        <v>48187</v>
      </c>
      <c r="I119" s="23">
        <f ca="1">SUM(D$11:D119)</f>
        <v>41734</v>
      </c>
      <c r="K119" s="16">
        <v>44291</v>
      </c>
      <c r="L119" s="21">
        <f ca="1">IF(K119&lt;M$5, $B119, M$6+MIN((K119-M$5+1)/M$8, 1)*M$7)</f>
        <v>1440</v>
      </c>
      <c r="M119" s="21">
        <f t="shared" ca="1" si="39"/>
        <v>1440</v>
      </c>
      <c r="N119" s="21">
        <f ca="1" xml:space="preserve"> P95 + IF(O118 &lt; 0, -O118, 0)</f>
        <v>447</v>
      </c>
      <c r="O119" s="21">
        <f t="shared" ca="1" si="43"/>
        <v>993</v>
      </c>
      <c r="P119" s="21">
        <f t="shared" ca="1" si="26"/>
        <v>993</v>
      </c>
      <c r="Q119" s="21">
        <f t="shared" ca="1" si="34"/>
        <v>112287</v>
      </c>
      <c r="R119" s="22">
        <f ca="1">SUM(P$11:P119)</f>
        <v>63667</v>
      </c>
      <c r="S119" s="23">
        <f ca="1">SUM(N$11:N119)</f>
        <v>49400</v>
      </c>
      <c r="U119" s="16">
        <v>44291</v>
      </c>
      <c r="V119" s="21">
        <f ca="1">IF(U119&lt;W$5, $B119, W$6+MIN((U119-W$5+1)/W$8, 1)*W$7)</f>
        <v>1940</v>
      </c>
      <c r="W119" s="21">
        <f t="shared" ca="1" si="40"/>
        <v>1940</v>
      </c>
      <c r="X119" s="21">
        <f ca="1" xml:space="preserve"> Z95 + IF(Y118 &lt; 0, -Y118, 0)</f>
        <v>707</v>
      </c>
      <c r="Y119" s="21">
        <f t="shared" ca="1" si="27"/>
        <v>1233</v>
      </c>
      <c r="Z119" s="21">
        <f t="shared" ca="1" si="28"/>
        <v>1233</v>
      </c>
      <c r="AA119" s="21">
        <f t="shared" ca="1" si="35"/>
        <v>137037</v>
      </c>
      <c r="AB119" s="22">
        <f ca="1">SUM(Z$11:Z119)</f>
        <v>79147</v>
      </c>
      <c r="AC119" s="23">
        <f ca="1">SUM(X$11:X119)</f>
        <v>58073</v>
      </c>
      <c r="AE119" s="16">
        <v>44291</v>
      </c>
      <c r="AF119" s="21">
        <f ca="1">IF(AE119&lt;AG$5, $B119, AG$6+MIN((AE119-AG$5+1)/AG$8, 1)*AG$7)</f>
        <v>1310</v>
      </c>
      <c r="AG119" s="21">
        <f t="shared" ca="1" si="41"/>
        <v>1295</v>
      </c>
      <c r="AH119" s="21">
        <f ca="1" xml:space="preserve"> AJ95 + IF(AI118 &lt; 0, -AI118, 0)</f>
        <v>563</v>
      </c>
      <c r="AI119" s="21">
        <f t="shared" ca="1" si="29"/>
        <v>747</v>
      </c>
      <c r="AJ119" s="21">
        <f t="shared" ca="1" si="30"/>
        <v>747</v>
      </c>
      <c r="AK119" s="21">
        <f t="shared" ca="1" si="36"/>
        <v>101412</v>
      </c>
      <c r="AL119" s="22">
        <f ca="1">SUM(AJ$11:AJ119)</f>
        <v>57427</v>
      </c>
      <c r="AM119" s="23">
        <f ca="1">SUM(AH$11:AH119)</f>
        <v>45431</v>
      </c>
      <c r="AO119" s="16">
        <v>44291</v>
      </c>
      <c r="AP119" s="21">
        <f ca="1">IF(AO119&lt;AQ$5, $B119, AQ$6+MIN((AO119-AQ$5+1)/AQ$8, 1)*AQ$7)</f>
        <v>1680</v>
      </c>
      <c r="AQ119" s="21">
        <f t="shared" ca="1" si="42"/>
        <v>1650</v>
      </c>
      <c r="AR119" s="21">
        <f ca="1" xml:space="preserve"> AT95 + IF(AS118 &lt; 0, -AS118, 0)</f>
        <v>447</v>
      </c>
      <c r="AS119" s="21">
        <f t="shared" ca="1" si="31"/>
        <v>1233</v>
      </c>
      <c r="AT119" s="21">
        <f t="shared" ca="1" si="32"/>
        <v>1233</v>
      </c>
      <c r="AU119" s="21">
        <f t="shared" ca="1" si="37"/>
        <v>115287</v>
      </c>
      <c r="AV119" s="22">
        <f ca="1">SUM(AT$11:AT119)</f>
        <v>66667</v>
      </c>
      <c r="AW119" s="23">
        <f ca="1">SUM(AR$11:AR119)</f>
        <v>49400</v>
      </c>
    </row>
    <row r="120" spans="1:49" x14ac:dyDescent="0.2">
      <c r="A120" s="32">
        <v>44292</v>
      </c>
      <c r="B120" s="35">
        <f ca="1">IF($A120&gt;= $C$5,$C$6, "InsertData")</f>
        <v>940</v>
      </c>
      <c r="C120" s="21">
        <f t="shared" ca="1" si="38"/>
        <v>940</v>
      </c>
      <c r="D120" s="21">
        <f ca="1" xml:space="preserve"> F96 + IF(E119 &lt; 0, -E119, 0)</f>
        <v>844</v>
      </c>
      <c r="E120" s="21">
        <f t="shared" ca="1" si="25"/>
        <v>96</v>
      </c>
      <c r="F120" s="21">
        <f ca="1">IF(E120 &gt; 0, E120, 0)</f>
        <v>96</v>
      </c>
      <c r="G120" s="21">
        <f t="shared" ca="1" si="33"/>
        <v>88477</v>
      </c>
      <c r="H120" s="22">
        <f ca="1">SUM(F$11:F120)</f>
        <v>48283</v>
      </c>
      <c r="I120" s="23">
        <f ca="1">SUM(D$11:D120)</f>
        <v>42578</v>
      </c>
      <c r="K120" s="16">
        <v>44292</v>
      </c>
      <c r="L120" s="21">
        <f ca="1">IF(K120&lt;M$5, $B120, M$6+MIN((K120-M$5+1)/M$8, 1)*M$7)</f>
        <v>1440</v>
      </c>
      <c r="M120" s="21">
        <f t="shared" ca="1" si="39"/>
        <v>1440</v>
      </c>
      <c r="N120" s="21">
        <f ca="1" xml:space="preserve"> P96 + IF(O119 &lt; 0, -O119, 0)</f>
        <v>1104</v>
      </c>
      <c r="O120" s="21">
        <f t="shared" ca="1" si="43"/>
        <v>336</v>
      </c>
      <c r="P120" s="21">
        <f t="shared" ca="1" si="26"/>
        <v>336</v>
      </c>
      <c r="Q120" s="21">
        <f t="shared" ca="1" si="34"/>
        <v>113727</v>
      </c>
      <c r="R120" s="22">
        <f ca="1">SUM(P$11:P120)</f>
        <v>64003</v>
      </c>
      <c r="S120" s="23">
        <f ca="1">SUM(N$11:N120)</f>
        <v>50504</v>
      </c>
      <c r="U120" s="16">
        <v>44292</v>
      </c>
      <c r="V120" s="21">
        <f ca="1">IF(U120&lt;W$5, $B120, W$6+MIN((U120-W$5+1)/W$8, 1)*W$7)</f>
        <v>1940</v>
      </c>
      <c r="W120" s="21">
        <f t="shared" ca="1" si="40"/>
        <v>1940</v>
      </c>
      <c r="X120" s="21">
        <f ca="1" xml:space="preserve"> Z96 + IF(Y119 &lt; 0, -Y119, 0)</f>
        <v>1364</v>
      </c>
      <c r="Y120" s="21">
        <f t="shared" ca="1" si="27"/>
        <v>576</v>
      </c>
      <c r="Z120" s="21">
        <f t="shared" ca="1" si="28"/>
        <v>576</v>
      </c>
      <c r="AA120" s="21">
        <f t="shared" ca="1" si="35"/>
        <v>138977</v>
      </c>
      <c r="AB120" s="22">
        <f ca="1">SUM(Z$11:Z120)</f>
        <v>79723</v>
      </c>
      <c r="AC120" s="23">
        <f ca="1">SUM(X$11:X120)</f>
        <v>59437</v>
      </c>
      <c r="AE120" s="16">
        <v>44292</v>
      </c>
      <c r="AF120" s="21">
        <f ca="1">IF(AE120&lt;AG$5, $B120, AG$6+MIN((AE120-AG$5+1)/AG$8, 1)*AG$7)</f>
        <v>1315</v>
      </c>
      <c r="AG120" s="21">
        <f t="shared" ca="1" si="41"/>
        <v>1300</v>
      </c>
      <c r="AH120" s="21">
        <f ca="1" xml:space="preserve"> AJ96 + IF(AI119 &lt; 0, -AI119, 0)</f>
        <v>979</v>
      </c>
      <c r="AI120" s="21">
        <f t="shared" ca="1" si="29"/>
        <v>336</v>
      </c>
      <c r="AJ120" s="21">
        <f t="shared" ca="1" si="30"/>
        <v>336</v>
      </c>
      <c r="AK120" s="21">
        <f t="shared" ca="1" si="36"/>
        <v>102727</v>
      </c>
      <c r="AL120" s="22">
        <f ca="1">SUM(AJ$11:AJ120)</f>
        <v>57763</v>
      </c>
      <c r="AM120" s="23">
        <f ca="1">SUM(AH$11:AH120)</f>
        <v>46410</v>
      </c>
      <c r="AO120" s="16">
        <v>44292</v>
      </c>
      <c r="AP120" s="21">
        <f ca="1">IF(AO120&lt;AQ$5, $B120, AQ$6+MIN((AO120-AQ$5+1)/AQ$8, 1)*AQ$7)</f>
        <v>1690</v>
      </c>
      <c r="AQ120" s="21">
        <f t="shared" ca="1" si="42"/>
        <v>1660</v>
      </c>
      <c r="AR120" s="21">
        <f ca="1" xml:space="preserve"> AT96 + IF(AS119 &lt; 0, -AS119, 0)</f>
        <v>1114</v>
      </c>
      <c r="AS120" s="21">
        <f t="shared" ca="1" si="31"/>
        <v>576</v>
      </c>
      <c r="AT120" s="21">
        <f t="shared" ca="1" si="32"/>
        <v>576</v>
      </c>
      <c r="AU120" s="21">
        <f t="shared" ca="1" si="37"/>
        <v>116977</v>
      </c>
      <c r="AV120" s="22">
        <f ca="1">SUM(AT$11:AT120)</f>
        <v>67243</v>
      </c>
      <c r="AW120" s="23">
        <f ca="1">SUM(AR$11:AR120)</f>
        <v>50514</v>
      </c>
    </row>
    <row r="121" spans="1:49" x14ac:dyDescent="0.2">
      <c r="A121" s="32">
        <v>44293</v>
      </c>
      <c r="B121" s="35">
        <f ca="1">IF($A121&gt;= $C$5,$C$6, "InsertData")</f>
        <v>940</v>
      </c>
      <c r="C121" s="21">
        <f t="shared" ca="1" si="38"/>
        <v>940</v>
      </c>
      <c r="D121" s="21">
        <f ca="1" xml:space="preserve"> F97 + IF(E120 &lt; 0, -E120, 0)</f>
        <v>621</v>
      </c>
      <c r="E121" s="21">
        <f t="shared" ca="1" si="25"/>
        <v>319</v>
      </c>
      <c r="F121" s="21">
        <f ca="1">IF(E121 &gt; 0, E121, 0)</f>
        <v>319</v>
      </c>
      <c r="G121" s="21">
        <f t="shared" ca="1" si="33"/>
        <v>89417</v>
      </c>
      <c r="H121" s="22">
        <f ca="1">SUM(F$11:F121)</f>
        <v>48602</v>
      </c>
      <c r="I121" s="23">
        <f ca="1">SUM(D$11:D121)</f>
        <v>43199</v>
      </c>
      <c r="K121" s="16">
        <v>44293</v>
      </c>
      <c r="L121" s="21">
        <f ca="1">IF(K121&lt;M$5, $B121, M$6+MIN((K121-M$5+1)/M$8, 1)*M$7)</f>
        <v>1440</v>
      </c>
      <c r="M121" s="21">
        <f t="shared" ca="1" si="39"/>
        <v>1440</v>
      </c>
      <c r="N121" s="21">
        <f ca="1" xml:space="preserve"> P97 + IF(O120 &lt; 0, -O120, 0)</f>
        <v>881</v>
      </c>
      <c r="O121" s="21">
        <f t="shared" ca="1" si="43"/>
        <v>559</v>
      </c>
      <c r="P121" s="21">
        <f t="shared" ca="1" si="26"/>
        <v>559</v>
      </c>
      <c r="Q121" s="21">
        <f t="shared" ca="1" si="34"/>
        <v>115167</v>
      </c>
      <c r="R121" s="22">
        <f ca="1">SUM(P$11:P121)</f>
        <v>64562</v>
      </c>
      <c r="S121" s="23">
        <f ca="1">SUM(N$11:N121)</f>
        <v>51385</v>
      </c>
      <c r="U121" s="16">
        <v>44293</v>
      </c>
      <c r="V121" s="21">
        <f ca="1">IF(U121&lt;W$5, $B121, W$6+MIN((U121-W$5+1)/W$8, 1)*W$7)</f>
        <v>1940</v>
      </c>
      <c r="W121" s="21">
        <f t="shared" ca="1" si="40"/>
        <v>1940</v>
      </c>
      <c r="X121" s="21">
        <f ca="1" xml:space="preserve"> Z97 + IF(Y120 &lt; 0, -Y120, 0)</f>
        <v>1141</v>
      </c>
      <c r="Y121" s="21">
        <f t="shared" ca="1" si="27"/>
        <v>799</v>
      </c>
      <c r="Z121" s="21">
        <f t="shared" ca="1" si="28"/>
        <v>799</v>
      </c>
      <c r="AA121" s="21">
        <f t="shared" ca="1" si="35"/>
        <v>140917</v>
      </c>
      <c r="AB121" s="22">
        <f ca="1">SUM(Z$11:Z121)</f>
        <v>80522</v>
      </c>
      <c r="AC121" s="23">
        <f ca="1">SUM(X$11:X121)</f>
        <v>60578</v>
      </c>
      <c r="AE121" s="16">
        <v>44293</v>
      </c>
      <c r="AF121" s="21">
        <f ca="1">IF(AE121&lt;AG$5, $B121, AG$6+MIN((AE121-AG$5+1)/AG$8, 1)*AG$7)</f>
        <v>1320</v>
      </c>
      <c r="AG121" s="21">
        <f t="shared" ca="1" si="41"/>
        <v>1305</v>
      </c>
      <c r="AH121" s="21">
        <f ca="1" xml:space="preserve"> AJ97 + IF(AI120 &lt; 0, -AI120, 0)</f>
        <v>761</v>
      </c>
      <c r="AI121" s="21">
        <f t="shared" ca="1" si="29"/>
        <v>559</v>
      </c>
      <c r="AJ121" s="21">
        <f t="shared" ca="1" si="30"/>
        <v>559</v>
      </c>
      <c r="AK121" s="21">
        <f t="shared" ca="1" si="36"/>
        <v>104047</v>
      </c>
      <c r="AL121" s="22">
        <f ca="1">SUM(AJ$11:AJ121)</f>
        <v>58322</v>
      </c>
      <c r="AM121" s="23">
        <f ca="1">SUM(AH$11:AH121)</f>
        <v>47171</v>
      </c>
      <c r="AO121" s="16">
        <v>44293</v>
      </c>
      <c r="AP121" s="21">
        <f ca="1">IF(AO121&lt;AQ$5, $B121, AQ$6+MIN((AO121-AQ$5+1)/AQ$8, 1)*AQ$7)</f>
        <v>1700</v>
      </c>
      <c r="AQ121" s="21">
        <f t="shared" ca="1" si="42"/>
        <v>1670</v>
      </c>
      <c r="AR121" s="21">
        <f ca="1" xml:space="preserve"> AT97 + IF(AS120 &lt; 0, -AS120, 0)</f>
        <v>901</v>
      </c>
      <c r="AS121" s="21">
        <f t="shared" ca="1" si="31"/>
        <v>799</v>
      </c>
      <c r="AT121" s="21">
        <f t="shared" ca="1" si="32"/>
        <v>799</v>
      </c>
      <c r="AU121" s="21">
        <f t="shared" ca="1" si="37"/>
        <v>118677</v>
      </c>
      <c r="AV121" s="22">
        <f ca="1">SUM(AT$11:AT121)</f>
        <v>68042</v>
      </c>
      <c r="AW121" s="23">
        <f ca="1">SUM(AR$11:AR121)</f>
        <v>51415</v>
      </c>
    </row>
    <row r="122" spans="1:49" x14ac:dyDescent="0.2">
      <c r="A122" s="32">
        <v>44294</v>
      </c>
      <c r="B122" s="35">
        <f ca="1">IF($A122&gt;= $C$5,$C$6, "InsertData")</f>
        <v>940</v>
      </c>
      <c r="C122" s="21">
        <f t="shared" ca="1" si="38"/>
        <v>940</v>
      </c>
      <c r="D122" s="21">
        <f ca="1" xml:space="preserve"> F98 + IF(E121 &lt; 0, -E121, 0)</f>
        <v>606</v>
      </c>
      <c r="E122" s="21">
        <f t="shared" ca="1" si="25"/>
        <v>334</v>
      </c>
      <c r="F122" s="21">
        <f ca="1">IF(E122 &gt; 0, E122, 0)</f>
        <v>334</v>
      </c>
      <c r="G122" s="21">
        <f t="shared" ca="1" si="33"/>
        <v>90357</v>
      </c>
      <c r="H122" s="22">
        <f ca="1">SUM(F$11:F122)</f>
        <v>48936</v>
      </c>
      <c r="I122" s="23">
        <f ca="1">SUM(D$11:D122)</f>
        <v>43805</v>
      </c>
      <c r="K122" s="16">
        <v>44294</v>
      </c>
      <c r="L122" s="21">
        <f ca="1">IF(K122&lt;M$5, $B122, M$6+MIN((K122-M$5+1)/M$8, 1)*M$7)</f>
        <v>1440</v>
      </c>
      <c r="M122" s="21">
        <f t="shared" ca="1" si="39"/>
        <v>1440</v>
      </c>
      <c r="N122" s="21">
        <f ca="1" xml:space="preserve"> P98 + IF(O121 &lt; 0, -O121, 0)</f>
        <v>866</v>
      </c>
      <c r="O122" s="21">
        <f t="shared" ca="1" si="43"/>
        <v>574</v>
      </c>
      <c r="P122" s="21">
        <f t="shared" ca="1" si="26"/>
        <v>574</v>
      </c>
      <c r="Q122" s="21">
        <f t="shared" ca="1" si="34"/>
        <v>116607</v>
      </c>
      <c r="R122" s="22">
        <f ca="1">SUM(P$11:P122)</f>
        <v>65136</v>
      </c>
      <c r="S122" s="23">
        <f ca="1">SUM(N$11:N122)</f>
        <v>52251</v>
      </c>
      <c r="U122" s="16">
        <v>44294</v>
      </c>
      <c r="V122" s="21">
        <f ca="1">IF(U122&lt;W$5, $B122, W$6+MIN((U122-W$5+1)/W$8, 1)*W$7)</f>
        <v>1940</v>
      </c>
      <c r="W122" s="21">
        <f t="shared" ca="1" si="40"/>
        <v>1940</v>
      </c>
      <c r="X122" s="21">
        <f ca="1" xml:space="preserve"> Z98 + IF(Y121 &lt; 0, -Y121, 0)</f>
        <v>1126</v>
      </c>
      <c r="Y122" s="21">
        <f t="shared" ca="1" si="27"/>
        <v>814</v>
      </c>
      <c r="Z122" s="21">
        <f t="shared" ca="1" si="28"/>
        <v>814</v>
      </c>
      <c r="AA122" s="21">
        <f t="shared" ca="1" si="35"/>
        <v>142857</v>
      </c>
      <c r="AB122" s="22">
        <f ca="1">SUM(Z$11:Z122)</f>
        <v>81336</v>
      </c>
      <c r="AC122" s="23">
        <f ca="1">SUM(X$11:X122)</f>
        <v>61704</v>
      </c>
      <c r="AE122" s="16">
        <v>44294</v>
      </c>
      <c r="AF122" s="21">
        <f ca="1">IF(AE122&lt;AG$5, $B122, AG$6+MIN((AE122-AG$5+1)/AG$8, 1)*AG$7)</f>
        <v>1325</v>
      </c>
      <c r="AG122" s="21">
        <f t="shared" ca="1" si="41"/>
        <v>1310</v>
      </c>
      <c r="AH122" s="21">
        <f ca="1" xml:space="preserve"> AJ98 + IF(AI121 &lt; 0, -AI121, 0)</f>
        <v>751</v>
      </c>
      <c r="AI122" s="21">
        <f t="shared" ca="1" si="29"/>
        <v>574</v>
      </c>
      <c r="AJ122" s="21">
        <f t="shared" ca="1" si="30"/>
        <v>574</v>
      </c>
      <c r="AK122" s="21">
        <f t="shared" ca="1" si="36"/>
        <v>105372</v>
      </c>
      <c r="AL122" s="22">
        <f ca="1">SUM(AJ$11:AJ122)</f>
        <v>58896</v>
      </c>
      <c r="AM122" s="23">
        <f ca="1">SUM(AH$11:AH122)</f>
        <v>47922</v>
      </c>
      <c r="AO122" s="16">
        <v>44294</v>
      </c>
      <c r="AP122" s="21">
        <f ca="1">IF(AO122&lt;AQ$5, $B122, AQ$6+MIN((AO122-AQ$5+1)/AQ$8, 1)*AQ$7)</f>
        <v>1710</v>
      </c>
      <c r="AQ122" s="21">
        <f t="shared" ca="1" si="42"/>
        <v>1680</v>
      </c>
      <c r="AR122" s="21">
        <f ca="1" xml:space="preserve"> AT98 + IF(AS121 &lt; 0, -AS121, 0)</f>
        <v>896</v>
      </c>
      <c r="AS122" s="21">
        <f t="shared" ca="1" si="31"/>
        <v>814</v>
      </c>
      <c r="AT122" s="21">
        <f t="shared" ca="1" si="32"/>
        <v>814</v>
      </c>
      <c r="AU122" s="21">
        <f t="shared" ca="1" si="37"/>
        <v>120387</v>
      </c>
      <c r="AV122" s="22">
        <f ca="1">SUM(AT$11:AT122)</f>
        <v>68856</v>
      </c>
      <c r="AW122" s="23">
        <f ca="1">SUM(AR$11:AR122)</f>
        <v>52311</v>
      </c>
    </row>
    <row r="123" spans="1:49" x14ac:dyDescent="0.2">
      <c r="A123" s="32">
        <v>44295</v>
      </c>
      <c r="B123" s="35">
        <f ca="1">IF($A123&gt;= $C$5,$C$6, "InsertData")</f>
        <v>940</v>
      </c>
      <c r="C123" s="21">
        <f t="shared" ca="1" si="38"/>
        <v>940</v>
      </c>
      <c r="D123" s="21">
        <f ca="1" xml:space="preserve"> F99 + IF(E122 &lt; 0, -E122, 0)</f>
        <v>896</v>
      </c>
      <c r="E123" s="21">
        <f t="shared" ca="1" si="25"/>
        <v>44</v>
      </c>
      <c r="F123" s="21">
        <f ca="1">IF(E123 &gt; 0, E123, 0)</f>
        <v>44</v>
      </c>
      <c r="G123" s="21">
        <f t="shared" ca="1" si="33"/>
        <v>91297</v>
      </c>
      <c r="H123" s="22">
        <f ca="1">SUM(F$11:F123)</f>
        <v>48980</v>
      </c>
      <c r="I123" s="23">
        <f ca="1">SUM(D$11:D123)</f>
        <v>44701</v>
      </c>
      <c r="K123" s="16">
        <v>44295</v>
      </c>
      <c r="L123" s="21">
        <f ca="1">IF(K123&lt;M$5, $B123, M$6+MIN((K123-M$5+1)/M$8, 1)*M$7)</f>
        <v>1440</v>
      </c>
      <c r="M123" s="21">
        <f t="shared" ca="1" si="39"/>
        <v>1440</v>
      </c>
      <c r="N123" s="21">
        <f ca="1" xml:space="preserve"> P99 + IF(O122 &lt; 0, -O122, 0)</f>
        <v>1156</v>
      </c>
      <c r="O123" s="21">
        <f t="shared" ca="1" si="43"/>
        <v>284</v>
      </c>
      <c r="P123" s="21">
        <f t="shared" ca="1" si="26"/>
        <v>284</v>
      </c>
      <c r="Q123" s="21">
        <f t="shared" ca="1" si="34"/>
        <v>118047</v>
      </c>
      <c r="R123" s="22">
        <f ca="1">SUM(P$11:P123)</f>
        <v>65420</v>
      </c>
      <c r="S123" s="23">
        <f ca="1">SUM(N$11:N123)</f>
        <v>53407</v>
      </c>
      <c r="U123" s="16">
        <v>44295</v>
      </c>
      <c r="V123" s="21">
        <f ca="1">IF(U123&lt;W$5, $B123, W$6+MIN((U123-W$5+1)/W$8, 1)*W$7)</f>
        <v>1940</v>
      </c>
      <c r="W123" s="21">
        <f t="shared" ca="1" si="40"/>
        <v>1940</v>
      </c>
      <c r="X123" s="21">
        <f ca="1" xml:space="preserve"> Z99 + IF(Y122 &lt; 0, -Y122, 0)</f>
        <v>1416</v>
      </c>
      <c r="Y123" s="21">
        <f t="shared" ca="1" si="27"/>
        <v>524</v>
      </c>
      <c r="Z123" s="21">
        <f t="shared" ca="1" si="28"/>
        <v>524</v>
      </c>
      <c r="AA123" s="21">
        <f t="shared" ca="1" si="35"/>
        <v>144797</v>
      </c>
      <c r="AB123" s="22">
        <f ca="1">SUM(Z$11:Z123)</f>
        <v>81860</v>
      </c>
      <c r="AC123" s="23">
        <f ca="1">SUM(X$11:X123)</f>
        <v>63120</v>
      </c>
      <c r="AE123" s="16">
        <v>44295</v>
      </c>
      <c r="AF123" s="21">
        <f ca="1">IF(AE123&lt;AG$5, $B123, AG$6+MIN((AE123-AG$5+1)/AG$8, 1)*AG$7)</f>
        <v>1330</v>
      </c>
      <c r="AG123" s="21">
        <f t="shared" ca="1" si="41"/>
        <v>1315</v>
      </c>
      <c r="AH123" s="21">
        <f ca="1" xml:space="preserve"> AJ99 + IF(AI122 &lt; 0, -AI122, 0)</f>
        <v>1046</v>
      </c>
      <c r="AI123" s="21">
        <f t="shared" ca="1" si="29"/>
        <v>284</v>
      </c>
      <c r="AJ123" s="21">
        <f t="shared" ca="1" si="30"/>
        <v>284</v>
      </c>
      <c r="AK123" s="21">
        <f t="shared" ca="1" si="36"/>
        <v>106702</v>
      </c>
      <c r="AL123" s="22">
        <f ca="1">SUM(AJ$11:AJ123)</f>
        <v>59180</v>
      </c>
      <c r="AM123" s="23">
        <f ca="1">SUM(AH$11:AH123)</f>
        <v>48968</v>
      </c>
      <c r="AO123" s="16">
        <v>44295</v>
      </c>
      <c r="AP123" s="21">
        <f ca="1">IF(AO123&lt;AQ$5, $B123, AQ$6+MIN((AO123-AQ$5+1)/AQ$8, 1)*AQ$7)</f>
        <v>1720</v>
      </c>
      <c r="AQ123" s="21">
        <f t="shared" ca="1" si="42"/>
        <v>1690</v>
      </c>
      <c r="AR123" s="21">
        <f ca="1" xml:space="preserve"> AT99 + IF(AS122 &lt; 0, -AS122, 0)</f>
        <v>1196</v>
      </c>
      <c r="AS123" s="21">
        <f t="shared" ca="1" si="31"/>
        <v>524</v>
      </c>
      <c r="AT123" s="21">
        <f t="shared" ca="1" si="32"/>
        <v>524</v>
      </c>
      <c r="AU123" s="21">
        <f t="shared" ca="1" si="37"/>
        <v>122107</v>
      </c>
      <c r="AV123" s="22">
        <f ca="1">SUM(AT$11:AT123)</f>
        <v>69380</v>
      </c>
      <c r="AW123" s="23">
        <f ca="1">SUM(AR$11:AR123)</f>
        <v>53507</v>
      </c>
    </row>
    <row r="124" spans="1:49" x14ac:dyDescent="0.2">
      <c r="A124" s="32">
        <v>44296</v>
      </c>
      <c r="B124" s="35">
        <f ca="1">IF($A124&gt;= $C$5,$C$6, "InsertData")</f>
        <v>940</v>
      </c>
      <c r="C124" s="21">
        <f t="shared" ca="1" si="38"/>
        <v>940</v>
      </c>
      <c r="D124" s="21">
        <f ca="1" xml:space="preserve"> F100 + IF(E123 &lt; 0, -E123, 0)</f>
        <v>607</v>
      </c>
      <c r="E124" s="21">
        <f t="shared" ca="1" si="25"/>
        <v>333</v>
      </c>
      <c r="F124" s="21">
        <f ca="1">IF(E124 &gt; 0, E124, 0)</f>
        <v>333</v>
      </c>
      <c r="G124" s="21">
        <f t="shared" ca="1" si="33"/>
        <v>92237</v>
      </c>
      <c r="H124" s="22">
        <f ca="1">SUM(F$11:F124)</f>
        <v>49313</v>
      </c>
      <c r="I124" s="23">
        <f ca="1">SUM(D$11:D124)</f>
        <v>45308</v>
      </c>
      <c r="K124" s="16">
        <v>44296</v>
      </c>
      <c r="L124" s="21">
        <f ca="1">IF(K124&lt;M$5, $B124, M$6+MIN((K124-M$5+1)/M$8, 1)*M$7)</f>
        <v>1440</v>
      </c>
      <c r="M124" s="21">
        <f t="shared" ca="1" si="39"/>
        <v>1440</v>
      </c>
      <c r="N124" s="21">
        <f ca="1" xml:space="preserve"> P100 + IF(O123 &lt; 0, -O123, 0)</f>
        <v>867</v>
      </c>
      <c r="O124" s="21">
        <f t="shared" ca="1" si="43"/>
        <v>573</v>
      </c>
      <c r="P124" s="21">
        <f t="shared" ca="1" si="26"/>
        <v>573</v>
      </c>
      <c r="Q124" s="21">
        <f t="shared" ca="1" si="34"/>
        <v>119487</v>
      </c>
      <c r="R124" s="22">
        <f ca="1">SUM(P$11:P124)</f>
        <v>65993</v>
      </c>
      <c r="S124" s="23">
        <f ca="1">SUM(N$11:N124)</f>
        <v>54274</v>
      </c>
      <c r="U124" s="16">
        <v>44296</v>
      </c>
      <c r="V124" s="21">
        <f ca="1">IF(U124&lt;W$5, $B124, W$6+MIN((U124-W$5+1)/W$8, 1)*W$7)</f>
        <v>1940</v>
      </c>
      <c r="W124" s="21">
        <f t="shared" ca="1" si="40"/>
        <v>1940</v>
      </c>
      <c r="X124" s="21">
        <f ca="1" xml:space="preserve"> Z100 + IF(Y123 &lt; 0, -Y123, 0)</f>
        <v>1127</v>
      </c>
      <c r="Y124" s="21">
        <f t="shared" ca="1" si="27"/>
        <v>813</v>
      </c>
      <c r="Z124" s="21">
        <f t="shared" ca="1" si="28"/>
        <v>813</v>
      </c>
      <c r="AA124" s="21">
        <f t="shared" ca="1" si="35"/>
        <v>146737</v>
      </c>
      <c r="AB124" s="22">
        <f ca="1">SUM(Z$11:Z124)</f>
        <v>82673</v>
      </c>
      <c r="AC124" s="23">
        <f ca="1">SUM(X$11:X124)</f>
        <v>64247</v>
      </c>
      <c r="AE124" s="16">
        <v>44296</v>
      </c>
      <c r="AF124" s="21">
        <f ca="1">IF(AE124&lt;AG$5, $B124, AG$6+MIN((AE124-AG$5+1)/AG$8, 1)*AG$7)</f>
        <v>1335</v>
      </c>
      <c r="AG124" s="21">
        <f t="shared" ca="1" si="41"/>
        <v>1320</v>
      </c>
      <c r="AH124" s="21">
        <f ca="1" xml:space="preserve"> AJ100 + IF(AI123 &lt; 0, -AI123, 0)</f>
        <v>762</v>
      </c>
      <c r="AI124" s="21">
        <f t="shared" ca="1" si="29"/>
        <v>573</v>
      </c>
      <c r="AJ124" s="21">
        <f t="shared" ca="1" si="30"/>
        <v>573</v>
      </c>
      <c r="AK124" s="21">
        <f t="shared" ca="1" si="36"/>
        <v>108037</v>
      </c>
      <c r="AL124" s="22">
        <f ca="1">SUM(AJ$11:AJ124)</f>
        <v>59753</v>
      </c>
      <c r="AM124" s="23">
        <f ca="1">SUM(AH$11:AH124)</f>
        <v>49730</v>
      </c>
      <c r="AO124" s="16">
        <v>44296</v>
      </c>
      <c r="AP124" s="21">
        <f ca="1">IF(AO124&lt;AQ$5, $B124, AQ$6+MIN((AO124-AQ$5+1)/AQ$8, 1)*AQ$7)</f>
        <v>1730</v>
      </c>
      <c r="AQ124" s="21">
        <f t="shared" ca="1" si="42"/>
        <v>1700</v>
      </c>
      <c r="AR124" s="21">
        <f ca="1" xml:space="preserve"> AT100 + IF(AS123 &lt; 0, -AS123, 0)</f>
        <v>917</v>
      </c>
      <c r="AS124" s="21">
        <f t="shared" ca="1" si="31"/>
        <v>813</v>
      </c>
      <c r="AT124" s="21">
        <f t="shared" ca="1" si="32"/>
        <v>813</v>
      </c>
      <c r="AU124" s="21">
        <f t="shared" ca="1" si="37"/>
        <v>123837</v>
      </c>
      <c r="AV124" s="22">
        <f ca="1">SUM(AT$11:AT124)</f>
        <v>70193</v>
      </c>
      <c r="AW124" s="23">
        <f ca="1">SUM(AR$11:AR124)</f>
        <v>54424</v>
      </c>
    </row>
    <row r="125" spans="1:49" x14ac:dyDescent="0.2">
      <c r="A125" s="32">
        <v>44297</v>
      </c>
      <c r="B125" s="35">
        <f ca="1">IF($A125&gt;= $C$5,$C$6, "InsertData")</f>
        <v>940</v>
      </c>
      <c r="C125" s="21">
        <f t="shared" ca="1" si="38"/>
        <v>940</v>
      </c>
      <c r="D125" s="21">
        <f ca="1" xml:space="preserve"> F101 + IF(E124 &lt; 0, -E124, 0)</f>
        <v>552</v>
      </c>
      <c r="E125" s="21">
        <f t="shared" ca="1" si="25"/>
        <v>388</v>
      </c>
      <c r="F125" s="21">
        <f ca="1">IF(E125 &gt; 0, E125, 0)</f>
        <v>388</v>
      </c>
      <c r="G125" s="21">
        <f t="shared" ca="1" si="33"/>
        <v>93177</v>
      </c>
      <c r="H125" s="22">
        <f ca="1">SUM(F$11:F125)</f>
        <v>49701</v>
      </c>
      <c r="I125" s="23">
        <f ca="1">SUM(D$11:D125)</f>
        <v>45860</v>
      </c>
      <c r="K125" s="16">
        <v>44297</v>
      </c>
      <c r="L125" s="21">
        <f ca="1">IF(K125&lt;M$5, $B125, M$6+MIN((K125-M$5+1)/M$8, 1)*M$7)</f>
        <v>1440</v>
      </c>
      <c r="M125" s="21">
        <f t="shared" ca="1" si="39"/>
        <v>1440</v>
      </c>
      <c r="N125" s="21">
        <f ca="1" xml:space="preserve"> P101 + IF(O124 &lt; 0, -O124, 0)</f>
        <v>812</v>
      </c>
      <c r="O125" s="21">
        <f t="shared" ca="1" si="43"/>
        <v>628</v>
      </c>
      <c r="P125" s="21">
        <f t="shared" ca="1" si="26"/>
        <v>628</v>
      </c>
      <c r="Q125" s="21">
        <f t="shared" ca="1" si="34"/>
        <v>120927</v>
      </c>
      <c r="R125" s="22">
        <f ca="1">SUM(P$11:P125)</f>
        <v>66621</v>
      </c>
      <c r="S125" s="23">
        <f ca="1">SUM(N$11:N125)</f>
        <v>55086</v>
      </c>
      <c r="U125" s="16">
        <v>44297</v>
      </c>
      <c r="V125" s="21">
        <f ca="1">IF(U125&lt;W$5, $B125, W$6+MIN((U125-W$5+1)/W$8, 1)*W$7)</f>
        <v>1940</v>
      </c>
      <c r="W125" s="21">
        <f t="shared" ca="1" si="40"/>
        <v>1940</v>
      </c>
      <c r="X125" s="21">
        <f ca="1" xml:space="preserve"> Z101 + IF(Y124 &lt; 0, -Y124, 0)</f>
        <v>1072</v>
      </c>
      <c r="Y125" s="21">
        <f t="shared" ca="1" si="27"/>
        <v>868</v>
      </c>
      <c r="Z125" s="21">
        <f t="shared" ca="1" si="28"/>
        <v>868</v>
      </c>
      <c r="AA125" s="21">
        <f t="shared" ca="1" si="35"/>
        <v>148677</v>
      </c>
      <c r="AB125" s="22">
        <f ca="1">SUM(Z$11:Z125)</f>
        <v>83541</v>
      </c>
      <c r="AC125" s="23">
        <f ca="1">SUM(X$11:X125)</f>
        <v>65319</v>
      </c>
      <c r="AE125" s="16">
        <v>44297</v>
      </c>
      <c r="AF125" s="21">
        <f ca="1">IF(AE125&lt;AG$5, $B125, AG$6+MIN((AE125-AG$5+1)/AG$8, 1)*AG$7)</f>
        <v>1340</v>
      </c>
      <c r="AG125" s="21">
        <f t="shared" ca="1" si="41"/>
        <v>1325</v>
      </c>
      <c r="AH125" s="21">
        <f ca="1" xml:space="preserve"> AJ101 + IF(AI124 &lt; 0, -AI124, 0)</f>
        <v>712</v>
      </c>
      <c r="AI125" s="21">
        <f t="shared" ca="1" si="29"/>
        <v>628</v>
      </c>
      <c r="AJ125" s="21">
        <f t="shared" ca="1" si="30"/>
        <v>628</v>
      </c>
      <c r="AK125" s="21">
        <f t="shared" ca="1" si="36"/>
        <v>109377</v>
      </c>
      <c r="AL125" s="22">
        <f ca="1">SUM(AJ$11:AJ125)</f>
        <v>60381</v>
      </c>
      <c r="AM125" s="23">
        <f ca="1">SUM(AH$11:AH125)</f>
        <v>50442</v>
      </c>
      <c r="AO125" s="16">
        <v>44297</v>
      </c>
      <c r="AP125" s="21">
        <f ca="1">IF(AO125&lt;AQ$5, $B125, AQ$6+MIN((AO125-AQ$5+1)/AQ$8, 1)*AQ$7)</f>
        <v>1740</v>
      </c>
      <c r="AQ125" s="21">
        <f t="shared" ca="1" si="42"/>
        <v>1710</v>
      </c>
      <c r="AR125" s="21">
        <f ca="1" xml:space="preserve"> AT101 + IF(AS124 &lt; 0, -AS124, 0)</f>
        <v>872</v>
      </c>
      <c r="AS125" s="21">
        <f t="shared" ca="1" si="31"/>
        <v>868</v>
      </c>
      <c r="AT125" s="21">
        <f t="shared" ca="1" si="32"/>
        <v>868</v>
      </c>
      <c r="AU125" s="21">
        <f t="shared" ca="1" si="37"/>
        <v>125577</v>
      </c>
      <c r="AV125" s="22">
        <f ca="1">SUM(AT$11:AT125)</f>
        <v>71061</v>
      </c>
      <c r="AW125" s="23">
        <f ca="1">SUM(AR$11:AR125)</f>
        <v>55296</v>
      </c>
    </row>
    <row r="126" spans="1:49" x14ac:dyDescent="0.2">
      <c r="A126" s="32">
        <v>44298</v>
      </c>
      <c r="B126" s="35">
        <f ca="1">IF($A126&gt;= $C$5,$C$6, "InsertData")</f>
        <v>940</v>
      </c>
      <c r="C126" s="21">
        <f t="shared" ca="1" si="38"/>
        <v>940</v>
      </c>
      <c r="D126" s="21">
        <f ca="1" xml:space="preserve"> F102 + IF(E125 &lt; 0, -E125, 0)</f>
        <v>512</v>
      </c>
      <c r="E126" s="21">
        <f t="shared" ca="1" si="25"/>
        <v>428</v>
      </c>
      <c r="F126" s="21">
        <f ca="1">IF(E126 &gt; 0, E126, 0)</f>
        <v>428</v>
      </c>
      <c r="G126" s="21">
        <f t="shared" ca="1" si="33"/>
        <v>94117</v>
      </c>
      <c r="H126" s="22">
        <f ca="1">SUM(F$11:F126)</f>
        <v>50129</v>
      </c>
      <c r="I126" s="23">
        <f ca="1">SUM(D$11:D126)</f>
        <v>46372</v>
      </c>
      <c r="K126" s="16">
        <v>44298</v>
      </c>
      <c r="L126" s="21">
        <f ca="1">IF(K126&lt;M$5, $B126, M$6+MIN((K126-M$5+1)/M$8, 1)*M$7)</f>
        <v>1440</v>
      </c>
      <c r="M126" s="21">
        <f t="shared" ca="1" si="39"/>
        <v>1440</v>
      </c>
      <c r="N126" s="21">
        <f ca="1" xml:space="preserve"> P102 + IF(O125 &lt; 0, -O125, 0)</f>
        <v>772</v>
      </c>
      <c r="O126" s="21">
        <f t="shared" ca="1" si="43"/>
        <v>668</v>
      </c>
      <c r="P126" s="21">
        <f t="shared" ca="1" si="26"/>
        <v>668</v>
      </c>
      <c r="Q126" s="21">
        <f t="shared" ca="1" si="34"/>
        <v>122367</v>
      </c>
      <c r="R126" s="22">
        <f ca="1">SUM(P$11:P126)</f>
        <v>67289</v>
      </c>
      <c r="S126" s="23">
        <f ca="1">SUM(N$11:N126)</f>
        <v>55858</v>
      </c>
      <c r="U126" s="16">
        <v>44298</v>
      </c>
      <c r="V126" s="21">
        <f ca="1">IF(U126&lt;W$5, $B126, W$6+MIN((U126-W$5+1)/W$8, 1)*W$7)</f>
        <v>1940</v>
      </c>
      <c r="W126" s="21">
        <f t="shared" ca="1" si="40"/>
        <v>1940</v>
      </c>
      <c r="X126" s="21">
        <f ca="1" xml:space="preserve"> Z102 + IF(Y125 &lt; 0, -Y125, 0)</f>
        <v>1032</v>
      </c>
      <c r="Y126" s="21">
        <f t="shared" ca="1" si="27"/>
        <v>908</v>
      </c>
      <c r="Z126" s="21">
        <f t="shared" ca="1" si="28"/>
        <v>908</v>
      </c>
      <c r="AA126" s="21">
        <f t="shared" ca="1" si="35"/>
        <v>150617</v>
      </c>
      <c r="AB126" s="22">
        <f ca="1">SUM(Z$11:Z126)</f>
        <v>84449</v>
      </c>
      <c r="AC126" s="23">
        <f ca="1">SUM(X$11:X126)</f>
        <v>66351</v>
      </c>
      <c r="AE126" s="16">
        <v>44298</v>
      </c>
      <c r="AF126" s="21">
        <f ca="1">IF(AE126&lt;AG$5, $B126, AG$6+MIN((AE126-AG$5+1)/AG$8, 1)*AG$7)</f>
        <v>1345</v>
      </c>
      <c r="AG126" s="21">
        <f t="shared" ca="1" si="41"/>
        <v>1330</v>
      </c>
      <c r="AH126" s="21">
        <f ca="1" xml:space="preserve"> AJ102 + IF(AI125 &lt; 0, -AI125, 0)</f>
        <v>677</v>
      </c>
      <c r="AI126" s="21">
        <f t="shared" ca="1" si="29"/>
        <v>668</v>
      </c>
      <c r="AJ126" s="21">
        <f t="shared" ca="1" si="30"/>
        <v>668</v>
      </c>
      <c r="AK126" s="21">
        <f t="shared" ca="1" si="36"/>
        <v>110722</v>
      </c>
      <c r="AL126" s="22">
        <f ca="1">SUM(AJ$11:AJ126)</f>
        <v>61049</v>
      </c>
      <c r="AM126" s="23">
        <f ca="1">SUM(AH$11:AH126)</f>
        <v>51119</v>
      </c>
      <c r="AO126" s="16">
        <v>44298</v>
      </c>
      <c r="AP126" s="21">
        <f ca="1">IF(AO126&lt;AQ$5, $B126, AQ$6+MIN((AO126-AQ$5+1)/AQ$8, 1)*AQ$7)</f>
        <v>1750</v>
      </c>
      <c r="AQ126" s="21">
        <f t="shared" ca="1" si="42"/>
        <v>1720</v>
      </c>
      <c r="AR126" s="21">
        <f ca="1" xml:space="preserve"> AT102 + IF(AS125 &lt; 0, -AS125, 0)</f>
        <v>842</v>
      </c>
      <c r="AS126" s="21">
        <f t="shared" ca="1" si="31"/>
        <v>908</v>
      </c>
      <c r="AT126" s="21">
        <f t="shared" ca="1" si="32"/>
        <v>908</v>
      </c>
      <c r="AU126" s="21">
        <f t="shared" ca="1" si="37"/>
        <v>127327</v>
      </c>
      <c r="AV126" s="22">
        <f ca="1">SUM(AT$11:AT126)</f>
        <v>71969</v>
      </c>
      <c r="AW126" s="23">
        <f ca="1">SUM(AR$11:AR126)</f>
        <v>56138</v>
      </c>
    </row>
    <row r="127" spans="1:49" x14ac:dyDescent="0.2">
      <c r="A127" s="32">
        <v>44299</v>
      </c>
      <c r="B127" s="35">
        <f ca="1">IF($A127&gt;= $C$5,$C$6, "InsertData")</f>
        <v>940</v>
      </c>
      <c r="C127" s="21">
        <f t="shared" ca="1" si="38"/>
        <v>940</v>
      </c>
      <c r="D127" s="21">
        <f ca="1" xml:space="preserve"> F103 + IF(E126 &lt; 0, -E126, 0)</f>
        <v>166</v>
      </c>
      <c r="E127" s="21">
        <f t="shared" ca="1" si="25"/>
        <v>774</v>
      </c>
      <c r="F127" s="21">
        <f ca="1">IF(E127 &gt; 0, E127, 0)</f>
        <v>774</v>
      </c>
      <c r="G127" s="21">
        <f t="shared" ca="1" si="33"/>
        <v>95057</v>
      </c>
      <c r="H127" s="22">
        <f ca="1">SUM(F$11:F127)</f>
        <v>50903</v>
      </c>
      <c r="I127" s="23">
        <f ca="1">SUM(D$11:D127)</f>
        <v>46538</v>
      </c>
      <c r="K127" s="16">
        <v>44299</v>
      </c>
      <c r="L127" s="21">
        <f ca="1">IF(K127&lt;M$5, $B127, M$6+MIN((K127-M$5+1)/M$8, 1)*M$7)</f>
        <v>1440</v>
      </c>
      <c r="M127" s="21">
        <f t="shared" ca="1" si="39"/>
        <v>1440</v>
      </c>
      <c r="N127" s="21">
        <f ca="1" xml:space="preserve"> P103 + IF(O126 &lt; 0, -O126, 0)</f>
        <v>426</v>
      </c>
      <c r="O127" s="21">
        <f t="shared" ca="1" si="43"/>
        <v>1014</v>
      </c>
      <c r="P127" s="21">
        <f t="shared" ca="1" si="26"/>
        <v>1014</v>
      </c>
      <c r="Q127" s="21">
        <f t="shared" ca="1" si="34"/>
        <v>123807</v>
      </c>
      <c r="R127" s="22">
        <f ca="1">SUM(P$11:P127)</f>
        <v>68303</v>
      </c>
      <c r="S127" s="23">
        <f ca="1">SUM(N$11:N127)</f>
        <v>56284</v>
      </c>
      <c r="U127" s="16">
        <v>44299</v>
      </c>
      <c r="V127" s="21">
        <f ca="1">IF(U127&lt;W$5, $B127, W$6+MIN((U127-W$5+1)/W$8, 1)*W$7)</f>
        <v>1940</v>
      </c>
      <c r="W127" s="21">
        <f t="shared" ca="1" si="40"/>
        <v>1940</v>
      </c>
      <c r="X127" s="21">
        <f ca="1" xml:space="preserve"> Z103 + IF(Y126 &lt; 0, -Y126, 0)</f>
        <v>686</v>
      </c>
      <c r="Y127" s="21">
        <f t="shared" ca="1" si="27"/>
        <v>1254</v>
      </c>
      <c r="Z127" s="21">
        <f t="shared" ca="1" si="28"/>
        <v>1254</v>
      </c>
      <c r="AA127" s="21">
        <f t="shared" ca="1" si="35"/>
        <v>152557</v>
      </c>
      <c r="AB127" s="22">
        <f ca="1">SUM(Z$11:Z127)</f>
        <v>85703</v>
      </c>
      <c r="AC127" s="23">
        <f ca="1">SUM(X$11:X127)</f>
        <v>67037</v>
      </c>
      <c r="AE127" s="16">
        <v>44299</v>
      </c>
      <c r="AF127" s="21">
        <f ca="1">IF(AE127&lt;AG$5, $B127, AG$6+MIN((AE127-AG$5+1)/AG$8, 1)*AG$7)</f>
        <v>1350</v>
      </c>
      <c r="AG127" s="21">
        <f t="shared" ca="1" si="41"/>
        <v>1335</v>
      </c>
      <c r="AH127" s="21">
        <f ca="1" xml:space="preserve"> AJ103 + IF(AI126 &lt; 0, -AI126, 0)</f>
        <v>336</v>
      </c>
      <c r="AI127" s="21">
        <f t="shared" ca="1" si="29"/>
        <v>1014</v>
      </c>
      <c r="AJ127" s="21">
        <f t="shared" ca="1" si="30"/>
        <v>1014</v>
      </c>
      <c r="AK127" s="21">
        <f t="shared" ca="1" si="36"/>
        <v>112072</v>
      </c>
      <c r="AL127" s="22">
        <f ca="1">SUM(AJ$11:AJ127)</f>
        <v>62063</v>
      </c>
      <c r="AM127" s="23">
        <f ca="1">SUM(AH$11:AH127)</f>
        <v>51455</v>
      </c>
      <c r="AO127" s="16">
        <v>44299</v>
      </c>
      <c r="AP127" s="21">
        <f ca="1">IF(AO127&lt;AQ$5, $B127, AQ$6+MIN((AO127-AQ$5+1)/AQ$8, 1)*AQ$7)</f>
        <v>1760</v>
      </c>
      <c r="AQ127" s="21">
        <f t="shared" ca="1" si="42"/>
        <v>1730</v>
      </c>
      <c r="AR127" s="21">
        <f ca="1" xml:space="preserve"> AT103 + IF(AS126 &lt; 0, -AS126, 0)</f>
        <v>506</v>
      </c>
      <c r="AS127" s="21">
        <f t="shared" ca="1" si="31"/>
        <v>1254</v>
      </c>
      <c r="AT127" s="21">
        <f t="shared" ca="1" si="32"/>
        <v>1254</v>
      </c>
      <c r="AU127" s="21">
        <f t="shared" ca="1" si="37"/>
        <v>129087</v>
      </c>
      <c r="AV127" s="22">
        <f ca="1">SUM(AT$11:AT127)</f>
        <v>73223</v>
      </c>
      <c r="AW127" s="23">
        <f ca="1">SUM(AR$11:AR127)</f>
        <v>56644</v>
      </c>
    </row>
    <row r="128" spans="1:49" x14ac:dyDescent="0.2">
      <c r="A128" s="32">
        <v>44300</v>
      </c>
      <c r="B128" s="35">
        <f ca="1">IF($A128&gt;= $C$5,$C$6, "InsertData")</f>
        <v>940</v>
      </c>
      <c r="C128" s="21">
        <f t="shared" ca="1" si="38"/>
        <v>940</v>
      </c>
      <c r="D128" s="21">
        <f ca="1" xml:space="preserve"> F104 + IF(E127 &lt; 0, -E127, 0)</f>
        <v>140</v>
      </c>
      <c r="E128" s="21">
        <f t="shared" ca="1" si="25"/>
        <v>800</v>
      </c>
      <c r="F128" s="21">
        <f ca="1">IF(E128 &gt; 0, E128, 0)</f>
        <v>800</v>
      </c>
      <c r="G128" s="21">
        <f t="shared" ca="1" si="33"/>
        <v>95997</v>
      </c>
      <c r="H128" s="22">
        <f ca="1">SUM(F$11:F128)</f>
        <v>51703</v>
      </c>
      <c r="I128" s="23">
        <f ca="1">SUM(D$11:D128)</f>
        <v>46678</v>
      </c>
      <c r="K128" s="16">
        <v>44300</v>
      </c>
      <c r="L128" s="21">
        <f ca="1">IF(K128&lt;M$5, $B128, M$6+MIN((K128-M$5+1)/M$8, 1)*M$7)</f>
        <v>1440</v>
      </c>
      <c r="M128" s="21">
        <f t="shared" ca="1" si="39"/>
        <v>1440</v>
      </c>
      <c r="N128" s="21">
        <f ca="1" xml:space="preserve"> P104 + IF(O127 &lt; 0, -O127, 0)</f>
        <v>400</v>
      </c>
      <c r="O128" s="21">
        <f t="shared" ca="1" si="43"/>
        <v>1040</v>
      </c>
      <c r="P128" s="21">
        <f t="shared" ca="1" si="26"/>
        <v>1040</v>
      </c>
      <c r="Q128" s="21">
        <f t="shared" ca="1" si="34"/>
        <v>125247</v>
      </c>
      <c r="R128" s="22">
        <f ca="1">SUM(P$11:P128)</f>
        <v>69343</v>
      </c>
      <c r="S128" s="23">
        <f ca="1">SUM(N$11:N128)</f>
        <v>56684</v>
      </c>
      <c r="U128" s="16">
        <v>44300</v>
      </c>
      <c r="V128" s="21">
        <f ca="1">IF(U128&lt;W$5, $B128, W$6+MIN((U128-W$5+1)/W$8, 1)*W$7)</f>
        <v>1940</v>
      </c>
      <c r="W128" s="21">
        <f t="shared" ca="1" si="40"/>
        <v>1940</v>
      </c>
      <c r="X128" s="21">
        <f ca="1" xml:space="preserve"> Z104 + IF(Y127 &lt; 0, -Y127, 0)</f>
        <v>660</v>
      </c>
      <c r="Y128" s="21">
        <f t="shared" ca="1" si="27"/>
        <v>1280</v>
      </c>
      <c r="Z128" s="21">
        <f t="shared" ca="1" si="28"/>
        <v>1280</v>
      </c>
      <c r="AA128" s="21">
        <f t="shared" ca="1" si="35"/>
        <v>154497</v>
      </c>
      <c r="AB128" s="22">
        <f ca="1">SUM(Z$11:Z128)</f>
        <v>86983</v>
      </c>
      <c r="AC128" s="23">
        <f ca="1">SUM(X$11:X128)</f>
        <v>67697</v>
      </c>
      <c r="AE128" s="16">
        <v>44300</v>
      </c>
      <c r="AF128" s="21">
        <f ca="1">IF(AE128&lt;AG$5, $B128, AG$6+MIN((AE128-AG$5+1)/AG$8, 1)*AG$7)</f>
        <v>1355</v>
      </c>
      <c r="AG128" s="21">
        <f t="shared" ca="1" si="41"/>
        <v>1340</v>
      </c>
      <c r="AH128" s="21">
        <f ca="1" xml:space="preserve"> AJ104 + IF(AI127 &lt; 0, -AI127, 0)</f>
        <v>315</v>
      </c>
      <c r="AI128" s="21">
        <f t="shared" ca="1" si="29"/>
        <v>1040</v>
      </c>
      <c r="AJ128" s="21">
        <f t="shared" ca="1" si="30"/>
        <v>1040</v>
      </c>
      <c r="AK128" s="21">
        <f t="shared" ca="1" si="36"/>
        <v>113427</v>
      </c>
      <c r="AL128" s="22">
        <f ca="1">SUM(AJ$11:AJ128)</f>
        <v>63103</v>
      </c>
      <c r="AM128" s="23">
        <f ca="1">SUM(AH$11:AH128)</f>
        <v>51770</v>
      </c>
      <c r="AO128" s="16">
        <v>44300</v>
      </c>
      <c r="AP128" s="21">
        <f ca="1">IF(AO128&lt;AQ$5, $B128, AQ$6+MIN((AO128-AQ$5+1)/AQ$8, 1)*AQ$7)</f>
        <v>1770</v>
      </c>
      <c r="AQ128" s="21">
        <f t="shared" ca="1" si="42"/>
        <v>1740</v>
      </c>
      <c r="AR128" s="21">
        <f ca="1" xml:space="preserve"> AT104 + IF(AS127 &lt; 0, -AS127, 0)</f>
        <v>490</v>
      </c>
      <c r="AS128" s="21">
        <f t="shared" ca="1" si="31"/>
        <v>1280</v>
      </c>
      <c r="AT128" s="21">
        <f t="shared" ca="1" si="32"/>
        <v>1280</v>
      </c>
      <c r="AU128" s="21">
        <f t="shared" ca="1" si="37"/>
        <v>130857</v>
      </c>
      <c r="AV128" s="22">
        <f ca="1">SUM(AT$11:AT128)</f>
        <v>74503</v>
      </c>
      <c r="AW128" s="23">
        <f ca="1">SUM(AR$11:AR128)</f>
        <v>57134</v>
      </c>
    </row>
    <row r="129" spans="1:49" x14ac:dyDescent="0.2">
      <c r="A129" s="32">
        <v>44301</v>
      </c>
      <c r="B129" s="35">
        <f ca="1">IF($A129&gt;= $C$5,$C$6, "InsertData")</f>
        <v>940</v>
      </c>
      <c r="C129" s="21">
        <f t="shared" ca="1" si="38"/>
        <v>940</v>
      </c>
      <c r="D129" s="21">
        <f ca="1" xml:space="preserve"> F105 + IF(E128 &lt; 0, -E128, 0)</f>
        <v>267</v>
      </c>
      <c r="E129" s="21">
        <f t="shared" ca="1" si="25"/>
        <v>673</v>
      </c>
      <c r="F129" s="21">
        <f ca="1">IF(E129 &gt; 0, E129, 0)</f>
        <v>673</v>
      </c>
      <c r="G129" s="21">
        <f t="shared" ca="1" si="33"/>
        <v>96937</v>
      </c>
      <c r="H129" s="22">
        <f ca="1">SUM(F$11:F129)</f>
        <v>52376</v>
      </c>
      <c r="I129" s="23">
        <f ca="1">SUM(D$11:D129)</f>
        <v>46945</v>
      </c>
      <c r="K129" s="16">
        <v>44301</v>
      </c>
      <c r="L129" s="21">
        <f ca="1">IF(K129&lt;M$5, $B129, M$6+MIN((K129-M$5+1)/M$8, 1)*M$7)</f>
        <v>1440</v>
      </c>
      <c r="M129" s="21">
        <f t="shared" ca="1" si="39"/>
        <v>1440</v>
      </c>
      <c r="N129" s="21">
        <f ca="1" xml:space="preserve"> P105 + IF(O128 &lt; 0, -O128, 0)</f>
        <v>527</v>
      </c>
      <c r="O129" s="21">
        <f t="shared" ca="1" si="43"/>
        <v>913</v>
      </c>
      <c r="P129" s="21">
        <f t="shared" ca="1" si="26"/>
        <v>913</v>
      </c>
      <c r="Q129" s="21">
        <f t="shared" ca="1" si="34"/>
        <v>126687</v>
      </c>
      <c r="R129" s="22">
        <f ca="1">SUM(P$11:P129)</f>
        <v>70256</v>
      </c>
      <c r="S129" s="23">
        <f ca="1">SUM(N$11:N129)</f>
        <v>57211</v>
      </c>
      <c r="U129" s="16">
        <v>44301</v>
      </c>
      <c r="V129" s="21">
        <f ca="1">IF(U129&lt;W$5, $B129, W$6+MIN((U129-W$5+1)/W$8, 1)*W$7)</f>
        <v>1940</v>
      </c>
      <c r="W129" s="21">
        <f t="shared" ca="1" si="40"/>
        <v>1940</v>
      </c>
      <c r="X129" s="21">
        <f ca="1" xml:space="preserve"> Z105 + IF(Y128 &lt; 0, -Y128, 0)</f>
        <v>787</v>
      </c>
      <c r="Y129" s="21">
        <f t="shared" ca="1" si="27"/>
        <v>1153</v>
      </c>
      <c r="Z129" s="21">
        <f t="shared" ca="1" si="28"/>
        <v>1153</v>
      </c>
      <c r="AA129" s="21">
        <f t="shared" ca="1" si="35"/>
        <v>156437</v>
      </c>
      <c r="AB129" s="22">
        <f ca="1">SUM(Z$11:Z129)</f>
        <v>88136</v>
      </c>
      <c r="AC129" s="23">
        <f ca="1">SUM(X$11:X129)</f>
        <v>68484</v>
      </c>
      <c r="AE129" s="16">
        <v>44301</v>
      </c>
      <c r="AF129" s="21">
        <f ca="1">IF(AE129&lt;AG$5, $B129, AG$6+MIN((AE129-AG$5+1)/AG$8, 1)*AG$7)</f>
        <v>1360</v>
      </c>
      <c r="AG129" s="21">
        <f t="shared" ca="1" si="41"/>
        <v>1345</v>
      </c>
      <c r="AH129" s="21">
        <f ca="1" xml:space="preserve"> AJ105 + IF(AI128 &lt; 0, -AI128, 0)</f>
        <v>447</v>
      </c>
      <c r="AI129" s="21">
        <f t="shared" ca="1" si="29"/>
        <v>913</v>
      </c>
      <c r="AJ129" s="21">
        <f t="shared" ca="1" si="30"/>
        <v>913</v>
      </c>
      <c r="AK129" s="21">
        <f t="shared" ca="1" si="36"/>
        <v>114787</v>
      </c>
      <c r="AL129" s="22">
        <f ca="1">SUM(AJ$11:AJ129)</f>
        <v>64016</v>
      </c>
      <c r="AM129" s="23">
        <f ca="1">SUM(AH$11:AH129)</f>
        <v>52217</v>
      </c>
      <c r="AO129" s="16">
        <v>44301</v>
      </c>
      <c r="AP129" s="21">
        <f ca="1">IF(AO129&lt;AQ$5, $B129, AQ$6+MIN((AO129-AQ$5+1)/AQ$8, 1)*AQ$7)</f>
        <v>1780</v>
      </c>
      <c r="AQ129" s="21">
        <f t="shared" ca="1" si="42"/>
        <v>1750</v>
      </c>
      <c r="AR129" s="21">
        <f ca="1" xml:space="preserve"> AT105 + IF(AS128 &lt; 0, -AS128, 0)</f>
        <v>627</v>
      </c>
      <c r="AS129" s="21">
        <f t="shared" ca="1" si="31"/>
        <v>1153</v>
      </c>
      <c r="AT129" s="21">
        <f t="shared" ca="1" si="32"/>
        <v>1153</v>
      </c>
      <c r="AU129" s="21">
        <f t="shared" ca="1" si="37"/>
        <v>132637</v>
      </c>
      <c r="AV129" s="22">
        <f ca="1">SUM(AT$11:AT129)</f>
        <v>75656</v>
      </c>
      <c r="AW129" s="23">
        <f ca="1">SUM(AR$11:AR129)</f>
        <v>57761</v>
      </c>
    </row>
    <row r="130" spans="1:49" x14ac:dyDescent="0.2">
      <c r="A130" s="32">
        <v>44302</v>
      </c>
      <c r="B130" s="35">
        <f ca="1">IF($A130&gt;= $C$5,$C$6, "InsertData")</f>
        <v>940</v>
      </c>
      <c r="C130" s="21">
        <f t="shared" ca="1" si="38"/>
        <v>940</v>
      </c>
      <c r="D130" s="21">
        <f ca="1" xml:space="preserve"> F106 + IF(E129 &lt; 0, -E129, 0)</f>
        <v>647</v>
      </c>
      <c r="E130" s="21">
        <f t="shared" ca="1" si="25"/>
        <v>293</v>
      </c>
      <c r="F130" s="21">
        <f ca="1">IF(E130 &gt; 0, E130, 0)</f>
        <v>293</v>
      </c>
      <c r="G130" s="21">
        <f t="shared" ca="1" si="33"/>
        <v>97877</v>
      </c>
      <c r="H130" s="22">
        <f ca="1">SUM(F$11:F130)</f>
        <v>52669</v>
      </c>
      <c r="I130" s="23">
        <f ca="1">SUM(D$11:D130)</f>
        <v>47592</v>
      </c>
      <c r="K130" s="16">
        <v>44302</v>
      </c>
      <c r="L130" s="21">
        <f ca="1">IF(K130&lt;M$5, $B130, M$6+MIN((K130-M$5+1)/M$8, 1)*M$7)</f>
        <v>1440</v>
      </c>
      <c r="M130" s="21">
        <f t="shared" ca="1" si="39"/>
        <v>1440</v>
      </c>
      <c r="N130" s="21">
        <f ca="1" xml:space="preserve"> P106 + IF(O129 &lt; 0, -O129, 0)</f>
        <v>907</v>
      </c>
      <c r="O130" s="21">
        <f t="shared" ca="1" si="43"/>
        <v>533</v>
      </c>
      <c r="P130" s="21">
        <f t="shared" ca="1" si="26"/>
        <v>533</v>
      </c>
      <c r="Q130" s="21">
        <f t="shared" ca="1" si="34"/>
        <v>128127</v>
      </c>
      <c r="R130" s="22">
        <f ca="1">SUM(P$11:P130)</f>
        <v>70789</v>
      </c>
      <c r="S130" s="23">
        <f ca="1">SUM(N$11:N130)</f>
        <v>58118</v>
      </c>
      <c r="U130" s="16">
        <v>44302</v>
      </c>
      <c r="V130" s="21">
        <f ca="1">IF(U130&lt;W$5, $B130, W$6+MIN((U130-W$5+1)/W$8, 1)*W$7)</f>
        <v>1940</v>
      </c>
      <c r="W130" s="21">
        <f t="shared" ca="1" si="40"/>
        <v>1940</v>
      </c>
      <c r="X130" s="21">
        <f ca="1" xml:space="preserve"> Z106 + IF(Y129 &lt; 0, -Y129, 0)</f>
        <v>1167</v>
      </c>
      <c r="Y130" s="21">
        <f t="shared" ca="1" si="27"/>
        <v>773</v>
      </c>
      <c r="Z130" s="21">
        <f t="shared" ca="1" si="28"/>
        <v>773</v>
      </c>
      <c r="AA130" s="21">
        <f t="shared" ca="1" si="35"/>
        <v>158377</v>
      </c>
      <c r="AB130" s="22">
        <f ca="1">SUM(Z$11:Z130)</f>
        <v>88909</v>
      </c>
      <c r="AC130" s="23">
        <f ca="1">SUM(X$11:X130)</f>
        <v>69651</v>
      </c>
      <c r="AE130" s="16">
        <v>44302</v>
      </c>
      <c r="AF130" s="21">
        <f ca="1">IF(AE130&lt;AG$5, $B130, AG$6+MIN((AE130-AG$5+1)/AG$8, 1)*AG$7)</f>
        <v>1365</v>
      </c>
      <c r="AG130" s="21">
        <f t="shared" ca="1" si="41"/>
        <v>1350</v>
      </c>
      <c r="AH130" s="21">
        <f ca="1" xml:space="preserve"> AJ106 + IF(AI129 &lt; 0, -AI129, 0)</f>
        <v>832</v>
      </c>
      <c r="AI130" s="21">
        <f t="shared" ca="1" si="29"/>
        <v>533</v>
      </c>
      <c r="AJ130" s="21">
        <f t="shared" ca="1" si="30"/>
        <v>533</v>
      </c>
      <c r="AK130" s="21">
        <f t="shared" ca="1" si="36"/>
        <v>116152</v>
      </c>
      <c r="AL130" s="22">
        <f ca="1">SUM(AJ$11:AJ130)</f>
        <v>64549</v>
      </c>
      <c r="AM130" s="23">
        <f ca="1">SUM(AH$11:AH130)</f>
        <v>53049</v>
      </c>
      <c r="AO130" s="16">
        <v>44302</v>
      </c>
      <c r="AP130" s="21">
        <f ca="1">IF(AO130&lt;AQ$5, $B130, AQ$6+MIN((AO130-AQ$5+1)/AQ$8, 1)*AQ$7)</f>
        <v>1790</v>
      </c>
      <c r="AQ130" s="21">
        <f t="shared" ca="1" si="42"/>
        <v>1760</v>
      </c>
      <c r="AR130" s="21">
        <f ca="1" xml:space="preserve"> AT106 + IF(AS129 &lt; 0, -AS129, 0)</f>
        <v>1017</v>
      </c>
      <c r="AS130" s="21">
        <f t="shared" ca="1" si="31"/>
        <v>773</v>
      </c>
      <c r="AT130" s="21">
        <f t="shared" ca="1" si="32"/>
        <v>773</v>
      </c>
      <c r="AU130" s="21">
        <f t="shared" ca="1" si="37"/>
        <v>134427</v>
      </c>
      <c r="AV130" s="22">
        <f ca="1">SUM(AT$11:AT130)</f>
        <v>76429</v>
      </c>
      <c r="AW130" s="23">
        <f ca="1">SUM(AR$11:AR130)</f>
        <v>58778</v>
      </c>
    </row>
    <row r="131" spans="1:49" x14ac:dyDescent="0.2">
      <c r="A131" s="32">
        <v>44303</v>
      </c>
      <c r="B131" s="35">
        <f ca="1">IF($A131&gt;= $C$5,$C$6, "InsertData")</f>
        <v>940</v>
      </c>
      <c r="C131" s="21">
        <f t="shared" ca="1" si="38"/>
        <v>940</v>
      </c>
      <c r="D131" s="21">
        <f ca="1" xml:space="preserve"> F107 + IF(E130 &lt; 0, -E130, 0)</f>
        <v>0</v>
      </c>
      <c r="E131" s="21">
        <f t="shared" ca="1" si="25"/>
        <v>940</v>
      </c>
      <c r="F131" s="21">
        <f ca="1">IF(E131 &gt; 0, E131, 0)</f>
        <v>940</v>
      </c>
      <c r="G131" s="21">
        <f t="shared" ca="1" si="33"/>
        <v>98817</v>
      </c>
      <c r="H131" s="22">
        <f ca="1">SUM(F$11:F131)</f>
        <v>53609</v>
      </c>
      <c r="I131" s="23">
        <f ca="1">SUM(D$11:D131)</f>
        <v>47592</v>
      </c>
      <c r="K131" s="16">
        <v>44303</v>
      </c>
      <c r="L131" s="21">
        <f ca="1">IF(K131&lt;M$5, $B131, M$6+MIN((K131-M$5+1)/M$8, 1)*M$7)</f>
        <v>1440</v>
      </c>
      <c r="M131" s="21">
        <f t="shared" ca="1" si="39"/>
        <v>1440</v>
      </c>
      <c r="N131" s="21">
        <f ca="1" xml:space="preserve"> P107 + IF(O130 &lt; 0, -O130, 0)</f>
        <v>120</v>
      </c>
      <c r="O131" s="21">
        <f t="shared" ca="1" si="43"/>
        <v>1320</v>
      </c>
      <c r="P131" s="21">
        <f t="shared" ca="1" si="26"/>
        <v>1320</v>
      </c>
      <c r="Q131" s="21">
        <f t="shared" ca="1" si="34"/>
        <v>129567</v>
      </c>
      <c r="R131" s="22">
        <f ca="1">SUM(P$11:P131)</f>
        <v>72109</v>
      </c>
      <c r="S131" s="23">
        <f ca="1">SUM(N$11:N131)</f>
        <v>58238</v>
      </c>
      <c r="U131" s="16">
        <v>44303</v>
      </c>
      <c r="V131" s="21">
        <f ca="1">IF(U131&lt;W$5, $B131, W$6+MIN((U131-W$5+1)/W$8, 1)*W$7)</f>
        <v>1940</v>
      </c>
      <c r="W131" s="21">
        <f t="shared" ca="1" si="40"/>
        <v>1940</v>
      </c>
      <c r="X131" s="21">
        <f ca="1" xml:space="preserve"> Z107 + IF(Y130 &lt; 0, -Y130, 0)</f>
        <v>337</v>
      </c>
      <c r="Y131" s="21">
        <f t="shared" ca="1" si="27"/>
        <v>1603</v>
      </c>
      <c r="Z131" s="21">
        <f t="shared" ca="1" si="28"/>
        <v>1603</v>
      </c>
      <c r="AA131" s="21">
        <f t="shared" ca="1" si="35"/>
        <v>160317</v>
      </c>
      <c r="AB131" s="22">
        <f ca="1">SUM(Z$11:Z131)</f>
        <v>90512</v>
      </c>
      <c r="AC131" s="23">
        <f ca="1">SUM(X$11:X131)</f>
        <v>69988</v>
      </c>
      <c r="AE131" s="16">
        <v>44303</v>
      </c>
      <c r="AF131" s="21">
        <f ca="1">IF(AE131&lt;AG$5, $B131, AG$6+MIN((AE131-AG$5+1)/AG$8, 1)*AG$7)</f>
        <v>1370</v>
      </c>
      <c r="AG131" s="21">
        <f t="shared" ca="1" si="41"/>
        <v>1355</v>
      </c>
      <c r="AH131" s="21">
        <f ca="1" xml:space="preserve"> AJ107 + IF(AI130 &lt; 0, -AI130, 0)</f>
        <v>120</v>
      </c>
      <c r="AI131" s="21">
        <f t="shared" ca="1" si="29"/>
        <v>1250</v>
      </c>
      <c r="AJ131" s="21">
        <f t="shared" ca="1" si="30"/>
        <v>1250</v>
      </c>
      <c r="AK131" s="21">
        <f t="shared" ca="1" si="36"/>
        <v>117522</v>
      </c>
      <c r="AL131" s="22">
        <f ca="1">SUM(AJ$11:AJ131)</f>
        <v>65799</v>
      </c>
      <c r="AM131" s="23">
        <f ca="1">SUM(AH$11:AH131)</f>
        <v>53169</v>
      </c>
      <c r="AO131" s="16">
        <v>44303</v>
      </c>
      <c r="AP131" s="21">
        <f ca="1">IF(AO131&lt;AQ$5, $B131, AQ$6+MIN((AO131-AQ$5+1)/AQ$8, 1)*AQ$7)</f>
        <v>1800</v>
      </c>
      <c r="AQ131" s="21">
        <f t="shared" ca="1" si="42"/>
        <v>1770</v>
      </c>
      <c r="AR131" s="21">
        <f ca="1" xml:space="preserve"> AT107 + IF(AS130 &lt; 0, -AS130, 0)</f>
        <v>240</v>
      </c>
      <c r="AS131" s="21">
        <f t="shared" ca="1" si="31"/>
        <v>1560</v>
      </c>
      <c r="AT131" s="21">
        <f t="shared" ca="1" si="32"/>
        <v>1560</v>
      </c>
      <c r="AU131" s="21">
        <f t="shared" ca="1" si="37"/>
        <v>136227</v>
      </c>
      <c r="AV131" s="22">
        <f ca="1">SUM(AT$11:AT131)</f>
        <v>77989</v>
      </c>
      <c r="AW131" s="23">
        <f ca="1">SUM(AR$11:AR131)</f>
        <v>59018</v>
      </c>
    </row>
    <row r="132" spans="1:49" x14ac:dyDescent="0.2">
      <c r="A132" s="32">
        <v>44304</v>
      </c>
      <c r="B132" s="35">
        <f ca="1">IF($A132&gt;= $C$5,$C$6, "InsertData")</f>
        <v>940</v>
      </c>
      <c r="C132" s="21">
        <f t="shared" ca="1" si="38"/>
        <v>940</v>
      </c>
      <c r="D132" s="21">
        <f ca="1" xml:space="preserve"> F108 + IF(E131 &lt; 0, -E131, 0)</f>
        <v>166</v>
      </c>
      <c r="E132" s="21">
        <f t="shared" ca="1" si="25"/>
        <v>774</v>
      </c>
      <c r="F132" s="21">
        <f ca="1">IF(E132 &gt; 0, E132, 0)</f>
        <v>774</v>
      </c>
      <c r="G132" s="21">
        <f t="shared" ca="1" si="33"/>
        <v>99757</v>
      </c>
      <c r="H132" s="22">
        <f ca="1">SUM(F$11:F132)</f>
        <v>54383</v>
      </c>
      <c r="I132" s="23">
        <f ca="1">SUM(D$11:D132)</f>
        <v>47758</v>
      </c>
      <c r="K132" s="16">
        <v>44304</v>
      </c>
      <c r="L132" s="21">
        <f ca="1">IF(K132&lt;M$5, $B132, M$6+MIN((K132-M$5+1)/M$8, 1)*M$7)</f>
        <v>1440</v>
      </c>
      <c r="M132" s="21">
        <f t="shared" ca="1" si="39"/>
        <v>1440</v>
      </c>
      <c r="N132" s="21">
        <f ca="1" xml:space="preserve"> P108 + IF(O131 &lt; 0, -O131, 0)</f>
        <v>566</v>
      </c>
      <c r="O132" s="21">
        <f t="shared" ca="1" si="43"/>
        <v>874</v>
      </c>
      <c r="P132" s="21">
        <f t="shared" ca="1" si="26"/>
        <v>874</v>
      </c>
      <c r="Q132" s="21">
        <f t="shared" ca="1" si="34"/>
        <v>131007</v>
      </c>
      <c r="R132" s="22">
        <f ca="1">SUM(P$11:P132)</f>
        <v>72983</v>
      </c>
      <c r="S132" s="23">
        <f ca="1">SUM(N$11:N132)</f>
        <v>58804</v>
      </c>
      <c r="U132" s="16">
        <v>44304</v>
      </c>
      <c r="V132" s="21">
        <f ca="1">IF(U132&lt;W$5, $B132, W$6+MIN((U132-W$5+1)/W$8, 1)*W$7)</f>
        <v>1940</v>
      </c>
      <c r="W132" s="21">
        <f t="shared" ca="1" si="40"/>
        <v>1940</v>
      </c>
      <c r="X132" s="21">
        <f ca="1" xml:space="preserve"> Z108 + IF(Y131 &lt; 0, -Y131, 0)</f>
        <v>869</v>
      </c>
      <c r="Y132" s="21">
        <f t="shared" ca="1" si="27"/>
        <v>1071</v>
      </c>
      <c r="Z132" s="21">
        <f t="shared" ca="1" si="28"/>
        <v>1071</v>
      </c>
      <c r="AA132" s="21">
        <f t="shared" ca="1" si="35"/>
        <v>162257</v>
      </c>
      <c r="AB132" s="22">
        <f ca="1">SUM(Z$11:Z132)</f>
        <v>91583</v>
      </c>
      <c r="AC132" s="23">
        <f ca="1">SUM(X$11:X132)</f>
        <v>70857</v>
      </c>
      <c r="AE132" s="16">
        <v>44304</v>
      </c>
      <c r="AF132" s="21">
        <f ca="1">IF(AE132&lt;AG$5, $B132, AG$6+MIN((AE132-AG$5+1)/AG$8, 1)*AG$7)</f>
        <v>1375</v>
      </c>
      <c r="AG132" s="21">
        <f t="shared" ca="1" si="41"/>
        <v>1360</v>
      </c>
      <c r="AH132" s="21">
        <f ca="1" xml:space="preserve"> AJ108 + IF(AI131 &lt; 0, -AI131, 0)</f>
        <v>431</v>
      </c>
      <c r="AI132" s="21">
        <f t="shared" ca="1" si="29"/>
        <v>944</v>
      </c>
      <c r="AJ132" s="21">
        <f t="shared" ca="1" si="30"/>
        <v>944</v>
      </c>
      <c r="AK132" s="21">
        <f t="shared" ca="1" si="36"/>
        <v>118897</v>
      </c>
      <c r="AL132" s="22">
        <f ca="1">SUM(AJ$11:AJ132)</f>
        <v>66743</v>
      </c>
      <c r="AM132" s="23">
        <f ca="1">SUM(AH$11:AH132)</f>
        <v>53600</v>
      </c>
      <c r="AO132" s="16">
        <v>44304</v>
      </c>
      <c r="AP132" s="21">
        <f ca="1">IF(AO132&lt;AQ$5, $B132, AQ$6+MIN((AO132-AQ$5+1)/AQ$8, 1)*AQ$7)</f>
        <v>1810</v>
      </c>
      <c r="AQ132" s="21">
        <f t="shared" ca="1" si="42"/>
        <v>1780</v>
      </c>
      <c r="AR132" s="21">
        <f ca="1" xml:space="preserve"> AT108 + IF(AS131 &lt; 0, -AS131, 0)</f>
        <v>696</v>
      </c>
      <c r="AS132" s="21">
        <f t="shared" ca="1" si="31"/>
        <v>1114</v>
      </c>
      <c r="AT132" s="21">
        <f t="shared" ca="1" si="32"/>
        <v>1114</v>
      </c>
      <c r="AU132" s="21">
        <f t="shared" ca="1" si="37"/>
        <v>138037</v>
      </c>
      <c r="AV132" s="22">
        <f ca="1">SUM(AT$11:AT132)</f>
        <v>79103</v>
      </c>
      <c r="AW132" s="23">
        <f ca="1">SUM(AR$11:AR132)</f>
        <v>59714</v>
      </c>
    </row>
    <row r="133" spans="1:49" x14ac:dyDescent="0.2">
      <c r="A133" s="32">
        <v>44305</v>
      </c>
      <c r="B133" s="35">
        <f ca="1">IF($A133&gt;= $C$5,$C$6, "InsertData")</f>
        <v>940</v>
      </c>
      <c r="C133" s="21">
        <f t="shared" ca="1" si="38"/>
        <v>940</v>
      </c>
      <c r="D133" s="21">
        <f ca="1" xml:space="preserve"> F109 + IF(E132 &lt; 0, -E132, 0)</f>
        <v>440</v>
      </c>
      <c r="E133" s="21">
        <f t="shared" ca="1" si="25"/>
        <v>500</v>
      </c>
      <c r="F133" s="21">
        <f ca="1">IF(E133 &gt; 0, E133, 0)</f>
        <v>500</v>
      </c>
      <c r="G133" s="21">
        <f t="shared" ca="1" si="33"/>
        <v>100697</v>
      </c>
      <c r="H133" s="22">
        <f ca="1">SUM(F$11:F133)</f>
        <v>54883</v>
      </c>
      <c r="I133" s="23">
        <f ca="1">SUM(D$11:D133)</f>
        <v>48198</v>
      </c>
      <c r="K133" s="16">
        <v>44305</v>
      </c>
      <c r="L133" s="21">
        <f ca="1">IF(K133&lt;M$5, $B133, M$6+MIN((K133-M$5+1)/M$8, 1)*M$7)</f>
        <v>1440</v>
      </c>
      <c r="M133" s="21">
        <f t="shared" ca="1" si="39"/>
        <v>1440</v>
      </c>
      <c r="N133" s="21">
        <f ca="1" xml:space="preserve"> P109 + IF(O132 &lt; 0, -O132, 0)</f>
        <v>700</v>
      </c>
      <c r="O133" s="21">
        <f t="shared" ca="1" si="43"/>
        <v>740</v>
      </c>
      <c r="P133" s="21">
        <f t="shared" ca="1" si="26"/>
        <v>740</v>
      </c>
      <c r="Q133" s="21">
        <f t="shared" ca="1" si="34"/>
        <v>132447</v>
      </c>
      <c r="R133" s="22">
        <f ca="1">SUM(P$11:P133)</f>
        <v>73723</v>
      </c>
      <c r="S133" s="23">
        <f ca="1">SUM(N$11:N133)</f>
        <v>59504</v>
      </c>
      <c r="U133" s="16">
        <v>44305</v>
      </c>
      <c r="V133" s="21">
        <f ca="1">IF(U133&lt;W$5, $B133, W$6+MIN((U133-W$5+1)/W$8, 1)*W$7)</f>
        <v>1940</v>
      </c>
      <c r="W133" s="21">
        <f t="shared" ca="1" si="40"/>
        <v>1940</v>
      </c>
      <c r="X133" s="21">
        <f ca="1" xml:space="preserve"> Z109 + IF(Y132 &lt; 0, -Y132, 0)</f>
        <v>960</v>
      </c>
      <c r="Y133" s="21">
        <f t="shared" ca="1" si="27"/>
        <v>980</v>
      </c>
      <c r="Z133" s="21">
        <f t="shared" ca="1" si="28"/>
        <v>980</v>
      </c>
      <c r="AA133" s="21">
        <f t="shared" ca="1" si="35"/>
        <v>164197</v>
      </c>
      <c r="AB133" s="22">
        <f ca="1">SUM(Z$11:Z133)</f>
        <v>92563</v>
      </c>
      <c r="AC133" s="23">
        <f ca="1">SUM(X$11:X133)</f>
        <v>71817</v>
      </c>
      <c r="AE133" s="16">
        <v>44305</v>
      </c>
      <c r="AF133" s="21">
        <f ca="1">IF(AE133&lt;AG$5, $B133, AG$6+MIN((AE133-AG$5+1)/AG$8, 1)*AG$7)</f>
        <v>1380</v>
      </c>
      <c r="AG133" s="21">
        <f t="shared" ca="1" si="41"/>
        <v>1365</v>
      </c>
      <c r="AH133" s="21">
        <f ca="1" xml:space="preserve"> AJ109 + IF(AI132 &lt; 0, -AI132, 0)</f>
        <v>640</v>
      </c>
      <c r="AI133" s="21">
        <f t="shared" ca="1" si="29"/>
        <v>740</v>
      </c>
      <c r="AJ133" s="21">
        <f t="shared" ca="1" si="30"/>
        <v>740</v>
      </c>
      <c r="AK133" s="21">
        <f t="shared" ca="1" si="36"/>
        <v>120277</v>
      </c>
      <c r="AL133" s="22">
        <f ca="1">SUM(AJ$11:AJ133)</f>
        <v>67483</v>
      </c>
      <c r="AM133" s="23">
        <f ca="1">SUM(AH$11:AH133)</f>
        <v>54240</v>
      </c>
      <c r="AO133" s="16">
        <v>44305</v>
      </c>
      <c r="AP133" s="21">
        <f ca="1">IF(AO133&lt;AQ$5, $B133, AQ$6+MIN((AO133-AQ$5+1)/AQ$8, 1)*AQ$7)</f>
        <v>1820</v>
      </c>
      <c r="AQ133" s="21">
        <f t="shared" ca="1" si="42"/>
        <v>1790</v>
      </c>
      <c r="AR133" s="21">
        <f ca="1" xml:space="preserve"> AT109 + IF(AS132 &lt; 0, -AS132, 0)</f>
        <v>840</v>
      </c>
      <c r="AS133" s="21">
        <f t="shared" ca="1" si="31"/>
        <v>980</v>
      </c>
      <c r="AT133" s="21">
        <f t="shared" ca="1" si="32"/>
        <v>980</v>
      </c>
      <c r="AU133" s="21">
        <f t="shared" ca="1" si="37"/>
        <v>139857</v>
      </c>
      <c r="AV133" s="22">
        <f ca="1">SUM(AT$11:AT133)</f>
        <v>80083</v>
      </c>
      <c r="AW133" s="23">
        <f ca="1">SUM(AR$11:AR133)</f>
        <v>60554</v>
      </c>
    </row>
    <row r="134" spans="1:49" x14ac:dyDescent="0.2">
      <c r="A134" s="32">
        <v>44306</v>
      </c>
      <c r="B134" s="35">
        <f ca="1">IF($A134&gt;= $C$5,$C$6, "InsertData")</f>
        <v>940</v>
      </c>
      <c r="C134" s="21">
        <f t="shared" ca="1" si="38"/>
        <v>940</v>
      </c>
      <c r="D134" s="21">
        <f ca="1" xml:space="preserve"> F110 + IF(E133 &lt; 0, -E133, 0)</f>
        <v>0</v>
      </c>
      <c r="E134" s="21">
        <f t="shared" ca="1" si="25"/>
        <v>940</v>
      </c>
      <c r="F134" s="21">
        <f ca="1">IF(E134 &gt; 0, E134, 0)</f>
        <v>940</v>
      </c>
      <c r="G134" s="21">
        <f t="shared" ca="1" si="33"/>
        <v>101637</v>
      </c>
      <c r="H134" s="22">
        <f ca="1">SUM(F$11:F134)</f>
        <v>55823</v>
      </c>
      <c r="I134" s="23">
        <f ca="1">SUM(D$11:D134)</f>
        <v>48198</v>
      </c>
      <c r="K134" s="16">
        <v>44306</v>
      </c>
      <c r="L134" s="21">
        <f ca="1">IF(K134&lt;M$5, $B134, M$6+MIN((K134-M$5+1)/M$8, 1)*M$7)</f>
        <v>1440</v>
      </c>
      <c r="M134" s="21">
        <f t="shared" ca="1" si="39"/>
        <v>1440</v>
      </c>
      <c r="N134" s="21">
        <f ca="1" xml:space="preserve"> P110 + IF(O133 &lt; 0, -O133, 0)</f>
        <v>180</v>
      </c>
      <c r="O134" s="21">
        <f t="shared" ca="1" si="43"/>
        <v>1260</v>
      </c>
      <c r="P134" s="21">
        <f t="shared" ca="1" si="26"/>
        <v>1260</v>
      </c>
      <c r="Q134" s="21">
        <f t="shared" ca="1" si="34"/>
        <v>133887</v>
      </c>
      <c r="R134" s="22">
        <f ca="1">SUM(P$11:P134)</f>
        <v>74983</v>
      </c>
      <c r="S134" s="23">
        <f ca="1">SUM(N$11:N134)</f>
        <v>59684</v>
      </c>
      <c r="U134" s="16">
        <v>44306</v>
      </c>
      <c r="V134" s="21">
        <f ca="1">IF(U134&lt;W$5, $B134, W$6+MIN((U134-W$5+1)/W$8, 1)*W$7)</f>
        <v>1940</v>
      </c>
      <c r="W134" s="21">
        <f t="shared" ca="1" si="40"/>
        <v>1940</v>
      </c>
      <c r="X134" s="21">
        <f ca="1" xml:space="preserve"> Z110 + IF(Y133 &lt; 0, -Y133, 0)</f>
        <v>440</v>
      </c>
      <c r="Y134" s="21">
        <f t="shared" ca="1" si="27"/>
        <v>1500</v>
      </c>
      <c r="Z134" s="21">
        <f t="shared" ca="1" si="28"/>
        <v>1500</v>
      </c>
      <c r="AA134" s="21">
        <f t="shared" ca="1" si="35"/>
        <v>166137</v>
      </c>
      <c r="AB134" s="22">
        <f ca="1">SUM(Z$11:Z134)</f>
        <v>94063</v>
      </c>
      <c r="AC134" s="23">
        <f ca="1">SUM(X$11:X134)</f>
        <v>72257</v>
      </c>
      <c r="AE134" s="16">
        <v>44306</v>
      </c>
      <c r="AF134" s="21">
        <f ca="1">IF(AE134&lt;AG$5, $B134, AG$6+MIN((AE134-AG$5+1)/AG$8, 1)*AG$7)</f>
        <v>1385</v>
      </c>
      <c r="AG134" s="21">
        <f t="shared" ca="1" si="41"/>
        <v>1370</v>
      </c>
      <c r="AH134" s="21">
        <f ca="1" xml:space="preserve"> AJ110 + IF(AI133 &lt; 0, -AI133, 0)</f>
        <v>125</v>
      </c>
      <c r="AI134" s="21">
        <f t="shared" ca="1" si="29"/>
        <v>1260</v>
      </c>
      <c r="AJ134" s="21">
        <f t="shared" ca="1" si="30"/>
        <v>1260</v>
      </c>
      <c r="AK134" s="21">
        <f t="shared" ca="1" si="36"/>
        <v>121662</v>
      </c>
      <c r="AL134" s="22">
        <f ca="1">SUM(AJ$11:AJ134)</f>
        <v>68743</v>
      </c>
      <c r="AM134" s="23">
        <f ca="1">SUM(AH$11:AH134)</f>
        <v>54365</v>
      </c>
      <c r="AO134" s="16">
        <v>44306</v>
      </c>
      <c r="AP134" s="21">
        <f ca="1">IF(AO134&lt;AQ$5, $B134, AQ$6+MIN((AO134-AQ$5+1)/AQ$8, 1)*AQ$7)</f>
        <v>1830</v>
      </c>
      <c r="AQ134" s="21">
        <f t="shared" ca="1" si="42"/>
        <v>1800</v>
      </c>
      <c r="AR134" s="21">
        <f ca="1" xml:space="preserve"> AT110 + IF(AS133 &lt; 0, -AS133, 0)</f>
        <v>330</v>
      </c>
      <c r="AS134" s="21">
        <f t="shared" ca="1" si="31"/>
        <v>1500</v>
      </c>
      <c r="AT134" s="21">
        <f t="shared" ca="1" si="32"/>
        <v>1500</v>
      </c>
      <c r="AU134" s="21">
        <f t="shared" ca="1" si="37"/>
        <v>141687</v>
      </c>
      <c r="AV134" s="22">
        <f ca="1">SUM(AT$11:AT134)</f>
        <v>81583</v>
      </c>
      <c r="AW134" s="23">
        <f ca="1">SUM(AR$11:AR134)</f>
        <v>60884</v>
      </c>
    </row>
    <row r="135" spans="1:49" x14ac:dyDescent="0.2">
      <c r="A135" s="32">
        <v>44307</v>
      </c>
      <c r="B135" s="35">
        <f ca="1">IF($A135&gt;= $C$5,$C$6, "InsertData")</f>
        <v>940</v>
      </c>
      <c r="C135" s="21">
        <f t="shared" ca="1" si="38"/>
        <v>940</v>
      </c>
      <c r="D135" s="21">
        <f ca="1" xml:space="preserve"> F111 + IF(E134 &lt; 0, -E134, 0)</f>
        <v>0</v>
      </c>
      <c r="E135" s="21">
        <f t="shared" ca="1" si="25"/>
        <v>940</v>
      </c>
      <c r="F135" s="21">
        <f ca="1">IF(E135 &gt; 0, E135, 0)</f>
        <v>940</v>
      </c>
      <c r="G135" s="21">
        <f t="shared" ca="1" si="33"/>
        <v>102577</v>
      </c>
      <c r="H135" s="22">
        <f ca="1">SUM(F$11:F135)</f>
        <v>56763</v>
      </c>
      <c r="I135" s="23">
        <f ca="1">SUM(D$11:D135)</f>
        <v>48198</v>
      </c>
      <c r="K135" s="16">
        <v>44307</v>
      </c>
      <c r="L135" s="21">
        <f ca="1">IF(K135&lt;M$5, $B135, M$6+MIN((K135-M$5+1)/M$8, 1)*M$7)</f>
        <v>1440</v>
      </c>
      <c r="M135" s="21">
        <f t="shared" ca="1" si="39"/>
        <v>1440</v>
      </c>
      <c r="N135" s="21">
        <f ca="1" xml:space="preserve"> P111 + IF(O134 &lt; 0, -O134, 0)</f>
        <v>257</v>
      </c>
      <c r="O135" s="21">
        <f t="shared" ca="1" si="43"/>
        <v>1183</v>
      </c>
      <c r="P135" s="21">
        <f t="shared" ca="1" si="26"/>
        <v>1183</v>
      </c>
      <c r="Q135" s="21">
        <f t="shared" ca="1" si="34"/>
        <v>135327</v>
      </c>
      <c r="R135" s="22">
        <f ca="1">SUM(P$11:P135)</f>
        <v>76166</v>
      </c>
      <c r="S135" s="23">
        <f ca="1">SUM(N$11:N135)</f>
        <v>59941</v>
      </c>
      <c r="U135" s="16">
        <v>44307</v>
      </c>
      <c r="V135" s="21">
        <f ca="1">IF(U135&lt;W$5, $B135, W$6+MIN((U135-W$5+1)/W$8, 1)*W$7)</f>
        <v>1940</v>
      </c>
      <c r="W135" s="21">
        <f t="shared" ca="1" si="40"/>
        <v>1940</v>
      </c>
      <c r="X135" s="21">
        <f ca="1" xml:space="preserve"> Z111 + IF(Y134 &lt; 0, -Y134, 0)</f>
        <v>517</v>
      </c>
      <c r="Y135" s="21">
        <f t="shared" ca="1" si="27"/>
        <v>1423</v>
      </c>
      <c r="Z135" s="21">
        <f t="shared" ca="1" si="28"/>
        <v>1423</v>
      </c>
      <c r="AA135" s="21">
        <f t="shared" ca="1" si="35"/>
        <v>168077</v>
      </c>
      <c r="AB135" s="22">
        <f ca="1">SUM(Z$11:Z135)</f>
        <v>95486</v>
      </c>
      <c r="AC135" s="23">
        <f ca="1">SUM(X$11:X135)</f>
        <v>72774</v>
      </c>
      <c r="AE135" s="16">
        <v>44307</v>
      </c>
      <c r="AF135" s="21">
        <f ca="1">IF(AE135&lt;AG$5, $B135, AG$6+MIN((AE135-AG$5+1)/AG$8, 1)*AG$7)</f>
        <v>1390</v>
      </c>
      <c r="AG135" s="21">
        <f t="shared" ca="1" si="41"/>
        <v>1375</v>
      </c>
      <c r="AH135" s="21">
        <f ca="1" xml:space="preserve"> AJ111 + IF(AI134 &lt; 0, -AI134, 0)</f>
        <v>207</v>
      </c>
      <c r="AI135" s="21">
        <f t="shared" ca="1" si="29"/>
        <v>1183</v>
      </c>
      <c r="AJ135" s="21">
        <f t="shared" ca="1" si="30"/>
        <v>1183</v>
      </c>
      <c r="AK135" s="21">
        <f t="shared" ca="1" si="36"/>
        <v>123052</v>
      </c>
      <c r="AL135" s="22">
        <f ca="1">SUM(AJ$11:AJ135)</f>
        <v>69926</v>
      </c>
      <c r="AM135" s="23">
        <f ca="1">SUM(AH$11:AH135)</f>
        <v>54572</v>
      </c>
      <c r="AO135" s="16">
        <v>44307</v>
      </c>
      <c r="AP135" s="21">
        <f ca="1">IF(AO135&lt;AQ$5, $B135, AQ$6+MIN((AO135-AQ$5+1)/AQ$8, 1)*AQ$7)</f>
        <v>1840</v>
      </c>
      <c r="AQ135" s="21">
        <f t="shared" ca="1" si="42"/>
        <v>1810</v>
      </c>
      <c r="AR135" s="21">
        <f ca="1" xml:space="preserve"> AT111 + IF(AS134 &lt; 0, -AS134, 0)</f>
        <v>417</v>
      </c>
      <c r="AS135" s="21">
        <f t="shared" ca="1" si="31"/>
        <v>1423</v>
      </c>
      <c r="AT135" s="21">
        <f t="shared" ca="1" si="32"/>
        <v>1423</v>
      </c>
      <c r="AU135" s="21">
        <f t="shared" ca="1" si="37"/>
        <v>143527</v>
      </c>
      <c r="AV135" s="22">
        <f ca="1">SUM(AT$11:AT135)</f>
        <v>83006</v>
      </c>
      <c r="AW135" s="23">
        <f ca="1">SUM(AR$11:AR135)</f>
        <v>61301</v>
      </c>
    </row>
    <row r="136" spans="1:49" x14ac:dyDescent="0.2">
      <c r="A136" s="32">
        <v>44308</v>
      </c>
      <c r="B136" s="35">
        <f ca="1">IF($A136&gt;= $C$5,$C$6, "InsertData")</f>
        <v>940</v>
      </c>
      <c r="C136" s="21">
        <f t="shared" ca="1" si="38"/>
        <v>940</v>
      </c>
      <c r="D136" s="21">
        <f ca="1" xml:space="preserve"> F112 + IF(E135 &lt; 0, -E135, 0)</f>
        <v>507</v>
      </c>
      <c r="E136" s="21">
        <f t="shared" ca="1" si="25"/>
        <v>433</v>
      </c>
      <c r="F136" s="21">
        <f ca="1">IF(E136 &gt; 0, E136, 0)</f>
        <v>433</v>
      </c>
      <c r="G136" s="21">
        <f t="shared" ca="1" si="33"/>
        <v>103517</v>
      </c>
      <c r="H136" s="22">
        <f ca="1">SUM(F$11:F136)</f>
        <v>57196</v>
      </c>
      <c r="I136" s="23">
        <f ca="1">SUM(D$11:D136)</f>
        <v>48705</v>
      </c>
      <c r="K136" s="16">
        <v>44308</v>
      </c>
      <c r="L136" s="21">
        <f ca="1">IF(K136&lt;M$5, $B136, M$6+MIN((K136-M$5+1)/M$8, 1)*M$7)</f>
        <v>1440</v>
      </c>
      <c r="M136" s="21">
        <f t="shared" ca="1" si="39"/>
        <v>1440</v>
      </c>
      <c r="N136" s="21">
        <f ca="1" xml:space="preserve"> P112 + IF(O135 &lt; 0, -O135, 0)</f>
        <v>850</v>
      </c>
      <c r="O136" s="21">
        <f t="shared" ca="1" si="43"/>
        <v>590</v>
      </c>
      <c r="P136" s="21">
        <f t="shared" ca="1" si="26"/>
        <v>590</v>
      </c>
      <c r="Q136" s="21">
        <f t="shared" ca="1" si="34"/>
        <v>136767</v>
      </c>
      <c r="R136" s="22">
        <f ca="1">SUM(P$11:P136)</f>
        <v>76756</v>
      </c>
      <c r="S136" s="23">
        <f ca="1">SUM(N$11:N136)</f>
        <v>60791</v>
      </c>
      <c r="U136" s="16">
        <v>44308</v>
      </c>
      <c r="V136" s="21">
        <f ca="1">IF(U136&lt;W$5, $B136, W$6+MIN((U136-W$5+1)/W$8, 1)*W$7)</f>
        <v>1940</v>
      </c>
      <c r="W136" s="21">
        <f t="shared" ca="1" si="40"/>
        <v>1940</v>
      </c>
      <c r="X136" s="21">
        <f ca="1" xml:space="preserve"> Z112 + IF(Y135 &lt; 0, -Y135, 0)</f>
        <v>1110</v>
      </c>
      <c r="Y136" s="21">
        <f t="shared" ca="1" si="27"/>
        <v>830</v>
      </c>
      <c r="Z136" s="21">
        <f t="shared" ca="1" si="28"/>
        <v>830</v>
      </c>
      <c r="AA136" s="21">
        <f t="shared" ca="1" si="35"/>
        <v>170017</v>
      </c>
      <c r="AB136" s="22">
        <f ca="1">SUM(Z$11:Z136)</f>
        <v>96316</v>
      </c>
      <c r="AC136" s="23">
        <f ca="1">SUM(X$11:X136)</f>
        <v>73884</v>
      </c>
      <c r="AE136" s="16">
        <v>44308</v>
      </c>
      <c r="AF136" s="21">
        <f ca="1">IF(AE136&lt;AG$5, $B136, AG$6+MIN((AE136-AG$5+1)/AG$8, 1)*AG$7)</f>
        <v>1395</v>
      </c>
      <c r="AG136" s="21">
        <f t="shared" ca="1" si="41"/>
        <v>1380</v>
      </c>
      <c r="AH136" s="21">
        <f ca="1" xml:space="preserve"> AJ112 + IF(AI135 &lt; 0, -AI135, 0)</f>
        <v>805</v>
      </c>
      <c r="AI136" s="21">
        <f t="shared" ca="1" si="29"/>
        <v>590</v>
      </c>
      <c r="AJ136" s="21">
        <f t="shared" ca="1" si="30"/>
        <v>590</v>
      </c>
      <c r="AK136" s="21">
        <f t="shared" ca="1" si="36"/>
        <v>124447</v>
      </c>
      <c r="AL136" s="22">
        <f ca="1">SUM(AJ$11:AJ136)</f>
        <v>70516</v>
      </c>
      <c r="AM136" s="23">
        <f ca="1">SUM(AH$11:AH136)</f>
        <v>55377</v>
      </c>
      <c r="AO136" s="16">
        <v>44308</v>
      </c>
      <c r="AP136" s="21">
        <f ca="1">IF(AO136&lt;AQ$5, $B136, AQ$6+MIN((AO136-AQ$5+1)/AQ$8, 1)*AQ$7)</f>
        <v>1850</v>
      </c>
      <c r="AQ136" s="21">
        <f t="shared" ca="1" si="42"/>
        <v>1820</v>
      </c>
      <c r="AR136" s="21">
        <f ca="1" xml:space="preserve"> AT112 + IF(AS135 &lt; 0, -AS135, 0)</f>
        <v>1020</v>
      </c>
      <c r="AS136" s="21">
        <f t="shared" ca="1" si="31"/>
        <v>830</v>
      </c>
      <c r="AT136" s="21">
        <f t="shared" ca="1" si="32"/>
        <v>830</v>
      </c>
      <c r="AU136" s="21">
        <f t="shared" ca="1" si="37"/>
        <v>145377</v>
      </c>
      <c r="AV136" s="22">
        <f ca="1">SUM(AT$11:AT136)</f>
        <v>83836</v>
      </c>
      <c r="AW136" s="23">
        <f ca="1">SUM(AR$11:AR136)</f>
        <v>62321</v>
      </c>
    </row>
    <row r="137" spans="1:49" x14ac:dyDescent="0.2">
      <c r="A137" s="32">
        <v>44309</v>
      </c>
      <c r="B137" s="35">
        <f ca="1">IF($A137&gt;= $C$5,$C$6, "InsertData")</f>
        <v>940</v>
      </c>
      <c r="C137" s="21">
        <f t="shared" ca="1" si="38"/>
        <v>940</v>
      </c>
      <c r="D137" s="21">
        <f ca="1" xml:space="preserve"> F113 + IF(E136 &lt; 0, -E136, 0)</f>
        <v>403</v>
      </c>
      <c r="E137" s="21">
        <f t="shared" ca="1" si="25"/>
        <v>537</v>
      </c>
      <c r="F137" s="21">
        <f ca="1">IF(E137 &gt; 0, E137, 0)</f>
        <v>537</v>
      </c>
      <c r="G137" s="21">
        <f t="shared" ca="1" si="33"/>
        <v>104457</v>
      </c>
      <c r="H137" s="22">
        <f ca="1">SUM(F$11:F137)</f>
        <v>57733</v>
      </c>
      <c r="I137" s="23">
        <f ca="1">SUM(D$11:D137)</f>
        <v>49108</v>
      </c>
      <c r="K137" s="16">
        <v>44309</v>
      </c>
      <c r="L137" s="21">
        <f ca="1">IF(K137&lt;M$5, $B137, M$6+MIN((K137-M$5+1)/M$8, 1)*M$7)</f>
        <v>1440</v>
      </c>
      <c r="M137" s="21">
        <f t="shared" ca="1" si="39"/>
        <v>1440</v>
      </c>
      <c r="N137" s="21">
        <f ca="1" xml:space="preserve"> P113 + IF(O136 &lt; 0, -O136, 0)</f>
        <v>663</v>
      </c>
      <c r="O137" s="21">
        <f t="shared" ca="1" si="43"/>
        <v>777</v>
      </c>
      <c r="P137" s="21">
        <f t="shared" ca="1" si="26"/>
        <v>777</v>
      </c>
      <c r="Q137" s="21">
        <f t="shared" ca="1" si="34"/>
        <v>138207</v>
      </c>
      <c r="R137" s="22">
        <f ca="1">SUM(P$11:P137)</f>
        <v>77533</v>
      </c>
      <c r="S137" s="23">
        <f ca="1">SUM(N$11:N137)</f>
        <v>61454</v>
      </c>
      <c r="U137" s="16">
        <v>44309</v>
      </c>
      <c r="V137" s="21">
        <f ca="1">IF(U137&lt;W$5, $B137, W$6+MIN((U137-W$5+1)/W$8, 1)*W$7)</f>
        <v>1940</v>
      </c>
      <c r="W137" s="21">
        <f t="shared" ca="1" si="40"/>
        <v>1940</v>
      </c>
      <c r="X137" s="21">
        <f ca="1" xml:space="preserve"> Z113 + IF(Y136 &lt; 0, -Y136, 0)</f>
        <v>923</v>
      </c>
      <c r="Y137" s="21">
        <f t="shared" ca="1" si="27"/>
        <v>1017</v>
      </c>
      <c r="Z137" s="21">
        <f t="shared" ca="1" si="28"/>
        <v>1017</v>
      </c>
      <c r="AA137" s="21">
        <f t="shared" ca="1" si="35"/>
        <v>171957</v>
      </c>
      <c r="AB137" s="22">
        <f ca="1">SUM(Z$11:Z137)</f>
        <v>97333</v>
      </c>
      <c r="AC137" s="23">
        <f ca="1">SUM(X$11:X137)</f>
        <v>74807</v>
      </c>
      <c r="AE137" s="16">
        <v>44309</v>
      </c>
      <c r="AF137" s="21">
        <f ca="1">IF(AE137&lt;AG$5, $B137, AG$6+MIN((AE137-AG$5+1)/AG$8, 1)*AG$7)</f>
        <v>1400</v>
      </c>
      <c r="AG137" s="21">
        <f t="shared" ca="1" si="41"/>
        <v>1385</v>
      </c>
      <c r="AH137" s="21">
        <f ca="1" xml:space="preserve"> AJ113 + IF(AI136 &lt; 0, -AI136, 0)</f>
        <v>623</v>
      </c>
      <c r="AI137" s="21">
        <f t="shared" ca="1" si="29"/>
        <v>777</v>
      </c>
      <c r="AJ137" s="21">
        <f t="shared" ca="1" si="30"/>
        <v>777</v>
      </c>
      <c r="AK137" s="21">
        <f t="shared" ca="1" si="36"/>
        <v>125847</v>
      </c>
      <c r="AL137" s="22">
        <f ca="1">SUM(AJ$11:AJ137)</f>
        <v>71293</v>
      </c>
      <c r="AM137" s="23">
        <f ca="1">SUM(AH$11:AH137)</f>
        <v>56000</v>
      </c>
      <c r="AO137" s="16">
        <v>44309</v>
      </c>
      <c r="AP137" s="21">
        <f ca="1">IF(AO137&lt;AQ$5, $B137, AQ$6+MIN((AO137-AQ$5+1)/AQ$8, 1)*AQ$7)</f>
        <v>1860</v>
      </c>
      <c r="AQ137" s="21">
        <f t="shared" ca="1" si="42"/>
        <v>1830</v>
      </c>
      <c r="AR137" s="21">
        <f ca="1" xml:space="preserve"> AT113 + IF(AS136 &lt; 0, -AS136, 0)</f>
        <v>843</v>
      </c>
      <c r="AS137" s="21">
        <f t="shared" ca="1" si="31"/>
        <v>1017</v>
      </c>
      <c r="AT137" s="21">
        <f t="shared" ca="1" si="32"/>
        <v>1017</v>
      </c>
      <c r="AU137" s="21">
        <f t="shared" ca="1" si="37"/>
        <v>147237</v>
      </c>
      <c r="AV137" s="22">
        <f ca="1">SUM(AT$11:AT137)</f>
        <v>84853</v>
      </c>
      <c r="AW137" s="23">
        <f ca="1">SUM(AR$11:AR137)</f>
        <v>63164</v>
      </c>
    </row>
    <row r="138" spans="1:49" x14ac:dyDescent="0.2">
      <c r="A138" s="32">
        <v>44310</v>
      </c>
      <c r="B138" s="35">
        <f ca="1">IF($A138&gt;= $C$5,$C$6, "InsertData")</f>
        <v>940</v>
      </c>
      <c r="C138" s="21">
        <f t="shared" ca="1" si="38"/>
        <v>940</v>
      </c>
      <c r="D138" s="21">
        <f ca="1" xml:space="preserve"> F114 + IF(E137 &lt; 0, -E137, 0)</f>
        <v>539</v>
      </c>
      <c r="E138" s="21">
        <f t="shared" ca="1" si="25"/>
        <v>401</v>
      </c>
      <c r="F138" s="21">
        <f ca="1">IF(E138 &gt; 0, E138, 0)</f>
        <v>401</v>
      </c>
      <c r="G138" s="21">
        <f t="shared" ca="1" si="33"/>
        <v>105397</v>
      </c>
      <c r="H138" s="22">
        <f ca="1">SUM(F$11:F138)</f>
        <v>58134</v>
      </c>
      <c r="I138" s="23">
        <f ca="1">SUM(D$11:D138)</f>
        <v>49647</v>
      </c>
      <c r="K138" s="16">
        <v>44310</v>
      </c>
      <c r="L138" s="21">
        <f ca="1">IF(K138&lt;M$5, $B138, M$6+MIN((K138-M$5+1)/M$8, 1)*M$7)</f>
        <v>1440</v>
      </c>
      <c r="M138" s="21">
        <f t="shared" ca="1" si="39"/>
        <v>1440</v>
      </c>
      <c r="N138" s="21">
        <f ca="1" xml:space="preserve"> P114 + IF(O137 &lt; 0, -O137, 0)</f>
        <v>799</v>
      </c>
      <c r="O138" s="21">
        <f t="shared" ca="1" si="43"/>
        <v>641</v>
      </c>
      <c r="P138" s="21">
        <f t="shared" ca="1" si="26"/>
        <v>641</v>
      </c>
      <c r="Q138" s="21">
        <f t="shared" ca="1" si="34"/>
        <v>139647</v>
      </c>
      <c r="R138" s="22">
        <f ca="1">SUM(P$11:P138)</f>
        <v>78174</v>
      </c>
      <c r="S138" s="23">
        <f ca="1">SUM(N$11:N138)</f>
        <v>62253</v>
      </c>
      <c r="U138" s="16">
        <v>44310</v>
      </c>
      <c r="V138" s="21">
        <f ca="1">IF(U138&lt;W$5, $B138, W$6+MIN((U138-W$5+1)/W$8, 1)*W$7)</f>
        <v>1940</v>
      </c>
      <c r="W138" s="21">
        <f t="shared" ca="1" si="40"/>
        <v>1940</v>
      </c>
      <c r="X138" s="21">
        <f ca="1" xml:space="preserve"> Z114 + IF(Y137 &lt; 0, -Y137, 0)</f>
        <v>1059</v>
      </c>
      <c r="Y138" s="21">
        <f t="shared" ca="1" si="27"/>
        <v>881</v>
      </c>
      <c r="Z138" s="21">
        <f t="shared" ca="1" si="28"/>
        <v>881</v>
      </c>
      <c r="AA138" s="21">
        <f t="shared" ca="1" si="35"/>
        <v>173897</v>
      </c>
      <c r="AB138" s="22">
        <f ca="1">SUM(Z$11:Z138)</f>
        <v>98214</v>
      </c>
      <c r="AC138" s="23">
        <f ca="1">SUM(X$11:X138)</f>
        <v>75866</v>
      </c>
      <c r="AE138" s="16">
        <v>44310</v>
      </c>
      <c r="AF138" s="21">
        <f ca="1">IF(AE138&lt;AG$5, $B138, AG$6+MIN((AE138-AG$5+1)/AG$8, 1)*AG$7)</f>
        <v>1405</v>
      </c>
      <c r="AG138" s="21">
        <f t="shared" ca="1" si="41"/>
        <v>1390</v>
      </c>
      <c r="AH138" s="21">
        <f ca="1" xml:space="preserve"> AJ114 + IF(AI137 &lt; 0, -AI137, 0)</f>
        <v>764</v>
      </c>
      <c r="AI138" s="21">
        <f t="shared" ca="1" si="29"/>
        <v>641</v>
      </c>
      <c r="AJ138" s="21">
        <f t="shared" ca="1" si="30"/>
        <v>641</v>
      </c>
      <c r="AK138" s="21">
        <f t="shared" ca="1" si="36"/>
        <v>127252</v>
      </c>
      <c r="AL138" s="22">
        <f ca="1">SUM(AJ$11:AJ138)</f>
        <v>71934</v>
      </c>
      <c r="AM138" s="23">
        <f ca="1">SUM(AH$11:AH138)</f>
        <v>56764</v>
      </c>
      <c r="AO138" s="16">
        <v>44310</v>
      </c>
      <c r="AP138" s="21">
        <f ca="1">IF(AO138&lt;AQ$5, $B138, AQ$6+MIN((AO138-AQ$5+1)/AQ$8, 1)*AQ$7)</f>
        <v>1870</v>
      </c>
      <c r="AQ138" s="21">
        <f t="shared" ca="1" si="42"/>
        <v>1840</v>
      </c>
      <c r="AR138" s="21">
        <f ca="1" xml:space="preserve"> AT114 + IF(AS137 &lt; 0, -AS137, 0)</f>
        <v>989</v>
      </c>
      <c r="AS138" s="21">
        <f t="shared" ca="1" si="31"/>
        <v>881</v>
      </c>
      <c r="AT138" s="21">
        <f t="shared" ca="1" si="32"/>
        <v>881</v>
      </c>
      <c r="AU138" s="21">
        <f t="shared" ca="1" si="37"/>
        <v>149107</v>
      </c>
      <c r="AV138" s="22">
        <f ca="1">SUM(AT$11:AT138)</f>
        <v>85734</v>
      </c>
      <c r="AW138" s="23">
        <f ca="1">SUM(AR$11:AR138)</f>
        <v>64153</v>
      </c>
    </row>
    <row r="139" spans="1:49" x14ac:dyDescent="0.2">
      <c r="A139" s="32">
        <v>44311</v>
      </c>
      <c r="B139" s="35">
        <f ca="1">IF($A139&gt;= $C$5,$C$6, "InsertData")</f>
        <v>940</v>
      </c>
      <c r="C139" s="21">
        <f t="shared" ca="1" si="38"/>
        <v>940</v>
      </c>
      <c r="D139" s="21">
        <f ca="1" xml:space="preserve"> F115 + IF(E138 &lt; 0, -E138, 0)</f>
        <v>772</v>
      </c>
      <c r="E139" s="21">
        <f t="shared" ca="1" si="25"/>
        <v>168</v>
      </c>
      <c r="F139" s="21">
        <f ca="1">IF(E139 &gt; 0, E139, 0)</f>
        <v>168</v>
      </c>
      <c r="G139" s="21">
        <f t="shared" ca="1" si="33"/>
        <v>106337</v>
      </c>
      <c r="H139" s="22">
        <f ca="1">SUM(F$11:F139)</f>
        <v>58302</v>
      </c>
      <c r="I139" s="23">
        <f ca="1">SUM(D$11:D139)</f>
        <v>50419</v>
      </c>
      <c r="K139" s="16">
        <v>44311</v>
      </c>
      <c r="L139" s="21">
        <f ca="1">IF(K139&lt;M$5, $B139, M$6+MIN((K139-M$5+1)/M$8, 1)*M$7)</f>
        <v>1440</v>
      </c>
      <c r="M139" s="21">
        <f t="shared" ca="1" si="39"/>
        <v>1440</v>
      </c>
      <c r="N139" s="21">
        <f ca="1" xml:space="preserve"> P115 + IF(O138 &lt; 0, -O138, 0)</f>
        <v>1032</v>
      </c>
      <c r="O139" s="21">
        <f t="shared" ca="1" si="43"/>
        <v>408</v>
      </c>
      <c r="P139" s="21">
        <f t="shared" ca="1" si="26"/>
        <v>408</v>
      </c>
      <c r="Q139" s="21">
        <f t="shared" ca="1" si="34"/>
        <v>141087</v>
      </c>
      <c r="R139" s="22">
        <f ca="1">SUM(P$11:P139)</f>
        <v>78582</v>
      </c>
      <c r="S139" s="23">
        <f ca="1">SUM(N$11:N139)</f>
        <v>63285</v>
      </c>
      <c r="U139" s="16">
        <v>44311</v>
      </c>
      <c r="V139" s="21">
        <f ca="1">IF(U139&lt;W$5, $B139, W$6+MIN((U139-W$5+1)/W$8, 1)*W$7)</f>
        <v>1940</v>
      </c>
      <c r="W139" s="21">
        <f t="shared" ca="1" si="40"/>
        <v>1940</v>
      </c>
      <c r="X139" s="21">
        <f ca="1" xml:space="preserve"> Z115 + IF(Y138 &lt; 0, -Y138, 0)</f>
        <v>1292</v>
      </c>
      <c r="Y139" s="21">
        <f t="shared" ca="1" si="27"/>
        <v>648</v>
      </c>
      <c r="Z139" s="21">
        <f t="shared" ca="1" si="28"/>
        <v>648</v>
      </c>
      <c r="AA139" s="21">
        <f t="shared" ca="1" si="35"/>
        <v>175837</v>
      </c>
      <c r="AB139" s="22">
        <f ca="1">SUM(Z$11:Z139)</f>
        <v>98862</v>
      </c>
      <c r="AC139" s="23">
        <f ca="1">SUM(X$11:X139)</f>
        <v>77158</v>
      </c>
      <c r="AE139" s="16">
        <v>44311</v>
      </c>
      <c r="AF139" s="21">
        <f ca="1">IF(AE139&lt;AG$5, $B139, AG$6+MIN((AE139-AG$5+1)/AG$8, 1)*AG$7)</f>
        <v>1410</v>
      </c>
      <c r="AG139" s="21">
        <f t="shared" ca="1" si="41"/>
        <v>1395</v>
      </c>
      <c r="AH139" s="21">
        <f ca="1" xml:space="preserve"> AJ115 + IF(AI138 &lt; 0, -AI138, 0)</f>
        <v>1002</v>
      </c>
      <c r="AI139" s="21">
        <f t="shared" ca="1" si="29"/>
        <v>408</v>
      </c>
      <c r="AJ139" s="21">
        <f t="shared" ca="1" si="30"/>
        <v>408</v>
      </c>
      <c r="AK139" s="21">
        <f t="shared" ca="1" si="36"/>
        <v>128662</v>
      </c>
      <c r="AL139" s="22">
        <f ca="1">SUM(AJ$11:AJ139)</f>
        <v>72342</v>
      </c>
      <c r="AM139" s="23">
        <f ca="1">SUM(AH$11:AH139)</f>
        <v>57766</v>
      </c>
      <c r="AO139" s="16">
        <v>44311</v>
      </c>
      <c r="AP139" s="21">
        <f ca="1">IF(AO139&lt;AQ$5, $B139, AQ$6+MIN((AO139-AQ$5+1)/AQ$8, 1)*AQ$7)</f>
        <v>1880</v>
      </c>
      <c r="AQ139" s="21">
        <f t="shared" ca="1" si="42"/>
        <v>1850</v>
      </c>
      <c r="AR139" s="21">
        <f ca="1" xml:space="preserve"> AT115 + IF(AS138 &lt; 0, -AS138, 0)</f>
        <v>1232</v>
      </c>
      <c r="AS139" s="21">
        <f t="shared" ca="1" si="31"/>
        <v>648</v>
      </c>
      <c r="AT139" s="21">
        <f t="shared" ca="1" si="32"/>
        <v>648</v>
      </c>
      <c r="AU139" s="21">
        <f t="shared" ca="1" si="37"/>
        <v>150987</v>
      </c>
      <c r="AV139" s="22">
        <f ca="1">SUM(AT$11:AT139)</f>
        <v>86382</v>
      </c>
      <c r="AW139" s="23">
        <f ca="1">SUM(AR$11:AR139)</f>
        <v>65385</v>
      </c>
    </row>
    <row r="140" spans="1:49" x14ac:dyDescent="0.2">
      <c r="A140" s="32">
        <v>44312</v>
      </c>
      <c r="B140" s="35">
        <f ca="1">IF($A140&gt;= $C$5,$C$6, "InsertData")</f>
        <v>940</v>
      </c>
      <c r="C140" s="21">
        <f t="shared" ca="1" si="38"/>
        <v>940</v>
      </c>
      <c r="D140" s="21">
        <f ca="1" xml:space="preserve"> F116 + IF(E139 &lt; 0, -E139, 0)</f>
        <v>0</v>
      </c>
      <c r="E140" s="21">
        <f t="shared" ref="E140:E145" ca="1" si="44">B140-D140</f>
        <v>940</v>
      </c>
      <c r="F140" s="21">
        <f ca="1">IF(E140 &gt; 0, E140, 0)</f>
        <v>940</v>
      </c>
      <c r="G140" s="21">
        <f t="shared" ca="1" si="33"/>
        <v>107277</v>
      </c>
      <c r="H140" s="22">
        <f ca="1">SUM(F$11:F140)</f>
        <v>59242</v>
      </c>
      <c r="I140" s="23">
        <f ca="1">SUM(D$11:D140)</f>
        <v>50419</v>
      </c>
      <c r="K140" s="16">
        <v>44312</v>
      </c>
      <c r="L140" s="21">
        <f ca="1">IF(K140&lt;M$5, $B140, M$6+MIN((K140-M$5+1)/M$8, 1)*M$7)</f>
        <v>1440</v>
      </c>
      <c r="M140" s="21">
        <f t="shared" ca="1" si="39"/>
        <v>1440</v>
      </c>
      <c r="N140" s="21">
        <f ca="1" xml:space="preserve"> P116 + IF(O139 &lt; 0, -O139, 0)</f>
        <v>30</v>
      </c>
      <c r="O140" s="21">
        <f t="shared" ca="1" si="43"/>
        <v>1410</v>
      </c>
      <c r="P140" s="21">
        <f t="shared" ref="P140:P203" ca="1" si="45">IF(O140 &gt; 0, O140, 0)</f>
        <v>1410</v>
      </c>
      <c r="Q140" s="21">
        <f t="shared" ca="1" si="34"/>
        <v>142527</v>
      </c>
      <c r="R140" s="22">
        <f ca="1">SUM(P$11:P140)</f>
        <v>79992</v>
      </c>
      <c r="S140" s="23">
        <f ca="1">SUM(N$11:N140)</f>
        <v>63315</v>
      </c>
      <c r="U140" s="16">
        <v>44312</v>
      </c>
      <c r="V140" s="21">
        <f ca="1">IF(U140&lt;W$5, $B140, W$6+MIN((U140-W$5+1)/W$8, 1)*W$7)</f>
        <v>1940</v>
      </c>
      <c r="W140" s="21">
        <f t="shared" ca="1" si="40"/>
        <v>1940</v>
      </c>
      <c r="X140" s="21">
        <f ca="1" xml:space="preserve"> Z116 + IF(Y139 &lt; 0, -Y139, 0)</f>
        <v>60</v>
      </c>
      <c r="Y140" s="21">
        <f t="shared" ref="Y140:Y203" ca="1" si="46">V140-X140</f>
        <v>1880</v>
      </c>
      <c r="Z140" s="21">
        <f t="shared" ref="Z140:Z203" ca="1" si="47">IF(Y140 &gt; 0, Y140, 0)</f>
        <v>1880</v>
      </c>
      <c r="AA140" s="21">
        <f t="shared" ca="1" si="35"/>
        <v>177777</v>
      </c>
      <c r="AB140" s="22">
        <f ca="1">SUM(Z$11:Z140)</f>
        <v>100742</v>
      </c>
      <c r="AC140" s="23">
        <f ca="1">SUM(X$11:X140)</f>
        <v>77218</v>
      </c>
      <c r="AE140" s="16">
        <v>44312</v>
      </c>
      <c r="AF140" s="21">
        <f ca="1">IF(AE140&lt;AG$5, $B140, AG$6+MIN((AE140-AG$5+1)/AG$8, 1)*AG$7)</f>
        <v>1415</v>
      </c>
      <c r="AG140" s="21">
        <f t="shared" ca="1" si="41"/>
        <v>1400</v>
      </c>
      <c r="AH140" s="21">
        <f ca="1" xml:space="preserve"> AJ116 + IF(AI139 &lt; 0, -AI139, 0)</f>
        <v>120</v>
      </c>
      <c r="AI140" s="21">
        <f t="shared" ref="AI140:AI203" ca="1" si="48">AF140-AH140</f>
        <v>1295</v>
      </c>
      <c r="AJ140" s="21">
        <f t="shared" ref="AJ140:AJ203" ca="1" si="49">IF(AI140 &gt; 0, AI140, 0)</f>
        <v>1295</v>
      </c>
      <c r="AK140" s="21">
        <f t="shared" ca="1" si="36"/>
        <v>130077</v>
      </c>
      <c r="AL140" s="22">
        <f ca="1">SUM(AJ$11:AJ140)</f>
        <v>73637</v>
      </c>
      <c r="AM140" s="23">
        <f ca="1">SUM(AH$11:AH140)</f>
        <v>57886</v>
      </c>
      <c r="AO140" s="16">
        <v>44312</v>
      </c>
      <c r="AP140" s="21">
        <f ca="1">IF(AO140&lt;AQ$5, $B140, AQ$6+MIN((AO140-AQ$5+1)/AQ$8, 1)*AQ$7)</f>
        <v>1890</v>
      </c>
      <c r="AQ140" s="21">
        <f t="shared" ca="1" si="42"/>
        <v>1860</v>
      </c>
      <c r="AR140" s="21">
        <f ca="1" xml:space="preserve"> AT116 + IF(AS139 &lt; 0, -AS139, 0)</f>
        <v>240</v>
      </c>
      <c r="AS140" s="21">
        <f t="shared" ref="AS140:AS203" ca="1" si="50">AP140-AR140</f>
        <v>1650</v>
      </c>
      <c r="AT140" s="21">
        <f t="shared" ref="AT140:AT203" ca="1" si="51">IF(AS140 &gt; 0, AS140, 0)</f>
        <v>1650</v>
      </c>
      <c r="AU140" s="21">
        <f t="shared" ca="1" si="37"/>
        <v>152877</v>
      </c>
      <c r="AV140" s="22">
        <f ca="1">SUM(AT$11:AT140)</f>
        <v>88032</v>
      </c>
      <c r="AW140" s="23">
        <f ca="1">SUM(AR$11:AR140)</f>
        <v>65625</v>
      </c>
    </row>
    <row r="141" spans="1:49" x14ac:dyDescent="0.2">
      <c r="A141" s="32">
        <v>44313</v>
      </c>
      <c r="B141" s="35">
        <f ca="1">IF($A141&gt;= $C$5,$C$6, "InsertData")</f>
        <v>940</v>
      </c>
      <c r="C141" s="21">
        <f t="shared" ca="1" si="38"/>
        <v>940</v>
      </c>
      <c r="D141" s="21">
        <f ca="1" xml:space="preserve"> F117 + IF(E140 &lt; 0, -E140, 0)</f>
        <v>0</v>
      </c>
      <c r="E141" s="21">
        <f t="shared" ca="1" si="44"/>
        <v>940</v>
      </c>
      <c r="F141" s="21">
        <f ca="1">IF(E141 &gt; 0, E141, 0)</f>
        <v>940</v>
      </c>
      <c r="G141" s="21">
        <f t="shared" ref="G141:G204" ca="1" si="52">B141+G140</f>
        <v>108217</v>
      </c>
      <c r="H141" s="22">
        <f ca="1">SUM(F$11:F141)</f>
        <v>60182</v>
      </c>
      <c r="I141" s="23">
        <f ca="1">SUM(D$11:D141)</f>
        <v>50419</v>
      </c>
      <c r="K141" s="16">
        <v>44313</v>
      </c>
      <c r="L141" s="21">
        <f ca="1">IF(K141&lt;M$5, $B141, M$6+MIN((K141-M$5+1)/M$8, 1)*M$7)</f>
        <v>1440</v>
      </c>
      <c r="M141" s="21">
        <f t="shared" ca="1" si="39"/>
        <v>1440</v>
      </c>
      <c r="N141" s="21">
        <f ca="1" xml:space="preserve"> P117 + IF(O140 &lt; 0, -O140, 0)</f>
        <v>20</v>
      </c>
      <c r="O141" s="21">
        <f t="shared" ca="1" si="43"/>
        <v>1420</v>
      </c>
      <c r="P141" s="21">
        <f t="shared" ca="1" si="45"/>
        <v>1420</v>
      </c>
      <c r="Q141" s="21">
        <f t="shared" ref="Q141:Q204" ca="1" si="53">L141+Q140</f>
        <v>143967</v>
      </c>
      <c r="R141" s="22">
        <f ca="1">SUM(P$11:P141)</f>
        <v>81412</v>
      </c>
      <c r="S141" s="23">
        <f ca="1">SUM(N$11:N141)</f>
        <v>63335</v>
      </c>
      <c r="U141" s="16">
        <v>44313</v>
      </c>
      <c r="V141" s="21">
        <f ca="1">IF(U141&lt;W$5, $B141, W$6+MIN((U141-W$5+1)/W$8, 1)*W$7)</f>
        <v>1940</v>
      </c>
      <c r="W141" s="21">
        <f t="shared" ca="1" si="40"/>
        <v>1940</v>
      </c>
      <c r="X141" s="21">
        <f ca="1" xml:space="preserve"> Z117 + IF(Y140 &lt; 0, -Y140, 0)</f>
        <v>186</v>
      </c>
      <c r="Y141" s="21">
        <f t="shared" ca="1" si="46"/>
        <v>1754</v>
      </c>
      <c r="Z141" s="21">
        <f t="shared" ca="1" si="47"/>
        <v>1754</v>
      </c>
      <c r="AA141" s="21">
        <f t="shared" ref="AA141:AA204" ca="1" si="54">V141+AA140</f>
        <v>179717</v>
      </c>
      <c r="AB141" s="22">
        <f ca="1">SUM(Z$11:Z141)</f>
        <v>102496</v>
      </c>
      <c r="AC141" s="23">
        <f ca="1">SUM(X$11:X141)</f>
        <v>77404</v>
      </c>
      <c r="AE141" s="16">
        <v>44313</v>
      </c>
      <c r="AF141" s="21">
        <f ca="1">IF(AE141&lt;AG$5, $B141, AG$6+MIN((AE141-AG$5+1)/AG$8, 1)*AG$7)</f>
        <v>1420</v>
      </c>
      <c r="AG141" s="21">
        <f t="shared" ca="1" si="41"/>
        <v>1405</v>
      </c>
      <c r="AH141" s="21">
        <f ca="1" xml:space="preserve"> AJ117 + IF(AI140 &lt; 0, -AI140, 0)</f>
        <v>120</v>
      </c>
      <c r="AI141" s="21">
        <f t="shared" ca="1" si="48"/>
        <v>1300</v>
      </c>
      <c r="AJ141" s="21">
        <f t="shared" ca="1" si="49"/>
        <v>1300</v>
      </c>
      <c r="AK141" s="21">
        <f t="shared" ref="AK141:AK204" ca="1" si="55">AF141+AK140</f>
        <v>131497</v>
      </c>
      <c r="AL141" s="22">
        <f ca="1">SUM(AJ$11:AJ141)</f>
        <v>74937</v>
      </c>
      <c r="AM141" s="23">
        <f ca="1">SUM(AH$11:AH141)</f>
        <v>58006</v>
      </c>
      <c r="AO141" s="16">
        <v>44313</v>
      </c>
      <c r="AP141" s="21">
        <f ca="1">IF(AO141&lt;AQ$5, $B141, AQ$6+MIN((AO141-AQ$5+1)/AQ$8, 1)*AQ$7)</f>
        <v>1900</v>
      </c>
      <c r="AQ141" s="21">
        <f t="shared" ca="1" si="42"/>
        <v>1870</v>
      </c>
      <c r="AR141" s="21">
        <f ca="1" xml:space="preserve"> AT117 + IF(AS140 &lt; 0, -AS140, 0)</f>
        <v>240</v>
      </c>
      <c r="AS141" s="21">
        <f t="shared" ca="1" si="50"/>
        <v>1660</v>
      </c>
      <c r="AT141" s="21">
        <f t="shared" ca="1" si="51"/>
        <v>1660</v>
      </c>
      <c r="AU141" s="21">
        <f t="shared" ref="AU141:AU204" ca="1" si="56">AP141+AU140</f>
        <v>154777</v>
      </c>
      <c r="AV141" s="22">
        <f ca="1">SUM(AT$11:AT141)</f>
        <v>89692</v>
      </c>
      <c r="AW141" s="23">
        <f ca="1">SUM(AR$11:AR141)</f>
        <v>65865</v>
      </c>
    </row>
    <row r="142" spans="1:49" x14ac:dyDescent="0.2">
      <c r="A142" s="32">
        <v>44314</v>
      </c>
      <c r="B142" s="35">
        <f ca="1">IF($A142&gt;= $C$5,$C$6, "InsertData")</f>
        <v>940</v>
      </c>
      <c r="C142" s="21">
        <f t="shared" ca="1" si="38"/>
        <v>940</v>
      </c>
      <c r="D142" s="21">
        <f ca="1" xml:space="preserve"> F118 + IF(E141 &lt; 0, -E141, 0)</f>
        <v>0</v>
      </c>
      <c r="E142" s="21">
        <f t="shared" ca="1" si="44"/>
        <v>940</v>
      </c>
      <c r="F142" s="21">
        <f ca="1">IF(E142 &gt; 0, E142, 0)</f>
        <v>940</v>
      </c>
      <c r="G142" s="21">
        <f t="shared" ca="1" si="52"/>
        <v>109157</v>
      </c>
      <c r="H142" s="22">
        <f ca="1">SUM(F$11:F142)</f>
        <v>61122</v>
      </c>
      <c r="I142" s="23">
        <f ca="1">SUM(D$11:D142)</f>
        <v>50419</v>
      </c>
      <c r="K142" s="16">
        <v>44314</v>
      </c>
      <c r="L142" s="21">
        <f ca="1">IF(K142&lt;M$5, $B142, M$6+MIN((K142-M$5+1)/M$8, 1)*M$7)</f>
        <v>1440</v>
      </c>
      <c r="M142" s="21">
        <f t="shared" ca="1" si="39"/>
        <v>1440</v>
      </c>
      <c r="N142" s="21">
        <f ca="1" xml:space="preserve"> P118 + IF(O141 &lt; 0, -O141, 0)</f>
        <v>119</v>
      </c>
      <c r="O142" s="21">
        <f t="shared" ca="1" si="43"/>
        <v>1321</v>
      </c>
      <c r="P142" s="21">
        <f t="shared" ca="1" si="45"/>
        <v>1321</v>
      </c>
      <c r="Q142" s="21">
        <f t="shared" ca="1" si="53"/>
        <v>145407</v>
      </c>
      <c r="R142" s="22">
        <f ca="1">SUM(P$11:P142)</f>
        <v>82733</v>
      </c>
      <c r="S142" s="23">
        <f ca="1">SUM(N$11:N142)</f>
        <v>63454</v>
      </c>
      <c r="U142" s="16">
        <v>44314</v>
      </c>
      <c r="V142" s="21">
        <f ca="1">IF(U142&lt;W$5, $B142, W$6+MIN((U142-W$5+1)/W$8, 1)*W$7)</f>
        <v>1940</v>
      </c>
      <c r="W142" s="21">
        <f t="shared" ca="1" si="40"/>
        <v>1940</v>
      </c>
      <c r="X142" s="21">
        <f ca="1" xml:space="preserve"> Z118 + IF(Y141 &lt; 0, -Y141, 0)</f>
        <v>693</v>
      </c>
      <c r="Y142" s="21">
        <f t="shared" ca="1" si="46"/>
        <v>1247</v>
      </c>
      <c r="Z142" s="21">
        <f t="shared" ca="1" si="47"/>
        <v>1247</v>
      </c>
      <c r="AA142" s="21">
        <f t="shared" ca="1" si="54"/>
        <v>181657</v>
      </c>
      <c r="AB142" s="22">
        <f ca="1">SUM(Z$11:Z142)</f>
        <v>103743</v>
      </c>
      <c r="AC142" s="23">
        <f ca="1">SUM(X$11:X142)</f>
        <v>78097</v>
      </c>
      <c r="AE142" s="16">
        <v>44314</v>
      </c>
      <c r="AF142" s="21">
        <f ca="1">IF(AE142&lt;AG$5, $B142, AG$6+MIN((AE142-AG$5+1)/AG$8, 1)*AG$7)</f>
        <v>1425</v>
      </c>
      <c r="AG142" s="21">
        <f t="shared" ca="1" si="41"/>
        <v>1410</v>
      </c>
      <c r="AH142" s="21">
        <f ca="1" xml:space="preserve"> AJ118 + IF(AI141 &lt; 0, -AI141, 0)</f>
        <v>120</v>
      </c>
      <c r="AI142" s="21">
        <f t="shared" ca="1" si="48"/>
        <v>1305</v>
      </c>
      <c r="AJ142" s="21">
        <f t="shared" ca="1" si="49"/>
        <v>1305</v>
      </c>
      <c r="AK142" s="21">
        <f t="shared" ca="1" si="55"/>
        <v>132922</v>
      </c>
      <c r="AL142" s="22">
        <f ca="1">SUM(AJ$11:AJ142)</f>
        <v>76242</v>
      </c>
      <c r="AM142" s="23">
        <f ca="1">SUM(AH$11:AH142)</f>
        <v>58126</v>
      </c>
      <c r="AO142" s="16">
        <v>44314</v>
      </c>
      <c r="AP142" s="21">
        <f ca="1">IF(AO142&lt;AQ$5, $B142, AQ$6+MIN((AO142-AQ$5+1)/AQ$8, 1)*AQ$7)</f>
        <v>1910</v>
      </c>
      <c r="AQ142" s="21">
        <f t="shared" ca="1" si="42"/>
        <v>1880</v>
      </c>
      <c r="AR142" s="21">
        <f ca="1" xml:space="preserve"> AT118 + IF(AS141 &lt; 0, -AS141, 0)</f>
        <v>349</v>
      </c>
      <c r="AS142" s="21">
        <f t="shared" ca="1" si="50"/>
        <v>1561</v>
      </c>
      <c r="AT142" s="21">
        <f t="shared" ca="1" si="51"/>
        <v>1561</v>
      </c>
      <c r="AU142" s="21">
        <f t="shared" ca="1" si="56"/>
        <v>156687</v>
      </c>
      <c r="AV142" s="22">
        <f ca="1">SUM(AT$11:AT142)</f>
        <v>91253</v>
      </c>
      <c r="AW142" s="23">
        <f ca="1">SUM(AR$11:AR142)</f>
        <v>66214</v>
      </c>
    </row>
    <row r="143" spans="1:49" x14ac:dyDescent="0.2">
      <c r="A143" s="32">
        <v>44315</v>
      </c>
      <c r="B143" s="35">
        <f ca="1">IF($A143&gt;= $C$5,$C$6, "InsertData")</f>
        <v>940</v>
      </c>
      <c r="C143" s="21">
        <f t="shared" ca="1" si="38"/>
        <v>940</v>
      </c>
      <c r="D143" s="21">
        <f ca="1" xml:space="preserve"> F119 + IF(E142 &lt; 0, -E142, 0)</f>
        <v>152</v>
      </c>
      <c r="E143" s="21">
        <f t="shared" ca="1" si="44"/>
        <v>788</v>
      </c>
      <c r="F143" s="21">
        <f ca="1">IF(E143 &gt; 0, E143, 0)</f>
        <v>788</v>
      </c>
      <c r="G143" s="21">
        <f t="shared" ca="1" si="52"/>
        <v>110097</v>
      </c>
      <c r="H143" s="22">
        <f ca="1">SUM(F$11:F143)</f>
        <v>61910</v>
      </c>
      <c r="I143" s="23">
        <f ca="1">SUM(D$11:D143)</f>
        <v>50571</v>
      </c>
      <c r="K143" s="16">
        <v>44315</v>
      </c>
      <c r="L143" s="21">
        <f ca="1">IF(K143&lt;M$5, $B143, M$6+MIN((K143-M$5+1)/M$8, 1)*M$7)</f>
        <v>1440</v>
      </c>
      <c r="M143" s="21">
        <f t="shared" ca="1" si="39"/>
        <v>1440</v>
      </c>
      <c r="N143" s="21">
        <f ca="1" xml:space="preserve"> P119 + IF(O142 &lt; 0, -O142, 0)</f>
        <v>993</v>
      </c>
      <c r="O143" s="21">
        <f t="shared" ca="1" si="43"/>
        <v>447</v>
      </c>
      <c r="P143" s="21">
        <f t="shared" ca="1" si="45"/>
        <v>447</v>
      </c>
      <c r="Q143" s="21">
        <f t="shared" ca="1" si="53"/>
        <v>146847</v>
      </c>
      <c r="R143" s="22">
        <f ca="1">SUM(P$11:P143)</f>
        <v>83180</v>
      </c>
      <c r="S143" s="23">
        <f ca="1">SUM(N$11:N143)</f>
        <v>64447</v>
      </c>
      <c r="U143" s="16">
        <v>44315</v>
      </c>
      <c r="V143" s="21">
        <f ca="1">IF(U143&lt;W$5, $B143, W$6+MIN((U143-W$5+1)/W$8, 1)*W$7)</f>
        <v>1940</v>
      </c>
      <c r="W143" s="21">
        <f t="shared" ca="1" si="40"/>
        <v>1940</v>
      </c>
      <c r="X143" s="21">
        <f ca="1" xml:space="preserve"> Z119 + IF(Y142 &lt; 0, -Y142, 0)</f>
        <v>1233</v>
      </c>
      <c r="Y143" s="21">
        <f t="shared" ca="1" si="46"/>
        <v>707</v>
      </c>
      <c r="Z143" s="21">
        <f t="shared" ca="1" si="47"/>
        <v>707</v>
      </c>
      <c r="AA143" s="21">
        <f t="shared" ca="1" si="54"/>
        <v>183597</v>
      </c>
      <c r="AB143" s="22">
        <f ca="1">SUM(Z$11:Z143)</f>
        <v>104450</v>
      </c>
      <c r="AC143" s="23">
        <f ca="1">SUM(X$11:X143)</f>
        <v>79330</v>
      </c>
      <c r="AE143" s="16">
        <v>44315</v>
      </c>
      <c r="AF143" s="21">
        <f ca="1">IF(AE143&lt;AG$5, $B143, AG$6+MIN((AE143-AG$5+1)/AG$8, 1)*AG$7)</f>
        <v>1430</v>
      </c>
      <c r="AG143" s="21">
        <f t="shared" ca="1" si="41"/>
        <v>1415</v>
      </c>
      <c r="AH143" s="21">
        <f ca="1" xml:space="preserve"> AJ119 + IF(AI142 &lt; 0, -AI142, 0)</f>
        <v>747</v>
      </c>
      <c r="AI143" s="21">
        <f t="shared" ca="1" si="48"/>
        <v>683</v>
      </c>
      <c r="AJ143" s="21">
        <f t="shared" ca="1" si="49"/>
        <v>683</v>
      </c>
      <c r="AK143" s="21">
        <f t="shared" ca="1" si="55"/>
        <v>134352</v>
      </c>
      <c r="AL143" s="22">
        <f ca="1">SUM(AJ$11:AJ143)</f>
        <v>76925</v>
      </c>
      <c r="AM143" s="23">
        <f ca="1">SUM(AH$11:AH143)</f>
        <v>58873</v>
      </c>
      <c r="AO143" s="16">
        <v>44315</v>
      </c>
      <c r="AP143" s="21">
        <f ca="1">IF(AO143&lt;AQ$5, $B143, AQ$6+MIN((AO143-AQ$5+1)/AQ$8, 1)*AQ$7)</f>
        <v>1920</v>
      </c>
      <c r="AQ143" s="21">
        <f t="shared" ca="1" si="42"/>
        <v>1890</v>
      </c>
      <c r="AR143" s="21">
        <f ca="1" xml:space="preserve"> AT119 + IF(AS142 &lt; 0, -AS142, 0)</f>
        <v>1233</v>
      </c>
      <c r="AS143" s="21">
        <f t="shared" ca="1" si="50"/>
        <v>687</v>
      </c>
      <c r="AT143" s="21">
        <f t="shared" ca="1" si="51"/>
        <v>687</v>
      </c>
      <c r="AU143" s="21">
        <f t="shared" ca="1" si="56"/>
        <v>158607</v>
      </c>
      <c r="AV143" s="22">
        <f ca="1">SUM(AT$11:AT143)</f>
        <v>91940</v>
      </c>
      <c r="AW143" s="23">
        <f ca="1">SUM(AR$11:AR143)</f>
        <v>67447</v>
      </c>
    </row>
    <row r="144" spans="1:49" x14ac:dyDescent="0.2">
      <c r="A144" s="32">
        <v>44316</v>
      </c>
      <c r="B144" s="35">
        <f ca="1">IF($A144&gt;= $C$5,$C$6, "InsertData")</f>
        <v>940</v>
      </c>
      <c r="C144" s="21">
        <f t="shared" ca="1" si="38"/>
        <v>940</v>
      </c>
      <c r="D144" s="21">
        <f ca="1" xml:space="preserve"> F120 + IF(E143 &lt; 0, -E143, 0)</f>
        <v>96</v>
      </c>
      <c r="E144" s="21">
        <f t="shared" ca="1" si="44"/>
        <v>844</v>
      </c>
      <c r="F144" s="21">
        <f ca="1">IF(E144 &gt; 0, E144, 0)</f>
        <v>844</v>
      </c>
      <c r="G144" s="21">
        <f t="shared" ca="1" si="52"/>
        <v>111037</v>
      </c>
      <c r="H144" s="22">
        <f ca="1">SUM(F$11:F144)</f>
        <v>62754</v>
      </c>
      <c r="I144" s="23">
        <f ca="1">SUM(D$11:D144)</f>
        <v>50667</v>
      </c>
      <c r="K144" s="16">
        <v>44316</v>
      </c>
      <c r="L144" s="21">
        <f ca="1">IF(K144&lt;M$5, $B144, M$6+MIN((K144-M$5+1)/M$8, 1)*M$7)</f>
        <v>1440</v>
      </c>
      <c r="M144" s="21">
        <f t="shared" ca="1" si="39"/>
        <v>1440</v>
      </c>
      <c r="N144" s="21">
        <f ca="1" xml:space="preserve"> P120 + IF(O143 &lt; 0, -O143, 0)</f>
        <v>336</v>
      </c>
      <c r="O144" s="21">
        <f t="shared" ca="1" si="43"/>
        <v>1104</v>
      </c>
      <c r="P144" s="21">
        <f t="shared" ca="1" si="45"/>
        <v>1104</v>
      </c>
      <c r="Q144" s="21">
        <f t="shared" ca="1" si="53"/>
        <v>148287</v>
      </c>
      <c r="R144" s="22">
        <f ca="1">SUM(P$11:P144)</f>
        <v>84284</v>
      </c>
      <c r="S144" s="23">
        <f ca="1">SUM(N$11:N144)</f>
        <v>64783</v>
      </c>
      <c r="U144" s="16">
        <v>44316</v>
      </c>
      <c r="V144" s="21">
        <f ca="1">IF(U144&lt;W$5, $B144, W$6+MIN((U144-W$5+1)/W$8, 1)*W$7)</f>
        <v>1940</v>
      </c>
      <c r="W144" s="21">
        <f t="shared" ca="1" si="40"/>
        <v>1940</v>
      </c>
      <c r="X144" s="21">
        <f ca="1" xml:space="preserve"> Z120 + IF(Y143 &lt; 0, -Y143, 0)</f>
        <v>576</v>
      </c>
      <c r="Y144" s="21">
        <f t="shared" ca="1" si="46"/>
        <v>1364</v>
      </c>
      <c r="Z144" s="21">
        <f t="shared" ca="1" si="47"/>
        <v>1364</v>
      </c>
      <c r="AA144" s="21">
        <f t="shared" ca="1" si="54"/>
        <v>185537</v>
      </c>
      <c r="AB144" s="22">
        <f ca="1">SUM(Z$11:Z144)</f>
        <v>105814</v>
      </c>
      <c r="AC144" s="23">
        <f ca="1">SUM(X$11:X144)</f>
        <v>79906</v>
      </c>
      <c r="AE144" s="16">
        <v>44316</v>
      </c>
      <c r="AF144" s="21">
        <f ca="1">IF(AE144&lt;AG$5, $B144, AG$6+MIN((AE144-AG$5+1)/AG$8, 1)*AG$7)</f>
        <v>1435</v>
      </c>
      <c r="AG144" s="21">
        <f t="shared" ca="1" si="41"/>
        <v>1420</v>
      </c>
      <c r="AH144" s="21">
        <f ca="1" xml:space="preserve"> AJ120 + IF(AI143 &lt; 0, -AI143, 0)</f>
        <v>336</v>
      </c>
      <c r="AI144" s="21">
        <f t="shared" ca="1" si="48"/>
        <v>1099</v>
      </c>
      <c r="AJ144" s="21">
        <f t="shared" ca="1" si="49"/>
        <v>1099</v>
      </c>
      <c r="AK144" s="21">
        <f t="shared" ca="1" si="55"/>
        <v>135787</v>
      </c>
      <c r="AL144" s="22">
        <f ca="1">SUM(AJ$11:AJ144)</f>
        <v>78024</v>
      </c>
      <c r="AM144" s="23">
        <f ca="1">SUM(AH$11:AH144)</f>
        <v>59209</v>
      </c>
      <c r="AO144" s="16">
        <v>44316</v>
      </c>
      <c r="AP144" s="21">
        <f ca="1">IF(AO144&lt;AQ$5, $B144, AQ$6+MIN((AO144-AQ$5+1)/AQ$8, 1)*AQ$7)</f>
        <v>1930</v>
      </c>
      <c r="AQ144" s="21">
        <f t="shared" ca="1" si="42"/>
        <v>1900</v>
      </c>
      <c r="AR144" s="21">
        <f ca="1" xml:space="preserve"> AT120 + IF(AS143 &lt; 0, -AS143, 0)</f>
        <v>576</v>
      </c>
      <c r="AS144" s="21">
        <f t="shared" ca="1" si="50"/>
        <v>1354</v>
      </c>
      <c r="AT144" s="21">
        <f t="shared" ca="1" si="51"/>
        <v>1354</v>
      </c>
      <c r="AU144" s="21">
        <f t="shared" ca="1" si="56"/>
        <v>160537</v>
      </c>
      <c r="AV144" s="22">
        <f ca="1">SUM(AT$11:AT144)</f>
        <v>93294</v>
      </c>
      <c r="AW144" s="23">
        <f ca="1">SUM(AR$11:AR144)</f>
        <v>68023</v>
      </c>
    </row>
    <row r="145" spans="1:49" x14ac:dyDescent="0.2">
      <c r="A145" s="32">
        <v>44317</v>
      </c>
      <c r="B145" s="35">
        <f ca="1">IF($A145&gt;= $C$5,$C$6, "InsertData")</f>
        <v>940</v>
      </c>
      <c r="C145" s="21">
        <f t="shared" ca="1" si="38"/>
        <v>940</v>
      </c>
      <c r="D145" s="21">
        <f ca="1" xml:space="preserve"> F121 + IF(E144 &lt; 0, -E144, 0)</f>
        <v>319</v>
      </c>
      <c r="E145" s="21">
        <f t="shared" ca="1" si="44"/>
        <v>621</v>
      </c>
      <c r="F145" s="21">
        <f ca="1">IF(E145 &gt; 0, E145, 0)</f>
        <v>621</v>
      </c>
      <c r="G145" s="21">
        <f t="shared" ca="1" si="52"/>
        <v>111977</v>
      </c>
      <c r="H145" s="22">
        <f ca="1">SUM(F$11:F145)</f>
        <v>63375</v>
      </c>
      <c r="I145" s="23">
        <f ca="1">SUM(D$11:D145)</f>
        <v>50986</v>
      </c>
      <c r="K145" s="16">
        <v>44317</v>
      </c>
      <c r="L145" s="21">
        <f ca="1">IF(K145&lt;M$5, $B145, M$6+MIN((K145-M$5+1)/M$8, 1)*M$7)</f>
        <v>1440</v>
      </c>
      <c r="M145" s="21">
        <f t="shared" ca="1" si="39"/>
        <v>1440</v>
      </c>
      <c r="N145" s="21">
        <f ca="1" xml:space="preserve"> P121 + IF(O144 &lt; 0, -O144, 0)</f>
        <v>559</v>
      </c>
      <c r="O145" s="21">
        <f t="shared" ca="1" si="43"/>
        <v>881</v>
      </c>
      <c r="P145" s="21">
        <f t="shared" ca="1" si="45"/>
        <v>881</v>
      </c>
      <c r="Q145" s="21">
        <f t="shared" ca="1" si="53"/>
        <v>149727</v>
      </c>
      <c r="R145" s="22">
        <f ca="1">SUM(P$11:P145)</f>
        <v>85165</v>
      </c>
      <c r="S145" s="23">
        <f ca="1">SUM(N$11:N145)</f>
        <v>65342</v>
      </c>
      <c r="U145" s="16">
        <v>44317</v>
      </c>
      <c r="V145" s="21">
        <f ca="1">IF(U145&lt;W$5, $B145, W$6+MIN((U145-W$5+1)/W$8, 1)*W$7)</f>
        <v>1940</v>
      </c>
      <c r="W145" s="21">
        <f t="shared" ca="1" si="40"/>
        <v>1940</v>
      </c>
      <c r="X145" s="21">
        <f ca="1" xml:space="preserve"> Z121 + IF(Y144 &lt; 0, -Y144, 0)</f>
        <v>799</v>
      </c>
      <c r="Y145" s="21">
        <f t="shared" ca="1" si="46"/>
        <v>1141</v>
      </c>
      <c r="Z145" s="21">
        <f t="shared" ca="1" si="47"/>
        <v>1141</v>
      </c>
      <c r="AA145" s="21">
        <f t="shared" ca="1" si="54"/>
        <v>187477</v>
      </c>
      <c r="AB145" s="22">
        <f ca="1">SUM(Z$11:Z145)</f>
        <v>106955</v>
      </c>
      <c r="AC145" s="23">
        <f ca="1">SUM(X$11:X145)</f>
        <v>80705</v>
      </c>
      <c r="AE145" s="16">
        <v>44317</v>
      </c>
      <c r="AF145" s="21">
        <f ca="1">IF(AE145&lt;AG$5, $B145, AG$6+MIN((AE145-AG$5+1)/AG$8, 1)*AG$7)</f>
        <v>1440</v>
      </c>
      <c r="AG145" s="21">
        <f t="shared" ca="1" si="41"/>
        <v>1425</v>
      </c>
      <c r="AH145" s="21">
        <f ca="1" xml:space="preserve"> AJ121 + IF(AI144 &lt; 0, -AI144, 0)</f>
        <v>559</v>
      </c>
      <c r="AI145" s="21">
        <f t="shared" ca="1" si="48"/>
        <v>881</v>
      </c>
      <c r="AJ145" s="21">
        <f t="shared" ca="1" si="49"/>
        <v>881</v>
      </c>
      <c r="AK145" s="21">
        <f t="shared" ca="1" si="55"/>
        <v>137227</v>
      </c>
      <c r="AL145" s="22">
        <f ca="1">SUM(AJ$11:AJ145)</f>
        <v>78905</v>
      </c>
      <c r="AM145" s="23">
        <f ca="1">SUM(AH$11:AH145)</f>
        <v>59768</v>
      </c>
      <c r="AO145" s="16">
        <v>44317</v>
      </c>
      <c r="AP145" s="21">
        <f ca="1">IF(AO145&lt;AQ$5, $B145, AQ$6+MIN((AO145-AQ$5+1)/AQ$8, 1)*AQ$7)</f>
        <v>1940</v>
      </c>
      <c r="AQ145" s="21">
        <f t="shared" ca="1" si="42"/>
        <v>1910</v>
      </c>
      <c r="AR145" s="21">
        <f ca="1" xml:space="preserve"> AT121 + IF(AS144 &lt; 0, -AS144, 0)</f>
        <v>799</v>
      </c>
      <c r="AS145" s="21">
        <f t="shared" ca="1" si="50"/>
        <v>1141</v>
      </c>
      <c r="AT145" s="21">
        <f t="shared" ca="1" si="51"/>
        <v>1141</v>
      </c>
      <c r="AU145" s="21">
        <f t="shared" ca="1" si="56"/>
        <v>162477</v>
      </c>
      <c r="AV145" s="22">
        <f ca="1">SUM(AT$11:AT145)</f>
        <v>94435</v>
      </c>
      <c r="AW145" s="23">
        <f ca="1">SUM(AR$11:AR145)</f>
        <v>68822</v>
      </c>
    </row>
    <row r="146" spans="1:49" x14ac:dyDescent="0.2">
      <c r="A146" s="32">
        <v>44318</v>
      </c>
      <c r="B146" s="35">
        <f ca="1">IF($A146&gt;= $C$5,$C$6, "InsertData")</f>
        <v>940</v>
      </c>
      <c r="C146" s="21">
        <f t="shared" ref="C146:C209" ca="1" si="57">ROUND(AVERAGE(B140:B146), 0)</f>
        <v>940</v>
      </c>
      <c r="D146" s="21">
        <f ca="1" xml:space="preserve"> F122 + IF(E145 &lt; 0, -E145, 0)</f>
        <v>334</v>
      </c>
      <c r="E146" s="21">
        <f t="shared" ref="E146:E209" ca="1" si="58">B146-D146</f>
        <v>606</v>
      </c>
      <c r="F146" s="21">
        <f ca="1">IF(E146 &gt; 0, E146, 0)</f>
        <v>606</v>
      </c>
      <c r="G146" s="21">
        <f t="shared" ca="1" si="52"/>
        <v>112917</v>
      </c>
      <c r="H146" s="22">
        <f ca="1">SUM(F$11:F146)</f>
        <v>63981</v>
      </c>
      <c r="I146" s="23">
        <f ca="1">SUM(D$11:D146)</f>
        <v>51320</v>
      </c>
      <c r="K146" s="16">
        <v>44318</v>
      </c>
      <c r="L146" s="21">
        <f ca="1">IF(K146&lt;M$5, $B146, M$6+MIN((K146-M$5+1)/M$8, 1)*M$7)</f>
        <v>1440</v>
      </c>
      <c r="M146" s="21">
        <f t="shared" ref="M146:M209" ca="1" si="59">ROUND(AVERAGE(L140:L146), 0)</f>
        <v>1440</v>
      </c>
      <c r="N146" s="21">
        <f ca="1" xml:space="preserve"> P122 + IF(O145 &lt; 0, -O145, 0)</f>
        <v>574</v>
      </c>
      <c r="O146" s="21">
        <f t="shared" ca="1" si="43"/>
        <v>866</v>
      </c>
      <c r="P146" s="21">
        <f t="shared" ca="1" si="45"/>
        <v>866</v>
      </c>
      <c r="Q146" s="21">
        <f t="shared" ca="1" si="53"/>
        <v>151167</v>
      </c>
      <c r="R146" s="22">
        <f ca="1">SUM(P$11:P146)</f>
        <v>86031</v>
      </c>
      <c r="S146" s="23">
        <f ca="1">SUM(N$11:N146)</f>
        <v>65916</v>
      </c>
      <c r="U146" s="16">
        <v>44318</v>
      </c>
      <c r="V146" s="21">
        <f ca="1">IF(U146&lt;W$5, $B146, W$6+MIN((U146-W$5+1)/W$8, 1)*W$7)</f>
        <v>1940</v>
      </c>
      <c r="W146" s="21">
        <f t="shared" ref="W146:W209" ca="1" si="60">ROUND(AVERAGE(V140:V146), 0)</f>
        <v>1940</v>
      </c>
      <c r="X146" s="21">
        <f ca="1" xml:space="preserve"> Z122 + IF(Y145 &lt; 0, -Y145, 0)</f>
        <v>814</v>
      </c>
      <c r="Y146" s="21">
        <f t="shared" ca="1" si="46"/>
        <v>1126</v>
      </c>
      <c r="Z146" s="21">
        <f t="shared" ca="1" si="47"/>
        <v>1126</v>
      </c>
      <c r="AA146" s="21">
        <f t="shared" ca="1" si="54"/>
        <v>189417</v>
      </c>
      <c r="AB146" s="22">
        <f ca="1">SUM(Z$11:Z146)</f>
        <v>108081</v>
      </c>
      <c r="AC146" s="23">
        <f ca="1">SUM(X$11:X146)</f>
        <v>81519</v>
      </c>
      <c r="AE146" s="16">
        <v>44318</v>
      </c>
      <c r="AF146" s="21">
        <f ca="1">IF(AE146&lt;AG$5, $B146, AG$6+MIN((AE146-AG$5+1)/AG$8, 1)*AG$7)</f>
        <v>1440</v>
      </c>
      <c r="AG146" s="21">
        <f t="shared" ref="AG146:AG209" ca="1" si="61">ROUND(AVERAGE(AF140:AF146), 0)</f>
        <v>1429</v>
      </c>
      <c r="AH146" s="21">
        <f ca="1" xml:space="preserve"> AJ122 + IF(AI145 &lt; 0, -AI145, 0)</f>
        <v>574</v>
      </c>
      <c r="AI146" s="21">
        <f t="shared" ca="1" si="48"/>
        <v>866</v>
      </c>
      <c r="AJ146" s="21">
        <f t="shared" ca="1" si="49"/>
        <v>866</v>
      </c>
      <c r="AK146" s="21">
        <f t="shared" ca="1" si="55"/>
        <v>138667</v>
      </c>
      <c r="AL146" s="22">
        <f ca="1">SUM(AJ$11:AJ146)</f>
        <v>79771</v>
      </c>
      <c r="AM146" s="23">
        <f ca="1">SUM(AH$11:AH146)</f>
        <v>60342</v>
      </c>
      <c r="AO146" s="16">
        <v>44318</v>
      </c>
      <c r="AP146" s="21">
        <f ca="1">IF(AO146&lt;AQ$5, $B146, AQ$6+MIN((AO146-AQ$5+1)/AQ$8, 1)*AQ$7)</f>
        <v>1940</v>
      </c>
      <c r="AQ146" s="21">
        <f t="shared" ref="AQ146:AQ209" ca="1" si="62">ROUND(AVERAGE(AP140:AP146), 0)</f>
        <v>1919</v>
      </c>
      <c r="AR146" s="21">
        <f ca="1" xml:space="preserve"> AT122 + IF(AS145 &lt; 0, -AS145, 0)</f>
        <v>814</v>
      </c>
      <c r="AS146" s="21">
        <f t="shared" ca="1" si="50"/>
        <v>1126</v>
      </c>
      <c r="AT146" s="21">
        <f t="shared" ca="1" si="51"/>
        <v>1126</v>
      </c>
      <c r="AU146" s="21">
        <f t="shared" ca="1" si="56"/>
        <v>164417</v>
      </c>
      <c r="AV146" s="22">
        <f ca="1">SUM(AT$11:AT146)</f>
        <v>95561</v>
      </c>
      <c r="AW146" s="23">
        <f ca="1">SUM(AR$11:AR146)</f>
        <v>69636</v>
      </c>
    </row>
    <row r="147" spans="1:49" x14ac:dyDescent="0.2">
      <c r="A147" s="32">
        <v>44319</v>
      </c>
      <c r="B147" s="35">
        <f ca="1">IF($A147&gt;= $C$5,$C$6, "InsertData")</f>
        <v>940</v>
      </c>
      <c r="C147" s="21">
        <f t="shared" ca="1" si="57"/>
        <v>940</v>
      </c>
      <c r="D147" s="21">
        <f ca="1" xml:space="preserve"> F123 + IF(E146 &lt; 0, -E146, 0)</f>
        <v>44</v>
      </c>
      <c r="E147" s="21">
        <f t="shared" ca="1" si="58"/>
        <v>896</v>
      </c>
      <c r="F147" s="21">
        <f ca="1">IF(E147 &gt; 0, E147, 0)</f>
        <v>896</v>
      </c>
      <c r="G147" s="21">
        <f t="shared" ca="1" si="52"/>
        <v>113857</v>
      </c>
      <c r="H147" s="22">
        <f ca="1">SUM(F$11:F147)</f>
        <v>64877</v>
      </c>
      <c r="I147" s="23">
        <f ca="1">SUM(D$11:D147)</f>
        <v>51364</v>
      </c>
      <c r="K147" s="16">
        <v>44319</v>
      </c>
      <c r="L147" s="21">
        <f ca="1">IF(K147&lt;M$5, $B147, M$6+MIN((K147-M$5+1)/M$8, 1)*M$7)</f>
        <v>1440</v>
      </c>
      <c r="M147" s="21">
        <f t="shared" ca="1" si="59"/>
        <v>1440</v>
      </c>
      <c r="N147" s="21">
        <f ca="1" xml:space="preserve"> P123 + IF(O146 &lt; 0, -O146, 0)</f>
        <v>284</v>
      </c>
      <c r="O147" s="21">
        <f t="shared" ca="1" si="43"/>
        <v>1156</v>
      </c>
      <c r="P147" s="21">
        <f t="shared" ca="1" si="45"/>
        <v>1156</v>
      </c>
      <c r="Q147" s="21">
        <f t="shared" ca="1" si="53"/>
        <v>152607</v>
      </c>
      <c r="R147" s="22">
        <f ca="1">SUM(P$11:P147)</f>
        <v>87187</v>
      </c>
      <c r="S147" s="23">
        <f ca="1">SUM(N$11:N147)</f>
        <v>66200</v>
      </c>
      <c r="U147" s="16">
        <v>44319</v>
      </c>
      <c r="V147" s="21">
        <f ca="1">IF(U147&lt;W$5, $B147, W$6+MIN((U147-W$5+1)/W$8, 1)*W$7)</f>
        <v>1940</v>
      </c>
      <c r="W147" s="21">
        <f t="shared" ca="1" si="60"/>
        <v>1940</v>
      </c>
      <c r="X147" s="21">
        <f ca="1" xml:space="preserve"> Z123 + IF(Y146 &lt; 0, -Y146, 0)</f>
        <v>524</v>
      </c>
      <c r="Y147" s="21">
        <f t="shared" ca="1" si="46"/>
        <v>1416</v>
      </c>
      <c r="Z147" s="21">
        <f t="shared" ca="1" si="47"/>
        <v>1416</v>
      </c>
      <c r="AA147" s="21">
        <f t="shared" ca="1" si="54"/>
        <v>191357</v>
      </c>
      <c r="AB147" s="22">
        <f ca="1">SUM(Z$11:Z147)</f>
        <v>109497</v>
      </c>
      <c r="AC147" s="23">
        <f ca="1">SUM(X$11:X147)</f>
        <v>82043</v>
      </c>
      <c r="AE147" s="16">
        <v>44319</v>
      </c>
      <c r="AF147" s="21">
        <f ca="1">IF(AE147&lt;AG$5, $B147, AG$6+MIN((AE147-AG$5+1)/AG$8, 1)*AG$7)</f>
        <v>1440</v>
      </c>
      <c r="AG147" s="21">
        <f t="shared" ca="1" si="61"/>
        <v>1433</v>
      </c>
      <c r="AH147" s="21">
        <f ca="1" xml:space="preserve"> AJ123 + IF(AI146 &lt; 0, -AI146, 0)</f>
        <v>284</v>
      </c>
      <c r="AI147" s="21">
        <f t="shared" ca="1" si="48"/>
        <v>1156</v>
      </c>
      <c r="AJ147" s="21">
        <f t="shared" ca="1" si="49"/>
        <v>1156</v>
      </c>
      <c r="AK147" s="21">
        <f t="shared" ca="1" si="55"/>
        <v>140107</v>
      </c>
      <c r="AL147" s="22">
        <f ca="1">SUM(AJ$11:AJ147)</f>
        <v>80927</v>
      </c>
      <c r="AM147" s="23">
        <f ca="1">SUM(AH$11:AH147)</f>
        <v>60626</v>
      </c>
      <c r="AO147" s="16">
        <v>44319</v>
      </c>
      <c r="AP147" s="21">
        <f ca="1">IF(AO147&lt;AQ$5, $B147, AQ$6+MIN((AO147-AQ$5+1)/AQ$8, 1)*AQ$7)</f>
        <v>1940</v>
      </c>
      <c r="AQ147" s="21">
        <f t="shared" ca="1" si="62"/>
        <v>1926</v>
      </c>
      <c r="AR147" s="21">
        <f ca="1" xml:space="preserve"> AT123 + IF(AS146 &lt; 0, -AS146, 0)</f>
        <v>524</v>
      </c>
      <c r="AS147" s="21">
        <f t="shared" ca="1" si="50"/>
        <v>1416</v>
      </c>
      <c r="AT147" s="21">
        <f t="shared" ca="1" si="51"/>
        <v>1416</v>
      </c>
      <c r="AU147" s="21">
        <f t="shared" ca="1" si="56"/>
        <v>166357</v>
      </c>
      <c r="AV147" s="22">
        <f ca="1">SUM(AT$11:AT147)</f>
        <v>96977</v>
      </c>
      <c r="AW147" s="23">
        <f ca="1">SUM(AR$11:AR147)</f>
        <v>70160</v>
      </c>
    </row>
    <row r="148" spans="1:49" x14ac:dyDescent="0.2">
      <c r="A148" s="32">
        <v>44320</v>
      </c>
      <c r="B148" s="35">
        <f ca="1">IF($A148&gt;= $C$5,$C$6, "InsertData")</f>
        <v>940</v>
      </c>
      <c r="C148" s="21">
        <f t="shared" ca="1" si="57"/>
        <v>940</v>
      </c>
      <c r="D148" s="21">
        <f ca="1" xml:space="preserve"> F124 + IF(E147 &lt; 0, -E147, 0)</f>
        <v>333</v>
      </c>
      <c r="E148" s="21">
        <f t="shared" ca="1" si="58"/>
        <v>607</v>
      </c>
      <c r="F148" s="21">
        <f ca="1">IF(E148 &gt; 0, E148, 0)</f>
        <v>607</v>
      </c>
      <c r="G148" s="21">
        <f t="shared" ca="1" si="52"/>
        <v>114797</v>
      </c>
      <c r="H148" s="22">
        <f ca="1">SUM(F$11:F148)</f>
        <v>65484</v>
      </c>
      <c r="I148" s="23">
        <f ca="1">SUM(D$11:D148)</f>
        <v>51697</v>
      </c>
      <c r="K148" s="16">
        <v>44320</v>
      </c>
      <c r="L148" s="21">
        <f ca="1">IF(K148&lt;M$5, $B148, M$6+MIN((K148-M$5+1)/M$8, 1)*M$7)</f>
        <v>1440</v>
      </c>
      <c r="M148" s="21">
        <f t="shared" ca="1" si="59"/>
        <v>1440</v>
      </c>
      <c r="N148" s="21">
        <f ca="1" xml:space="preserve"> P124 + IF(O147 &lt; 0, -O147, 0)</f>
        <v>573</v>
      </c>
      <c r="O148" s="21">
        <f t="shared" ca="1" si="43"/>
        <v>867</v>
      </c>
      <c r="P148" s="21">
        <f t="shared" ca="1" si="45"/>
        <v>867</v>
      </c>
      <c r="Q148" s="21">
        <f t="shared" ca="1" si="53"/>
        <v>154047</v>
      </c>
      <c r="R148" s="22">
        <f ca="1">SUM(P$11:P148)</f>
        <v>88054</v>
      </c>
      <c r="S148" s="23">
        <f ca="1">SUM(N$11:N148)</f>
        <v>66773</v>
      </c>
      <c r="U148" s="16">
        <v>44320</v>
      </c>
      <c r="V148" s="21">
        <f ca="1">IF(U148&lt;W$5, $B148, W$6+MIN((U148-W$5+1)/W$8, 1)*W$7)</f>
        <v>1940</v>
      </c>
      <c r="W148" s="21">
        <f t="shared" ca="1" si="60"/>
        <v>1940</v>
      </c>
      <c r="X148" s="21">
        <f ca="1" xml:space="preserve"> Z124 + IF(Y147 &lt; 0, -Y147, 0)</f>
        <v>813</v>
      </c>
      <c r="Y148" s="21">
        <f t="shared" ca="1" si="46"/>
        <v>1127</v>
      </c>
      <c r="Z148" s="21">
        <f t="shared" ca="1" si="47"/>
        <v>1127</v>
      </c>
      <c r="AA148" s="21">
        <f t="shared" ca="1" si="54"/>
        <v>193297</v>
      </c>
      <c r="AB148" s="22">
        <f ca="1">SUM(Z$11:Z148)</f>
        <v>110624</v>
      </c>
      <c r="AC148" s="23">
        <f ca="1">SUM(X$11:X148)</f>
        <v>82856</v>
      </c>
      <c r="AE148" s="16">
        <v>44320</v>
      </c>
      <c r="AF148" s="21">
        <f ca="1">IF(AE148&lt;AG$5, $B148, AG$6+MIN((AE148-AG$5+1)/AG$8, 1)*AG$7)</f>
        <v>1440</v>
      </c>
      <c r="AG148" s="21">
        <f t="shared" ca="1" si="61"/>
        <v>1436</v>
      </c>
      <c r="AH148" s="21">
        <f ca="1" xml:space="preserve"> AJ124 + IF(AI147 &lt; 0, -AI147, 0)</f>
        <v>573</v>
      </c>
      <c r="AI148" s="21">
        <f t="shared" ca="1" si="48"/>
        <v>867</v>
      </c>
      <c r="AJ148" s="21">
        <f t="shared" ca="1" si="49"/>
        <v>867</v>
      </c>
      <c r="AK148" s="21">
        <f t="shared" ca="1" si="55"/>
        <v>141547</v>
      </c>
      <c r="AL148" s="22">
        <f ca="1">SUM(AJ$11:AJ148)</f>
        <v>81794</v>
      </c>
      <c r="AM148" s="23">
        <f ca="1">SUM(AH$11:AH148)</f>
        <v>61199</v>
      </c>
      <c r="AO148" s="16">
        <v>44320</v>
      </c>
      <c r="AP148" s="21">
        <f ca="1">IF(AO148&lt;AQ$5, $B148, AQ$6+MIN((AO148-AQ$5+1)/AQ$8, 1)*AQ$7)</f>
        <v>1940</v>
      </c>
      <c r="AQ148" s="21">
        <f t="shared" ca="1" si="62"/>
        <v>1931</v>
      </c>
      <c r="AR148" s="21">
        <f ca="1" xml:space="preserve"> AT124 + IF(AS147 &lt; 0, -AS147, 0)</f>
        <v>813</v>
      </c>
      <c r="AS148" s="21">
        <f t="shared" ca="1" si="50"/>
        <v>1127</v>
      </c>
      <c r="AT148" s="21">
        <f t="shared" ca="1" si="51"/>
        <v>1127</v>
      </c>
      <c r="AU148" s="21">
        <f t="shared" ca="1" si="56"/>
        <v>168297</v>
      </c>
      <c r="AV148" s="22">
        <f ca="1">SUM(AT$11:AT148)</f>
        <v>98104</v>
      </c>
      <c r="AW148" s="23">
        <f ca="1">SUM(AR$11:AR148)</f>
        <v>70973</v>
      </c>
    </row>
    <row r="149" spans="1:49" x14ac:dyDescent="0.2">
      <c r="A149" s="32">
        <v>44321</v>
      </c>
      <c r="B149" s="35">
        <f ca="1">IF($A149&gt;= $C$5,$C$6, "InsertData")</f>
        <v>940</v>
      </c>
      <c r="C149" s="21">
        <f t="shared" ca="1" si="57"/>
        <v>940</v>
      </c>
      <c r="D149" s="21">
        <f ca="1" xml:space="preserve"> F125 + IF(E148 &lt; 0, -E148, 0)</f>
        <v>388</v>
      </c>
      <c r="E149" s="21">
        <f t="shared" ca="1" si="58"/>
        <v>552</v>
      </c>
      <c r="F149" s="21">
        <f ca="1">IF(E149 &gt; 0, E149, 0)</f>
        <v>552</v>
      </c>
      <c r="G149" s="21">
        <f t="shared" ca="1" si="52"/>
        <v>115737</v>
      </c>
      <c r="H149" s="22">
        <f ca="1">SUM(F$11:F149)</f>
        <v>66036</v>
      </c>
      <c r="I149" s="23">
        <f ca="1">SUM(D$11:D149)</f>
        <v>52085</v>
      </c>
      <c r="K149" s="16">
        <v>44321</v>
      </c>
      <c r="L149" s="21">
        <f ca="1">IF(K149&lt;M$5, $B149, M$6+MIN((K149-M$5+1)/M$8, 1)*M$7)</f>
        <v>1440</v>
      </c>
      <c r="M149" s="21">
        <f t="shared" ca="1" si="59"/>
        <v>1440</v>
      </c>
      <c r="N149" s="21">
        <f ca="1" xml:space="preserve"> P125 + IF(O148 &lt; 0, -O148, 0)</f>
        <v>628</v>
      </c>
      <c r="O149" s="21">
        <f t="shared" ca="1" si="43"/>
        <v>812</v>
      </c>
      <c r="P149" s="21">
        <f t="shared" ca="1" si="45"/>
        <v>812</v>
      </c>
      <c r="Q149" s="21">
        <f t="shared" ca="1" si="53"/>
        <v>155487</v>
      </c>
      <c r="R149" s="22">
        <f ca="1">SUM(P$11:P149)</f>
        <v>88866</v>
      </c>
      <c r="S149" s="23">
        <f ca="1">SUM(N$11:N149)</f>
        <v>67401</v>
      </c>
      <c r="U149" s="16">
        <v>44321</v>
      </c>
      <c r="V149" s="21">
        <f ca="1">IF(U149&lt;W$5, $B149, W$6+MIN((U149-W$5+1)/W$8, 1)*W$7)</f>
        <v>1940</v>
      </c>
      <c r="W149" s="21">
        <f t="shared" ca="1" si="60"/>
        <v>1940</v>
      </c>
      <c r="X149" s="21">
        <f ca="1" xml:space="preserve"> Z125 + IF(Y148 &lt; 0, -Y148, 0)</f>
        <v>868</v>
      </c>
      <c r="Y149" s="21">
        <f t="shared" ca="1" si="46"/>
        <v>1072</v>
      </c>
      <c r="Z149" s="21">
        <f t="shared" ca="1" si="47"/>
        <v>1072</v>
      </c>
      <c r="AA149" s="21">
        <f t="shared" ca="1" si="54"/>
        <v>195237</v>
      </c>
      <c r="AB149" s="22">
        <f ca="1">SUM(Z$11:Z149)</f>
        <v>111696</v>
      </c>
      <c r="AC149" s="23">
        <f ca="1">SUM(X$11:X149)</f>
        <v>83724</v>
      </c>
      <c r="AE149" s="16">
        <v>44321</v>
      </c>
      <c r="AF149" s="21">
        <f ca="1">IF(AE149&lt;AG$5, $B149, AG$6+MIN((AE149-AG$5+1)/AG$8, 1)*AG$7)</f>
        <v>1440</v>
      </c>
      <c r="AG149" s="21">
        <f t="shared" ca="1" si="61"/>
        <v>1438</v>
      </c>
      <c r="AH149" s="21">
        <f ca="1" xml:space="preserve"> AJ125 + IF(AI148 &lt; 0, -AI148, 0)</f>
        <v>628</v>
      </c>
      <c r="AI149" s="21">
        <f t="shared" ca="1" si="48"/>
        <v>812</v>
      </c>
      <c r="AJ149" s="21">
        <f t="shared" ca="1" si="49"/>
        <v>812</v>
      </c>
      <c r="AK149" s="21">
        <f t="shared" ca="1" si="55"/>
        <v>142987</v>
      </c>
      <c r="AL149" s="22">
        <f ca="1">SUM(AJ$11:AJ149)</f>
        <v>82606</v>
      </c>
      <c r="AM149" s="23">
        <f ca="1">SUM(AH$11:AH149)</f>
        <v>61827</v>
      </c>
      <c r="AO149" s="16">
        <v>44321</v>
      </c>
      <c r="AP149" s="21">
        <f ca="1">IF(AO149&lt;AQ$5, $B149, AQ$6+MIN((AO149-AQ$5+1)/AQ$8, 1)*AQ$7)</f>
        <v>1940</v>
      </c>
      <c r="AQ149" s="21">
        <f t="shared" ca="1" si="62"/>
        <v>1936</v>
      </c>
      <c r="AR149" s="21">
        <f ca="1" xml:space="preserve"> AT125 + IF(AS148 &lt; 0, -AS148, 0)</f>
        <v>868</v>
      </c>
      <c r="AS149" s="21">
        <f t="shared" ca="1" si="50"/>
        <v>1072</v>
      </c>
      <c r="AT149" s="21">
        <f t="shared" ca="1" si="51"/>
        <v>1072</v>
      </c>
      <c r="AU149" s="21">
        <f t="shared" ca="1" si="56"/>
        <v>170237</v>
      </c>
      <c r="AV149" s="22">
        <f ca="1">SUM(AT$11:AT149)</f>
        <v>99176</v>
      </c>
      <c r="AW149" s="23">
        <f ca="1">SUM(AR$11:AR149)</f>
        <v>71841</v>
      </c>
    </row>
    <row r="150" spans="1:49" x14ac:dyDescent="0.2">
      <c r="A150" s="32">
        <v>44322</v>
      </c>
      <c r="B150" s="35">
        <f ca="1">IF($A150&gt;= $C$5,$C$6, "InsertData")</f>
        <v>940</v>
      </c>
      <c r="C150" s="21">
        <f t="shared" ca="1" si="57"/>
        <v>940</v>
      </c>
      <c r="D150" s="21">
        <f ca="1" xml:space="preserve"> F126 + IF(E149 &lt; 0, -E149, 0)</f>
        <v>428</v>
      </c>
      <c r="E150" s="21">
        <f t="shared" ca="1" si="58"/>
        <v>512</v>
      </c>
      <c r="F150" s="21">
        <f ca="1">IF(E150 &gt; 0, E150, 0)</f>
        <v>512</v>
      </c>
      <c r="G150" s="21">
        <f t="shared" ca="1" si="52"/>
        <v>116677</v>
      </c>
      <c r="H150" s="22">
        <f ca="1">SUM(F$11:F150)</f>
        <v>66548</v>
      </c>
      <c r="I150" s="23">
        <f ca="1">SUM(D$11:D150)</f>
        <v>52513</v>
      </c>
      <c r="K150" s="16">
        <v>44322</v>
      </c>
      <c r="L150" s="21">
        <f ca="1">IF(K150&lt;M$5, $B150, M$6+MIN((K150-M$5+1)/M$8, 1)*M$7)</f>
        <v>1440</v>
      </c>
      <c r="M150" s="21">
        <f t="shared" ca="1" si="59"/>
        <v>1440</v>
      </c>
      <c r="N150" s="21">
        <f ca="1" xml:space="preserve"> P126 + IF(O149 &lt; 0, -O149, 0)</f>
        <v>668</v>
      </c>
      <c r="O150" s="21">
        <f t="shared" ca="1" si="43"/>
        <v>772</v>
      </c>
      <c r="P150" s="21">
        <f t="shared" ca="1" si="45"/>
        <v>772</v>
      </c>
      <c r="Q150" s="21">
        <f t="shared" ca="1" si="53"/>
        <v>156927</v>
      </c>
      <c r="R150" s="22">
        <f ca="1">SUM(P$11:P150)</f>
        <v>89638</v>
      </c>
      <c r="S150" s="23">
        <f ca="1">SUM(N$11:N150)</f>
        <v>68069</v>
      </c>
      <c r="U150" s="16">
        <v>44322</v>
      </c>
      <c r="V150" s="21">
        <f ca="1">IF(U150&lt;W$5, $B150, W$6+MIN((U150-W$5+1)/W$8, 1)*W$7)</f>
        <v>1940</v>
      </c>
      <c r="W150" s="21">
        <f t="shared" ca="1" si="60"/>
        <v>1940</v>
      </c>
      <c r="X150" s="21">
        <f ca="1" xml:space="preserve"> Z126 + IF(Y149 &lt; 0, -Y149, 0)</f>
        <v>908</v>
      </c>
      <c r="Y150" s="21">
        <f t="shared" ca="1" si="46"/>
        <v>1032</v>
      </c>
      <c r="Z150" s="21">
        <f t="shared" ca="1" si="47"/>
        <v>1032</v>
      </c>
      <c r="AA150" s="21">
        <f t="shared" ca="1" si="54"/>
        <v>197177</v>
      </c>
      <c r="AB150" s="22">
        <f ca="1">SUM(Z$11:Z150)</f>
        <v>112728</v>
      </c>
      <c r="AC150" s="23">
        <f ca="1">SUM(X$11:X150)</f>
        <v>84632</v>
      </c>
      <c r="AE150" s="16">
        <v>44322</v>
      </c>
      <c r="AF150" s="21">
        <f ca="1">IF(AE150&lt;AG$5, $B150, AG$6+MIN((AE150-AG$5+1)/AG$8, 1)*AG$7)</f>
        <v>1440</v>
      </c>
      <c r="AG150" s="21">
        <f t="shared" ca="1" si="61"/>
        <v>1439</v>
      </c>
      <c r="AH150" s="21">
        <f ca="1" xml:space="preserve"> AJ126 + IF(AI149 &lt; 0, -AI149, 0)</f>
        <v>668</v>
      </c>
      <c r="AI150" s="21">
        <f t="shared" ca="1" si="48"/>
        <v>772</v>
      </c>
      <c r="AJ150" s="21">
        <f t="shared" ca="1" si="49"/>
        <v>772</v>
      </c>
      <c r="AK150" s="21">
        <f t="shared" ca="1" si="55"/>
        <v>144427</v>
      </c>
      <c r="AL150" s="22">
        <f ca="1">SUM(AJ$11:AJ150)</f>
        <v>83378</v>
      </c>
      <c r="AM150" s="23">
        <f ca="1">SUM(AH$11:AH150)</f>
        <v>62495</v>
      </c>
      <c r="AO150" s="16">
        <v>44322</v>
      </c>
      <c r="AP150" s="21">
        <f ca="1">IF(AO150&lt;AQ$5, $B150, AQ$6+MIN((AO150-AQ$5+1)/AQ$8, 1)*AQ$7)</f>
        <v>1940</v>
      </c>
      <c r="AQ150" s="21">
        <f t="shared" ca="1" si="62"/>
        <v>1939</v>
      </c>
      <c r="AR150" s="21">
        <f ca="1" xml:space="preserve"> AT126 + IF(AS149 &lt; 0, -AS149, 0)</f>
        <v>908</v>
      </c>
      <c r="AS150" s="21">
        <f t="shared" ca="1" si="50"/>
        <v>1032</v>
      </c>
      <c r="AT150" s="21">
        <f t="shared" ca="1" si="51"/>
        <v>1032</v>
      </c>
      <c r="AU150" s="21">
        <f t="shared" ca="1" si="56"/>
        <v>172177</v>
      </c>
      <c r="AV150" s="22">
        <f ca="1">SUM(AT$11:AT150)</f>
        <v>100208</v>
      </c>
      <c r="AW150" s="23">
        <f ca="1">SUM(AR$11:AR150)</f>
        <v>72749</v>
      </c>
    </row>
    <row r="151" spans="1:49" x14ac:dyDescent="0.2">
      <c r="A151" s="32">
        <v>44323</v>
      </c>
      <c r="B151" s="35">
        <f ca="1">IF($A151&gt;= $C$5,$C$6, "InsertData")</f>
        <v>940</v>
      </c>
      <c r="C151" s="21">
        <f t="shared" ca="1" si="57"/>
        <v>940</v>
      </c>
      <c r="D151" s="21">
        <f ca="1" xml:space="preserve"> F127 + IF(E150 &lt; 0, -E150, 0)</f>
        <v>774</v>
      </c>
      <c r="E151" s="21">
        <f t="shared" ca="1" si="58"/>
        <v>166</v>
      </c>
      <c r="F151" s="21">
        <f ca="1">IF(E151 &gt; 0, E151, 0)</f>
        <v>166</v>
      </c>
      <c r="G151" s="21">
        <f t="shared" ca="1" si="52"/>
        <v>117617</v>
      </c>
      <c r="H151" s="22">
        <f ca="1">SUM(F$11:F151)</f>
        <v>66714</v>
      </c>
      <c r="I151" s="23">
        <f ca="1">SUM(D$11:D151)</f>
        <v>53287</v>
      </c>
      <c r="K151" s="16">
        <v>44323</v>
      </c>
      <c r="L151" s="21">
        <f ca="1">IF(K151&lt;M$5, $B151, M$6+MIN((K151-M$5+1)/M$8, 1)*M$7)</f>
        <v>1440</v>
      </c>
      <c r="M151" s="21">
        <f t="shared" ca="1" si="59"/>
        <v>1440</v>
      </c>
      <c r="N151" s="21">
        <f ca="1" xml:space="preserve"> P127 + IF(O150 &lt; 0, -O150, 0)</f>
        <v>1014</v>
      </c>
      <c r="O151" s="21">
        <f t="shared" ca="1" si="43"/>
        <v>426</v>
      </c>
      <c r="P151" s="21">
        <f t="shared" ca="1" si="45"/>
        <v>426</v>
      </c>
      <c r="Q151" s="21">
        <f t="shared" ca="1" si="53"/>
        <v>158367</v>
      </c>
      <c r="R151" s="22">
        <f ca="1">SUM(P$11:P151)</f>
        <v>90064</v>
      </c>
      <c r="S151" s="23">
        <f ca="1">SUM(N$11:N151)</f>
        <v>69083</v>
      </c>
      <c r="U151" s="16">
        <v>44323</v>
      </c>
      <c r="V151" s="21">
        <f ca="1">IF(U151&lt;W$5, $B151, W$6+MIN((U151-W$5+1)/W$8, 1)*W$7)</f>
        <v>1940</v>
      </c>
      <c r="W151" s="21">
        <f t="shared" ca="1" si="60"/>
        <v>1940</v>
      </c>
      <c r="X151" s="21">
        <f ca="1" xml:space="preserve"> Z127 + IF(Y150 &lt; 0, -Y150, 0)</f>
        <v>1254</v>
      </c>
      <c r="Y151" s="21">
        <f t="shared" ca="1" si="46"/>
        <v>686</v>
      </c>
      <c r="Z151" s="21">
        <f t="shared" ca="1" si="47"/>
        <v>686</v>
      </c>
      <c r="AA151" s="21">
        <f t="shared" ca="1" si="54"/>
        <v>199117</v>
      </c>
      <c r="AB151" s="22">
        <f ca="1">SUM(Z$11:Z151)</f>
        <v>113414</v>
      </c>
      <c r="AC151" s="23">
        <f ca="1">SUM(X$11:X151)</f>
        <v>85886</v>
      </c>
      <c r="AE151" s="16">
        <v>44323</v>
      </c>
      <c r="AF151" s="21">
        <f ca="1">IF(AE151&lt;AG$5, $B151, AG$6+MIN((AE151-AG$5+1)/AG$8, 1)*AG$7)</f>
        <v>1440</v>
      </c>
      <c r="AG151" s="21">
        <f t="shared" ca="1" si="61"/>
        <v>1440</v>
      </c>
      <c r="AH151" s="21">
        <f ca="1" xml:space="preserve"> AJ127 + IF(AI150 &lt; 0, -AI150, 0)</f>
        <v>1014</v>
      </c>
      <c r="AI151" s="21">
        <f t="shared" ca="1" si="48"/>
        <v>426</v>
      </c>
      <c r="AJ151" s="21">
        <f t="shared" ca="1" si="49"/>
        <v>426</v>
      </c>
      <c r="AK151" s="21">
        <f t="shared" ca="1" si="55"/>
        <v>145867</v>
      </c>
      <c r="AL151" s="22">
        <f ca="1">SUM(AJ$11:AJ151)</f>
        <v>83804</v>
      </c>
      <c r="AM151" s="23">
        <f ca="1">SUM(AH$11:AH151)</f>
        <v>63509</v>
      </c>
      <c r="AO151" s="16">
        <v>44323</v>
      </c>
      <c r="AP151" s="21">
        <f ca="1">IF(AO151&lt;AQ$5, $B151, AQ$6+MIN((AO151-AQ$5+1)/AQ$8, 1)*AQ$7)</f>
        <v>1940</v>
      </c>
      <c r="AQ151" s="21">
        <f t="shared" ca="1" si="62"/>
        <v>1940</v>
      </c>
      <c r="AR151" s="21">
        <f ca="1" xml:space="preserve"> AT127 + IF(AS150 &lt; 0, -AS150, 0)</f>
        <v>1254</v>
      </c>
      <c r="AS151" s="21">
        <f t="shared" ca="1" si="50"/>
        <v>686</v>
      </c>
      <c r="AT151" s="21">
        <f t="shared" ca="1" si="51"/>
        <v>686</v>
      </c>
      <c r="AU151" s="21">
        <f t="shared" ca="1" si="56"/>
        <v>174117</v>
      </c>
      <c r="AV151" s="22">
        <f ca="1">SUM(AT$11:AT151)</f>
        <v>100894</v>
      </c>
      <c r="AW151" s="23">
        <f ca="1">SUM(AR$11:AR151)</f>
        <v>74003</v>
      </c>
    </row>
    <row r="152" spans="1:49" x14ac:dyDescent="0.2">
      <c r="A152" s="32">
        <v>44324</v>
      </c>
      <c r="B152" s="35">
        <f ca="1">IF($A152&gt;= $C$5,$C$6, "InsertData")</f>
        <v>940</v>
      </c>
      <c r="C152" s="21">
        <f t="shared" ca="1" si="57"/>
        <v>940</v>
      </c>
      <c r="D152" s="21">
        <f ca="1" xml:space="preserve"> F128 + IF(E151 &lt; 0, -E151, 0)</f>
        <v>800</v>
      </c>
      <c r="E152" s="21">
        <f t="shared" ca="1" si="58"/>
        <v>140</v>
      </c>
      <c r="F152" s="21">
        <f ca="1">IF(E152 &gt; 0, E152, 0)</f>
        <v>140</v>
      </c>
      <c r="G152" s="21">
        <f t="shared" ca="1" si="52"/>
        <v>118557</v>
      </c>
      <c r="H152" s="22">
        <f ca="1">SUM(F$11:F152)</f>
        <v>66854</v>
      </c>
      <c r="I152" s="23">
        <f ca="1">SUM(D$11:D152)</f>
        <v>54087</v>
      </c>
      <c r="K152" s="16">
        <v>44324</v>
      </c>
      <c r="L152" s="21">
        <f ca="1">IF(K152&lt;M$5, $B152, M$6+MIN((K152-M$5+1)/M$8, 1)*M$7)</f>
        <v>1440</v>
      </c>
      <c r="M152" s="21">
        <f t="shared" ca="1" si="59"/>
        <v>1440</v>
      </c>
      <c r="N152" s="21">
        <f ca="1" xml:space="preserve"> P128 + IF(O151 &lt; 0, -O151, 0)</f>
        <v>1040</v>
      </c>
      <c r="O152" s="21">
        <f t="shared" ca="1" si="43"/>
        <v>400</v>
      </c>
      <c r="P152" s="21">
        <f t="shared" ca="1" si="45"/>
        <v>400</v>
      </c>
      <c r="Q152" s="21">
        <f t="shared" ca="1" si="53"/>
        <v>159807</v>
      </c>
      <c r="R152" s="22">
        <f ca="1">SUM(P$11:P152)</f>
        <v>90464</v>
      </c>
      <c r="S152" s="23">
        <f ca="1">SUM(N$11:N152)</f>
        <v>70123</v>
      </c>
      <c r="U152" s="16">
        <v>44324</v>
      </c>
      <c r="V152" s="21">
        <f ca="1">IF(U152&lt;W$5, $B152, W$6+MIN((U152-W$5+1)/W$8, 1)*W$7)</f>
        <v>1940</v>
      </c>
      <c r="W152" s="21">
        <f t="shared" ca="1" si="60"/>
        <v>1940</v>
      </c>
      <c r="X152" s="21">
        <f ca="1" xml:space="preserve"> Z128 + IF(Y151 &lt; 0, -Y151, 0)</f>
        <v>1280</v>
      </c>
      <c r="Y152" s="21">
        <f t="shared" ca="1" si="46"/>
        <v>660</v>
      </c>
      <c r="Z152" s="21">
        <f t="shared" ca="1" si="47"/>
        <v>660</v>
      </c>
      <c r="AA152" s="21">
        <f t="shared" ca="1" si="54"/>
        <v>201057</v>
      </c>
      <c r="AB152" s="22">
        <f ca="1">SUM(Z$11:Z152)</f>
        <v>114074</v>
      </c>
      <c r="AC152" s="23">
        <f ca="1">SUM(X$11:X152)</f>
        <v>87166</v>
      </c>
      <c r="AE152" s="16">
        <v>44324</v>
      </c>
      <c r="AF152" s="21">
        <f ca="1">IF(AE152&lt;AG$5, $B152, AG$6+MIN((AE152-AG$5+1)/AG$8, 1)*AG$7)</f>
        <v>1440</v>
      </c>
      <c r="AG152" s="21">
        <f t="shared" ca="1" si="61"/>
        <v>1440</v>
      </c>
      <c r="AH152" s="21">
        <f ca="1" xml:space="preserve"> AJ128 + IF(AI151 &lt; 0, -AI151, 0)</f>
        <v>1040</v>
      </c>
      <c r="AI152" s="21">
        <f t="shared" ca="1" si="48"/>
        <v>400</v>
      </c>
      <c r="AJ152" s="21">
        <f t="shared" ca="1" si="49"/>
        <v>400</v>
      </c>
      <c r="AK152" s="21">
        <f t="shared" ca="1" si="55"/>
        <v>147307</v>
      </c>
      <c r="AL152" s="22">
        <f ca="1">SUM(AJ$11:AJ152)</f>
        <v>84204</v>
      </c>
      <c r="AM152" s="23">
        <f ca="1">SUM(AH$11:AH152)</f>
        <v>64549</v>
      </c>
      <c r="AO152" s="16">
        <v>44324</v>
      </c>
      <c r="AP152" s="21">
        <f ca="1">IF(AO152&lt;AQ$5, $B152, AQ$6+MIN((AO152-AQ$5+1)/AQ$8, 1)*AQ$7)</f>
        <v>1940</v>
      </c>
      <c r="AQ152" s="21">
        <f t="shared" ca="1" si="62"/>
        <v>1940</v>
      </c>
      <c r="AR152" s="21">
        <f ca="1" xml:space="preserve"> AT128 + IF(AS151 &lt; 0, -AS151, 0)</f>
        <v>1280</v>
      </c>
      <c r="AS152" s="21">
        <f t="shared" ca="1" si="50"/>
        <v>660</v>
      </c>
      <c r="AT152" s="21">
        <f t="shared" ca="1" si="51"/>
        <v>660</v>
      </c>
      <c r="AU152" s="21">
        <f t="shared" ca="1" si="56"/>
        <v>176057</v>
      </c>
      <c r="AV152" s="22">
        <f ca="1">SUM(AT$11:AT152)</f>
        <v>101554</v>
      </c>
      <c r="AW152" s="23">
        <f ca="1">SUM(AR$11:AR152)</f>
        <v>75283</v>
      </c>
    </row>
    <row r="153" spans="1:49" x14ac:dyDescent="0.2">
      <c r="A153" s="32">
        <v>44325</v>
      </c>
      <c r="B153" s="35">
        <f ca="1">IF($A153&gt;= $C$5,$C$6, "InsertData")</f>
        <v>940</v>
      </c>
      <c r="C153" s="21">
        <f t="shared" ca="1" si="57"/>
        <v>940</v>
      </c>
      <c r="D153" s="21">
        <f ca="1" xml:space="preserve"> F129 + IF(E152 &lt; 0, -E152, 0)</f>
        <v>673</v>
      </c>
      <c r="E153" s="21">
        <f t="shared" ca="1" si="58"/>
        <v>267</v>
      </c>
      <c r="F153" s="21">
        <f ca="1">IF(E153 &gt; 0, E153, 0)</f>
        <v>267</v>
      </c>
      <c r="G153" s="21">
        <f t="shared" ca="1" si="52"/>
        <v>119497</v>
      </c>
      <c r="H153" s="22">
        <f ca="1">SUM(F$11:F153)</f>
        <v>67121</v>
      </c>
      <c r="I153" s="23">
        <f ca="1">SUM(D$11:D153)</f>
        <v>54760</v>
      </c>
      <c r="K153" s="16">
        <v>44325</v>
      </c>
      <c r="L153" s="21">
        <f ca="1">IF(K153&lt;M$5, $B153, M$6+MIN((K153-M$5+1)/M$8, 1)*M$7)</f>
        <v>1440</v>
      </c>
      <c r="M153" s="21">
        <f t="shared" ca="1" si="59"/>
        <v>1440</v>
      </c>
      <c r="N153" s="21">
        <f ca="1" xml:space="preserve"> P129 + IF(O152 &lt; 0, -O152, 0)</f>
        <v>913</v>
      </c>
      <c r="O153" s="21">
        <f t="shared" ca="1" si="43"/>
        <v>527</v>
      </c>
      <c r="P153" s="21">
        <f t="shared" ca="1" si="45"/>
        <v>527</v>
      </c>
      <c r="Q153" s="21">
        <f t="shared" ca="1" si="53"/>
        <v>161247</v>
      </c>
      <c r="R153" s="22">
        <f ca="1">SUM(P$11:P153)</f>
        <v>90991</v>
      </c>
      <c r="S153" s="23">
        <f ca="1">SUM(N$11:N153)</f>
        <v>71036</v>
      </c>
      <c r="U153" s="16">
        <v>44325</v>
      </c>
      <c r="V153" s="21">
        <f ca="1">IF(U153&lt;W$5, $B153, W$6+MIN((U153-W$5+1)/W$8, 1)*W$7)</f>
        <v>1940</v>
      </c>
      <c r="W153" s="21">
        <f t="shared" ca="1" si="60"/>
        <v>1940</v>
      </c>
      <c r="X153" s="21">
        <f ca="1" xml:space="preserve"> Z129 + IF(Y152 &lt; 0, -Y152, 0)</f>
        <v>1153</v>
      </c>
      <c r="Y153" s="21">
        <f t="shared" ca="1" si="46"/>
        <v>787</v>
      </c>
      <c r="Z153" s="21">
        <f t="shared" ca="1" si="47"/>
        <v>787</v>
      </c>
      <c r="AA153" s="21">
        <f t="shared" ca="1" si="54"/>
        <v>202997</v>
      </c>
      <c r="AB153" s="22">
        <f ca="1">SUM(Z$11:Z153)</f>
        <v>114861</v>
      </c>
      <c r="AC153" s="23">
        <f ca="1">SUM(X$11:X153)</f>
        <v>88319</v>
      </c>
      <c r="AE153" s="16">
        <v>44325</v>
      </c>
      <c r="AF153" s="21">
        <f ca="1">IF(AE153&lt;AG$5, $B153, AG$6+MIN((AE153-AG$5+1)/AG$8, 1)*AG$7)</f>
        <v>1440</v>
      </c>
      <c r="AG153" s="21">
        <f t="shared" ca="1" si="61"/>
        <v>1440</v>
      </c>
      <c r="AH153" s="21">
        <f ca="1" xml:space="preserve"> AJ129 + IF(AI152 &lt; 0, -AI152, 0)</f>
        <v>913</v>
      </c>
      <c r="AI153" s="21">
        <f t="shared" ca="1" si="48"/>
        <v>527</v>
      </c>
      <c r="AJ153" s="21">
        <f t="shared" ca="1" si="49"/>
        <v>527</v>
      </c>
      <c r="AK153" s="21">
        <f t="shared" ca="1" si="55"/>
        <v>148747</v>
      </c>
      <c r="AL153" s="22">
        <f ca="1">SUM(AJ$11:AJ153)</f>
        <v>84731</v>
      </c>
      <c r="AM153" s="23">
        <f ca="1">SUM(AH$11:AH153)</f>
        <v>65462</v>
      </c>
      <c r="AO153" s="16">
        <v>44325</v>
      </c>
      <c r="AP153" s="21">
        <f ca="1">IF(AO153&lt;AQ$5, $B153, AQ$6+MIN((AO153-AQ$5+1)/AQ$8, 1)*AQ$7)</f>
        <v>1940</v>
      </c>
      <c r="AQ153" s="21">
        <f t="shared" ca="1" si="62"/>
        <v>1940</v>
      </c>
      <c r="AR153" s="21">
        <f ca="1" xml:space="preserve"> AT129 + IF(AS152 &lt; 0, -AS152, 0)</f>
        <v>1153</v>
      </c>
      <c r="AS153" s="21">
        <f t="shared" ca="1" si="50"/>
        <v>787</v>
      </c>
      <c r="AT153" s="21">
        <f t="shared" ca="1" si="51"/>
        <v>787</v>
      </c>
      <c r="AU153" s="21">
        <f t="shared" ca="1" si="56"/>
        <v>177997</v>
      </c>
      <c r="AV153" s="22">
        <f ca="1">SUM(AT$11:AT153)</f>
        <v>102341</v>
      </c>
      <c r="AW153" s="23">
        <f ca="1">SUM(AR$11:AR153)</f>
        <v>76436</v>
      </c>
    </row>
    <row r="154" spans="1:49" x14ac:dyDescent="0.2">
      <c r="A154" s="32">
        <v>44326</v>
      </c>
      <c r="B154" s="35">
        <f ca="1">IF($A154&gt;= $C$5,$C$6, "InsertData")</f>
        <v>940</v>
      </c>
      <c r="C154" s="21">
        <f t="shared" ca="1" si="57"/>
        <v>940</v>
      </c>
      <c r="D154" s="21">
        <f ca="1" xml:space="preserve"> F130 + IF(E153 &lt; 0, -E153, 0)</f>
        <v>293</v>
      </c>
      <c r="E154" s="21">
        <f t="shared" ca="1" si="58"/>
        <v>647</v>
      </c>
      <c r="F154" s="21">
        <f ca="1">IF(E154 &gt; 0, E154, 0)</f>
        <v>647</v>
      </c>
      <c r="G154" s="21">
        <f t="shared" ca="1" si="52"/>
        <v>120437</v>
      </c>
      <c r="H154" s="22">
        <f ca="1">SUM(F$11:F154)</f>
        <v>67768</v>
      </c>
      <c r="I154" s="23">
        <f ca="1">SUM(D$11:D154)</f>
        <v>55053</v>
      </c>
      <c r="K154" s="16">
        <v>44326</v>
      </c>
      <c r="L154" s="21">
        <f ca="1">IF(K154&lt;M$5, $B154, M$6+MIN((K154-M$5+1)/M$8, 1)*M$7)</f>
        <v>1440</v>
      </c>
      <c r="M154" s="21">
        <f t="shared" ca="1" si="59"/>
        <v>1440</v>
      </c>
      <c r="N154" s="21">
        <f ca="1" xml:space="preserve"> P130 + IF(O153 &lt; 0, -O153, 0)</f>
        <v>533</v>
      </c>
      <c r="O154" s="21">
        <f t="shared" ca="1" si="43"/>
        <v>907</v>
      </c>
      <c r="P154" s="21">
        <f t="shared" ca="1" si="45"/>
        <v>907</v>
      </c>
      <c r="Q154" s="21">
        <f t="shared" ca="1" si="53"/>
        <v>162687</v>
      </c>
      <c r="R154" s="22">
        <f ca="1">SUM(P$11:P154)</f>
        <v>91898</v>
      </c>
      <c r="S154" s="23">
        <f ca="1">SUM(N$11:N154)</f>
        <v>71569</v>
      </c>
      <c r="U154" s="16">
        <v>44326</v>
      </c>
      <c r="V154" s="21">
        <f ca="1">IF(U154&lt;W$5, $B154, W$6+MIN((U154-W$5+1)/W$8, 1)*W$7)</f>
        <v>1940</v>
      </c>
      <c r="W154" s="21">
        <f t="shared" ca="1" si="60"/>
        <v>1940</v>
      </c>
      <c r="X154" s="21">
        <f ca="1" xml:space="preserve"> Z130 + IF(Y153 &lt; 0, -Y153, 0)</f>
        <v>773</v>
      </c>
      <c r="Y154" s="21">
        <f t="shared" ca="1" si="46"/>
        <v>1167</v>
      </c>
      <c r="Z154" s="21">
        <f t="shared" ca="1" si="47"/>
        <v>1167</v>
      </c>
      <c r="AA154" s="21">
        <f t="shared" ca="1" si="54"/>
        <v>204937</v>
      </c>
      <c r="AB154" s="22">
        <f ca="1">SUM(Z$11:Z154)</f>
        <v>116028</v>
      </c>
      <c r="AC154" s="23">
        <f ca="1">SUM(X$11:X154)</f>
        <v>89092</v>
      </c>
      <c r="AE154" s="16">
        <v>44326</v>
      </c>
      <c r="AF154" s="21">
        <f ca="1">IF(AE154&lt;AG$5, $B154, AG$6+MIN((AE154-AG$5+1)/AG$8, 1)*AG$7)</f>
        <v>1440</v>
      </c>
      <c r="AG154" s="21">
        <f t="shared" ca="1" si="61"/>
        <v>1440</v>
      </c>
      <c r="AH154" s="21">
        <f ca="1" xml:space="preserve"> AJ130 + IF(AI153 &lt; 0, -AI153, 0)</f>
        <v>533</v>
      </c>
      <c r="AI154" s="21">
        <f t="shared" ca="1" si="48"/>
        <v>907</v>
      </c>
      <c r="AJ154" s="21">
        <f t="shared" ca="1" si="49"/>
        <v>907</v>
      </c>
      <c r="AK154" s="21">
        <f t="shared" ca="1" si="55"/>
        <v>150187</v>
      </c>
      <c r="AL154" s="22">
        <f ca="1">SUM(AJ$11:AJ154)</f>
        <v>85638</v>
      </c>
      <c r="AM154" s="23">
        <f ca="1">SUM(AH$11:AH154)</f>
        <v>65995</v>
      </c>
      <c r="AO154" s="16">
        <v>44326</v>
      </c>
      <c r="AP154" s="21">
        <f ca="1">IF(AO154&lt;AQ$5, $B154, AQ$6+MIN((AO154-AQ$5+1)/AQ$8, 1)*AQ$7)</f>
        <v>1940</v>
      </c>
      <c r="AQ154" s="21">
        <f t="shared" ca="1" si="62"/>
        <v>1940</v>
      </c>
      <c r="AR154" s="21">
        <f ca="1" xml:space="preserve"> AT130 + IF(AS153 &lt; 0, -AS153, 0)</f>
        <v>773</v>
      </c>
      <c r="AS154" s="21">
        <f t="shared" ca="1" si="50"/>
        <v>1167</v>
      </c>
      <c r="AT154" s="21">
        <f t="shared" ca="1" si="51"/>
        <v>1167</v>
      </c>
      <c r="AU154" s="21">
        <f t="shared" ca="1" si="56"/>
        <v>179937</v>
      </c>
      <c r="AV154" s="22">
        <f ca="1">SUM(AT$11:AT154)</f>
        <v>103508</v>
      </c>
      <c r="AW154" s="23">
        <f ca="1">SUM(AR$11:AR154)</f>
        <v>77209</v>
      </c>
    </row>
    <row r="155" spans="1:49" x14ac:dyDescent="0.2">
      <c r="A155" s="32">
        <v>44327</v>
      </c>
      <c r="B155" s="35">
        <f ca="1">IF($A155&gt;= $C$5,$C$6, "InsertData")</f>
        <v>940</v>
      </c>
      <c r="C155" s="21">
        <f t="shared" ca="1" si="57"/>
        <v>940</v>
      </c>
      <c r="D155" s="21">
        <f ca="1" xml:space="preserve"> F131 + IF(E154 &lt; 0, -E154, 0)</f>
        <v>940</v>
      </c>
      <c r="E155" s="21">
        <f t="shared" ca="1" si="58"/>
        <v>0</v>
      </c>
      <c r="F155" s="21">
        <f ca="1">IF(E155 &gt; 0, E155, 0)</f>
        <v>0</v>
      </c>
      <c r="G155" s="21">
        <f t="shared" ca="1" si="52"/>
        <v>121377</v>
      </c>
      <c r="H155" s="22">
        <f ca="1">SUM(F$11:F155)</f>
        <v>67768</v>
      </c>
      <c r="I155" s="23">
        <f ca="1">SUM(D$11:D155)</f>
        <v>55993</v>
      </c>
      <c r="K155" s="16">
        <v>44327</v>
      </c>
      <c r="L155" s="21">
        <f ca="1">IF(K155&lt;M$5, $B155, M$6+MIN((K155-M$5+1)/M$8, 1)*M$7)</f>
        <v>1440</v>
      </c>
      <c r="M155" s="21">
        <f t="shared" ca="1" si="59"/>
        <v>1440</v>
      </c>
      <c r="N155" s="21">
        <f ca="1" xml:space="preserve"> P131 + IF(O154 &lt; 0, -O154, 0)</f>
        <v>1320</v>
      </c>
      <c r="O155" s="21">
        <f t="shared" ca="1" si="43"/>
        <v>120</v>
      </c>
      <c r="P155" s="21">
        <f t="shared" ca="1" si="45"/>
        <v>120</v>
      </c>
      <c r="Q155" s="21">
        <f t="shared" ca="1" si="53"/>
        <v>164127</v>
      </c>
      <c r="R155" s="22">
        <f ca="1">SUM(P$11:P155)</f>
        <v>92018</v>
      </c>
      <c r="S155" s="23">
        <f ca="1">SUM(N$11:N155)</f>
        <v>72889</v>
      </c>
      <c r="U155" s="16">
        <v>44327</v>
      </c>
      <c r="V155" s="21">
        <f ca="1">IF(U155&lt;W$5, $B155, W$6+MIN((U155-W$5+1)/W$8, 1)*W$7)</f>
        <v>1940</v>
      </c>
      <c r="W155" s="21">
        <f t="shared" ca="1" si="60"/>
        <v>1940</v>
      </c>
      <c r="X155" s="21">
        <f ca="1" xml:space="preserve"> Z131 + IF(Y154 &lt; 0, -Y154, 0)</f>
        <v>1603</v>
      </c>
      <c r="Y155" s="21">
        <f t="shared" ca="1" si="46"/>
        <v>337</v>
      </c>
      <c r="Z155" s="21">
        <f t="shared" ca="1" si="47"/>
        <v>337</v>
      </c>
      <c r="AA155" s="21">
        <f t="shared" ca="1" si="54"/>
        <v>206877</v>
      </c>
      <c r="AB155" s="22">
        <f ca="1">SUM(Z$11:Z155)</f>
        <v>116365</v>
      </c>
      <c r="AC155" s="23">
        <f ca="1">SUM(X$11:X155)</f>
        <v>90695</v>
      </c>
      <c r="AE155" s="16">
        <v>44327</v>
      </c>
      <c r="AF155" s="21">
        <f ca="1">IF(AE155&lt;AG$5, $B155, AG$6+MIN((AE155-AG$5+1)/AG$8, 1)*AG$7)</f>
        <v>1440</v>
      </c>
      <c r="AG155" s="21">
        <f t="shared" ca="1" si="61"/>
        <v>1440</v>
      </c>
      <c r="AH155" s="21">
        <f ca="1" xml:space="preserve"> AJ131 + IF(AI154 &lt; 0, -AI154, 0)</f>
        <v>1250</v>
      </c>
      <c r="AI155" s="21">
        <f t="shared" ca="1" si="48"/>
        <v>190</v>
      </c>
      <c r="AJ155" s="21">
        <f t="shared" ca="1" si="49"/>
        <v>190</v>
      </c>
      <c r="AK155" s="21">
        <f t="shared" ca="1" si="55"/>
        <v>151627</v>
      </c>
      <c r="AL155" s="22">
        <f ca="1">SUM(AJ$11:AJ155)</f>
        <v>85828</v>
      </c>
      <c r="AM155" s="23">
        <f ca="1">SUM(AH$11:AH155)</f>
        <v>67245</v>
      </c>
      <c r="AO155" s="16">
        <v>44327</v>
      </c>
      <c r="AP155" s="21">
        <f ca="1">IF(AO155&lt;AQ$5, $B155, AQ$6+MIN((AO155-AQ$5+1)/AQ$8, 1)*AQ$7)</f>
        <v>1940</v>
      </c>
      <c r="AQ155" s="21">
        <f t="shared" ca="1" si="62"/>
        <v>1940</v>
      </c>
      <c r="AR155" s="21">
        <f ca="1" xml:space="preserve"> AT131 + IF(AS154 &lt; 0, -AS154, 0)</f>
        <v>1560</v>
      </c>
      <c r="AS155" s="21">
        <f t="shared" ca="1" si="50"/>
        <v>380</v>
      </c>
      <c r="AT155" s="21">
        <f t="shared" ca="1" si="51"/>
        <v>380</v>
      </c>
      <c r="AU155" s="21">
        <f t="shared" ca="1" si="56"/>
        <v>181877</v>
      </c>
      <c r="AV155" s="22">
        <f ca="1">SUM(AT$11:AT155)</f>
        <v>103888</v>
      </c>
      <c r="AW155" s="23">
        <f ca="1">SUM(AR$11:AR155)</f>
        <v>78769</v>
      </c>
    </row>
    <row r="156" spans="1:49" x14ac:dyDescent="0.2">
      <c r="A156" s="32">
        <v>44328</v>
      </c>
      <c r="B156" s="35">
        <f ca="1">IF($A156&gt;= $C$5,$C$6, "InsertData")</f>
        <v>940</v>
      </c>
      <c r="C156" s="21">
        <f t="shared" ca="1" si="57"/>
        <v>940</v>
      </c>
      <c r="D156" s="21">
        <f ca="1" xml:space="preserve"> F132 + IF(E155 &lt; 0, -E155, 0)</f>
        <v>774</v>
      </c>
      <c r="E156" s="21">
        <f t="shared" ca="1" si="58"/>
        <v>166</v>
      </c>
      <c r="F156" s="21">
        <f ca="1">IF(E156 &gt; 0, E156, 0)</f>
        <v>166</v>
      </c>
      <c r="G156" s="21">
        <f t="shared" ca="1" si="52"/>
        <v>122317</v>
      </c>
      <c r="H156" s="22">
        <f ca="1">SUM(F$11:F156)</f>
        <v>67934</v>
      </c>
      <c r="I156" s="23">
        <f ca="1">SUM(D$11:D156)</f>
        <v>56767</v>
      </c>
      <c r="K156" s="16">
        <v>44328</v>
      </c>
      <c r="L156" s="21">
        <f ca="1">IF(K156&lt;M$5, $B156, M$6+MIN((K156-M$5+1)/M$8, 1)*M$7)</f>
        <v>1440</v>
      </c>
      <c r="M156" s="21">
        <f t="shared" ca="1" si="59"/>
        <v>1440</v>
      </c>
      <c r="N156" s="21">
        <f ca="1" xml:space="preserve"> P132 + IF(O155 &lt; 0, -O155, 0)</f>
        <v>874</v>
      </c>
      <c r="O156" s="21">
        <f t="shared" ca="1" si="43"/>
        <v>566</v>
      </c>
      <c r="P156" s="21">
        <f t="shared" ca="1" si="45"/>
        <v>566</v>
      </c>
      <c r="Q156" s="21">
        <f t="shared" ca="1" si="53"/>
        <v>165567</v>
      </c>
      <c r="R156" s="22">
        <f ca="1">SUM(P$11:P156)</f>
        <v>92584</v>
      </c>
      <c r="S156" s="23">
        <f ca="1">SUM(N$11:N156)</f>
        <v>73763</v>
      </c>
      <c r="U156" s="16">
        <v>44328</v>
      </c>
      <c r="V156" s="21">
        <f ca="1">IF(U156&lt;W$5, $B156, W$6+MIN((U156-W$5+1)/W$8, 1)*W$7)</f>
        <v>1940</v>
      </c>
      <c r="W156" s="21">
        <f t="shared" ca="1" si="60"/>
        <v>1940</v>
      </c>
      <c r="X156" s="21">
        <f ca="1" xml:space="preserve"> Z132 + IF(Y155 &lt; 0, -Y155, 0)</f>
        <v>1071</v>
      </c>
      <c r="Y156" s="21">
        <f t="shared" ca="1" si="46"/>
        <v>869</v>
      </c>
      <c r="Z156" s="21">
        <f t="shared" ca="1" si="47"/>
        <v>869</v>
      </c>
      <c r="AA156" s="21">
        <f t="shared" ca="1" si="54"/>
        <v>208817</v>
      </c>
      <c r="AB156" s="22">
        <f ca="1">SUM(Z$11:Z156)</f>
        <v>117234</v>
      </c>
      <c r="AC156" s="23">
        <f ca="1">SUM(X$11:X156)</f>
        <v>91766</v>
      </c>
      <c r="AE156" s="16">
        <v>44328</v>
      </c>
      <c r="AF156" s="21">
        <f ca="1">IF(AE156&lt;AG$5, $B156, AG$6+MIN((AE156-AG$5+1)/AG$8, 1)*AG$7)</f>
        <v>1440</v>
      </c>
      <c r="AG156" s="21">
        <f t="shared" ca="1" si="61"/>
        <v>1440</v>
      </c>
      <c r="AH156" s="21">
        <f ca="1" xml:space="preserve"> AJ132 + IF(AI155 &lt; 0, -AI155, 0)</f>
        <v>944</v>
      </c>
      <c r="AI156" s="21">
        <f t="shared" ca="1" si="48"/>
        <v>496</v>
      </c>
      <c r="AJ156" s="21">
        <f t="shared" ca="1" si="49"/>
        <v>496</v>
      </c>
      <c r="AK156" s="21">
        <f t="shared" ca="1" si="55"/>
        <v>153067</v>
      </c>
      <c r="AL156" s="22">
        <f ca="1">SUM(AJ$11:AJ156)</f>
        <v>86324</v>
      </c>
      <c r="AM156" s="23">
        <f ca="1">SUM(AH$11:AH156)</f>
        <v>68189</v>
      </c>
      <c r="AO156" s="16">
        <v>44328</v>
      </c>
      <c r="AP156" s="21">
        <f ca="1">IF(AO156&lt;AQ$5, $B156, AQ$6+MIN((AO156-AQ$5+1)/AQ$8, 1)*AQ$7)</f>
        <v>1940</v>
      </c>
      <c r="AQ156" s="21">
        <f t="shared" ca="1" si="62"/>
        <v>1940</v>
      </c>
      <c r="AR156" s="21">
        <f ca="1" xml:space="preserve"> AT132 + IF(AS155 &lt; 0, -AS155, 0)</f>
        <v>1114</v>
      </c>
      <c r="AS156" s="21">
        <f t="shared" ca="1" si="50"/>
        <v>826</v>
      </c>
      <c r="AT156" s="21">
        <f t="shared" ca="1" si="51"/>
        <v>826</v>
      </c>
      <c r="AU156" s="21">
        <f t="shared" ca="1" si="56"/>
        <v>183817</v>
      </c>
      <c r="AV156" s="22">
        <f ca="1">SUM(AT$11:AT156)</f>
        <v>104714</v>
      </c>
      <c r="AW156" s="23">
        <f ca="1">SUM(AR$11:AR156)</f>
        <v>79883</v>
      </c>
    </row>
    <row r="157" spans="1:49" x14ac:dyDescent="0.2">
      <c r="A157" s="32">
        <v>44329</v>
      </c>
      <c r="B157" s="35">
        <f ca="1">IF($A157&gt;= $C$5,$C$6, "InsertData")</f>
        <v>940</v>
      </c>
      <c r="C157" s="21">
        <f t="shared" ca="1" si="57"/>
        <v>940</v>
      </c>
      <c r="D157" s="21">
        <f ca="1" xml:space="preserve"> F133 + IF(E156 &lt; 0, -E156, 0)</f>
        <v>500</v>
      </c>
      <c r="E157" s="21">
        <f t="shared" ca="1" si="58"/>
        <v>440</v>
      </c>
      <c r="F157" s="21">
        <f ca="1">IF(E157 &gt; 0, E157, 0)</f>
        <v>440</v>
      </c>
      <c r="G157" s="21">
        <f t="shared" ca="1" si="52"/>
        <v>123257</v>
      </c>
      <c r="H157" s="22">
        <f ca="1">SUM(F$11:F157)</f>
        <v>68374</v>
      </c>
      <c r="I157" s="23">
        <f ca="1">SUM(D$11:D157)</f>
        <v>57267</v>
      </c>
      <c r="K157" s="16">
        <v>44329</v>
      </c>
      <c r="L157" s="21">
        <f ca="1">IF(K157&lt;M$5, $B157, M$6+MIN((K157-M$5+1)/M$8, 1)*M$7)</f>
        <v>1440</v>
      </c>
      <c r="M157" s="21">
        <f t="shared" ca="1" si="59"/>
        <v>1440</v>
      </c>
      <c r="N157" s="21">
        <f ca="1" xml:space="preserve"> P133 + IF(O156 &lt; 0, -O156, 0)</f>
        <v>740</v>
      </c>
      <c r="O157" s="21">
        <f t="shared" ca="1" si="43"/>
        <v>700</v>
      </c>
      <c r="P157" s="21">
        <f t="shared" ca="1" si="45"/>
        <v>700</v>
      </c>
      <c r="Q157" s="21">
        <f t="shared" ca="1" si="53"/>
        <v>167007</v>
      </c>
      <c r="R157" s="22">
        <f ca="1">SUM(P$11:P157)</f>
        <v>93284</v>
      </c>
      <c r="S157" s="23">
        <f ca="1">SUM(N$11:N157)</f>
        <v>74503</v>
      </c>
      <c r="U157" s="16">
        <v>44329</v>
      </c>
      <c r="V157" s="21">
        <f ca="1">IF(U157&lt;W$5, $B157, W$6+MIN((U157-W$5+1)/W$8, 1)*W$7)</f>
        <v>1940</v>
      </c>
      <c r="W157" s="21">
        <f t="shared" ca="1" si="60"/>
        <v>1940</v>
      </c>
      <c r="X157" s="21">
        <f ca="1" xml:space="preserve"> Z133 + IF(Y156 &lt; 0, -Y156, 0)</f>
        <v>980</v>
      </c>
      <c r="Y157" s="21">
        <f t="shared" ca="1" si="46"/>
        <v>960</v>
      </c>
      <c r="Z157" s="21">
        <f t="shared" ca="1" si="47"/>
        <v>960</v>
      </c>
      <c r="AA157" s="21">
        <f t="shared" ca="1" si="54"/>
        <v>210757</v>
      </c>
      <c r="AB157" s="22">
        <f ca="1">SUM(Z$11:Z157)</f>
        <v>118194</v>
      </c>
      <c r="AC157" s="23">
        <f ca="1">SUM(X$11:X157)</f>
        <v>92746</v>
      </c>
      <c r="AE157" s="16">
        <v>44329</v>
      </c>
      <c r="AF157" s="21">
        <f ca="1">IF(AE157&lt;AG$5, $B157, AG$6+MIN((AE157-AG$5+1)/AG$8, 1)*AG$7)</f>
        <v>1440</v>
      </c>
      <c r="AG157" s="21">
        <f t="shared" ca="1" si="61"/>
        <v>1440</v>
      </c>
      <c r="AH157" s="21">
        <f ca="1" xml:space="preserve"> AJ133 + IF(AI156 &lt; 0, -AI156, 0)</f>
        <v>740</v>
      </c>
      <c r="AI157" s="21">
        <f t="shared" ca="1" si="48"/>
        <v>700</v>
      </c>
      <c r="AJ157" s="21">
        <f t="shared" ca="1" si="49"/>
        <v>700</v>
      </c>
      <c r="AK157" s="21">
        <f t="shared" ca="1" si="55"/>
        <v>154507</v>
      </c>
      <c r="AL157" s="22">
        <f ca="1">SUM(AJ$11:AJ157)</f>
        <v>87024</v>
      </c>
      <c r="AM157" s="23">
        <f ca="1">SUM(AH$11:AH157)</f>
        <v>68929</v>
      </c>
      <c r="AO157" s="16">
        <v>44329</v>
      </c>
      <c r="AP157" s="21">
        <f ca="1">IF(AO157&lt;AQ$5, $B157, AQ$6+MIN((AO157-AQ$5+1)/AQ$8, 1)*AQ$7)</f>
        <v>1940</v>
      </c>
      <c r="AQ157" s="21">
        <f t="shared" ca="1" si="62"/>
        <v>1940</v>
      </c>
      <c r="AR157" s="21">
        <f ca="1" xml:space="preserve"> AT133 + IF(AS156 &lt; 0, -AS156, 0)</f>
        <v>980</v>
      </c>
      <c r="AS157" s="21">
        <f t="shared" ca="1" si="50"/>
        <v>960</v>
      </c>
      <c r="AT157" s="21">
        <f t="shared" ca="1" si="51"/>
        <v>960</v>
      </c>
      <c r="AU157" s="21">
        <f t="shared" ca="1" si="56"/>
        <v>185757</v>
      </c>
      <c r="AV157" s="22">
        <f ca="1">SUM(AT$11:AT157)</f>
        <v>105674</v>
      </c>
      <c r="AW157" s="23">
        <f ca="1">SUM(AR$11:AR157)</f>
        <v>80863</v>
      </c>
    </row>
    <row r="158" spans="1:49" x14ac:dyDescent="0.2">
      <c r="A158" s="32">
        <v>44330</v>
      </c>
      <c r="B158" s="35">
        <f ca="1">IF($A158&gt;= $C$5,$C$6, "InsertData")</f>
        <v>940</v>
      </c>
      <c r="C158" s="21">
        <f t="shared" ca="1" si="57"/>
        <v>940</v>
      </c>
      <c r="D158" s="21">
        <f ca="1" xml:space="preserve"> F134 + IF(E157 &lt; 0, -E157, 0)</f>
        <v>940</v>
      </c>
      <c r="E158" s="21">
        <f t="shared" ca="1" si="58"/>
        <v>0</v>
      </c>
      <c r="F158" s="21">
        <f ca="1">IF(E158 &gt; 0, E158, 0)</f>
        <v>0</v>
      </c>
      <c r="G158" s="21">
        <f t="shared" ca="1" si="52"/>
        <v>124197</v>
      </c>
      <c r="H158" s="22">
        <f ca="1">SUM(F$11:F158)</f>
        <v>68374</v>
      </c>
      <c r="I158" s="23">
        <f ca="1">SUM(D$11:D158)</f>
        <v>58207</v>
      </c>
      <c r="K158" s="16">
        <v>44330</v>
      </c>
      <c r="L158" s="21">
        <f ca="1">IF(K158&lt;M$5, $B158, M$6+MIN((K158-M$5+1)/M$8, 1)*M$7)</f>
        <v>1440</v>
      </c>
      <c r="M158" s="21">
        <f t="shared" ca="1" si="59"/>
        <v>1440</v>
      </c>
      <c r="N158" s="21">
        <f ca="1" xml:space="preserve"> P134 + IF(O157 &lt; 0, -O157, 0)</f>
        <v>1260</v>
      </c>
      <c r="O158" s="21">
        <f t="shared" ca="1" si="43"/>
        <v>180</v>
      </c>
      <c r="P158" s="21">
        <f t="shared" ca="1" si="45"/>
        <v>180</v>
      </c>
      <c r="Q158" s="21">
        <f t="shared" ca="1" si="53"/>
        <v>168447</v>
      </c>
      <c r="R158" s="22">
        <f ca="1">SUM(P$11:P158)</f>
        <v>93464</v>
      </c>
      <c r="S158" s="23">
        <f ca="1">SUM(N$11:N158)</f>
        <v>75763</v>
      </c>
      <c r="U158" s="16">
        <v>44330</v>
      </c>
      <c r="V158" s="21">
        <f ca="1">IF(U158&lt;W$5, $B158, W$6+MIN((U158-W$5+1)/W$8, 1)*W$7)</f>
        <v>1940</v>
      </c>
      <c r="W158" s="21">
        <f t="shared" ca="1" si="60"/>
        <v>1940</v>
      </c>
      <c r="X158" s="21">
        <f ca="1" xml:space="preserve"> Z134 + IF(Y157 &lt; 0, -Y157, 0)</f>
        <v>1500</v>
      </c>
      <c r="Y158" s="21">
        <f t="shared" ca="1" si="46"/>
        <v>440</v>
      </c>
      <c r="Z158" s="21">
        <f t="shared" ca="1" si="47"/>
        <v>440</v>
      </c>
      <c r="AA158" s="21">
        <f t="shared" ca="1" si="54"/>
        <v>212697</v>
      </c>
      <c r="AB158" s="22">
        <f ca="1">SUM(Z$11:Z158)</f>
        <v>118634</v>
      </c>
      <c r="AC158" s="23">
        <f ca="1">SUM(X$11:X158)</f>
        <v>94246</v>
      </c>
      <c r="AE158" s="16">
        <v>44330</v>
      </c>
      <c r="AF158" s="21">
        <f ca="1">IF(AE158&lt;AG$5, $B158, AG$6+MIN((AE158-AG$5+1)/AG$8, 1)*AG$7)</f>
        <v>1440</v>
      </c>
      <c r="AG158" s="21">
        <f t="shared" ca="1" si="61"/>
        <v>1440</v>
      </c>
      <c r="AH158" s="21">
        <f ca="1" xml:space="preserve"> AJ134 + IF(AI157 &lt; 0, -AI157, 0)</f>
        <v>1260</v>
      </c>
      <c r="AI158" s="21">
        <f t="shared" ca="1" si="48"/>
        <v>180</v>
      </c>
      <c r="AJ158" s="21">
        <f t="shared" ca="1" si="49"/>
        <v>180</v>
      </c>
      <c r="AK158" s="21">
        <f t="shared" ca="1" si="55"/>
        <v>155947</v>
      </c>
      <c r="AL158" s="22">
        <f ca="1">SUM(AJ$11:AJ158)</f>
        <v>87204</v>
      </c>
      <c r="AM158" s="23">
        <f ca="1">SUM(AH$11:AH158)</f>
        <v>70189</v>
      </c>
      <c r="AO158" s="16">
        <v>44330</v>
      </c>
      <c r="AP158" s="21">
        <f ca="1">IF(AO158&lt;AQ$5, $B158, AQ$6+MIN((AO158-AQ$5+1)/AQ$8, 1)*AQ$7)</f>
        <v>1940</v>
      </c>
      <c r="AQ158" s="21">
        <f t="shared" ca="1" si="62"/>
        <v>1940</v>
      </c>
      <c r="AR158" s="21">
        <f ca="1" xml:space="preserve"> AT134 + IF(AS157 &lt; 0, -AS157, 0)</f>
        <v>1500</v>
      </c>
      <c r="AS158" s="21">
        <f t="shared" ca="1" si="50"/>
        <v>440</v>
      </c>
      <c r="AT158" s="21">
        <f t="shared" ca="1" si="51"/>
        <v>440</v>
      </c>
      <c r="AU158" s="21">
        <f t="shared" ca="1" si="56"/>
        <v>187697</v>
      </c>
      <c r="AV158" s="22">
        <f ca="1">SUM(AT$11:AT158)</f>
        <v>106114</v>
      </c>
      <c r="AW158" s="23">
        <f ca="1">SUM(AR$11:AR158)</f>
        <v>82363</v>
      </c>
    </row>
    <row r="159" spans="1:49" x14ac:dyDescent="0.2">
      <c r="A159" s="32">
        <v>44331</v>
      </c>
      <c r="B159" s="35">
        <f ca="1">IF($A159&gt;= $C$5,$C$6, "InsertData")</f>
        <v>940</v>
      </c>
      <c r="C159" s="21">
        <f t="shared" ca="1" si="57"/>
        <v>940</v>
      </c>
      <c r="D159" s="21">
        <f ca="1" xml:space="preserve"> F135 + IF(E158 &lt; 0, -E158, 0)</f>
        <v>940</v>
      </c>
      <c r="E159" s="21">
        <f t="shared" ca="1" si="58"/>
        <v>0</v>
      </c>
      <c r="F159" s="21">
        <f ca="1">IF(E159 &gt; 0, E159, 0)</f>
        <v>0</v>
      </c>
      <c r="G159" s="21">
        <f t="shared" ca="1" si="52"/>
        <v>125137</v>
      </c>
      <c r="H159" s="22">
        <f ca="1">SUM(F$11:F159)</f>
        <v>68374</v>
      </c>
      <c r="I159" s="23">
        <f ca="1">SUM(D$11:D159)</f>
        <v>59147</v>
      </c>
      <c r="K159" s="16">
        <v>44331</v>
      </c>
      <c r="L159" s="21">
        <f ca="1">IF(K159&lt;M$5, $B159, M$6+MIN((K159-M$5+1)/M$8, 1)*M$7)</f>
        <v>1440</v>
      </c>
      <c r="M159" s="21">
        <f t="shared" ca="1" si="59"/>
        <v>1440</v>
      </c>
      <c r="N159" s="21">
        <f ca="1" xml:space="preserve"> P135 + IF(O158 &lt; 0, -O158, 0)</f>
        <v>1183</v>
      </c>
      <c r="O159" s="21">
        <f t="shared" ca="1" si="43"/>
        <v>257</v>
      </c>
      <c r="P159" s="21">
        <f t="shared" ca="1" si="45"/>
        <v>257</v>
      </c>
      <c r="Q159" s="21">
        <f t="shared" ca="1" si="53"/>
        <v>169887</v>
      </c>
      <c r="R159" s="22">
        <f ca="1">SUM(P$11:P159)</f>
        <v>93721</v>
      </c>
      <c r="S159" s="23">
        <f ca="1">SUM(N$11:N159)</f>
        <v>76946</v>
      </c>
      <c r="U159" s="16">
        <v>44331</v>
      </c>
      <c r="V159" s="21">
        <f ca="1">IF(U159&lt;W$5, $B159, W$6+MIN((U159-W$5+1)/W$8, 1)*W$7)</f>
        <v>1940</v>
      </c>
      <c r="W159" s="21">
        <f t="shared" ca="1" si="60"/>
        <v>1940</v>
      </c>
      <c r="X159" s="21">
        <f ca="1" xml:space="preserve"> Z135 + IF(Y158 &lt; 0, -Y158, 0)</f>
        <v>1423</v>
      </c>
      <c r="Y159" s="21">
        <f t="shared" ca="1" si="46"/>
        <v>517</v>
      </c>
      <c r="Z159" s="21">
        <f t="shared" ca="1" si="47"/>
        <v>517</v>
      </c>
      <c r="AA159" s="21">
        <f t="shared" ca="1" si="54"/>
        <v>214637</v>
      </c>
      <c r="AB159" s="22">
        <f ca="1">SUM(Z$11:Z159)</f>
        <v>119151</v>
      </c>
      <c r="AC159" s="23">
        <f ca="1">SUM(X$11:X159)</f>
        <v>95669</v>
      </c>
      <c r="AE159" s="16">
        <v>44331</v>
      </c>
      <c r="AF159" s="21">
        <f ca="1">IF(AE159&lt;AG$5, $B159, AG$6+MIN((AE159-AG$5+1)/AG$8, 1)*AG$7)</f>
        <v>1440</v>
      </c>
      <c r="AG159" s="21">
        <f t="shared" ca="1" si="61"/>
        <v>1440</v>
      </c>
      <c r="AH159" s="21">
        <f ca="1" xml:space="preserve"> AJ135 + IF(AI158 &lt; 0, -AI158, 0)</f>
        <v>1183</v>
      </c>
      <c r="AI159" s="21">
        <f t="shared" ca="1" si="48"/>
        <v>257</v>
      </c>
      <c r="AJ159" s="21">
        <f t="shared" ca="1" si="49"/>
        <v>257</v>
      </c>
      <c r="AK159" s="21">
        <f t="shared" ca="1" si="55"/>
        <v>157387</v>
      </c>
      <c r="AL159" s="22">
        <f ca="1">SUM(AJ$11:AJ159)</f>
        <v>87461</v>
      </c>
      <c r="AM159" s="23">
        <f ca="1">SUM(AH$11:AH159)</f>
        <v>71372</v>
      </c>
      <c r="AO159" s="16">
        <v>44331</v>
      </c>
      <c r="AP159" s="21">
        <f ca="1">IF(AO159&lt;AQ$5, $B159, AQ$6+MIN((AO159-AQ$5+1)/AQ$8, 1)*AQ$7)</f>
        <v>1940</v>
      </c>
      <c r="AQ159" s="21">
        <f t="shared" ca="1" si="62"/>
        <v>1940</v>
      </c>
      <c r="AR159" s="21">
        <f ca="1" xml:space="preserve"> AT135 + IF(AS158 &lt; 0, -AS158, 0)</f>
        <v>1423</v>
      </c>
      <c r="AS159" s="21">
        <f t="shared" ca="1" si="50"/>
        <v>517</v>
      </c>
      <c r="AT159" s="21">
        <f t="shared" ca="1" si="51"/>
        <v>517</v>
      </c>
      <c r="AU159" s="21">
        <f t="shared" ca="1" si="56"/>
        <v>189637</v>
      </c>
      <c r="AV159" s="22">
        <f ca="1">SUM(AT$11:AT159)</f>
        <v>106631</v>
      </c>
      <c r="AW159" s="23">
        <f ca="1">SUM(AR$11:AR159)</f>
        <v>83786</v>
      </c>
    </row>
    <row r="160" spans="1:49" x14ac:dyDescent="0.2">
      <c r="A160" s="32">
        <v>44332</v>
      </c>
      <c r="B160" s="35">
        <f ca="1">IF($A160&gt;= $C$5,$C$6, "InsertData")</f>
        <v>940</v>
      </c>
      <c r="C160" s="21">
        <f t="shared" ca="1" si="57"/>
        <v>940</v>
      </c>
      <c r="D160" s="21">
        <f ca="1" xml:space="preserve"> F136 + IF(E159 &lt; 0, -E159, 0)</f>
        <v>433</v>
      </c>
      <c r="E160" s="21">
        <f t="shared" ca="1" si="58"/>
        <v>507</v>
      </c>
      <c r="F160" s="21">
        <f ca="1">IF(E160 &gt; 0, E160, 0)</f>
        <v>507</v>
      </c>
      <c r="G160" s="21">
        <f t="shared" ca="1" si="52"/>
        <v>126077</v>
      </c>
      <c r="H160" s="22">
        <f ca="1">SUM(F$11:F160)</f>
        <v>68881</v>
      </c>
      <c r="I160" s="23">
        <f ca="1">SUM(D$11:D160)</f>
        <v>59580</v>
      </c>
      <c r="K160" s="16">
        <v>44332</v>
      </c>
      <c r="L160" s="21">
        <f ca="1">IF(K160&lt;M$5, $B160, M$6+MIN((K160-M$5+1)/M$8, 1)*M$7)</f>
        <v>1440</v>
      </c>
      <c r="M160" s="21">
        <f t="shared" ca="1" si="59"/>
        <v>1440</v>
      </c>
      <c r="N160" s="21">
        <f ca="1" xml:space="preserve"> P136 + IF(O159 &lt; 0, -O159, 0)</f>
        <v>590</v>
      </c>
      <c r="O160" s="21">
        <f t="shared" ca="1" si="43"/>
        <v>850</v>
      </c>
      <c r="P160" s="21">
        <f t="shared" ca="1" si="45"/>
        <v>850</v>
      </c>
      <c r="Q160" s="21">
        <f t="shared" ca="1" si="53"/>
        <v>171327</v>
      </c>
      <c r="R160" s="22">
        <f ca="1">SUM(P$11:P160)</f>
        <v>94571</v>
      </c>
      <c r="S160" s="23">
        <f ca="1">SUM(N$11:N160)</f>
        <v>77536</v>
      </c>
      <c r="U160" s="16">
        <v>44332</v>
      </c>
      <c r="V160" s="21">
        <f ca="1">IF(U160&lt;W$5, $B160, W$6+MIN((U160-W$5+1)/W$8, 1)*W$7)</f>
        <v>1940</v>
      </c>
      <c r="W160" s="21">
        <f t="shared" ca="1" si="60"/>
        <v>1940</v>
      </c>
      <c r="X160" s="21">
        <f ca="1" xml:space="preserve"> Z136 + IF(Y159 &lt; 0, -Y159, 0)</f>
        <v>830</v>
      </c>
      <c r="Y160" s="21">
        <f t="shared" ca="1" si="46"/>
        <v>1110</v>
      </c>
      <c r="Z160" s="21">
        <f t="shared" ca="1" si="47"/>
        <v>1110</v>
      </c>
      <c r="AA160" s="21">
        <f t="shared" ca="1" si="54"/>
        <v>216577</v>
      </c>
      <c r="AB160" s="22">
        <f ca="1">SUM(Z$11:Z160)</f>
        <v>120261</v>
      </c>
      <c r="AC160" s="23">
        <f ca="1">SUM(X$11:X160)</f>
        <v>96499</v>
      </c>
      <c r="AE160" s="16">
        <v>44332</v>
      </c>
      <c r="AF160" s="21">
        <f ca="1">IF(AE160&lt;AG$5, $B160, AG$6+MIN((AE160-AG$5+1)/AG$8, 1)*AG$7)</f>
        <v>1440</v>
      </c>
      <c r="AG160" s="21">
        <f t="shared" ca="1" si="61"/>
        <v>1440</v>
      </c>
      <c r="AH160" s="21">
        <f ca="1" xml:space="preserve"> AJ136 + IF(AI159 &lt; 0, -AI159, 0)</f>
        <v>590</v>
      </c>
      <c r="AI160" s="21">
        <f t="shared" ca="1" si="48"/>
        <v>850</v>
      </c>
      <c r="AJ160" s="21">
        <f t="shared" ca="1" si="49"/>
        <v>850</v>
      </c>
      <c r="AK160" s="21">
        <f t="shared" ca="1" si="55"/>
        <v>158827</v>
      </c>
      <c r="AL160" s="22">
        <f ca="1">SUM(AJ$11:AJ160)</f>
        <v>88311</v>
      </c>
      <c r="AM160" s="23">
        <f ca="1">SUM(AH$11:AH160)</f>
        <v>71962</v>
      </c>
      <c r="AO160" s="16">
        <v>44332</v>
      </c>
      <c r="AP160" s="21">
        <f ca="1">IF(AO160&lt;AQ$5, $B160, AQ$6+MIN((AO160-AQ$5+1)/AQ$8, 1)*AQ$7)</f>
        <v>1940</v>
      </c>
      <c r="AQ160" s="21">
        <f t="shared" ca="1" si="62"/>
        <v>1940</v>
      </c>
      <c r="AR160" s="21">
        <f ca="1" xml:space="preserve"> AT136 + IF(AS159 &lt; 0, -AS159, 0)</f>
        <v>830</v>
      </c>
      <c r="AS160" s="21">
        <f t="shared" ca="1" si="50"/>
        <v>1110</v>
      </c>
      <c r="AT160" s="21">
        <f t="shared" ca="1" si="51"/>
        <v>1110</v>
      </c>
      <c r="AU160" s="21">
        <f t="shared" ca="1" si="56"/>
        <v>191577</v>
      </c>
      <c r="AV160" s="22">
        <f ca="1">SUM(AT$11:AT160)</f>
        <v>107741</v>
      </c>
      <c r="AW160" s="23">
        <f ca="1">SUM(AR$11:AR160)</f>
        <v>84616</v>
      </c>
    </row>
    <row r="161" spans="1:49" x14ac:dyDescent="0.2">
      <c r="A161" s="32">
        <v>44333</v>
      </c>
      <c r="B161" s="35">
        <f ca="1">IF($A161&gt;= $C$5,$C$6, "InsertData")</f>
        <v>940</v>
      </c>
      <c r="C161" s="21">
        <f t="shared" ca="1" si="57"/>
        <v>940</v>
      </c>
      <c r="D161" s="21">
        <f ca="1" xml:space="preserve"> F137 + IF(E160 &lt; 0, -E160, 0)</f>
        <v>537</v>
      </c>
      <c r="E161" s="21">
        <f t="shared" ca="1" si="58"/>
        <v>403</v>
      </c>
      <c r="F161" s="21">
        <f ca="1">IF(E161 &gt; 0, E161, 0)</f>
        <v>403</v>
      </c>
      <c r="G161" s="21">
        <f t="shared" ca="1" si="52"/>
        <v>127017</v>
      </c>
      <c r="H161" s="22">
        <f ca="1">SUM(F$11:F161)</f>
        <v>69284</v>
      </c>
      <c r="I161" s="23">
        <f ca="1">SUM(D$11:D161)</f>
        <v>60117</v>
      </c>
      <c r="K161" s="16">
        <v>44333</v>
      </c>
      <c r="L161" s="21">
        <f ca="1">IF(K161&lt;M$5, $B161, M$6+MIN((K161-M$5+1)/M$8, 1)*M$7)</f>
        <v>1440</v>
      </c>
      <c r="M161" s="21">
        <f t="shared" ca="1" si="59"/>
        <v>1440</v>
      </c>
      <c r="N161" s="21">
        <f ca="1" xml:space="preserve"> P137 + IF(O160 &lt; 0, -O160, 0)</f>
        <v>777</v>
      </c>
      <c r="O161" s="21">
        <f t="shared" ca="1" si="43"/>
        <v>663</v>
      </c>
      <c r="P161" s="21">
        <f t="shared" ca="1" si="45"/>
        <v>663</v>
      </c>
      <c r="Q161" s="21">
        <f t="shared" ca="1" si="53"/>
        <v>172767</v>
      </c>
      <c r="R161" s="22">
        <f ca="1">SUM(P$11:P161)</f>
        <v>95234</v>
      </c>
      <c r="S161" s="23">
        <f ca="1">SUM(N$11:N161)</f>
        <v>78313</v>
      </c>
      <c r="U161" s="16">
        <v>44333</v>
      </c>
      <c r="V161" s="21">
        <f ca="1">IF(U161&lt;W$5, $B161, W$6+MIN((U161-W$5+1)/W$8, 1)*W$7)</f>
        <v>1940</v>
      </c>
      <c r="W161" s="21">
        <f t="shared" ca="1" si="60"/>
        <v>1940</v>
      </c>
      <c r="X161" s="21">
        <f ca="1" xml:space="preserve"> Z137 + IF(Y160 &lt; 0, -Y160, 0)</f>
        <v>1017</v>
      </c>
      <c r="Y161" s="21">
        <f t="shared" ca="1" si="46"/>
        <v>923</v>
      </c>
      <c r="Z161" s="21">
        <f t="shared" ca="1" si="47"/>
        <v>923</v>
      </c>
      <c r="AA161" s="21">
        <f t="shared" ca="1" si="54"/>
        <v>218517</v>
      </c>
      <c r="AB161" s="22">
        <f ca="1">SUM(Z$11:Z161)</f>
        <v>121184</v>
      </c>
      <c r="AC161" s="23">
        <f ca="1">SUM(X$11:X161)</f>
        <v>97516</v>
      </c>
      <c r="AE161" s="16">
        <v>44333</v>
      </c>
      <c r="AF161" s="21">
        <f ca="1">IF(AE161&lt;AG$5, $B161, AG$6+MIN((AE161-AG$5+1)/AG$8, 1)*AG$7)</f>
        <v>1440</v>
      </c>
      <c r="AG161" s="21">
        <f t="shared" ca="1" si="61"/>
        <v>1440</v>
      </c>
      <c r="AH161" s="21">
        <f ca="1" xml:space="preserve"> AJ137 + IF(AI160 &lt; 0, -AI160, 0)</f>
        <v>777</v>
      </c>
      <c r="AI161" s="21">
        <f t="shared" ca="1" si="48"/>
        <v>663</v>
      </c>
      <c r="AJ161" s="21">
        <f t="shared" ca="1" si="49"/>
        <v>663</v>
      </c>
      <c r="AK161" s="21">
        <f t="shared" ca="1" si="55"/>
        <v>160267</v>
      </c>
      <c r="AL161" s="22">
        <f ca="1">SUM(AJ$11:AJ161)</f>
        <v>88974</v>
      </c>
      <c r="AM161" s="23">
        <f ca="1">SUM(AH$11:AH161)</f>
        <v>72739</v>
      </c>
      <c r="AO161" s="16">
        <v>44333</v>
      </c>
      <c r="AP161" s="21">
        <f ca="1">IF(AO161&lt;AQ$5, $B161, AQ$6+MIN((AO161-AQ$5+1)/AQ$8, 1)*AQ$7)</f>
        <v>1940</v>
      </c>
      <c r="AQ161" s="21">
        <f t="shared" ca="1" si="62"/>
        <v>1940</v>
      </c>
      <c r="AR161" s="21">
        <f ca="1" xml:space="preserve"> AT137 + IF(AS160 &lt; 0, -AS160, 0)</f>
        <v>1017</v>
      </c>
      <c r="AS161" s="21">
        <f t="shared" ca="1" si="50"/>
        <v>923</v>
      </c>
      <c r="AT161" s="21">
        <f t="shared" ca="1" si="51"/>
        <v>923</v>
      </c>
      <c r="AU161" s="21">
        <f t="shared" ca="1" si="56"/>
        <v>193517</v>
      </c>
      <c r="AV161" s="22">
        <f ca="1">SUM(AT$11:AT161)</f>
        <v>108664</v>
      </c>
      <c r="AW161" s="23">
        <f ca="1">SUM(AR$11:AR161)</f>
        <v>85633</v>
      </c>
    </row>
    <row r="162" spans="1:49" x14ac:dyDescent="0.2">
      <c r="A162" s="32">
        <v>44334</v>
      </c>
      <c r="B162" s="35">
        <f ca="1">IF($A162&gt;= $C$5,$C$6, "InsertData")</f>
        <v>940</v>
      </c>
      <c r="C162" s="21">
        <f t="shared" ca="1" si="57"/>
        <v>940</v>
      </c>
      <c r="D162" s="21">
        <f ca="1" xml:space="preserve"> F138 + IF(E161 &lt; 0, -E161, 0)</f>
        <v>401</v>
      </c>
      <c r="E162" s="21">
        <f t="shared" ca="1" si="58"/>
        <v>539</v>
      </c>
      <c r="F162" s="21">
        <f ca="1">IF(E162 &gt; 0, E162, 0)</f>
        <v>539</v>
      </c>
      <c r="G162" s="21">
        <f t="shared" ca="1" si="52"/>
        <v>127957</v>
      </c>
      <c r="H162" s="22">
        <f ca="1">SUM(F$11:F162)</f>
        <v>69823</v>
      </c>
      <c r="I162" s="23">
        <f ca="1">SUM(D$11:D162)</f>
        <v>60518</v>
      </c>
      <c r="K162" s="16">
        <v>44334</v>
      </c>
      <c r="L162" s="21">
        <f ca="1">IF(K162&lt;M$5, $B162, M$6+MIN((K162-M$5+1)/M$8, 1)*M$7)</f>
        <v>1440</v>
      </c>
      <c r="M162" s="21">
        <f t="shared" ca="1" si="59"/>
        <v>1440</v>
      </c>
      <c r="N162" s="21">
        <f ca="1" xml:space="preserve"> P138 + IF(O161 &lt; 0, -O161, 0)</f>
        <v>641</v>
      </c>
      <c r="O162" s="21">
        <f t="shared" ca="1" si="43"/>
        <v>799</v>
      </c>
      <c r="P162" s="21">
        <f t="shared" ca="1" si="45"/>
        <v>799</v>
      </c>
      <c r="Q162" s="21">
        <f t="shared" ca="1" si="53"/>
        <v>174207</v>
      </c>
      <c r="R162" s="22">
        <f ca="1">SUM(P$11:P162)</f>
        <v>96033</v>
      </c>
      <c r="S162" s="23">
        <f ca="1">SUM(N$11:N162)</f>
        <v>78954</v>
      </c>
      <c r="U162" s="16">
        <v>44334</v>
      </c>
      <c r="V162" s="21">
        <f ca="1">IF(U162&lt;W$5, $B162, W$6+MIN((U162-W$5+1)/W$8, 1)*W$7)</f>
        <v>1940</v>
      </c>
      <c r="W162" s="21">
        <f t="shared" ca="1" si="60"/>
        <v>1940</v>
      </c>
      <c r="X162" s="21">
        <f ca="1" xml:space="preserve"> Z138 + IF(Y161 &lt; 0, -Y161, 0)</f>
        <v>881</v>
      </c>
      <c r="Y162" s="21">
        <f t="shared" ca="1" si="46"/>
        <v>1059</v>
      </c>
      <c r="Z162" s="21">
        <f t="shared" ca="1" si="47"/>
        <v>1059</v>
      </c>
      <c r="AA162" s="21">
        <f t="shared" ca="1" si="54"/>
        <v>220457</v>
      </c>
      <c r="AB162" s="22">
        <f ca="1">SUM(Z$11:Z162)</f>
        <v>122243</v>
      </c>
      <c r="AC162" s="23">
        <f ca="1">SUM(X$11:X162)</f>
        <v>98397</v>
      </c>
      <c r="AE162" s="16">
        <v>44334</v>
      </c>
      <c r="AF162" s="21">
        <f ca="1">IF(AE162&lt;AG$5, $B162, AG$6+MIN((AE162-AG$5+1)/AG$8, 1)*AG$7)</f>
        <v>1440</v>
      </c>
      <c r="AG162" s="21">
        <f t="shared" ca="1" si="61"/>
        <v>1440</v>
      </c>
      <c r="AH162" s="21">
        <f ca="1" xml:space="preserve"> AJ138 + IF(AI161 &lt; 0, -AI161, 0)</f>
        <v>641</v>
      </c>
      <c r="AI162" s="21">
        <f t="shared" ca="1" si="48"/>
        <v>799</v>
      </c>
      <c r="AJ162" s="21">
        <f t="shared" ca="1" si="49"/>
        <v>799</v>
      </c>
      <c r="AK162" s="21">
        <f t="shared" ca="1" si="55"/>
        <v>161707</v>
      </c>
      <c r="AL162" s="22">
        <f ca="1">SUM(AJ$11:AJ162)</f>
        <v>89773</v>
      </c>
      <c r="AM162" s="23">
        <f ca="1">SUM(AH$11:AH162)</f>
        <v>73380</v>
      </c>
      <c r="AO162" s="16">
        <v>44334</v>
      </c>
      <c r="AP162" s="21">
        <f ca="1">IF(AO162&lt;AQ$5, $B162, AQ$6+MIN((AO162-AQ$5+1)/AQ$8, 1)*AQ$7)</f>
        <v>1940</v>
      </c>
      <c r="AQ162" s="21">
        <f t="shared" ca="1" si="62"/>
        <v>1940</v>
      </c>
      <c r="AR162" s="21">
        <f ca="1" xml:space="preserve"> AT138 + IF(AS161 &lt; 0, -AS161, 0)</f>
        <v>881</v>
      </c>
      <c r="AS162" s="21">
        <f t="shared" ca="1" si="50"/>
        <v>1059</v>
      </c>
      <c r="AT162" s="21">
        <f t="shared" ca="1" si="51"/>
        <v>1059</v>
      </c>
      <c r="AU162" s="21">
        <f t="shared" ca="1" si="56"/>
        <v>195457</v>
      </c>
      <c r="AV162" s="22">
        <f ca="1">SUM(AT$11:AT162)</f>
        <v>109723</v>
      </c>
      <c r="AW162" s="23">
        <f ca="1">SUM(AR$11:AR162)</f>
        <v>86514</v>
      </c>
    </row>
    <row r="163" spans="1:49" x14ac:dyDescent="0.2">
      <c r="A163" s="32">
        <v>44335</v>
      </c>
      <c r="B163" s="35">
        <f ca="1">IF($A163&gt;= $C$5,$C$6, "InsertData")</f>
        <v>940</v>
      </c>
      <c r="C163" s="21">
        <f t="shared" ca="1" si="57"/>
        <v>940</v>
      </c>
      <c r="D163" s="21">
        <f ca="1" xml:space="preserve"> F139 + IF(E162 &lt; 0, -E162, 0)</f>
        <v>168</v>
      </c>
      <c r="E163" s="21">
        <f t="shared" ca="1" si="58"/>
        <v>772</v>
      </c>
      <c r="F163" s="21">
        <f ca="1">IF(E163 &gt; 0, E163, 0)</f>
        <v>772</v>
      </c>
      <c r="G163" s="21">
        <f t="shared" ca="1" si="52"/>
        <v>128897</v>
      </c>
      <c r="H163" s="22">
        <f ca="1">SUM(F$11:F163)</f>
        <v>70595</v>
      </c>
      <c r="I163" s="23">
        <f ca="1">SUM(D$11:D163)</f>
        <v>60686</v>
      </c>
      <c r="K163" s="16">
        <v>44335</v>
      </c>
      <c r="L163" s="21">
        <f ca="1">IF(K163&lt;M$5, $B163, M$6+MIN((K163-M$5+1)/M$8, 1)*M$7)</f>
        <v>1440</v>
      </c>
      <c r="M163" s="21">
        <f t="shared" ca="1" si="59"/>
        <v>1440</v>
      </c>
      <c r="N163" s="21">
        <f ca="1" xml:space="preserve"> P139 + IF(O162 &lt; 0, -O162, 0)</f>
        <v>408</v>
      </c>
      <c r="O163" s="21">
        <f t="shared" ca="1" si="43"/>
        <v>1032</v>
      </c>
      <c r="P163" s="21">
        <f t="shared" ca="1" si="45"/>
        <v>1032</v>
      </c>
      <c r="Q163" s="21">
        <f t="shared" ca="1" si="53"/>
        <v>175647</v>
      </c>
      <c r="R163" s="22">
        <f ca="1">SUM(P$11:P163)</f>
        <v>97065</v>
      </c>
      <c r="S163" s="23">
        <f ca="1">SUM(N$11:N163)</f>
        <v>79362</v>
      </c>
      <c r="U163" s="16">
        <v>44335</v>
      </c>
      <c r="V163" s="21">
        <f ca="1">IF(U163&lt;W$5, $B163, W$6+MIN((U163-W$5+1)/W$8, 1)*W$7)</f>
        <v>1940</v>
      </c>
      <c r="W163" s="21">
        <f t="shared" ca="1" si="60"/>
        <v>1940</v>
      </c>
      <c r="X163" s="21">
        <f ca="1" xml:space="preserve"> Z139 + IF(Y162 &lt; 0, -Y162, 0)</f>
        <v>648</v>
      </c>
      <c r="Y163" s="21">
        <f t="shared" ca="1" si="46"/>
        <v>1292</v>
      </c>
      <c r="Z163" s="21">
        <f t="shared" ca="1" si="47"/>
        <v>1292</v>
      </c>
      <c r="AA163" s="21">
        <f t="shared" ca="1" si="54"/>
        <v>222397</v>
      </c>
      <c r="AB163" s="22">
        <f ca="1">SUM(Z$11:Z163)</f>
        <v>123535</v>
      </c>
      <c r="AC163" s="23">
        <f ca="1">SUM(X$11:X163)</f>
        <v>99045</v>
      </c>
      <c r="AE163" s="16">
        <v>44335</v>
      </c>
      <c r="AF163" s="21">
        <f ca="1">IF(AE163&lt;AG$5, $B163, AG$6+MIN((AE163-AG$5+1)/AG$8, 1)*AG$7)</f>
        <v>1440</v>
      </c>
      <c r="AG163" s="21">
        <f t="shared" ca="1" si="61"/>
        <v>1440</v>
      </c>
      <c r="AH163" s="21">
        <f ca="1" xml:space="preserve"> AJ139 + IF(AI162 &lt; 0, -AI162, 0)</f>
        <v>408</v>
      </c>
      <c r="AI163" s="21">
        <f t="shared" ca="1" si="48"/>
        <v>1032</v>
      </c>
      <c r="AJ163" s="21">
        <f t="shared" ca="1" si="49"/>
        <v>1032</v>
      </c>
      <c r="AK163" s="21">
        <f t="shared" ca="1" si="55"/>
        <v>163147</v>
      </c>
      <c r="AL163" s="22">
        <f ca="1">SUM(AJ$11:AJ163)</f>
        <v>90805</v>
      </c>
      <c r="AM163" s="23">
        <f ca="1">SUM(AH$11:AH163)</f>
        <v>73788</v>
      </c>
      <c r="AO163" s="16">
        <v>44335</v>
      </c>
      <c r="AP163" s="21">
        <f ca="1">IF(AO163&lt;AQ$5, $B163, AQ$6+MIN((AO163-AQ$5+1)/AQ$8, 1)*AQ$7)</f>
        <v>1940</v>
      </c>
      <c r="AQ163" s="21">
        <f t="shared" ca="1" si="62"/>
        <v>1940</v>
      </c>
      <c r="AR163" s="21">
        <f ca="1" xml:space="preserve"> AT139 + IF(AS162 &lt; 0, -AS162, 0)</f>
        <v>648</v>
      </c>
      <c r="AS163" s="21">
        <f t="shared" ca="1" si="50"/>
        <v>1292</v>
      </c>
      <c r="AT163" s="21">
        <f t="shared" ca="1" si="51"/>
        <v>1292</v>
      </c>
      <c r="AU163" s="21">
        <f t="shared" ca="1" si="56"/>
        <v>197397</v>
      </c>
      <c r="AV163" s="22">
        <f ca="1">SUM(AT$11:AT163)</f>
        <v>111015</v>
      </c>
      <c r="AW163" s="23">
        <f ca="1">SUM(AR$11:AR163)</f>
        <v>87162</v>
      </c>
    </row>
    <row r="164" spans="1:49" x14ac:dyDescent="0.2">
      <c r="A164" s="32">
        <v>44336</v>
      </c>
      <c r="B164" s="35">
        <f ca="1">IF($A164&gt;= $C$5,$C$6, "InsertData")</f>
        <v>940</v>
      </c>
      <c r="C164" s="21">
        <f t="shared" ca="1" si="57"/>
        <v>940</v>
      </c>
      <c r="D164" s="21">
        <f ca="1" xml:space="preserve"> F140 + IF(E163 &lt; 0, -E163, 0)</f>
        <v>940</v>
      </c>
      <c r="E164" s="21">
        <f t="shared" ca="1" si="58"/>
        <v>0</v>
      </c>
      <c r="F164" s="21">
        <f ca="1">IF(E164 &gt; 0, E164, 0)</f>
        <v>0</v>
      </c>
      <c r="G164" s="21">
        <f t="shared" ca="1" si="52"/>
        <v>129837</v>
      </c>
      <c r="H164" s="22">
        <f ca="1">SUM(F$11:F164)</f>
        <v>70595</v>
      </c>
      <c r="I164" s="23">
        <f ca="1">SUM(D$11:D164)</f>
        <v>61626</v>
      </c>
      <c r="K164" s="16">
        <v>44336</v>
      </c>
      <c r="L164" s="21">
        <f ca="1">IF(K164&lt;M$5, $B164, M$6+MIN((K164-M$5+1)/M$8, 1)*M$7)</f>
        <v>1440</v>
      </c>
      <c r="M164" s="21">
        <f t="shared" ca="1" si="59"/>
        <v>1440</v>
      </c>
      <c r="N164" s="21">
        <f ca="1" xml:space="preserve"> P140 + IF(O163 &lt; 0, -O163, 0)</f>
        <v>1410</v>
      </c>
      <c r="O164" s="21">
        <f t="shared" ref="O164:O227" ca="1" si="63">L164-N164</f>
        <v>30</v>
      </c>
      <c r="P164" s="21">
        <f t="shared" ca="1" si="45"/>
        <v>30</v>
      </c>
      <c r="Q164" s="21">
        <f t="shared" ca="1" si="53"/>
        <v>177087</v>
      </c>
      <c r="R164" s="22">
        <f ca="1">SUM(P$11:P164)</f>
        <v>97095</v>
      </c>
      <c r="S164" s="23">
        <f ca="1">SUM(N$11:N164)</f>
        <v>80772</v>
      </c>
      <c r="U164" s="16">
        <v>44336</v>
      </c>
      <c r="V164" s="21">
        <f ca="1">IF(U164&lt;W$5, $B164, W$6+MIN((U164-W$5+1)/W$8, 1)*W$7)</f>
        <v>1940</v>
      </c>
      <c r="W164" s="21">
        <f t="shared" ca="1" si="60"/>
        <v>1940</v>
      </c>
      <c r="X164" s="21">
        <f ca="1" xml:space="preserve"> Z140 + IF(Y163 &lt; 0, -Y163, 0)</f>
        <v>1880</v>
      </c>
      <c r="Y164" s="21">
        <f t="shared" ca="1" si="46"/>
        <v>60</v>
      </c>
      <c r="Z164" s="21">
        <f t="shared" ca="1" si="47"/>
        <v>60</v>
      </c>
      <c r="AA164" s="21">
        <f t="shared" ca="1" si="54"/>
        <v>224337</v>
      </c>
      <c r="AB164" s="22">
        <f ca="1">SUM(Z$11:Z164)</f>
        <v>123595</v>
      </c>
      <c r="AC164" s="23">
        <f ca="1">SUM(X$11:X164)</f>
        <v>100925</v>
      </c>
      <c r="AE164" s="16">
        <v>44336</v>
      </c>
      <c r="AF164" s="21">
        <f ca="1">IF(AE164&lt;AG$5, $B164, AG$6+MIN((AE164-AG$5+1)/AG$8, 1)*AG$7)</f>
        <v>1440</v>
      </c>
      <c r="AG164" s="21">
        <f t="shared" ca="1" si="61"/>
        <v>1440</v>
      </c>
      <c r="AH164" s="21">
        <f ca="1" xml:space="preserve"> AJ140 + IF(AI163 &lt; 0, -AI163, 0)</f>
        <v>1295</v>
      </c>
      <c r="AI164" s="21">
        <f t="shared" ca="1" si="48"/>
        <v>145</v>
      </c>
      <c r="AJ164" s="21">
        <f t="shared" ca="1" si="49"/>
        <v>145</v>
      </c>
      <c r="AK164" s="21">
        <f t="shared" ca="1" si="55"/>
        <v>164587</v>
      </c>
      <c r="AL164" s="22">
        <f ca="1">SUM(AJ$11:AJ164)</f>
        <v>90950</v>
      </c>
      <c r="AM164" s="23">
        <f ca="1">SUM(AH$11:AH164)</f>
        <v>75083</v>
      </c>
      <c r="AO164" s="16">
        <v>44336</v>
      </c>
      <c r="AP164" s="21">
        <f ca="1">IF(AO164&lt;AQ$5, $B164, AQ$6+MIN((AO164-AQ$5+1)/AQ$8, 1)*AQ$7)</f>
        <v>1940</v>
      </c>
      <c r="AQ164" s="21">
        <f t="shared" ca="1" si="62"/>
        <v>1940</v>
      </c>
      <c r="AR164" s="21">
        <f ca="1" xml:space="preserve"> AT140 + IF(AS163 &lt; 0, -AS163, 0)</f>
        <v>1650</v>
      </c>
      <c r="AS164" s="21">
        <f t="shared" ca="1" si="50"/>
        <v>290</v>
      </c>
      <c r="AT164" s="21">
        <f t="shared" ca="1" si="51"/>
        <v>290</v>
      </c>
      <c r="AU164" s="21">
        <f t="shared" ca="1" si="56"/>
        <v>199337</v>
      </c>
      <c r="AV164" s="22">
        <f ca="1">SUM(AT$11:AT164)</f>
        <v>111305</v>
      </c>
      <c r="AW164" s="23">
        <f ca="1">SUM(AR$11:AR164)</f>
        <v>88812</v>
      </c>
    </row>
    <row r="165" spans="1:49" x14ac:dyDescent="0.2">
      <c r="A165" s="32">
        <v>44337</v>
      </c>
      <c r="B165" s="35">
        <f ca="1">IF($A165&gt;= $C$5,$C$6, "InsertData")</f>
        <v>940</v>
      </c>
      <c r="C165" s="21">
        <f t="shared" ca="1" si="57"/>
        <v>940</v>
      </c>
      <c r="D165" s="21">
        <f ca="1" xml:space="preserve"> F141 + IF(E164 &lt; 0, -E164, 0)</f>
        <v>940</v>
      </c>
      <c r="E165" s="21">
        <f t="shared" ca="1" si="58"/>
        <v>0</v>
      </c>
      <c r="F165" s="21">
        <f ca="1">IF(E165 &gt; 0, E165, 0)</f>
        <v>0</v>
      </c>
      <c r="G165" s="21">
        <f t="shared" ca="1" si="52"/>
        <v>130777</v>
      </c>
      <c r="H165" s="22">
        <f ca="1">SUM(F$11:F165)</f>
        <v>70595</v>
      </c>
      <c r="I165" s="23">
        <f ca="1">SUM(D$11:D165)</f>
        <v>62566</v>
      </c>
      <c r="K165" s="16">
        <v>44337</v>
      </c>
      <c r="L165" s="21">
        <f ca="1">IF(K165&lt;M$5, $B165, M$6+MIN((K165-M$5+1)/M$8, 1)*M$7)</f>
        <v>1440</v>
      </c>
      <c r="M165" s="21">
        <f t="shared" ca="1" si="59"/>
        <v>1440</v>
      </c>
      <c r="N165" s="21">
        <f ca="1" xml:space="preserve"> P141 + IF(O164 &lt; 0, -O164, 0)</f>
        <v>1420</v>
      </c>
      <c r="O165" s="21">
        <f t="shared" ca="1" si="63"/>
        <v>20</v>
      </c>
      <c r="P165" s="21">
        <f t="shared" ca="1" si="45"/>
        <v>20</v>
      </c>
      <c r="Q165" s="21">
        <f t="shared" ca="1" si="53"/>
        <v>178527</v>
      </c>
      <c r="R165" s="22">
        <f ca="1">SUM(P$11:P165)</f>
        <v>97115</v>
      </c>
      <c r="S165" s="23">
        <f ca="1">SUM(N$11:N165)</f>
        <v>82192</v>
      </c>
      <c r="U165" s="16">
        <v>44337</v>
      </c>
      <c r="V165" s="21">
        <f ca="1">IF(U165&lt;W$5, $B165, W$6+MIN((U165-W$5+1)/W$8, 1)*W$7)</f>
        <v>1940</v>
      </c>
      <c r="W165" s="21">
        <f t="shared" ca="1" si="60"/>
        <v>1940</v>
      </c>
      <c r="X165" s="21">
        <f ca="1" xml:space="preserve"> Z141 + IF(Y164 &lt; 0, -Y164, 0)</f>
        <v>1754</v>
      </c>
      <c r="Y165" s="21">
        <f t="shared" ca="1" si="46"/>
        <v>186</v>
      </c>
      <c r="Z165" s="21">
        <f t="shared" ca="1" si="47"/>
        <v>186</v>
      </c>
      <c r="AA165" s="21">
        <f t="shared" ca="1" si="54"/>
        <v>226277</v>
      </c>
      <c r="AB165" s="22">
        <f ca="1">SUM(Z$11:Z165)</f>
        <v>123781</v>
      </c>
      <c r="AC165" s="23">
        <f ca="1">SUM(X$11:X165)</f>
        <v>102679</v>
      </c>
      <c r="AE165" s="16">
        <v>44337</v>
      </c>
      <c r="AF165" s="21">
        <f ca="1">IF(AE165&lt;AG$5, $B165, AG$6+MIN((AE165-AG$5+1)/AG$8, 1)*AG$7)</f>
        <v>1440</v>
      </c>
      <c r="AG165" s="21">
        <f t="shared" ca="1" si="61"/>
        <v>1440</v>
      </c>
      <c r="AH165" s="21">
        <f ca="1" xml:space="preserve"> AJ141 + IF(AI164 &lt; 0, -AI164, 0)</f>
        <v>1300</v>
      </c>
      <c r="AI165" s="21">
        <f t="shared" ca="1" si="48"/>
        <v>140</v>
      </c>
      <c r="AJ165" s="21">
        <f t="shared" ca="1" si="49"/>
        <v>140</v>
      </c>
      <c r="AK165" s="21">
        <f t="shared" ca="1" si="55"/>
        <v>166027</v>
      </c>
      <c r="AL165" s="22">
        <f ca="1">SUM(AJ$11:AJ165)</f>
        <v>91090</v>
      </c>
      <c r="AM165" s="23">
        <f ca="1">SUM(AH$11:AH165)</f>
        <v>76383</v>
      </c>
      <c r="AO165" s="16">
        <v>44337</v>
      </c>
      <c r="AP165" s="21">
        <f ca="1">IF(AO165&lt;AQ$5, $B165, AQ$6+MIN((AO165-AQ$5+1)/AQ$8, 1)*AQ$7)</f>
        <v>1940</v>
      </c>
      <c r="AQ165" s="21">
        <f t="shared" ca="1" si="62"/>
        <v>1940</v>
      </c>
      <c r="AR165" s="21">
        <f ca="1" xml:space="preserve"> AT141 + IF(AS164 &lt; 0, -AS164, 0)</f>
        <v>1660</v>
      </c>
      <c r="AS165" s="21">
        <f t="shared" ca="1" si="50"/>
        <v>280</v>
      </c>
      <c r="AT165" s="21">
        <f t="shared" ca="1" si="51"/>
        <v>280</v>
      </c>
      <c r="AU165" s="21">
        <f t="shared" ca="1" si="56"/>
        <v>201277</v>
      </c>
      <c r="AV165" s="22">
        <f ca="1">SUM(AT$11:AT165)</f>
        <v>111585</v>
      </c>
      <c r="AW165" s="23">
        <f ca="1">SUM(AR$11:AR165)</f>
        <v>90472</v>
      </c>
    </row>
    <row r="166" spans="1:49" x14ac:dyDescent="0.2">
      <c r="A166" s="32">
        <v>44338</v>
      </c>
      <c r="B166" s="35">
        <f ca="1">IF($A166&gt;= $C$5,$C$6, "InsertData")</f>
        <v>940</v>
      </c>
      <c r="C166" s="21">
        <f t="shared" ca="1" si="57"/>
        <v>940</v>
      </c>
      <c r="D166" s="21">
        <f ca="1" xml:space="preserve"> F142 + IF(E165 &lt; 0, -E165, 0)</f>
        <v>940</v>
      </c>
      <c r="E166" s="21">
        <f t="shared" ca="1" si="58"/>
        <v>0</v>
      </c>
      <c r="F166" s="21">
        <f ca="1">IF(E166 &gt; 0, E166, 0)</f>
        <v>0</v>
      </c>
      <c r="G166" s="21">
        <f t="shared" ca="1" si="52"/>
        <v>131717</v>
      </c>
      <c r="H166" s="22">
        <f ca="1">SUM(F$11:F166)</f>
        <v>70595</v>
      </c>
      <c r="I166" s="23">
        <f ca="1">SUM(D$11:D166)</f>
        <v>63506</v>
      </c>
      <c r="K166" s="16">
        <v>44338</v>
      </c>
      <c r="L166" s="21">
        <f ca="1">IF(K166&lt;M$5, $B166, M$6+MIN((K166-M$5+1)/M$8, 1)*M$7)</f>
        <v>1440</v>
      </c>
      <c r="M166" s="21">
        <f t="shared" ca="1" si="59"/>
        <v>1440</v>
      </c>
      <c r="N166" s="21">
        <f ca="1" xml:space="preserve"> P142 + IF(O165 &lt; 0, -O165, 0)</f>
        <v>1321</v>
      </c>
      <c r="O166" s="21">
        <f t="shared" ca="1" si="63"/>
        <v>119</v>
      </c>
      <c r="P166" s="21">
        <f t="shared" ca="1" si="45"/>
        <v>119</v>
      </c>
      <c r="Q166" s="21">
        <f t="shared" ca="1" si="53"/>
        <v>179967</v>
      </c>
      <c r="R166" s="22">
        <f ca="1">SUM(P$11:P166)</f>
        <v>97234</v>
      </c>
      <c r="S166" s="23">
        <f ca="1">SUM(N$11:N166)</f>
        <v>83513</v>
      </c>
      <c r="U166" s="16">
        <v>44338</v>
      </c>
      <c r="V166" s="21">
        <f ca="1">IF(U166&lt;W$5, $B166, W$6+MIN((U166-W$5+1)/W$8, 1)*W$7)</f>
        <v>1940</v>
      </c>
      <c r="W166" s="21">
        <f t="shared" ca="1" si="60"/>
        <v>1940</v>
      </c>
      <c r="X166" s="21">
        <f ca="1" xml:space="preserve"> Z142 + IF(Y165 &lt; 0, -Y165, 0)</f>
        <v>1247</v>
      </c>
      <c r="Y166" s="21">
        <f t="shared" ca="1" si="46"/>
        <v>693</v>
      </c>
      <c r="Z166" s="21">
        <f t="shared" ca="1" si="47"/>
        <v>693</v>
      </c>
      <c r="AA166" s="21">
        <f t="shared" ca="1" si="54"/>
        <v>228217</v>
      </c>
      <c r="AB166" s="22">
        <f ca="1">SUM(Z$11:Z166)</f>
        <v>124474</v>
      </c>
      <c r="AC166" s="23">
        <f ca="1">SUM(X$11:X166)</f>
        <v>103926</v>
      </c>
      <c r="AE166" s="16">
        <v>44338</v>
      </c>
      <c r="AF166" s="21">
        <f ca="1">IF(AE166&lt;AG$5, $B166, AG$6+MIN((AE166-AG$5+1)/AG$8, 1)*AG$7)</f>
        <v>1440</v>
      </c>
      <c r="AG166" s="21">
        <f t="shared" ca="1" si="61"/>
        <v>1440</v>
      </c>
      <c r="AH166" s="21">
        <f ca="1" xml:space="preserve"> AJ142 + IF(AI165 &lt; 0, -AI165, 0)</f>
        <v>1305</v>
      </c>
      <c r="AI166" s="21">
        <f t="shared" ca="1" si="48"/>
        <v>135</v>
      </c>
      <c r="AJ166" s="21">
        <f t="shared" ca="1" si="49"/>
        <v>135</v>
      </c>
      <c r="AK166" s="21">
        <f t="shared" ca="1" si="55"/>
        <v>167467</v>
      </c>
      <c r="AL166" s="22">
        <f ca="1">SUM(AJ$11:AJ166)</f>
        <v>91225</v>
      </c>
      <c r="AM166" s="23">
        <f ca="1">SUM(AH$11:AH166)</f>
        <v>77688</v>
      </c>
      <c r="AO166" s="16">
        <v>44338</v>
      </c>
      <c r="AP166" s="21">
        <f ca="1">IF(AO166&lt;AQ$5, $B166, AQ$6+MIN((AO166-AQ$5+1)/AQ$8, 1)*AQ$7)</f>
        <v>1940</v>
      </c>
      <c r="AQ166" s="21">
        <f t="shared" ca="1" si="62"/>
        <v>1940</v>
      </c>
      <c r="AR166" s="21">
        <f ca="1" xml:space="preserve"> AT142 + IF(AS165 &lt; 0, -AS165, 0)</f>
        <v>1561</v>
      </c>
      <c r="AS166" s="21">
        <f t="shared" ca="1" si="50"/>
        <v>379</v>
      </c>
      <c r="AT166" s="21">
        <f t="shared" ca="1" si="51"/>
        <v>379</v>
      </c>
      <c r="AU166" s="21">
        <f t="shared" ca="1" si="56"/>
        <v>203217</v>
      </c>
      <c r="AV166" s="22">
        <f ca="1">SUM(AT$11:AT166)</f>
        <v>111964</v>
      </c>
      <c r="AW166" s="23">
        <f ca="1">SUM(AR$11:AR166)</f>
        <v>92033</v>
      </c>
    </row>
    <row r="167" spans="1:49" x14ac:dyDescent="0.2">
      <c r="A167" s="32">
        <v>44339</v>
      </c>
      <c r="B167" s="35">
        <f ca="1">IF($A167&gt;= $C$5,$C$6, "InsertData")</f>
        <v>940</v>
      </c>
      <c r="C167" s="21">
        <f t="shared" ca="1" si="57"/>
        <v>940</v>
      </c>
      <c r="D167" s="21">
        <f ca="1" xml:space="preserve"> F143 + IF(E166 &lt; 0, -E166, 0)</f>
        <v>788</v>
      </c>
      <c r="E167" s="21">
        <f t="shared" ca="1" si="58"/>
        <v>152</v>
      </c>
      <c r="F167" s="21">
        <f ca="1">IF(E167 &gt; 0, E167, 0)</f>
        <v>152</v>
      </c>
      <c r="G167" s="21">
        <f t="shared" ca="1" si="52"/>
        <v>132657</v>
      </c>
      <c r="H167" s="22">
        <f ca="1">SUM(F$11:F167)</f>
        <v>70747</v>
      </c>
      <c r="I167" s="23">
        <f ca="1">SUM(D$11:D167)</f>
        <v>64294</v>
      </c>
      <c r="K167" s="16">
        <v>44339</v>
      </c>
      <c r="L167" s="21">
        <f ca="1">IF(K167&lt;M$5, $B167, M$6+MIN((K167-M$5+1)/M$8, 1)*M$7)</f>
        <v>1440</v>
      </c>
      <c r="M167" s="21">
        <f t="shared" ca="1" si="59"/>
        <v>1440</v>
      </c>
      <c r="N167" s="21">
        <f ca="1" xml:space="preserve"> P143 + IF(O166 &lt; 0, -O166, 0)</f>
        <v>447</v>
      </c>
      <c r="O167" s="21">
        <f t="shared" ca="1" si="63"/>
        <v>993</v>
      </c>
      <c r="P167" s="21">
        <f t="shared" ca="1" si="45"/>
        <v>993</v>
      </c>
      <c r="Q167" s="21">
        <f t="shared" ca="1" si="53"/>
        <v>181407</v>
      </c>
      <c r="R167" s="22">
        <f ca="1">SUM(P$11:P167)</f>
        <v>98227</v>
      </c>
      <c r="S167" s="23">
        <f ca="1">SUM(N$11:N167)</f>
        <v>83960</v>
      </c>
      <c r="U167" s="16">
        <v>44339</v>
      </c>
      <c r="V167" s="21">
        <f ca="1">IF(U167&lt;W$5, $B167, W$6+MIN((U167-W$5+1)/W$8, 1)*W$7)</f>
        <v>1940</v>
      </c>
      <c r="W167" s="21">
        <f t="shared" ca="1" si="60"/>
        <v>1940</v>
      </c>
      <c r="X167" s="21">
        <f ca="1" xml:space="preserve"> Z143 + IF(Y166 &lt; 0, -Y166, 0)</f>
        <v>707</v>
      </c>
      <c r="Y167" s="21">
        <f t="shared" ca="1" si="46"/>
        <v>1233</v>
      </c>
      <c r="Z167" s="21">
        <f t="shared" ca="1" si="47"/>
        <v>1233</v>
      </c>
      <c r="AA167" s="21">
        <f t="shared" ca="1" si="54"/>
        <v>230157</v>
      </c>
      <c r="AB167" s="22">
        <f ca="1">SUM(Z$11:Z167)</f>
        <v>125707</v>
      </c>
      <c r="AC167" s="23">
        <f ca="1">SUM(X$11:X167)</f>
        <v>104633</v>
      </c>
      <c r="AE167" s="16">
        <v>44339</v>
      </c>
      <c r="AF167" s="21">
        <f ca="1">IF(AE167&lt;AG$5, $B167, AG$6+MIN((AE167-AG$5+1)/AG$8, 1)*AG$7)</f>
        <v>1440</v>
      </c>
      <c r="AG167" s="21">
        <f t="shared" ca="1" si="61"/>
        <v>1440</v>
      </c>
      <c r="AH167" s="21">
        <f ca="1" xml:space="preserve"> AJ143 + IF(AI166 &lt; 0, -AI166, 0)</f>
        <v>683</v>
      </c>
      <c r="AI167" s="21">
        <f t="shared" ca="1" si="48"/>
        <v>757</v>
      </c>
      <c r="AJ167" s="21">
        <f t="shared" ca="1" si="49"/>
        <v>757</v>
      </c>
      <c r="AK167" s="21">
        <f t="shared" ca="1" si="55"/>
        <v>168907</v>
      </c>
      <c r="AL167" s="22">
        <f ca="1">SUM(AJ$11:AJ167)</f>
        <v>91982</v>
      </c>
      <c r="AM167" s="23">
        <f ca="1">SUM(AH$11:AH167)</f>
        <v>78371</v>
      </c>
      <c r="AO167" s="16">
        <v>44339</v>
      </c>
      <c r="AP167" s="21">
        <f ca="1">IF(AO167&lt;AQ$5, $B167, AQ$6+MIN((AO167-AQ$5+1)/AQ$8, 1)*AQ$7)</f>
        <v>1940</v>
      </c>
      <c r="AQ167" s="21">
        <f t="shared" ca="1" si="62"/>
        <v>1940</v>
      </c>
      <c r="AR167" s="21">
        <f ca="1" xml:space="preserve"> AT143 + IF(AS166 &lt; 0, -AS166, 0)</f>
        <v>687</v>
      </c>
      <c r="AS167" s="21">
        <f t="shared" ca="1" si="50"/>
        <v>1253</v>
      </c>
      <c r="AT167" s="21">
        <f t="shared" ca="1" si="51"/>
        <v>1253</v>
      </c>
      <c r="AU167" s="21">
        <f t="shared" ca="1" si="56"/>
        <v>205157</v>
      </c>
      <c r="AV167" s="22">
        <f ca="1">SUM(AT$11:AT167)</f>
        <v>113217</v>
      </c>
      <c r="AW167" s="23">
        <f ca="1">SUM(AR$11:AR167)</f>
        <v>92720</v>
      </c>
    </row>
    <row r="168" spans="1:49" x14ac:dyDescent="0.2">
      <c r="A168" s="32">
        <v>44340</v>
      </c>
      <c r="B168" s="35">
        <f ca="1">IF($A168&gt;= $C$5,$C$6, "InsertData")</f>
        <v>940</v>
      </c>
      <c r="C168" s="21">
        <f t="shared" ca="1" si="57"/>
        <v>940</v>
      </c>
      <c r="D168" s="21">
        <f ca="1" xml:space="preserve"> F144 + IF(E167 &lt; 0, -E167, 0)</f>
        <v>844</v>
      </c>
      <c r="E168" s="21">
        <f t="shared" ca="1" si="58"/>
        <v>96</v>
      </c>
      <c r="F168" s="21">
        <f ca="1">IF(E168 &gt; 0, E168, 0)</f>
        <v>96</v>
      </c>
      <c r="G168" s="21">
        <f t="shared" ca="1" si="52"/>
        <v>133597</v>
      </c>
      <c r="H168" s="22">
        <f ca="1">SUM(F$11:F168)</f>
        <v>70843</v>
      </c>
      <c r="I168" s="23">
        <f ca="1">SUM(D$11:D168)</f>
        <v>65138</v>
      </c>
      <c r="K168" s="16">
        <v>44340</v>
      </c>
      <c r="L168" s="21">
        <f ca="1">IF(K168&lt;M$5, $B168, M$6+MIN((K168-M$5+1)/M$8, 1)*M$7)</f>
        <v>1440</v>
      </c>
      <c r="M168" s="21">
        <f t="shared" ca="1" si="59"/>
        <v>1440</v>
      </c>
      <c r="N168" s="21">
        <f ca="1" xml:space="preserve"> P144 + IF(O167 &lt; 0, -O167, 0)</f>
        <v>1104</v>
      </c>
      <c r="O168" s="21">
        <f t="shared" ca="1" si="63"/>
        <v>336</v>
      </c>
      <c r="P168" s="21">
        <f t="shared" ca="1" si="45"/>
        <v>336</v>
      </c>
      <c r="Q168" s="21">
        <f t="shared" ca="1" si="53"/>
        <v>182847</v>
      </c>
      <c r="R168" s="22">
        <f ca="1">SUM(P$11:P168)</f>
        <v>98563</v>
      </c>
      <c r="S168" s="23">
        <f ca="1">SUM(N$11:N168)</f>
        <v>85064</v>
      </c>
      <c r="U168" s="16">
        <v>44340</v>
      </c>
      <c r="V168" s="21">
        <f ca="1">IF(U168&lt;W$5, $B168, W$6+MIN((U168-W$5+1)/W$8, 1)*W$7)</f>
        <v>1940</v>
      </c>
      <c r="W168" s="21">
        <f t="shared" ca="1" si="60"/>
        <v>1940</v>
      </c>
      <c r="X168" s="21">
        <f ca="1" xml:space="preserve"> Z144 + IF(Y167 &lt; 0, -Y167, 0)</f>
        <v>1364</v>
      </c>
      <c r="Y168" s="21">
        <f t="shared" ca="1" si="46"/>
        <v>576</v>
      </c>
      <c r="Z168" s="21">
        <f t="shared" ca="1" si="47"/>
        <v>576</v>
      </c>
      <c r="AA168" s="21">
        <f t="shared" ca="1" si="54"/>
        <v>232097</v>
      </c>
      <c r="AB168" s="22">
        <f ca="1">SUM(Z$11:Z168)</f>
        <v>126283</v>
      </c>
      <c r="AC168" s="23">
        <f ca="1">SUM(X$11:X168)</f>
        <v>105997</v>
      </c>
      <c r="AE168" s="16">
        <v>44340</v>
      </c>
      <c r="AF168" s="21">
        <f ca="1">IF(AE168&lt;AG$5, $B168, AG$6+MIN((AE168-AG$5+1)/AG$8, 1)*AG$7)</f>
        <v>1440</v>
      </c>
      <c r="AG168" s="21">
        <f t="shared" ca="1" si="61"/>
        <v>1440</v>
      </c>
      <c r="AH168" s="21">
        <f ca="1" xml:space="preserve"> AJ144 + IF(AI167 &lt; 0, -AI167, 0)</f>
        <v>1099</v>
      </c>
      <c r="AI168" s="21">
        <f t="shared" ca="1" si="48"/>
        <v>341</v>
      </c>
      <c r="AJ168" s="21">
        <f t="shared" ca="1" si="49"/>
        <v>341</v>
      </c>
      <c r="AK168" s="21">
        <f t="shared" ca="1" si="55"/>
        <v>170347</v>
      </c>
      <c r="AL168" s="22">
        <f ca="1">SUM(AJ$11:AJ168)</f>
        <v>92323</v>
      </c>
      <c r="AM168" s="23">
        <f ca="1">SUM(AH$11:AH168)</f>
        <v>79470</v>
      </c>
      <c r="AO168" s="16">
        <v>44340</v>
      </c>
      <c r="AP168" s="21">
        <f ca="1">IF(AO168&lt;AQ$5, $B168, AQ$6+MIN((AO168-AQ$5+1)/AQ$8, 1)*AQ$7)</f>
        <v>1940</v>
      </c>
      <c r="AQ168" s="21">
        <f t="shared" ca="1" si="62"/>
        <v>1940</v>
      </c>
      <c r="AR168" s="21">
        <f ca="1" xml:space="preserve"> AT144 + IF(AS167 &lt; 0, -AS167, 0)</f>
        <v>1354</v>
      </c>
      <c r="AS168" s="21">
        <f t="shared" ca="1" si="50"/>
        <v>586</v>
      </c>
      <c r="AT168" s="21">
        <f t="shared" ca="1" si="51"/>
        <v>586</v>
      </c>
      <c r="AU168" s="21">
        <f t="shared" ca="1" si="56"/>
        <v>207097</v>
      </c>
      <c r="AV168" s="22">
        <f ca="1">SUM(AT$11:AT168)</f>
        <v>113803</v>
      </c>
      <c r="AW168" s="23">
        <f ca="1">SUM(AR$11:AR168)</f>
        <v>94074</v>
      </c>
    </row>
    <row r="169" spans="1:49" x14ac:dyDescent="0.2">
      <c r="A169" s="32">
        <v>44341</v>
      </c>
      <c r="B169" s="35">
        <f ca="1">IF($A169&gt;= $C$5,$C$6, "InsertData")</f>
        <v>940</v>
      </c>
      <c r="C169" s="21">
        <f t="shared" ca="1" si="57"/>
        <v>940</v>
      </c>
      <c r="D169" s="21">
        <f ca="1" xml:space="preserve"> F145 + IF(E168 &lt; 0, -E168, 0)</f>
        <v>621</v>
      </c>
      <c r="E169" s="21">
        <f t="shared" ca="1" si="58"/>
        <v>319</v>
      </c>
      <c r="F169" s="21">
        <f ca="1">IF(E169 &gt; 0, E169, 0)</f>
        <v>319</v>
      </c>
      <c r="G169" s="21">
        <f t="shared" ca="1" si="52"/>
        <v>134537</v>
      </c>
      <c r="H169" s="22">
        <f ca="1">SUM(F$11:F169)</f>
        <v>71162</v>
      </c>
      <c r="I169" s="23">
        <f ca="1">SUM(D$11:D169)</f>
        <v>65759</v>
      </c>
      <c r="K169" s="16">
        <v>44341</v>
      </c>
      <c r="L169" s="21">
        <f ca="1">IF(K169&lt;M$5, $B169, M$6+MIN((K169-M$5+1)/M$8, 1)*M$7)</f>
        <v>1440</v>
      </c>
      <c r="M169" s="21">
        <f t="shared" ca="1" si="59"/>
        <v>1440</v>
      </c>
      <c r="N169" s="21">
        <f ca="1" xml:space="preserve"> P145 + IF(O168 &lt; 0, -O168, 0)</f>
        <v>881</v>
      </c>
      <c r="O169" s="21">
        <f t="shared" ca="1" si="63"/>
        <v>559</v>
      </c>
      <c r="P169" s="21">
        <f t="shared" ca="1" si="45"/>
        <v>559</v>
      </c>
      <c r="Q169" s="21">
        <f t="shared" ca="1" si="53"/>
        <v>184287</v>
      </c>
      <c r="R169" s="22">
        <f ca="1">SUM(P$11:P169)</f>
        <v>99122</v>
      </c>
      <c r="S169" s="23">
        <f ca="1">SUM(N$11:N169)</f>
        <v>85945</v>
      </c>
      <c r="U169" s="16">
        <v>44341</v>
      </c>
      <c r="V169" s="21">
        <f ca="1">IF(U169&lt;W$5, $B169, W$6+MIN((U169-W$5+1)/W$8, 1)*W$7)</f>
        <v>1940</v>
      </c>
      <c r="W169" s="21">
        <f t="shared" ca="1" si="60"/>
        <v>1940</v>
      </c>
      <c r="X169" s="21">
        <f ca="1" xml:space="preserve"> Z145 + IF(Y168 &lt; 0, -Y168, 0)</f>
        <v>1141</v>
      </c>
      <c r="Y169" s="21">
        <f t="shared" ca="1" si="46"/>
        <v>799</v>
      </c>
      <c r="Z169" s="21">
        <f t="shared" ca="1" si="47"/>
        <v>799</v>
      </c>
      <c r="AA169" s="21">
        <f t="shared" ca="1" si="54"/>
        <v>234037</v>
      </c>
      <c r="AB169" s="22">
        <f ca="1">SUM(Z$11:Z169)</f>
        <v>127082</v>
      </c>
      <c r="AC169" s="23">
        <f ca="1">SUM(X$11:X169)</f>
        <v>107138</v>
      </c>
      <c r="AE169" s="16">
        <v>44341</v>
      </c>
      <c r="AF169" s="21">
        <f ca="1">IF(AE169&lt;AG$5, $B169, AG$6+MIN((AE169-AG$5+1)/AG$8, 1)*AG$7)</f>
        <v>1440</v>
      </c>
      <c r="AG169" s="21">
        <f t="shared" ca="1" si="61"/>
        <v>1440</v>
      </c>
      <c r="AH169" s="21">
        <f ca="1" xml:space="preserve"> AJ145 + IF(AI168 &lt; 0, -AI168, 0)</f>
        <v>881</v>
      </c>
      <c r="AI169" s="21">
        <f t="shared" ca="1" si="48"/>
        <v>559</v>
      </c>
      <c r="AJ169" s="21">
        <f t="shared" ca="1" si="49"/>
        <v>559</v>
      </c>
      <c r="AK169" s="21">
        <f t="shared" ca="1" si="55"/>
        <v>171787</v>
      </c>
      <c r="AL169" s="22">
        <f ca="1">SUM(AJ$11:AJ169)</f>
        <v>92882</v>
      </c>
      <c r="AM169" s="23">
        <f ca="1">SUM(AH$11:AH169)</f>
        <v>80351</v>
      </c>
      <c r="AO169" s="16">
        <v>44341</v>
      </c>
      <c r="AP169" s="21">
        <f ca="1">IF(AO169&lt;AQ$5, $B169, AQ$6+MIN((AO169-AQ$5+1)/AQ$8, 1)*AQ$7)</f>
        <v>1940</v>
      </c>
      <c r="AQ169" s="21">
        <f t="shared" ca="1" si="62"/>
        <v>1940</v>
      </c>
      <c r="AR169" s="21">
        <f ca="1" xml:space="preserve"> AT145 + IF(AS168 &lt; 0, -AS168, 0)</f>
        <v>1141</v>
      </c>
      <c r="AS169" s="21">
        <f t="shared" ca="1" si="50"/>
        <v>799</v>
      </c>
      <c r="AT169" s="21">
        <f t="shared" ca="1" si="51"/>
        <v>799</v>
      </c>
      <c r="AU169" s="21">
        <f t="shared" ca="1" si="56"/>
        <v>209037</v>
      </c>
      <c r="AV169" s="22">
        <f ca="1">SUM(AT$11:AT169)</f>
        <v>114602</v>
      </c>
      <c r="AW169" s="23">
        <f ca="1">SUM(AR$11:AR169)</f>
        <v>95215</v>
      </c>
    </row>
    <row r="170" spans="1:49" x14ac:dyDescent="0.2">
      <c r="A170" s="32">
        <v>44342</v>
      </c>
      <c r="B170" s="35">
        <f ca="1">IF($A170&gt;= $C$5,$C$6, "InsertData")</f>
        <v>940</v>
      </c>
      <c r="C170" s="21">
        <f t="shared" ca="1" si="57"/>
        <v>940</v>
      </c>
      <c r="D170" s="21">
        <f ca="1" xml:space="preserve"> F146 + IF(E169 &lt; 0, -E169, 0)</f>
        <v>606</v>
      </c>
      <c r="E170" s="21">
        <f t="shared" ca="1" si="58"/>
        <v>334</v>
      </c>
      <c r="F170" s="21">
        <f ca="1">IF(E170 &gt; 0, E170, 0)</f>
        <v>334</v>
      </c>
      <c r="G170" s="21">
        <f t="shared" ca="1" si="52"/>
        <v>135477</v>
      </c>
      <c r="H170" s="22">
        <f ca="1">SUM(F$11:F170)</f>
        <v>71496</v>
      </c>
      <c r="I170" s="23">
        <f ca="1">SUM(D$11:D170)</f>
        <v>66365</v>
      </c>
      <c r="K170" s="16">
        <v>44342</v>
      </c>
      <c r="L170" s="21">
        <f ca="1">IF(K170&lt;M$5, $B170, M$6+MIN((K170-M$5+1)/M$8, 1)*M$7)</f>
        <v>1440</v>
      </c>
      <c r="M170" s="21">
        <f t="shared" ca="1" si="59"/>
        <v>1440</v>
      </c>
      <c r="N170" s="21">
        <f ca="1" xml:space="preserve"> P146 + IF(O169 &lt; 0, -O169, 0)</f>
        <v>866</v>
      </c>
      <c r="O170" s="21">
        <f t="shared" ca="1" si="63"/>
        <v>574</v>
      </c>
      <c r="P170" s="21">
        <f t="shared" ca="1" si="45"/>
        <v>574</v>
      </c>
      <c r="Q170" s="21">
        <f t="shared" ca="1" si="53"/>
        <v>185727</v>
      </c>
      <c r="R170" s="22">
        <f ca="1">SUM(P$11:P170)</f>
        <v>99696</v>
      </c>
      <c r="S170" s="23">
        <f ca="1">SUM(N$11:N170)</f>
        <v>86811</v>
      </c>
      <c r="U170" s="16">
        <v>44342</v>
      </c>
      <c r="V170" s="21">
        <f ca="1">IF(U170&lt;W$5, $B170, W$6+MIN((U170-W$5+1)/W$8, 1)*W$7)</f>
        <v>1940</v>
      </c>
      <c r="W170" s="21">
        <f t="shared" ca="1" si="60"/>
        <v>1940</v>
      </c>
      <c r="X170" s="21">
        <f ca="1" xml:space="preserve"> Z146 + IF(Y169 &lt; 0, -Y169, 0)</f>
        <v>1126</v>
      </c>
      <c r="Y170" s="21">
        <f t="shared" ca="1" si="46"/>
        <v>814</v>
      </c>
      <c r="Z170" s="21">
        <f t="shared" ca="1" si="47"/>
        <v>814</v>
      </c>
      <c r="AA170" s="21">
        <f t="shared" ca="1" si="54"/>
        <v>235977</v>
      </c>
      <c r="AB170" s="22">
        <f ca="1">SUM(Z$11:Z170)</f>
        <v>127896</v>
      </c>
      <c r="AC170" s="23">
        <f ca="1">SUM(X$11:X170)</f>
        <v>108264</v>
      </c>
      <c r="AE170" s="16">
        <v>44342</v>
      </c>
      <c r="AF170" s="21">
        <f ca="1">IF(AE170&lt;AG$5, $B170, AG$6+MIN((AE170-AG$5+1)/AG$8, 1)*AG$7)</f>
        <v>1440</v>
      </c>
      <c r="AG170" s="21">
        <f t="shared" ca="1" si="61"/>
        <v>1440</v>
      </c>
      <c r="AH170" s="21">
        <f ca="1" xml:space="preserve"> AJ146 + IF(AI169 &lt; 0, -AI169, 0)</f>
        <v>866</v>
      </c>
      <c r="AI170" s="21">
        <f t="shared" ca="1" si="48"/>
        <v>574</v>
      </c>
      <c r="AJ170" s="21">
        <f t="shared" ca="1" si="49"/>
        <v>574</v>
      </c>
      <c r="AK170" s="21">
        <f t="shared" ca="1" si="55"/>
        <v>173227</v>
      </c>
      <c r="AL170" s="22">
        <f ca="1">SUM(AJ$11:AJ170)</f>
        <v>93456</v>
      </c>
      <c r="AM170" s="23">
        <f ca="1">SUM(AH$11:AH170)</f>
        <v>81217</v>
      </c>
      <c r="AO170" s="16">
        <v>44342</v>
      </c>
      <c r="AP170" s="21">
        <f ca="1">IF(AO170&lt;AQ$5, $B170, AQ$6+MIN((AO170-AQ$5+1)/AQ$8, 1)*AQ$7)</f>
        <v>1940</v>
      </c>
      <c r="AQ170" s="21">
        <f t="shared" ca="1" si="62"/>
        <v>1940</v>
      </c>
      <c r="AR170" s="21">
        <f ca="1" xml:space="preserve"> AT146 + IF(AS169 &lt; 0, -AS169, 0)</f>
        <v>1126</v>
      </c>
      <c r="AS170" s="21">
        <f t="shared" ca="1" si="50"/>
        <v>814</v>
      </c>
      <c r="AT170" s="21">
        <f t="shared" ca="1" si="51"/>
        <v>814</v>
      </c>
      <c r="AU170" s="21">
        <f t="shared" ca="1" si="56"/>
        <v>210977</v>
      </c>
      <c r="AV170" s="22">
        <f ca="1">SUM(AT$11:AT170)</f>
        <v>115416</v>
      </c>
      <c r="AW170" s="23">
        <f ca="1">SUM(AR$11:AR170)</f>
        <v>96341</v>
      </c>
    </row>
    <row r="171" spans="1:49" x14ac:dyDescent="0.2">
      <c r="A171" s="32">
        <v>44343</v>
      </c>
      <c r="B171" s="35">
        <f ca="1">IF($A171&gt;= $C$5,$C$6, "InsertData")</f>
        <v>940</v>
      </c>
      <c r="C171" s="21">
        <f t="shared" ca="1" si="57"/>
        <v>940</v>
      </c>
      <c r="D171" s="21">
        <f ca="1" xml:space="preserve"> F147 + IF(E170 &lt; 0, -E170, 0)</f>
        <v>896</v>
      </c>
      <c r="E171" s="21">
        <f t="shared" ca="1" si="58"/>
        <v>44</v>
      </c>
      <c r="F171" s="21">
        <f ca="1">IF(E171 &gt; 0, E171, 0)</f>
        <v>44</v>
      </c>
      <c r="G171" s="21">
        <f t="shared" ca="1" si="52"/>
        <v>136417</v>
      </c>
      <c r="H171" s="22">
        <f ca="1">SUM(F$11:F171)</f>
        <v>71540</v>
      </c>
      <c r="I171" s="23">
        <f ca="1">SUM(D$11:D171)</f>
        <v>67261</v>
      </c>
      <c r="K171" s="16">
        <v>44343</v>
      </c>
      <c r="L171" s="21">
        <f ca="1">IF(K171&lt;M$5, $B171, M$6+MIN((K171-M$5+1)/M$8, 1)*M$7)</f>
        <v>1440</v>
      </c>
      <c r="M171" s="21">
        <f t="shared" ca="1" si="59"/>
        <v>1440</v>
      </c>
      <c r="N171" s="21">
        <f ca="1" xml:space="preserve"> P147 + IF(O170 &lt; 0, -O170, 0)</f>
        <v>1156</v>
      </c>
      <c r="O171" s="21">
        <f t="shared" ca="1" si="63"/>
        <v>284</v>
      </c>
      <c r="P171" s="21">
        <f t="shared" ca="1" si="45"/>
        <v>284</v>
      </c>
      <c r="Q171" s="21">
        <f t="shared" ca="1" si="53"/>
        <v>187167</v>
      </c>
      <c r="R171" s="22">
        <f ca="1">SUM(P$11:P171)</f>
        <v>99980</v>
      </c>
      <c r="S171" s="23">
        <f ca="1">SUM(N$11:N171)</f>
        <v>87967</v>
      </c>
      <c r="U171" s="16">
        <v>44343</v>
      </c>
      <c r="V171" s="21">
        <f ca="1">IF(U171&lt;W$5, $B171, W$6+MIN((U171-W$5+1)/W$8, 1)*W$7)</f>
        <v>1940</v>
      </c>
      <c r="W171" s="21">
        <f t="shared" ca="1" si="60"/>
        <v>1940</v>
      </c>
      <c r="X171" s="21">
        <f ca="1" xml:space="preserve"> Z147 + IF(Y170 &lt; 0, -Y170, 0)</f>
        <v>1416</v>
      </c>
      <c r="Y171" s="21">
        <f t="shared" ca="1" si="46"/>
        <v>524</v>
      </c>
      <c r="Z171" s="21">
        <f t="shared" ca="1" si="47"/>
        <v>524</v>
      </c>
      <c r="AA171" s="21">
        <f t="shared" ca="1" si="54"/>
        <v>237917</v>
      </c>
      <c r="AB171" s="22">
        <f ca="1">SUM(Z$11:Z171)</f>
        <v>128420</v>
      </c>
      <c r="AC171" s="23">
        <f ca="1">SUM(X$11:X171)</f>
        <v>109680</v>
      </c>
      <c r="AE171" s="16">
        <v>44343</v>
      </c>
      <c r="AF171" s="21">
        <f ca="1">IF(AE171&lt;AG$5, $B171, AG$6+MIN((AE171-AG$5+1)/AG$8, 1)*AG$7)</f>
        <v>1440</v>
      </c>
      <c r="AG171" s="21">
        <f t="shared" ca="1" si="61"/>
        <v>1440</v>
      </c>
      <c r="AH171" s="21">
        <f ca="1" xml:space="preserve"> AJ147 + IF(AI170 &lt; 0, -AI170, 0)</f>
        <v>1156</v>
      </c>
      <c r="AI171" s="21">
        <f t="shared" ca="1" si="48"/>
        <v>284</v>
      </c>
      <c r="AJ171" s="21">
        <f t="shared" ca="1" si="49"/>
        <v>284</v>
      </c>
      <c r="AK171" s="21">
        <f t="shared" ca="1" si="55"/>
        <v>174667</v>
      </c>
      <c r="AL171" s="22">
        <f ca="1">SUM(AJ$11:AJ171)</f>
        <v>93740</v>
      </c>
      <c r="AM171" s="23">
        <f ca="1">SUM(AH$11:AH171)</f>
        <v>82373</v>
      </c>
      <c r="AO171" s="16">
        <v>44343</v>
      </c>
      <c r="AP171" s="21">
        <f ca="1">IF(AO171&lt;AQ$5, $B171, AQ$6+MIN((AO171-AQ$5+1)/AQ$8, 1)*AQ$7)</f>
        <v>1940</v>
      </c>
      <c r="AQ171" s="21">
        <f t="shared" ca="1" si="62"/>
        <v>1940</v>
      </c>
      <c r="AR171" s="21">
        <f ca="1" xml:space="preserve"> AT147 + IF(AS170 &lt; 0, -AS170, 0)</f>
        <v>1416</v>
      </c>
      <c r="AS171" s="21">
        <f t="shared" ca="1" si="50"/>
        <v>524</v>
      </c>
      <c r="AT171" s="21">
        <f t="shared" ca="1" si="51"/>
        <v>524</v>
      </c>
      <c r="AU171" s="21">
        <f t="shared" ca="1" si="56"/>
        <v>212917</v>
      </c>
      <c r="AV171" s="22">
        <f ca="1">SUM(AT$11:AT171)</f>
        <v>115940</v>
      </c>
      <c r="AW171" s="23">
        <f ca="1">SUM(AR$11:AR171)</f>
        <v>97757</v>
      </c>
    </row>
    <row r="172" spans="1:49" x14ac:dyDescent="0.2">
      <c r="A172" s="32">
        <v>44344</v>
      </c>
      <c r="B172" s="35">
        <f ca="1">IF($A172&gt;= $C$5,$C$6, "InsertData")</f>
        <v>940</v>
      </c>
      <c r="C172" s="21">
        <f t="shared" ca="1" si="57"/>
        <v>940</v>
      </c>
      <c r="D172" s="21">
        <f ca="1" xml:space="preserve"> F148 + IF(E171 &lt; 0, -E171, 0)</f>
        <v>607</v>
      </c>
      <c r="E172" s="21">
        <f t="shared" ca="1" si="58"/>
        <v>333</v>
      </c>
      <c r="F172" s="21">
        <f ca="1">IF(E172 &gt; 0, E172, 0)</f>
        <v>333</v>
      </c>
      <c r="G172" s="21">
        <f t="shared" ca="1" si="52"/>
        <v>137357</v>
      </c>
      <c r="H172" s="22">
        <f ca="1">SUM(F$11:F172)</f>
        <v>71873</v>
      </c>
      <c r="I172" s="23">
        <f ca="1">SUM(D$11:D172)</f>
        <v>67868</v>
      </c>
      <c r="K172" s="16">
        <v>44344</v>
      </c>
      <c r="L172" s="21">
        <f ca="1">IF(K172&lt;M$5, $B172, M$6+MIN((K172-M$5+1)/M$8, 1)*M$7)</f>
        <v>1440</v>
      </c>
      <c r="M172" s="21">
        <f t="shared" ca="1" si="59"/>
        <v>1440</v>
      </c>
      <c r="N172" s="21">
        <f ca="1" xml:space="preserve"> P148 + IF(O171 &lt; 0, -O171, 0)</f>
        <v>867</v>
      </c>
      <c r="O172" s="21">
        <f t="shared" ca="1" si="63"/>
        <v>573</v>
      </c>
      <c r="P172" s="21">
        <f t="shared" ca="1" si="45"/>
        <v>573</v>
      </c>
      <c r="Q172" s="21">
        <f t="shared" ca="1" si="53"/>
        <v>188607</v>
      </c>
      <c r="R172" s="22">
        <f ca="1">SUM(P$11:P172)</f>
        <v>100553</v>
      </c>
      <c r="S172" s="23">
        <f ca="1">SUM(N$11:N172)</f>
        <v>88834</v>
      </c>
      <c r="U172" s="16">
        <v>44344</v>
      </c>
      <c r="V172" s="21">
        <f ca="1">IF(U172&lt;W$5, $B172, W$6+MIN((U172-W$5+1)/W$8, 1)*W$7)</f>
        <v>1940</v>
      </c>
      <c r="W172" s="21">
        <f t="shared" ca="1" si="60"/>
        <v>1940</v>
      </c>
      <c r="X172" s="21">
        <f ca="1" xml:space="preserve"> Z148 + IF(Y171 &lt; 0, -Y171, 0)</f>
        <v>1127</v>
      </c>
      <c r="Y172" s="21">
        <f t="shared" ca="1" si="46"/>
        <v>813</v>
      </c>
      <c r="Z172" s="21">
        <f t="shared" ca="1" si="47"/>
        <v>813</v>
      </c>
      <c r="AA172" s="21">
        <f t="shared" ca="1" si="54"/>
        <v>239857</v>
      </c>
      <c r="AB172" s="22">
        <f ca="1">SUM(Z$11:Z172)</f>
        <v>129233</v>
      </c>
      <c r="AC172" s="23">
        <f ca="1">SUM(X$11:X172)</f>
        <v>110807</v>
      </c>
      <c r="AE172" s="16">
        <v>44344</v>
      </c>
      <c r="AF172" s="21">
        <f ca="1">IF(AE172&lt;AG$5, $B172, AG$6+MIN((AE172-AG$5+1)/AG$8, 1)*AG$7)</f>
        <v>1440</v>
      </c>
      <c r="AG172" s="21">
        <f t="shared" ca="1" si="61"/>
        <v>1440</v>
      </c>
      <c r="AH172" s="21">
        <f ca="1" xml:space="preserve"> AJ148 + IF(AI171 &lt; 0, -AI171, 0)</f>
        <v>867</v>
      </c>
      <c r="AI172" s="21">
        <f t="shared" ca="1" si="48"/>
        <v>573</v>
      </c>
      <c r="AJ172" s="21">
        <f t="shared" ca="1" si="49"/>
        <v>573</v>
      </c>
      <c r="AK172" s="21">
        <f t="shared" ca="1" si="55"/>
        <v>176107</v>
      </c>
      <c r="AL172" s="22">
        <f ca="1">SUM(AJ$11:AJ172)</f>
        <v>94313</v>
      </c>
      <c r="AM172" s="23">
        <f ca="1">SUM(AH$11:AH172)</f>
        <v>83240</v>
      </c>
      <c r="AO172" s="16">
        <v>44344</v>
      </c>
      <c r="AP172" s="21">
        <f ca="1">IF(AO172&lt;AQ$5, $B172, AQ$6+MIN((AO172-AQ$5+1)/AQ$8, 1)*AQ$7)</f>
        <v>1940</v>
      </c>
      <c r="AQ172" s="21">
        <f t="shared" ca="1" si="62"/>
        <v>1940</v>
      </c>
      <c r="AR172" s="21">
        <f ca="1" xml:space="preserve"> AT148 + IF(AS171 &lt; 0, -AS171, 0)</f>
        <v>1127</v>
      </c>
      <c r="AS172" s="21">
        <f t="shared" ca="1" si="50"/>
        <v>813</v>
      </c>
      <c r="AT172" s="21">
        <f t="shared" ca="1" si="51"/>
        <v>813</v>
      </c>
      <c r="AU172" s="21">
        <f t="shared" ca="1" si="56"/>
        <v>214857</v>
      </c>
      <c r="AV172" s="22">
        <f ca="1">SUM(AT$11:AT172)</f>
        <v>116753</v>
      </c>
      <c r="AW172" s="23">
        <f ca="1">SUM(AR$11:AR172)</f>
        <v>98884</v>
      </c>
    </row>
    <row r="173" spans="1:49" x14ac:dyDescent="0.2">
      <c r="A173" s="32">
        <v>44345</v>
      </c>
      <c r="B173" s="35">
        <f ca="1">IF($A173&gt;= $C$5,$C$6, "InsertData")</f>
        <v>940</v>
      </c>
      <c r="C173" s="21">
        <f t="shared" ca="1" si="57"/>
        <v>940</v>
      </c>
      <c r="D173" s="21">
        <f ca="1" xml:space="preserve"> F149 + IF(E172 &lt; 0, -E172, 0)</f>
        <v>552</v>
      </c>
      <c r="E173" s="21">
        <f t="shared" ca="1" si="58"/>
        <v>388</v>
      </c>
      <c r="F173" s="21">
        <f ca="1">IF(E173 &gt; 0, E173, 0)</f>
        <v>388</v>
      </c>
      <c r="G173" s="21">
        <f t="shared" ca="1" si="52"/>
        <v>138297</v>
      </c>
      <c r="H173" s="22">
        <f ca="1">SUM(F$11:F173)</f>
        <v>72261</v>
      </c>
      <c r="I173" s="23">
        <f ca="1">SUM(D$11:D173)</f>
        <v>68420</v>
      </c>
      <c r="K173" s="16">
        <v>44345</v>
      </c>
      <c r="L173" s="21">
        <f ca="1">IF(K173&lt;M$5, $B173, M$6+MIN((K173-M$5+1)/M$8, 1)*M$7)</f>
        <v>1440</v>
      </c>
      <c r="M173" s="21">
        <f t="shared" ca="1" si="59"/>
        <v>1440</v>
      </c>
      <c r="N173" s="21">
        <f ca="1" xml:space="preserve"> P149 + IF(O172 &lt; 0, -O172, 0)</f>
        <v>812</v>
      </c>
      <c r="O173" s="21">
        <f t="shared" ca="1" si="63"/>
        <v>628</v>
      </c>
      <c r="P173" s="21">
        <f t="shared" ca="1" si="45"/>
        <v>628</v>
      </c>
      <c r="Q173" s="21">
        <f t="shared" ca="1" si="53"/>
        <v>190047</v>
      </c>
      <c r="R173" s="22">
        <f ca="1">SUM(P$11:P173)</f>
        <v>101181</v>
      </c>
      <c r="S173" s="23">
        <f ca="1">SUM(N$11:N173)</f>
        <v>89646</v>
      </c>
      <c r="U173" s="16">
        <v>44345</v>
      </c>
      <c r="V173" s="21">
        <f ca="1">IF(U173&lt;W$5, $B173, W$6+MIN((U173-W$5+1)/W$8, 1)*W$7)</f>
        <v>1940</v>
      </c>
      <c r="W173" s="21">
        <f t="shared" ca="1" si="60"/>
        <v>1940</v>
      </c>
      <c r="X173" s="21">
        <f ca="1" xml:space="preserve"> Z149 + IF(Y172 &lt; 0, -Y172, 0)</f>
        <v>1072</v>
      </c>
      <c r="Y173" s="21">
        <f t="shared" ca="1" si="46"/>
        <v>868</v>
      </c>
      <c r="Z173" s="21">
        <f t="shared" ca="1" si="47"/>
        <v>868</v>
      </c>
      <c r="AA173" s="21">
        <f t="shared" ca="1" si="54"/>
        <v>241797</v>
      </c>
      <c r="AB173" s="22">
        <f ca="1">SUM(Z$11:Z173)</f>
        <v>130101</v>
      </c>
      <c r="AC173" s="23">
        <f ca="1">SUM(X$11:X173)</f>
        <v>111879</v>
      </c>
      <c r="AE173" s="16">
        <v>44345</v>
      </c>
      <c r="AF173" s="21">
        <f ca="1">IF(AE173&lt;AG$5, $B173, AG$6+MIN((AE173-AG$5+1)/AG$8, 1)*AG$7)</f>
        <v>1440</v>
      </c>
      <c r="AG173" s="21">
        <f t="shared" ca="1" si="61"/>
        <v>1440</v>
      </c>
      <c r="AH173" s="21">
        <f ca="1" xml:space="preserve"> AJ149 + IF(AI172 &lt; 0, -AI172, 0)</f>
        <v>812</v>
      </c>
      <c r="AI173" s="21">
        <f t="shared" ca="1" si="48"/>
        <v>628</v>
      </c>
      <c r="AJ173" s="21">
        <f t="shared" ca="1" si="49"/>
        <v>628</v>
      </c>
      <c r="AK173" s="21">
        <f t="shared" ca="1" si="55"/>
        <v>177547</v>
      </c>
      <c r="AL173" s="22">
        <f ca="1">SUM(AJ$11:AJ173)</f>
        <v>94941</v>
      </c>
      <c r="AM173" s="23">
        <f ca="1">SUM(AH$11:AH173)</f>
        <v>84052</v>
      </c>
      <c r="AO173" s="16">
        <v>44345</v>
      </c>
      <c r="AP173" s="21">
        <f ca="1">IF(AO173&lt;AQ$5, $B173, AQ$6+MIN((AO173-AQ$5+1)/AQ$8, 1)*AQ$7)</f>
        <v>1940</v>
      </c>
      <c r="AQ173" s="21">
        <f t="shared" ca="1" si="62"/>
        <v>1940</v>
      </c>
      <c r="AR173" s="21">
        <f ca="1" xml:space="preserve"> AT149 + IF(AS172 &lt; 0, -AS172, 0)</f>
        <v>1072</v>
      </c>
      <c r="AS173" s="21">
        <f t="shared" ca="1" si="50"/>
        <v>868</v>
      </c>
      <c r="AT173" s="21">
        <f t="shared" ca="1" si="51"/>
        <v>868</v>
      </c>
      <c r="AU173" s="21">
        <f t="shared" ca="1" si="56"/>
        <v>216797</v>
      </c>
      <c r="AV173" s="22">
        <f ca="1">SUM(AT$11:AT173)</f>
        <v>117621</v>
      </c>
      <c r="AW173" s="23">
        <f ca="1">SUM(AR$11:AR173)</f>
        <v>99956</v>
      </c>
    </row>
    <row r="174" spans="1:49" x14ac:dyDescent="0.2">
      <c r="A174" s="32">
        <v>44346</v>
      </c>
      <c r="B174" s="35">
        <f ca="1">IF($A174&gt;= $C$5,$C$6, "InsertData")</f>
        <v>940</v>
      </c>
      <c r="C174" s="21">
        <f t="shared" ca="1" si="57"/>
        <v>940</v>
      </c>
      <c r="D174" s="21">
        <f ca="1" xml:space="preserve"> F150 + IF(E173 &lt; 0, -E173, 0)</f>
        <v>512</v>
      </c>
      <c r="E174" s="21">
        <f t="shared" ca="1" si="58"/>
        <v>428</v>
      </c>
      <c r="F174" s="21">
        <f ca="1">IF(E174 &gt; 0, E174, 0)</f>
        <v>428</v>
      </c>
      <c r="G174" s="21">
        <f t="shared" ca="1" si="52"/>
        <v>139237</v>
      </c>
      <c r="H174" s="22">
        <f ca="1">SUM(F$11:F174)</f>
        <v>72689</v>
      </c>
      <c r="I174" s="23">
        <f ca="1">SUM(D$11:D174)</f>
        <v>68932</v>
      </c>
      <c r="K174" s="16">
        <v>44346</v>
      </c>
      <c r="L174" s="21">
        <f ca="1">IF(K174&lt;M$5, $B174, M$6+MIN((K174-M$5+1)/M$8, 1)*M$7)</f>
        <v>1440</v>
      </c>
      <c r="M174" s="21">
        <f t="shared" ca="1" si="59"/>
        <v>1440</v>
      </c>
      <c r="N174" s="21">
        <f ca="1" xml:space="preserve"> P150 + IF(O173 &lt; 0, -O173, 0)</f>
        <v>772</v>
      </c>
      <c r="O174" s="21">
        <f t="shared" ca="1" si="63"/>
        <v>668</v>
      </c>
      <c r="P174" s="21">
        <f t="shared" ca="1" si="45"/>
        <v>668</v>
      </c>
      <c r="Q174" s="21">
        <f t="shared" ca="1" si="53"/>
        <v>191487</v>
      </c>
      <c r="R174" s="22">
        <f ca="1">SUM(P$11:P174)</f>
        <v>101849</v>
      </c>
      <c r="S174" s="23">
        <f ca="1">SUM(N$11:N174)</f>
        <v>90418</v>
      </c>
      <c r="U174" s="16">
        <v>44346</v>
      </c>
      <c r="V174" s="21">
        <f ca="1">IF(U174&lt;W$5, $B174, W$6+MIN((U174-W$5+1)/W$8, 1)*W$7)</f>
        <v>1940</v>
      </c>
      <c r="W174" s="21">
        <f t="shared" ca="1" si="60"/>
        <v>1940</v>
      </c>
      <c r="X174" s="21">
        <f ca="1" xml:space="preserve"> Z150 + IF(Y173 &lt; 0, -Y173, 0)</f>
        <v>1032</v>
      </c>
      <c r="Y174" s="21">
        <f t="shared" ca="1" si="46"/>
        <v>908</v>
      </c>
      <c r="Z174" s="21">
        <f t="shared" ca="1" si="47"/>
        <v>908</v>
      </c>
      <c r="AA174" s="21">
        <f t="shared" ca="1" si="54"/>
        <v>243737</v>
      </c>
      <c r="AB174" s="22">
        <f ca="1">SUM(Z$11:Z174)</f>
        <v>131009</v>
      </c>
      <c r="AC174" s="23">
        <f ca="1">SUM(X$11:X174)</f>
        <v>112911</v>
      </c>
      <c r="AE174" s="16">
        <v>44346</v>
      </c>
      <c r="AF174" s="21">
        <f ca="1">IF(AE174&lt;AG$5, $B174, AG$6+MIN((AE174-AG$5+1)/AG$8, 1)*AG$7)</f>
        <v>1440</v>
      </c>
      <c r="AG174" s="21">
        <f t="shared" ca="1" si="61"/>
        <v>1440</v>
      </c>
      <c r="AH174" s="21">
        <f ca="1" xml:space="preserve"> AJ150 + IF(AI173 &lt; 0, -AI173, 0)</f>
        <v>772</v>
      </c>
      <c r="AI174" s="21">
        <f t="shared" ca="1" si="48"/>
        <v>668</v>
      </c>
      <c r="AJ174" s="21">
        <f t="shared" ca="1" si="49"/>
        <v>668</v>
      </c>
      <c r="AK174" s="21">
        <f t="shared" ca="1" si="55"/>
        <v>178987</v>
      </c>
      <c r="AL174" s="22">
        <f ca="1">SUM(AJ$11:AJ174)</f>
        <v>95609</v>
      </c>
      <c r="AM174" s="23">
        <f ca="1">SUM(AH$11:AH174)</f>
        <v>84824</v>
      </c>
      <c r="AO174" s="16">
        <v>44346</v>
      </c>
      <c r="AP174" s="21">
        <f ca="1">IF(AO174&lt;AQ$5, $B174, AQ$6+MIN((AO174-AQ$5+1)/AQ$8, 1)*AQ$7)</f>
        <v>1940</v>
      </c>
      <c r="AQ174" s="21">
        <f t="shared" ca="1" si="62"/>
        <v>1940</v>
      </c>
      <c r="AR174" s="21">
        <f ca="1" xml:space="preserve"> AT150 + IF(AS173 &lt; 0, -AS173, 0)</f>
        <v>1032</v>
      </c>
      <c r="AS174" s="21">
        <f t="shared" ca="1" si="50"/>
        <v>908</v>
      </c>
      <c r="AT174" s="21">
        <f t="shared" ca="1" si="51"/>
        <v>908</v>
      </c>
      <c r="AU174" s="21">
        <f t="shared" ca="1" si="56"/>
        <v>218737</v>
      </c>
      <c r="AV174" s="22">
        <f ca="1">SUM(AT$11:AT174)</f>
        <v>118529</v>
      </c>
      <c r="AW174" s="23">
        <f ca="1">SUM(AR$11:AR174)</f>
        <v>100988</v>
      </c>
    </row>
    <row r="175" spans="1:49" x14ac:dyDescent="0.2">
      <c r="A175" s="32">
        <v>44347</v>
      </c>
      <c r="B175" s="35">
        <f ca="1">IF($A175&gt;= $C$5,$C$6, "InsertData")</f>
        <v>940</v>
      </c>
      <c r="C175" s="21">
        <f t="shared" ca="1" si="57"/>
        <v>940</v>
      </c>
      <c r="D175" s="21">
        <f ca="1" xml:space="preserve"> F151 + IF(E174 &lt; 0, -E174, 0)</f>
        <v>166</v>
      </c>
      <c r="E175" s="21">
        <f t="shared" ca="1" si="58"/>
        <v>774</v>
      </c>
      <c r="F175" s="21">
        <f ca="1">IF(E175 &gt; 0, E175, 0)</f>
        <v>774</v>
      </c>
      <c r="G175" s="21">
        <f t="shared" ca="1" si="52"/>
        <v>140177</v>
      </c>
      <c r="H175" s="22">
        <f ca="1">SUM(F$11:F175)</f>
        <v>73463</v>
      </c>
      <c r="I175" s="23">
        <f ca="1">SUM(D$11:D175)</f>
        <v>69098</v>
      </c>
      <c r="K175" s="16">
        <v>44347</v>
      </c>
      <c r="L175" s="21">
        <f ca="1">IF(K175&lt;M$5, $B175, M$6+MIN((K175-M$5+1)/M$8, 1)*M$7)</f>
        <v>1440</v>
      </c>
      <c r="M175" s="21">
        <f t="shared" ca="1" si="59"/>
        <v>1440</v>
      </c>
      <c r="N175" s="21">
        <f ca="1" xml:space="preserve"> P151 + IF(O174 &lt; 0, -O174, 0)</f>
        <v>426</v>
      </c>
      <c r="O175" s="21">
        <f t="shared" ca="1" si="63"/>
        <v>1014</v>
      </c>
      <c r="P175" s="21">
        <f t="shared" ca="1" si="45"/>
        <v>1014</v>
      </c>
      <c r="Q175" s="21">
        <f t="shared" ca="1" si="53"/>
        <v>192927</v>
      </c>
      <c r="R175" s="22">
        <f ca="1">SUM(P$11:P175)</f>
        <v>102863</v>
      </c>
      <c r="S175" s="23">
        <f ca="1">SUM(N$11:N175)</f>
        <v>90844</v>
      </c>
      <c r="U175" s="16">
        <v>44347</v>
      </c>
      <c r="V175" s="21">
        <f ca="1">IF(U175&lt;W$5, $B175, W$6+MIN((U175-W$5+1)/W$8, 1)*W$7)</f>
        <v>1940</v>
      </c>
      <c r="W175" s="21">
        <f t="shared" ca="1" si="60"/>
        <v>1940</v>
      </c>
      <c r="X175" s="21">
        <f ca="1" xml:space="preserve"> Z151 + IF(Y174 &lt; 0, -Y174, 0)</f>
        <v>686</v>
      </c>
      <c r="Y175" s="21">
        <f t="shared" ca="1" si="46"/>
        <v>1254</v>
      </c>
      <c r="Z175" s="21">
        <f t="shared" ca="1" si="47"/>
        <v>1254</v>
      </c>
      <c r="AA175" s="21">
        <f t="shared" ca="1" si="54"/>
        <v>245677</v>
      </c>
      <c r="AB175" s="22">
        <f ca="1">SUM(Z$11:Z175)</f>
        <v>132263</v>
      </c>
      <c r="AC175" s="23">
        <f ca="1">SUM(X$11:X175)</f>
        <v>113597</v>
      </c>
      <c r="AE175" s="16">
        <v>44347</v>
      </c>
      <c r="AF175" s="21">
        <f ca="1">IF(AE175&lt;AG$5, $B175, AG$6+MIN((AE175-AG$5+1)/AG$8, 1)*AG$7)</f>
        <v>1440</v>
      </c>
      <c r="AG175" s="21">
        <f t="shared" ca="1" si="61"/>
        <v>1440</v>
      </c>
      <c r="AH175" s="21">
        <f ca="1" xml:space="preserve"> AJ151 + IF(AI174 &lt; 0, -AI174, 0)</f>
        <v>426</v>
      </c>
      <c r="AI175" s="21">
        <f t="shared" ca="1" si="48"/>
        <v>1014</v>
      </c>
      <c r="AJ175" s="21">
        <f t="shared" ca="1" si="49"/>
        <v>1014</v>
      </c>
      <c r="AK175" s="21">
        <f t="shared" ca="1" si="55"/>
        <v>180427</v>
      </c>
      <c r="AL175" s="22">
        <f ca="1">SUM(AJ$11:AJ175)</f>
        <v>96623</v>
      </c>
      <c r="AM175" s="23">
        <f ca="1">SUM(AH$11:AH175)</f>
        <v>85250</v>
      </c>
      <c r="AO175" s="16">
        <v>44347</v>
      </c>
      <c r="AP175" s="21">
        <f ca="1">IF(AO175&lt;AQ$5, $B175, AQ$6+MIN((AO175-AQ$5+1)/AQ$8, 1)*AQ$7)</f>
        <v>1940</v>
      </c>
      <c r="AQ175" s="21">
        <f t="shared" ca="1" si="62"/>
        <v>1940</v>
      </c>
      <c r="AR175" s="21">
        <f ca="1" xml:space="preserve"> AT151 + IF(AS174 &lt; 0, -AS174, 0)</f>
        <v>686</v>
      </c>
      <c r="AS175" s="21">
        <f t="shared" ca="1" si="50"/>
        <v>1254</v>
      </c>
      <c r="AT175" s="21">
        <f t="shared" ca="1" si="51"/>
        <v>1254</v>
      </c>
      <c r="AU175" s="21">
        <f t="shared" ca="1" si="56"/>
        <v>220677</v>
      </c>
      <c r="AV175" s="22">
        <f ca="1">SUM(AT$11:AT175)</f>
        <v>119783</v>
      </c>
      <c r="AW175" s="23">
        <f ca="1">SUM(AR$11:AR175)</f>
        <v>101674</v>
      </c>
    </row>
    <row r="176" spans="1:49" x14ac:dyDescent="0.2">
      <c r="A176" s="32">
        <v>44348</v>
      </c>
      <c r="B176" s="35">
        <f ca="1">IF($A176&gt;= $C$5,$C$6, "InsertData")</f>
        <v>940</v>
      </c>
      <c r="C176" s="21">
        <f t="shared" ca="1" si="57"/>
        <v>940</v>
      </c>
      <c r="D176" s="21">
        <f ca="1" xml:space="preserve"> F152 + IF(E175 &lt; 0, -E175, 0)</f>
        <v>140</v>
      </c>
      <c r="E176" s="21">
        <f t="shared" ca="1" si="58"/>
        <v>800</v>
      </c>
      <c r="F176" s="21">
        <f ca="1">IF(E176 &gt; 0, E176, 0)</f>
        <v>800</v>
      </c>
      <c r="G176" s="21">
        <f t="shared" ca="1" si="52"/>
        <v>141117</v>
      </c>
      <c r="H176" s="22">
        <f ca="1">SUM(F$11:F176)</f>
        <v>74263</v>
      </c>
      <c r="I176" s="23">
        <f ca="1">SUM(D$11:D176)</f>
        <v>69238</v>
      </c>
      <c r="K176" s="16">
        <v>44348</v>
      </c>
      <c r="L176" s="21">
        <f ca="1">IF(K176&lt;M$5, $B176, M$6+MIN((K176-M$5+1)/M$8, 1)*M$7)</f>
        <v>1440</v>
      </c>
      <c r="M176" s="21">
        <f t="shared" ca="1" si="59"/>
        <v>1440</v>
      </c>
      <c r="N176" s="21">
        <f ca="1" xml:space="preserve"> P152 + IF(O175 &lt; 0, -O175, 0)</f>
        <v>400</v>
      </c>
      <c r="O176" s="21">
        <f t="shared" ca="1" si="63"/>
        <v>1040</v>
      </c>
      <c r="P176" s="21">
        <f t="shared" ca="1" si="45"/>
        <v>1040</v>
      </c>
      <c r="Q176" s="21">
        <f t="shared" ca="1" si="53"/>
        <v>194367</v>
      </c>
      <c r="R176" s="22">
        <f ca="1">SUM(P$11:P176)</f>
        <v>103903</v>
      </c>
      <c r="S176" s="23">
        <f ca="1">SUM(N$11:N176)</f>
        <v>91244</v>
      </c>
      <c r="U176" s="16">
        <v>44348</v>
      </c>
      <c r="V176" s="21">
        <f ca="1">IF(U176&lt;W$5, $B176, W$6+MIN((U176-W$5+1)/W$8, 1)*W$7)</f>
        <v>1940</v>
      </c>
      <c r="W176" s="21">
        <f t="shared" ca="1" si="60"/>
        <v>1940</v>
      </c>
      <c r="X176" s="21">
        <f ca="1" xml:space="preserve"> Z152 + IF(Y175 &lt; 0, -Y175, 0)</f>
        <v>660</v>
      </c>
      <c r="Y176" s="21">
        <f t="shared" ca="1" si="46"/>
        <v>1280</v>
      </c>
      <c r="Z176" s="21">
        <f t="shared" ca="1" si="47"/>
        <v>1280</v>
      </c>
      <c r="AA176" s="21">
        <f t="shared" ca="1" si="54"/>
        <v>247617</v>
      </c>
      <c r="AB176" s="22">
        <f ca="1">SUM(Z$11:Z176)</f>
        <v>133543</v>
      </c>
      <c r="AC176" s="23">
        <f ca="1">SUM(X$11:X176)</f>
        <v>114257</v>
      </c>
      <c r="AE176" s="16">
        <v>44348</v>
      </c>
      <c r="AF176" s="21">
        <f ca="1">IF(AE176&lt;AG$5, $B176, AG$6+MIN((AE176-AG$5+1)/AG$8, 1)*AG$7)</f>
        <v>1440</v>
      </c>
      <c r="AG176" s="21">
        <f t="shared" ca="1" si="61"/>
        <v>1440</v>
      </c>
      <c r="AH176" s="21">
        <f ca="1" xml:space="preserve"> AJ152 + IF(AI175 &lt; 0, -AI175, 0)</f>
        <v>400</v>
      </c>
      <c r="AI176" s="21">
        <f t="shared" ca="1" si="48"/>
        <v>1040</v>
      </c>
      <c r="AJ176" s="21">
        <f t="shared" ca="1" si="49"/>
        <v>1040</v>
      </c>
      <c r="AK176" s="21">
        <f t="shared" ca="1" si="55"/>
        <v>181867</v>
      </c>
      <c r="AL176" s="22">
        <f ca="1">SUM(AJ$11:AJ176)</f>
        <v>97663</v>
      </c>
      <c r="AM176" s="23">
        <f ca="1">SUM(AH$11:AH176)</f>
        <v>85650</v>
      </c>
      <c r="AO176" s="16">
        <v>44348</v>
      </c>
      <c r="AP176" s="21">
        <f ca="1">IF(AO176&lt;AQ$5, $B176, AQ$6+MIN((AO176-AQ$5+1)/AQ$8, 1)*AQ$7)</f>
        <v>1940</v>
      </c>
      <c r="AQ176" s="21">
        <f t="shared" ca="1" si="62"/>
        <v>1940</v>
      </c>
      <c r="AR176" s="21">
        <f ca="1" xml:space="preserve"> AT152 + IF(AS175 &lt; 0, -AS175, 0)</f>
        <v>660</v>
      </c>
      <c r="AS176" s="21">
        <f t="shared" ca="1" si="50"/>
        <v>1280</v>
      </c>
      <c r="AT176" s="21">
        <f t="shared" ca="1" si="51"/>
        <v>1280</v>
      </c>
      <c r="AU176" s="21">
        <f t="shared" ca="1" si="56"/>
        <v>222617</v>
      </c>
      <c r="AV176" s="22">
        <f ca="1">SUM(AT$11:AT176)</f>
        <v>121063</v>
      </c>
      <c r="AW176" s="23">
        <f ca="1">SUM(AR$11:AR176)</f>
        <v>102334</v>
      </c>
    </row>
    <row r="177" spans="1:49" x14ac:dyDescent="0.2">
      <c r="A177" s="32">
        <v>44349</v>
      </c>
      <c r="B177" s="35">
        <f ca="1">IF($A177&gt;= $C$5,$C$6, "InsertData")</f>
        <v>940</v>
      </c>
      <c r="C177" s="21">
        <f t="shared" ca="1" si="57"/>
        <v>940</v>
      </c>
      <c r="D177" s="21">
        <f ca="1" xml:space="preserve"> F153 + IF(E176 &lt; 0, -E176, 0)</f>
        <v>267</v>
      </c>
      <c r="E177" s="21">
        <f t="shared" ca="1" si="58"/>
        <v>673</v>
      </c>
      <c r="F177" s="21">
        <f ca="1">IF(E177 &gt; 0, E177, 0)</f>
        <v>673</v>
      </c>
      <c r="G177" s="21">
        <f t="shared" ca="1" si="52"/>
        <v>142057</v>
      </c>
      <c r="H177" s="22">
        <f ca="1">SUM(F$11:F177)</f>
        <v>74936</v>
      </c>
      <c r="I177" s="23">
        <f ca="1">SUM(D$11:D177)</f>
        <v>69505</v>
      </c>
      <c r="K177" s="16">
        <v>44349</v>
      </c>
      <c r="L177" s="21">
        <f ca="1">IF(K177&lt;M$5, $B177, M$6+MIN((K177-M$5+1)/M$8, 1)*M$7)</f>
        <v>1440</v>
      </c>
      <c r="M177" s="21">
        <f t="shared" ca="1" si="59"/>
        <v>1440</v>
      </c>
      <c r="N177" s="21">
        <f ca="1" xml:space="preserve"> P153 + IF(O176 &lt; 0, -O176, 0)</f>
        <v>527</v>
      </c>
      <c r="O177" s="21">
        <f t="shared" ca="1" si="63"/>
        <v>913</v>
      </c>
      <c r="P177" s="21">
        <f t="shared" ca="1" si="45"/>
        <v>913</v>
      </c>
      <c r="Q177" s="21">
        <f t="shared" ca="1" si="53"/>
        <v>195807</v>
      </c>
      <c r="R177" s="22">
        <f ca="1">SUM(P$11:P177)</f>
        <v>104816</v>
      </c>
      <c r="S177" s="23">
        <f ca="1">SUM(N$11:N177)</f>
        <v>91771</v>
      </c>
      <c r="U177" s="16">
        <v>44349</v>
      </c>
      <c r="V177" s="21">
        <f ca="1">IF(U177&lt;W$5, $B177, W$6+MIN((U177-W$5+1)/W$8, 1)*W$7)</f>
        <v>1940</v>
      </c>
      <c r="W177" s="21">
        <f t="shared" ca="1" si="60"/>
        <v>1940</v>
      </c>
      <c r="X177" s="21">
        <f ca="1" xml:space="preserve"> Z153 + IF(Y176 &lt; 0, -Y176, 0)</f>
        <v>787</v>
      </c>
      <c r="Y177" s="21">
        <f t="shared" ca="1" si="46"/>
        <v>1153</v>
      </c>
      <c r="Z177" s="21">
        <f t="shared" ca="1" si="47"/>
        <v>1153</v>
      </c>
      <c r="AA177" s="21">
        <f t="shared" ca="1" si="54"/>
        <v>249557</v>
      </c>
      <c r="AB177" s="22">
        <f ca="1">SUM(Z$11:Z177)</f>
        <v>134696</v>
      </c>
      <c r="AC177" s="23">
        <f ca="1">SUM(X$11:X177)</f>
        <v>115044</v>
      </c>
      <c r="AE177" s="16">
        <v>44349</v>
      </c>
      <c r="AF177" s="21">
        <f ca="1">IF(AE177&lt;AG$5, $B177, AG$6+MIN((AE177-AG$5+1)/AG$8, 1)*AG$7)</f>
        <v>1440</v>
      </c>
      <c r="AG177" s="21">
        <f t="shared" ca="1" si="61"/>
        <v>1440</v>
      </c>
      <c r="AH177" s="21">
        <f ca="1" xml:space="preserve"> AJ153 + IF(AI176 &lt; 0, -AI176, 0)</f>
        <v>527</v>
      </c>
      <c r="AI177" s="21">
        <f t="shared" ca="1" si="48"/>
        <v>913</v>
      </c>
      <c r="AJ177" s="21">
        <f t="shared" ca="1" si="49"/>
        <v>913</v>
      </c>
      <c r="AK177" s="21">
        <f t="shared" ca="1" si="55"/>
        <v>183307</v>
      </c>
      <c r="AL177" s="22">
        <f ca="1">SUM(AJ$11:AJ177)</f>
        <v>98576</v>
      </c>
      <c r="AM177" s="23">
        <f ca="1">SUM(AH$11:AH177)</f>
        <v>86177</v>
      </c>
      <c r="AO177" s="16">
        <v>44349</v>
      </c>
      <c r="AP177" s="21">
        <f ca="1">IF(AO177&lt;AQ$5, $B177, AQ$6+MIN((AO177-AQ$5+1)/AQ$8, 1)*AQ$7)</f>
        <v>1940</v>
      </c>
      <c r="AQ177" s="21">
        <f t="shared" ca="1" si="62"/>
        <v>1940</v>
      </c>
      <c r="AR177" s="21">
        <f ca="1" xml:space="preserve"> AT153 + IF(AS176 &lt; 0, -AS176, 0)</f>
        <v>787</v>
      </c>
      <c r="AS177" s="21">
        <f t="shared" ca="1" si="50"/>
        <v>1153</v>
      </c>
      <c r="AT177" s="21">
        <f t="shared" ca="1" si="51"/>
        <v>1153</v>
      </c>
      <c r="AU177" s="21">
        <f t="shared" ca="1" si="56"/>
        <v>224557</v>
      </c>
      <c r="AV177" s="22">
        <f ca="1">SUM(AT$11:AT177)</f>
        <v>122216</v>
      </c>
      <c r="AW177" s="23">
        <f ca="1">SUM(AR$11:AR177)</f>
        <v>103121</v>
      </c>
    </row>
    <row r="178" spans="1:49" x14ac:dyDescent="0.2">
      <c r="A178" s="32">
        <v>44350</v>
      </c>
      <c r="B178" s="35">
        <f ca="1">IF($A178&gt;= $C$5,$C$6, "InsertData")</f>
        <v>940</v>
      </c>
      <c r="C178" s="21">
        <f t="shared" ca="1" si="57"/>
        <v>940</v>
      </c>
      <c r="D178" s="21">
        <f ca="1" xml:space="preserve"> F154 + IF(E177 &lt; 0, -E177, 0)</f>
        <v>647</v>
      </c>
      <c r="E178" s="21">
        <f t="shared" ca="1" si="58"/>
        <v>293</v>
      </c>
      <c r="F178" s="21">
        <f ca="1">IF(E178 &gt; 0, E178, 0)</f>
        <v>293</v>
      </c>
      <c r="G178" s="21">
        <f t="shared" ca="1" si="52"/>
        <v>142997</v>
      </c>
      <c r="H178" s="22">
        <f ca="1">SUM(F$11:F178)</f>
        <v>75229</v>
      </c>
      <c r="I178" s="23">
        <f ca="1">SUM(D$11:D178)</f>
        <v>70152</v>
      </c>
      <c r="K178" s="16">
        <v>44350</v>
      </c>
      <c r="L178" s="21">
        <f ca="1">IF(K178&lt;M$5, $B178, M$6+MIN((K178-M$5+1)/M$8, 1)*M$7)</f>
        <v>1440</v>
      </c>
      <c r="M178" s="21">
        <f t="shared" ca="1" si="59"/>
        <v>1440</v>
      </c>
      <c r="N178" s="21">
        <f ca="1" xml:space="preserve"> P154 + IF(O177 &lt; 0, -O177, 0)</f>
        <v>907</v>
      </c>
      <c r="O178" s="21">
        <f t="shared" ca="1" si="63"/>
        <v>533</v>
      </c>
      <c r="P178" s="21">
        <f t="shared" ca="1" si="45"/>
        <v>533</v>
      </c>
      <c r="Q178" s="21">
        <f t="shared" ca="1" si="53"/>
        <v>197247</v>
      </c>
      <c r="R178" s="22">
        <f ca="1">SUM(P$11:P178)</f>
        <v>105349</v>
      </c>
      <c r="S178" s="23">
        <f ca="1">SUM(N$11:N178)</f>
        <v>92678</v>
      </c>
      <c r="U178" s="16">
        <v>44350</v>
      </c>
      <c r="V178" s="21">
        <f ca="1">IF(U178&lt;W$5, $B178, W$6+MIN((U178-W$5+1)/W$8, 1)*W$7)</f>
        <v>1940</v>
      </c>
      <c r="W178" s="21">
        <f t="shared" ca="1" si="60"/>
        <v>1940</v>
      </c>
      <c r="X178" s="21">
        <f ca="1" xml:space="preserve"> Z154 + IF(Y177 &lt; 0, -Y177, 0)</f>
        <v>1167</v>
      </c>
      <c r="Y178" s="21">
        <f t="shared" ca="1" si="46"/>
        <v>773</v>
      </c>
      <c r="Z178" s="21">
        <f t="shared" ca="1" si="47"/>
        <v>773</v>
      </c>
      <c r="AA178" s="21">
        <f t="shared" ca="1" si="54"/>
        <v>251497</v>
      </c>
      <c r="AB178" s="22">
        <f ca="1">SUM(Z$11:Z178)</f>
        <v>135469</v>
      </c>
      <c r="AC178" s="23">
        <f ca="1">SUM(X$11:X178)</f>
        <v>116211</v>
      </c>
      <c r="AE178" s="16">
        <v>44350</v>
      </c>
      <c r="AF178" s="21">
        <f ca="1">IF(AE178&lt;AG$5, $B178, AG$6+MIN((AE178-AG$5+1)/AG$8, 1)*AG$7)</f>
        <v>1440</v>
      </c>
      <c r="AG178" s="21">
        <f t="shared" ca="1" si="61"/>
        <v>1440</v>
      </c>
      <c r="AH178" s="21">
        <f ca="1" xml:space="preserve"> AJ154 + IF(AI177 &lt; 0, -AI177, 0)</f>
        <v>907</v>
      </c>
      <c r="AI178" s="21">
        <f t="shared" ca="1" si="48"/>
        <v>533</v>
      </c>
      <c r="AJ178" s="21">
        <f t="shared" ca="1" si="49"/>
        <v>533</v>
      </c>
      <c r="AK178" s="21">
        <f t="shared" ca="1" si="55"/>
        <v>184747</v>
      </c>
      <c r="AL178" s="22">
        <f ca="1">SUM(AJ$11:AJ178)</f>
        <v>99109</v>
      </c>
      <c r="AM178" s="23">
        <f ca="1">SUM(AH$11:AH178)</f>
        <v>87084</v>
      </c>
      <c r="AO178" s="16">
        <v>44350</v>
      </c>
      <c r="AP178" s="21">
        <f ca="1">IF(AO178&lt;AQ$5, $B178, AQ$6+MIN((AO178-AQ$5+1)/AQ$8, 1)*AQ$7)</f>
        <v>1940</v>
      </c>
      <c r="AQ178" s="21">
        <f t="shared" ca="1" si="62"/>
        <v>1940</v>
      </c>
      <c r="AR178" s="21">
        <f ca="1" xml:space="preserve"> AT154 + IF(AS177 &lt; 0, -AS177, 0)</f>
        <v>1167</v>
      </c>
      <c r="AS178" s="21">
        <f t="shared" ca="1" si="50"/>
        <v>773</v>
      </c>
      <c r="AT178" s="21">
        <f t="shared" ca="1" si="51"/>
        <v>773</v>
      </c>
      <c r="AU178" s="21">
        <f t="shared" ca="1" si="56"/>
        <v>226497</v>
      </c>
      <c r="AV178" s="22">
        <f ca="1">SUM(AT$11:AT178)</f>
        <v>122989</v>
      </c>
      <c r="AW178" s="23">
        <f ca="1">SUM(AR$11:AR178)</f>
        <v>104288</v>
      </c>
    </row>
    <row r="179" spans="1:49" x14ac:dyDescent="0.2">
      <c r="A179" s="32">
        <v>44351</v>
      </c>
      <c r="B179" s="35">
        <f ca="1">IF($A179&gt;= $C$5,$C$6, "InsertData")</f>
        <v>940</v>
      </c>
      <c r="C179" s="21">
        <f t="shared" ca="1" si="57"/>
        <v>940</v>
      </c>
      <c r="D179" s="21">
        <f ca="1" xml:space="preserve"> F155 + IF(E178 &lt; 0, -E178, 0)</f>
        <v>0</v>
      </c>
      <c r="E179" s="21">
        <f t="shared" ca="1" si="58"/>
        <v>940</v>
      </c>
      <c r="F179" s="21">
        <f ca="1">IF(E179 &gt; 0, E179, 0)</f>
        <v>940</v>
      </c>
      <c r="G179" s="21">
        <f t="shared" ca="1" si="52"/>
        <v>143937</v>
      </c>
      <c r="H179" s="22">
        <f ca="1">SUM(F$11:F179)</f>
        <v>76169</v>
      </c>
      <c r="I179" s="23">
        <f ca="1">SUM(D$11:D179)</f>
        <v>70152</v>
      </c>
      <c r="K179" s="16">
        <v>44351</v>
      </c>
      <c r="L179" s="21">
        <f ca="1">IF(K179&lt;M$5, $B179, M$6+MIN((K179-M$5+1)/M$8, 1)*M$7)</f>
        <v>1440</v>
      </c>
      <c r="M179" s="21">
        <f t="shared" ca="1" si="59"/>
        <v>1440</v>
      </c>
      <c r="N179" s="21">
        <f ca="1" xml:space="preserve"> P155 + IF(O178 &lt; 0, -O178, 0)</f>
        <v>120</v>
      </c>
      <c r="O179" s="21">
        <f t="shared" ca="1" si="63"/>
        <v>1320</v>
      </c>
      <c r="P179" s="21">
        <f t="shared" ca="1" si="45"/>
        <v>1320</v>
      </c>
      <c r="Q179" s="21">
        <f t="shared" ca="1" si="53"/>
        <v>198687</v>
      </c>
      <c r="R179" s="22">
        <f ca="1">SUM(P$11:P179)</f>
        <v>106669</v>
      </c>
      <c r="S179" s="23">
        <f ca="1">SUM(N$11:N179)</f>
        <v>92798</v>
      </c>
      <c r="U179" s="16">
        <v>44351</v>
      </c>
      <c r="V179" s="21">
        <f ca="1">IF(U179&lt;W$5, $B179, W$6+MIN((U179-W$5+1)/W$8, 1)*W$7)</f>
        <v>1940</v>
      </c>
      <c r="W179" s="21">
        <f t="shared" ca="1" si="60"/>
        <v>1940</v>
      </c>
      <c r="X179" s="21">
        <f ca="1" xml:space="preserve"> Z155 + IF(Y178 &lt; 0, -Y178, 0)</f>
        <v>337</v>
      </c>
      <c r="Y179" s="21">
        <f t="shared" ca="1" si="46"/>
        <v>1603</v>
      </c>
      <c r="Z179" s="21">
        <f t="shared" ca="1" si="47"/>
        <v>1603</v>
      </c>
      <c r="AA179" s="21">
        <f t="shared" ca="1" si="54"/>
        <v>253437</v>
      </c>
      <c r="AB179" s="22">
        <f ca="1">SUM(Z$11:Z179)</f>
        <v>137072</v>
      </c>
      <c r="AC179" s="23">
        <f ca="1">SUM(X$11:X179)</f>
        <v>116548</v>
      </c>
      <c r="AE179" s="16">
        <v>44351</v>
      </c>
      <c r="AF179" s="21">
        <f ca="1">IF(AE179&lt;AG$5, $B179, AG$6+MIN((AE179-AG$5+1)/AG$8, 1)*AG$7)</f>
        <v>1440</v>
      </c>
      <c r="AG179" s="21">
        <f t="shared" ca="1" si="61"/>
        <v>1440</v>
      </c>
      <c r="AH179" s="21">
        <f ca="1" xml:space="preserve"> AJ155 + IF(AI178 &lt; 0, -AI178, 0)</f>
        <v>190</v>
      </c>
      <c r="AI179" s="21">
        <f t="shared" ca="1" si="48"/>
        <v>1250</v>
      </c>
      <c r="AJ179" s="21">
        <f t="shared" ca="1" si="49"/>
        <v>1250</v>
      </c>
      <c r="AK179" s="21">
        <f t="shared" ca="1" si="55"/>
        <v>186187</v>
      </c>
      <c r="AL179" s="22">
        <f ca="1">SUM(AJ$11:AJ179)</f>
        <v>100359</v>
      </c>
      <c r="AM179" s="23">
        <f ca="1">SUM(AH$11:AH179)</f>
        <v>87274</v>
      </c>
      <c r="AO179" s="16">
        <v>44351</v>
      </c>
      <c r="AP179" s="21">
        <f ca="1">IF(AO179&lt;AQ$5, $B179, AQ$6+MIN((AO179-AQ$5+1)/AQ$8, 1)*AQ$7)</f>
        <v>1940</v>
      </c>
      <c r="AQ179" s="21">
        <f t="shared" ca="1" si="62"/>
        <v>1940</v>
      </c>
      <c r="AR179" s="21">
        <f ca="1" xml:space="preserve"> AT155 + IF(AS178 &lt; 0, -AS178, 0)</f>
        <v>380</v>
      </c>
      <c r="AS179" s="21">
        <f t="shared" ca="1" si="50"/>
        <v>1560</v>
      </c>
      <c r="AT179" s="21">
        <f t="shared" ca="1" si="51"/>
        <v>1560</v>
      </c>
      <c r="AU179" s="21">
        <f t="shared" ca="1" si="56"/>
        <v>228437</v>
      </c>
      <c r="AV179" s="22">
        <f ca="1">SUM(AT$11:AT179)</f>
        <v>124549</v>
      </c>
      <c r="AW179" s="23">
        <f ca="1">SUM(AR$11:AR179)</f>
        <v>104668</v>
      </c>
    </row>
    <row r="180" spans="1:49" x14ac:dyDescent="0.2">
      <c r="A180" s="32">
        <v>44352</v>
      </c>
      <c r="B180" s="35">
        <f ca="1">IF($A180&gt;= $C$5,$C$6, "InsertData")</f>
        <v>940</v>
      </c>
      <c r="C180" s="21">
        <f t="shared" ca="1" si="57"/>
        <v>940</v>
      </c>
      <c r="D180" s="21">
        <f ca="1" xml:space="preserve"> F156 + IF(E179 &lt; 0, -E179, 0)</f>
        <v>166</v>
      </c>
      <c r="E180" s="21">
        <f t="shared" ca="1" si="58"/>
        <v>774</v>
      </c>
      <c r="F180" s="21">
        <f ca="1">IF(E180 &gt; 0, E180, 0)</f>
        <v>774</v>
      </c>
      <c r="G180" s="21">
        <f t="shared" ca="1" si="52"/>
        <v>144877</v>
      </c>
      <c r="H180" s="22">
        <f ca="1">SUM(F$11:F180)</f>
        <v>76943</v>
      </c>
      <c r="I180" s="23">
        <f ca="1">SUM(D$11:D180)</f>
        <v>70318</v>
      </c>
      <c r="K180" s="16">
        <v>44352</v>
      </c>
      <c r="L180" s="21">
        <f ca="1">IF(K180&lt;M$5, $B180, M$6+MIN((K180-M$5+1)/M$8, 1)*M$7)</f>
        <v>1440</v>
      </c>
      <c r="M180" s="21">
        <f t="shared" ca="1" si="59"/>
        <v>1440</v>
      </c>
      <c r="N180" s="21">
        <f ca="1" xml:space="preserve"> P156 + IF(O179 &lt; 0, -O179, 0)</f>
        <v>566</v>
      </c>
      <c r="O180" s="21">
        <f t="shared" ca="1" si="63"/>
        <v>874</v>
      </c>
      <c r="P180" s="21">
        <f t="shared" ca="1" si="45"/>
        <v>874</v>
      </c>
      <c r="Q180" s="21">
        <f t="shared" ca="1" si="53"/>
        <v>200127</v>
      </c>
      <c r="R180" s="22">
        <f ca="1">SUM(P$11:P180)</f>
        <v>107543</v>
      </c>
      <c r="S180" s="23">
        <f ca="1">SUM(N$11:N180)</f>
        <v>93364</v>
      </c>
      <c r="U180" s="16">
        <v>44352</v>
      </c>
      <c r="V180" s="21">
        <f ca="1">IF(U180&lt;W$5, $B180, W$6+MIN((U180-W$5+1)/W$8, 1)*W$7)</f>
        <v>1940</v>
      </c>
      <c r="W180" s="21">
        <f t="shared" ca="1" si="60"/>
        <v>1940</v>
      </c>
      <c r="X180" s="21">
        <f ca="1" xml:space="preserve"> Z156 + IF(Y179 &lt; 0, -Y179, 0)</f>
        <v>869</v>
      </c>
      <c r="Y180" s="21">
        <f t="shared" ca="1" si="46"/>
        <v>1071</v>
      </c>
      <c r="Z180" s="21">
        <f t="shared" ca="1" si="47"/>
        <v>1071</v>
      </c>
      <c r="AA180" s="21">
        <f t="shared" ca="1" si="54"/>
        <v>255377</v>
      </c>
      <c r="AB180" s="22">
        <f ca="1">SUM(Z$11:Z180)</f>
        <v>138143</v>
      </c>
      <c r="AC180" s="23">
        <f ca="1">SUM(X$11:X180)</f>
        <v>117417</v>
      </c>
      <c r="AE180" s="16">
        <v>44352</v>
      </c>
      <c r="AF180" s="21">
        <f ca="1">IF(AE180&lt;AG$5, $B180, AG$6+MIN((AE180-AG$5+1)/AG$8, 1)*AG$7)</f>
        <v>1440</v>
      </c>
      <c r="AG180" s="21">
        <f t="shared" ca="1" si="61"/>
        <v>1440</v>
      </c>
      <c r="AH180" s="21">
        <f ca="1" xml:space="preserve"> AJ156 + IF(AI179 &lt; 0, -AI179, 0)</f>
        <v>496</v>
      </c>
      <c r="AI180" s="21">
        <f t="shared" ca="1" si="48"/>
        <v>944</v>
      </c>
      <c r="AJ180" s="21">
        <f t="shared" ca="1" si="49"/>
        <v>944</v>
      </c>
      <c r="AK180" s="21">
        <f t="shared" ca="1" si="55"/>
        <v>187627</v>
      </c>
      <c r="AL180" s="22">
        <f ca="1">SUM(AJ$11:AJ180)</f>
        <v>101303</v>
      </c>
      <c r="AM180" s="23">
        <f ca="1">SUM(AH$11:AH180)</f>
        <v>87770</v>
      </c>
      <c r="AO180" s="16">
        <v>44352</v>
      </c>
      <c r="AP180" s="21">
        <f ca="1">IF(AO180&lt;AQ$5, $B180, AQ$6+MIN((AO180-AQ$5+1)/AQ$8, 1)*AQ$7)</f>
        <v>1940</v>
      </c>
      <c r="AQ180" s="21">
        <f t="shared" ca="1" si="62"/>
        <v>1940</v>
      </c>
      <c r="AR180" s="21">
        <f ca="1" xml:space="preserve"> AT156 + IF(AS179 &lt; 0, -AS179, 0)</f>
        <v>826</v>
      </c>
      <c r="AS180" s="21">
        <f t="shared" ca="1" si="50"/>
        <v>1114</v>
      </c>
      <c r="AT180" s="21">
        <f t="shared" ca="1" si="51"/>
        <v>1114</v>
      </c>
      <c r="AU180" s="21">
        <f t="shared" ca="1" si="56"/>
        <v>230377</v>
      </c>
      <c r="AV180" s="22">
        <f ca="1">SUM(AT$11:AT180)</f>
        <v>125663</v>
      </c>
      <c r="AW180" s="23">
        <f ca="1">SUM(AR$11:AR180)</f>
        <v>105494</v>
      </c>
    </row>
    <row r="181" spans="1:49" x14ac:dyDescent="0.2">
      <c r="A181" s="32">
        <v>44353</v>
      </c>
      <c r="B181" s="35">
        <f ca="1">IF($A181&gt;= $C$5,$C$6, "InsertData")</f>
        <v>940</v>
      </c>
      <c r="C181" s="21">
        <f t="shared" ca="1" si="57"/>
        <v>940</v>
      </c>
      <c r="D181" s="21">
        <f ca="1" xml:space="preserve"> F157 + IF(E180 &lt; 0, -E180, 0)</f>
        <v>440</v>
      </c>
      <c r="E181" s="21">
        <f t="shared" ca="1" si="58"/>
        <v>500</v>
      </c>
      <c r="F181" s="21">
        <f ca="1">IF(E181 &gt; 0, E181, 0)</f>
        <v>500</v>
      </c>
      <c r="G181" s="21">
        <f t="shared" ca="1" si="52"/>
        <v>145817</v>
      </c>
      <c r="H181" s="22">
        <f ca="1">SUM(F$11:F181)</f>
        <v>77443</v>
      </c>
      <c r="I181" s="23">
        <f ca="1">SUM(D$11:D181)</f>
        <v>70758</v>
      </c>
      <c r="K181" s="16">
        <v>44353</v>
      </c>
      <c r="L181" s="21">
        <f ca="1">IF(K181&lt;M$5, $B181, M$6+MIN((K181-M$5+1)/M$8, 1)*M$7)</f>
        <v>1440</v>
      </c>
      <c r="M181" s="21">
        <f t="shared" ca="1" si="59"/>
        <v>1440</v>
      </c>
      <c r="N181" s="21">
        <f ca="1" xml:space="preserve"> P157 + IF(O180 &lt; 0, -O180, 0)</f>
        <v>700</v>
      </c>
      <c r="O181" s="21">
        <f t="shared" ca="1" si="63"/>
        <v>740</v>
      </c>
      <c r="P181" s="21">
        <f t="shared" ca="1" si="45"/>
        <v>740</v>
      </c>
      <c r="Q181" s="21">
        <f t="shared" ca="1" si="53"/>
        <v>201567</v>
      </c>
      <c r="R181" s="22">
        <f ca="1">SUM(P$11:P181)</f>
        <v>108283</v>
      </c>
      <c r="S181" s="23">
        <f ca="1">SUM(N$11:N181)</f>
        <v>94064</v>
      </c>
      <c r="U181" s="16">
        <v>44353</v>
      </c>
      <c r="V181" s="21">
        <f ca="1">IF(U181&lt;W$5, $B181, W$6+MIN((U181-W$5+1)/W$8, 1)*W$7)</f>
        <v>1940</v>
      </c>
      <c r="W181" s="21">
        <f t="shared" ca="1" si="60"/>
        <v>1940</v>
      </c>
      <c r="X181" s="21">
        <f ca="1" xml:space="preserve"> Z157 + IF(Y180 &lt; 0, -Y180, 0)</f>
        <v>960</v>
      </c>
      <c r="Y181" s="21">
        <f t="shared" ca="1" si="46"/>
        <v>980</v>
      </c>
      <c r="Z181" s="21">
        <f t="shared" ca="1" si="47"/>
        <v>980</v>
      </c>
      <c r="AA181" s="21">
        <f t="shared" ca="1" si="54"/>
        <v>257317</v>
      </c>
      <c r="AB181" s="22">
        <f ca="1">SUM(Z$11:Z181)</f>
        <v>139123</v>
      </c>
      <c r="AC181" s="23">
        <f ca="1">SUM(X$11:X181)</f>
        <v>118377</v>
      </c>
      <c r="AE181" s="16">
        <v>44353</v>
      </c>
      <c r="AF181" s="21">
        <f ca="1">IF(AE181&lt;AG$5, $B181, AG$6+MIN((AE181-AG$5+1)/AG$8, 1)*AG$7)</f>
        <v>1440</v>
      </c>
      <c r="AG181" s="21">
        <f t="shared" ca="1" si="61"/>
        <v>1440</v>
      </c>
      <c r="AH181" s="21">
        <f ca="1" xml:space="preserve"> AJ157 + IF(AI180 &lt; 0, -AI180, 0)</f>
        <v>700</v>
      </c>
      <c r="AI181" s="21">
        <f t="shared" ca="1" si="48"/>
        <v>740</v>
      </c>
      <c r="AJ181" s="21">
        <f t="shared" ca="1" si="49"/>
        <v>740</v>
      </c>
      <c r="AK181" s="21">
        <f t="shared" ca="1" si="55"/>
        <v>189067</v>
      </c>
      <c r="AL181" s="22">
        <f ca="1">SUM(AJ$11:AJ181)</f>
        <v>102043</v>
      </c>
      <c r="AM181" s="23">
        <f ca="1">SUM(AH$11:AH181)</f>
        <v>88470</v>
      </c>
      <c r="AO181" s="16">
        <v>44353</v>
      </c>
      <c r="AP181" s="21">
        <f ca="1">IF(AO181&lt;AQ$5, $B181, AQ$6+MIN((AO181-AQ$5+1)/AQ$8, 1)*AQ$7)</f>
        <v>1940</v>
      </c>
      <c r="AQ181" s="21">
        <f t="shared" ca="1" si="62"/>
        <v>1940</v>
      </c>
      <c r="AR181" s="21">
        <f ca="1" xml:space="preserve"> AT157 + IF(AS180 &lt; 0, -AS180, 0)</f>
        <v>960</v>
      </c>
      <c r="AS181" s="21">
        <f t="shared" ca="1" si="50"/>
        <v>980</v>
      </c>
      <c r="AT181" s="21">
        <f t="shared" ca="1" si="51"/>
        <v>980</v>
      </c>
      <c r="AU181" s="21">
        <f t="shared" ca="1" si="56"/>
        <v>232317</v>
      </c>
      <c r="AV181" s="22">
        <f ca="1">SUM(AT$11:AT181)</f>
        <v>126643</v>
      </c>
      <c r="AW181" s="23">
        <f ca="1">SUM(AR$11:AR181)</f>
        <v>106454</v>
      </c>
    </row>
    <row r="182" spans="1:49" x14ac:dyDescent="0.2">
      <c r="A182" s="32">
        <v>44354</v>
      </c>
      <c r="B182" s="35">
        <f ca="1">IF($A182&gt;= $C$5,$C$6, "InsertData")</f>
        <v>940</v>
      </c>
      <c r="C182" s="21">
        <f t="shared" ca="1" si="57"/>
        <v>940</v>
      </c>
      <c r="D182" s="21">
        <f ca="1" xml:space="preserve"> F158 + IF(E181 &lt; 0, -E181, 0)</f>
        <v>0</v>
      </c>
      <c r="E182" s="21">
        <f t="shared" ca="1" si="58"/>
        <v>940</v>
      </c>
      <c r="F182" s="21">
        <f ca="1">IF(E182 &gt; 0, E182, 0)</f>
        <v>940</v>
      </c>
      <c r="G182" s="21">
        <f t="shared" ca="1" si="52"/>
        <v>146757</v>
      </c>
      <c r="H182" s="22">
        <f ca="1">SUM(F$11:F182)</f>
        <v>78383</v>
      </c>
      <c r="I182" s="23">
        <f ca="1">SUM(D$11:D182)</f>
        <v>70758</v>
      </c>
      <c r="K182" s="16">
        <v>44354</v>
      </c>
      <c r="L182" s="21">
        <f ca="1">IF(K182&lt;M$5, $B182, M$6+MIN((K182-M$5+1)/M$8, 1)*M$7)</f>
        <v>1440</v>
      </c>
      <c r="M182" s="21">
        <f t="shared" ca="1" si="59"/>
        <v>1440</v>
      </c>
      <c r="N182" s="21">
        <f ca="1" xml:space="preserve"> P158 + IF(O181 &lt; 0, -O181, 0)</f>
        <v>180</v>
      </c>
      <c r="O182" s="21">
        <f t="shared" ca="1" si="63"/>
        <v>1260</v>
      </c>
      <c r="P182" s="21">
        <f t="shared" ca="1" si="45"/>
        <v>1260</v>
      </c>
      <c r="Q182" s="21">
        <f t="shared" ca="1" si="53"/>
        <v>203007</v>
      </c>
      <c r="R182" s="22">
        <f ca="1">SUM(P$11:P182)</f>
        <v>109543</v>
      </c>
      <c r="S182" s="23">
        <f ca="1">SUM(N$11:N182)</f>
        <v>94244</v>
      </c>
      <c r="U182" s="16">
        <v>44354</v>
      </c>
      <c r="V182" s="21">
        <f ca="1">IF(U182&lt;W$5, $B182, W$6+MIN((U182-W$5+1)/W$8, 1)*W$7)</f>
        <v>1940</v>
      </c>
      <c r="W182" s="21">
        <f t="shared" ca="1" si="60"/>
        <v>1940</v>
      </c>
      <c r="X182" s="21">
        <f ca="1" xml:space="preserve"> Z158 + IF(Y181 &lt; 0, -Y181, 0)</f>
        <v>440</v>
      </c>
      <c r="Y182" s="21">
        <f t="shared" ca="1" si="46"/>
        <v>1500</v>
      </c>
      <c r="Z182" s="21">
        <f t="shared" ca="1" si="47"/>
        <v>1500</v>
      </c>
      <c r="AA182" s="21">
        <f t="shared" ca="1" si="54"/>
        <v>259257</v>
      </c>
      <c r="AB182" s="22">
        <f ca="1">SUM(Z$11:Z182)</f>
        <v>140623</v>
      </c>
      <c r="AC182" s="23">
        <f ca="1">SUM(X$11:X182)</f>
        <v>118817</v>
      </c>
      <c r="AE182" s="16">
        <v>44354</v>
      </c>
      <c r="AF182" s="21">
        <f ca="1">IF(AE182&lt;AG$5, $B182, AG$6+MIN((AE182-AG$5+1)/AG$8, 1)*AG$7)</f>
        <v>1440</v>
      </c>
      <c r="AG182" s="21">
        <f t="shared" ca="1" si="61"/>
        <v>1440</v>
      </c>
      <c r="AH182" s="21">
        <f ca="1" xml:space="preserve"> AJ158 + IF(AI181 &lt; 0, -AI181, 0)</f>
        <v>180</v>
      </c>
      <c r="AI182" s="21">
        <f t="shared" ca="1" si="48"/>
        <v>1260</v>
      </c>
      <c r="AJ182" s="21">
        <f t="shared" ca="1" si="49"/>
        <v>1260</v>
      </c>
      <c r="AK182" s="21">
        <f t="shared" ca="1" si="55"/>
        <v>190507</v>
      </c>
      <c r="AL182" s="22">
        <f ca="1">SUM(AJ$11:AJ182)</f>
        <v>103303</v>
      </c>
      <c r="AM182" s="23">
        <f ca="1">SUM(AH$11:AH182)</f>
        <v>88650</v>
      </c>
      <c r="AO182" s="16">
        <v>44354</v>
      </c>
      <c r="AP182" s="21">
        <f ca="1">IF(AO182&lt;AQ$5, $B182, AQ$6+MIN((AO182-AQ$5+1)/AQ$8, 1)*AQ$7)</f>
        <v>1940</v>
      </c>
      <c r="AQ182" s="21">
        <f t="shared" ca="1" si="62"/>
        <v>1940</v>
      </c>
      <c r="AR182" s="21">
        <f ca="1" xml:space="preserve"> AT158 + IF(AS181 &lt; 0, -AS181, 0)</f>
        <v>440</v>
      </c>
      <c r="AS182" s="21">
        <f t="shared" ca="1" si="50"/>
        <v>1500</v>
      </c>
      <c r="AT182" s="21">
        <f t="shared" ca="1" si="51"/>
        <v>1500</v>
      </c>
      <c r="AU182" s="21">
        <f t="shared" ca="1" si="56"/>
        <v>234257</v>
      </c>
      <c r="AV182" s="22">
        <f ca="1">SUM(AT$11:AT182)</f>
        <v>128143</v>
      </c>
      <c r="AW182" s="23">
        <f ca="1">SUM(AR$11:AR182)</f>
        <v>106894</v>
      </c>
    </row>
    <row r="183" spans="1:49" x14ac:dyDescent="0.2">
      <c r="A183" s="32">
        <v>44355</v>
      </c>
      <c r="B183" s="35">
        <f ca="1">IF($A183&gt;= $C$5,$C$6, "InsertData")</f>
        <v>940</v>
      </c>
      <c r="C183" s="21">
        <f t="shared" ca="1" si="57"/>
        <v>940</v>
      </c>
      <c r="D183" s="21">
        <f ca="1" xml:space="preserve"> F159 + IF(E182 &lt; 0, -E182, 0)</f>
        <v>0</v>
      </c>
      <c r="E183" s="21">
        <f t="shared" ca="1" si="58"/>
        <v>940</v>
      </c>
      <c r="F183" s="21">
        <f ca="1">IF(E183 &gt; 0, E183, 0)</f>
        <v>940</v>
      </c>
      <c r="G183" s="21">
        <f t="shared" ca="1" si="52"/>
        <v>147697</v>
      </c>
      <c r="H183" s="22">
        <f ca="1">SUM(F$11:F183)</f>
        <v>79323</v>
      </c>
      <c r="I183" s="23">
        <f ca="1">SUM(D$11:D183)</f>
        <v>70758</v>
      </c>
      <c r="K183" s="16">
        <v>44355</v>
      </c>
      <c r="L183" s="21">
        <f ca="1">IF(K183&lt;M$5, $B183, M$6+MIN((K183-M$5+1)/M$8, 1)*M$7)</f>
        <v>1440</v>
      </c>
      <c r="M183" s="21">
        <f t="shared" ca="1" si="59"/>
        <v>1440</v>
      </c>
      <c r="N183" s="21">
        <f ca="1" xml:space="preserve"> P159 + IF(O182 &lt; 0, -O182, 0)</f>
        <v>257</v>
      </c>
      <c r="O183" s="21">
        <f t="shared" ca="1" si="63"/>
        <v>1183</v>
      </c>
      <c r="P183" s="21">
        <f t="shared" ca="1" si="45"/>
        <v>1183</v>
      </c>
      <c r="Q183" s="21">
        <f t="shared" ca="1" si="53"/>
        <v>204447</v>
      </c>
      <c r="R183" s="22">
        <f ca="1">SUM(P$11:P183)</f>
        <v>110726</v>
      </c>
      <c r="S183" s="23">
        <f ca="1">SUM(N$11:N183)</f>
        <v>94501</v>
      </c>
      <c r="U183" s="16">
        <v>44355</v>
      </c>
      <c r="V183" s="21">
        <f ca="1">IF(U183&lt;W$5, $B183, W$6+MIN((U183-W$5+1)/W$8, 1)*W$7)</f>
        <v>1940</v>
      </c>
      <c r="W183" s="21">
        <f t="shared" ca="1" si="60"/>
        <v>1940</v>
      </c>
      <c r="X183" s="21">
        <f ca="1" xml:space="preserve"> Z159 + IF(Y182 &lt; 0, -Y182, 0)</f>
        <v>517</v>
      </c>
      <c r="Y183" s="21">
        <f t="shared" ca="1" si="46"/>
        <v>1423</v>
      </c>
      <c r="Z183" s="21">
        <f t="shared" ca="1" si="47"/>
        <v>1423</v>
      </c>
      <c r="AA183" s="21">
        <f t="shared" ca="1" si="54"/>
        <v>261197</v>
      </c>
      <c r="AB183" s="22">
        <f ca="1">SUM(Z$11:Z183)</f>
        <v>142046</v>
      </c>
      <c r="AC183" s="23">
        <f ca="1">SUM(X$11:X183)</f>
        <v>119334</v>
      </c>
      <c r="AE183" s="16">
        <v>44355</v>
      </c>
      <c r="AF183" s="21">
        <f ca="1">IF(AE183&lt;AG$5, $B183, AG$6+MIN((AE183-AG$5+1)/AG$8, 1)*AG$7)</f>
        <v>1440</v>
      </c>
      <c r="AG183" s="21">
        <f t="shared" ca="1" si="61"/>
        <v>1440</v>
      </c>
      <c r="AH183" s="21">
        <f ca="1" xml:space="preserve"> AJ159 + IF(AI182 &lt; 0, -AI182, 0)</f>
        <v>257</v>
      </c>
      <c r="AI183" s="21">
        <f t="shared" ca="1" si="48"/>
        <v>1183</v>
      </c>
      <c r="AJ183" s="21">
        <f t="shared" ca="1" si="49"/>
        <v>1183</v>
      </c>
      <c r="AK183" s="21">
        <f t="shared" ca="1" si="55"/>
        <v>191947</v>
      </c>
      <c r="AL183" s="22">
        <f ca="1">SUM(AJ$11:AJ183)</f>
        <v>104486</v>
      </c>
      <c r="AM183" s="23">
        <f ca="1">SUM(AH$11:AH183)</f>
        <v>88907</v>
      </c>
      <c r="AO183" s="16">
        <v>44355</v>
      </c>
      <c r="AP183" s="21">
        <f ca="1">IF(AO183&lt;AQ$5, $B183, AQ$6+MIN((AO183-AQ$5+1)/AQ$8, 1)*AQ$7)</f>
        <v>1940</v>
      </c>
      <c r="AQ183" s="21">
        <f t="shared" ca="1" si="62"/>
        <v>1940</v>
      </c>
      <c r="AR183" s="21">
        <f ca="1" xml:space="preserve"> AT159 + IF(AS182 &lt; 0, -AS182, 0)</f>
        <v>517</v>
      </c>
      <c r="AS183" s="21">
        <f t="shared" ca="1" si="50"/>
        <v>1423</v>
      </c>
      <c r="AT183" s="21">
        <f t="shared" ca="1" si="51"/>
        <v>1423</v>
      </c>
      <c r="AU183" s="21">
        <f t="shared" ca="1" si="56"/>
        <v>236197</v>
      </c>
      <c r="AV183" s="22">
        <f ca="1">SUM(AT$11:AT183)</f>
        <v>129566</v>
      </c>
      <c r="AW183" s="23">
        <f ca="1">SUM(AR$11:AR183)</f>
        <v>107411</v>
      </c>
    </row>
    <row r="184" spans="1:49" x14ac:dyDescent="0.2">
      <c r="A184" s="32">
        <v>44356</v>
      </c>
      <c r="B184" s="35">
        <f ca="1">IF($A184&gt;= $C$5,$C$6, "InsertData")</f>
        <v>940</v>
      </c>
      <c r="C184" s="21">
        <f t="shared" ca="1" si="57"/>
        <v>940</v>
      </c>
      <c r="D184" s="21">
        <f ca="1" xml:space="preserve"> F160 + IF(E183 &lt; 0, -E183, 0)</f>
        <v>507</v>
      </c>
      <c r="E184" s="21">
        <f t="shared" ca="1" si="58"/>
        <v>433</v>
      </c>
      <c r="F184" s="21">
        <f ca="1">IF(E184 &gt; 0, E184, 0)</f>
        <v>433</v>
      </c>
      <c r="G184" s="21">
        <f t="shared" ca="1" si="52"/>
        <v>148637</v>
      </c>
      <c r="H184" s="22">
        <f ca="1">SUM(F$11:F184)</f>
        <v>79756</v>
      </c>
      <c r="I184" s="23">
        <f ca="1">SUM(D$11:D184)</f>
        <v>71265</v>
      </c>
      <c r="K184" s="16">
        <v>44356</v>
      </c>
      <c r="L184" s="21">
        <f ca="1">IF(K184&lt;M$5, $B184, M$6+MIN((K184-M$5+1)/M$8, 1)*M$7)</f>
        <v>1440</v>
      </c>
      <c r="M184" s="21">
        <f t="shared" ca="1" si="59"/>
        <v>1440</v>
      </c>
      <c r="N184" s="21">
        <f ca="1" xml:space="preserve"> P160 + IF(O183 &lt; 0, -O183, 0)</f>
        <v>850</v>
      </c>
      <c r="O184" s="21">
        <f t="shared" ca="1" si="63"/>
        <v>590</v>
      </c>
      <c r="P184" s="21">
        <f t="shared" ca="1" si="45"/>
        <v>590</v>
      </c>
      <c r="Q184" s="21">
        <f t="shared" ca="1" si="53"/>
        <v>205887</v>
      </c>
      <c r="R184" s="22">
        <f ca="1">SUM(P$11:P184)</f>
        <v>111316</v>
      </c>
      <c r="S184" s="23">
        <f ca="1">SUM(N$11:N184)</f>
        <v>95351</v>
      </c>
      <c r="U184" s="16">
        <v>44356</v>
      </c>
      <c r="V184" s="21">
        <f ca="1">IF(U184&lt;W$5, $B184, W$6+MIN((U184-W$5+1)/W$8, 1)*W$7)</f>
        <v>1940</v>
      </c>
      <c r="W184" s="21">
        <f t="shared" ca="1" si="60"/>
        <v>1940</v>
      </c>
      <c r="X184" s="21">
        <f ca="1" xml:space="preserve"> Z160 + IF(Y183 &lt; 0, -Y183, 0)</f>
        <v>1110</v>
      </c>
      <c r="Y184" s="21">
        <f t="shared" ca="1" si="46"/>
        <v>830</v>
      </c>
      <c r="Z184" s="21">
        <f t="shared" ca="1" si="47"/>
        <v>830</v>
      </c>
      <c r="AA184" s="21">
        <f t="shared" ca="1" si="54"/>
        <v>263137</v>
      </c>
      <c r="AB184" s="22">
        <f ca="1">SUM(Z$11:Z184)</f>
        <v>142876</v>
      </c>
      <c r="AC184" s="23">
        <f ca="1">SUM(X$11:X184)</f>
        <v>120444</v>
      </c>
      <c r="AE184" s="16">
        <v>44356</v>
      </c>
      <c r="AF184" s="21">
        <f ca="1">IF(AE184&lt;AG$5, $B184, AG$6+MIN((AE184-AG$5+1)/AG$8, 1)*AG$7)</f>
        <v>1440</v>
      </c>
      <c r="AG184" s="21">
        <f t="shared" ca="1" si="61"/>
        <v>1440</v>
      </c>
      <c r="AH184" s="21">
        <f ca="1" xml:space="preserve"> AJ160 + IF(AI183 &lt; 0, -AI183, 0)</f>
        <v>850</v>
      </c>
      <c r="AI184" s="21">
        <f t="shared" ca="1" si="48"/>
        <v>590</v>
      </c>
      <c r="AJ184" s="21">
        <f t="shared" ca="1" si="49"/>
        <v>590</v>
      </c>
      <c r="AK184" s="21">
        <f t="shared" ca="1" si="55"/>
        <v>193387</v>
      </c>
      <c r="AL184" s="22">
        <f ca="1">SUM(AJ$11:AJ184)</f>
        <v>105076</v>
      </c>
      <c r="AM184" s="23">
        <f ca="1">SUM(AH$11:AH184)</f>
        <v>89757</v>
      </c>
      <c r="AO184" s="16">
        <v>44356</v>
      </c>
      <c r="AP184" s="21">
        <f ca="1">IF(AO184&lt;AQ$5, $B184, AQ$6+MIN((AO184-AQ$5+1)/AQ$8, 1)*AQ$7)</f>
        <v>1940</v>
      </c>
      <c r="AQ184" s="21">
        <f t="shared" ca="1" si="62"/>
        <v>1940</v>
      </c>
      <c r="AR184" s="21">
        <f ca="1" xml:space="preserve"> AT160 + IF(AS183 &lt; 0, -AS183, 0)</f>
        <v>1110</v>
      </c>
      <c r="AS184" s="21">
        <f t="shared" ca="1" si="50"/>
        <v>830</v>
      </c>
      <c r="AT184" s="21">
        <f t="shared" ca="1" si="51"/>
        <v>830</v>
      </c>
      <c r="AU184" s="21">
        <f t="shared" ca="1" si="56"/>
        <v>238137</v>
      </c>
      <c r="AV184" s="22">
        <f ca="1">SUM(AT$11:AT184)</f>
        <v>130396</v>
      </c>
      <c r="AW184" s="23">
        <f ca="1">SUM(AR$11:AR184)</f>
        <v>108521</v>
      </c>
    </row>
    <row r="185" spans="1:49" x14ac:dyDescent="0.2">
      <c r="A185" s="32">
        <v>44357</v>
      </c>
      <c r="B185" s="35">
        <f ca="1">IF($A185&gt;= $C$5,$C$6, "InsertData")</f>
        <v>940</v>
      </c>
      <c r="C185" s="21">
        <f t="shared" ca="1" si="57"/>
        <v>940</v>
      </c>
      <c r="D185" s="21">
        <f ca="1" xml:space="preserve"> F161 + IF(E184 &lt; 0, -E184, 0)</f>
        <v>403</v>
      </c>
      <c r="E185" s="21">
        <f t="shared" ca="1" si="58"/>
        <v>537</v>
      </c>
      <c r="F185" s="21">
        <f ca="1">IF(E185 &gt; 0, E185, 0)</f>
        <v>537</v>
      </c>
      <c r="G185" s="21">
        <f t="shared" ca="1" si="52"/>
        <v>149577</v>
      </c>
      <c r="H185" s="22">
        <f ca="1">SUM(F$11:F185)</f>
        <v>80293</v>
      </c>
      <c r="I185" s="23">
        <f ca="1">SUM(D$11:D185)</f>
        <v>71668</v>
      </c>
      <c r="K185" s="16">
        <v>44357</v>
      </c>
      <c r="L185" s="21">
        <f ca="1">IF(K185&lt;M$5, $B185, M$6+MIN((K185-M$5+1)/M$8, 1)*M$7)</f>
        <v>1440</v>
      </c>
      <c r="M185" s="21">
        <f t="shared" ca="1" si="59"/>
        <v>1440</v>
      </c>
      <c r="N185" s="21">
        <f ca="1" xml:space="preserve"> P161 + IF(O184 &lt; 0, -O184, 0)</f>
        <v>663</v>
      </c>
      <c r="O185" s="21">
        <f t="shared" ca="1" si="63"/>
        <v>777</v>
      </c>
      <c r="P185" s="21">
        <f t="shared" ca="1" si="45"/>
        <v>777</v>
      </c>
      <c r="Q185" s="21">
        <f t="shared" ca="1" si="53"/>
        <v>207327</v>
      </c>
      <c r="R185" s="22">
        <f ca="1">SUM(P$11:P185)</f>
        <v>112093</v>
      </c>
      <c r="S185" s="23">
        <f ca="1">SUM(N$11:N185)</f>
        <v>96014</v>
      </c>
      <c r="U185" s="16">
        <v>44357</v>
      </c>
      <c r="V185" s="21">
        <f ca="1">IF(U185&lt;W$5, $B185, W$6+MIN((U185-W$5+1)/W$8, 1)*W$7)</f>
        <v>1940</v>
      </c>
      <c r="W185" s="21">
        <f t="shared" ca="1" si="60"/>
        <v>1940</v>
      </c>
      <c r="X185" s="21">
        <f ca="1" xml:space="preserve"> Z161 + IF(Y184 &lt; 0, -Y184, 0)</f>
        <v>923</v>
      </c>
      <c r="Y185" s="21">
        <f t="shared" ca="1" si="46"/>
        <v>1017</v>
      </c>
      <c r="Z185" s="21">
        <f t="shared" ca="1" si="47"/>
        <v>1017</v>
      </c>
      <c r="AA185" s="21">
        <f t="shared" ca="1" si="54"/>
        <v>265077</v>
      </c>
      <c r="AB185" s="22">
        <f ca="1">SUM(Z$11:Z185)</f>
        <v>143893</v>
      </c>
      <c r="AC185" s="23">
        <f ca="1">SUM(X$11:X185)</f>
        <v>121367</v>
      </c>
      <c r="AE185" s="16">
        <v>44357</v>
      </c>
      <c r="AF185" s="21">
        <f ca="1">IF(AE185&lt;AG$5, $B185, AG$6+MIN((AE185-AG$5+1)/AG$8, 1)*AG$7)</f>
        <v>1440</v>
      </c>
      <c r="AG185" s="21">
        <f t="shared" ca="1" si="61"/>
        <v>1440</v>
      </c>
      <c r="AH185" s="21">
        <f ca="1" xml:space="preserve"> AJ161 + IF(AI184 &lt; 0, -AI184, 0)</f>
        <v>663</v>
      </c>
      <c r="AI185" s="21">
        <f t="shared" ca="1" si="48"/>
        <v>777</v>
      </c>
      <c r="AJ185" s="21">
        <f t="shared" ca="1" si="49"/>
        <v>777</v>
      </c>
      <c r="AK185" s="21">
        <f t="shared" ca="1" si="55"/>
        <v>194827</v>
      </c>
      <c r="AL185" s="22">
        <f ca="1">SUM(AJ$11:AJ185)</f>
        <v>105853</v>
      </c>
      <c r="AM185" s="23">
        <f ca="1">SUM(AH$11:AH185)</f>
        <v>90420</v>
      </c>
      <c r="AO185" s="16">
        <v>44357</v>
      </c>
      <c r="AP185" s="21">
        <f ca="1">IF(AO185&lt;AQ$5, $B185, AQ$6+MIN((AO185-AQ$5+1)/AQ$8, 1)*AQ$7)</f>
        <v>1940</v>
      </c>
      <c r="AQ185" s="21">
        <f t="shared" ca="1" si="62"/>
        <v>1940</v>
      </c>
      <c r="AR185" s="21">
        <f ca="1" xml:space="preserve"> AT161 + IF(AS184 &lt; 0, -AS184, 0)</f>
        <v>923</v>
      </c>
      <c r="AS185" s="21">
        <f t="shared" ca="1" si="50"/>
        <v>1017</v>
      </c>
      <c r="AT185" s="21">
        <f t="shared" ca="1" si="51"/>
        <v>1017</v>
      </c>
      <c r="AU185" s="21">
        <f t="shared" ca="1" si="56"/>
        <v>240077</v>
      </c>
      <c r="AV185" s="22">
        <f ca="1">SUM(AT$11:AT185)</f>
        <v>131413</v>
      </c>
      <c r="AW185" s="23">
        <f ca="1">SUM(AR$11:AR185)</f>
        <v>109444</v>
      </c>
    </row>
    <row r="186" spans="1:49" x14ac:dyDescent="0.2">
      <c r="A186" s="32">
        <v>44358</v>
      </c>
      <c r="B186" s="35">
        <f ca="1">IF($A186&gt;= $C$5,$C$6, "InsertData")</f>
        <v>940</v>
      </c>
      <c r="C186" s="21">
        <f t="shared" ca="1" si="57"/>
        <v>940</v>
      </c>
      <c r="D186" s="21">
        <f ca="1" xml:space="preserve"> F162 + IF(E185 &lt; 0, -E185, 0)</f>
        <v>539</v>
      </c>
      <c r="E186" s="21">
        <f t="shared" ca="1" si="58"/>
        <v>401</v>
      </c>
      <c r="F186" s="21">
        <f ca="1">IF(E186 &gt; 0, E186, 0)</f>
        <v>401</v>
      </c>
      <c r="G186" s="21">
        <f t="shared" ca="1" si="52"/>
        <v>150517</v>
      </c>
      <c r="H186" s="22">
        <f ca="1">SUM(F$11:F186)</f>
        <v>80694</v>
      </c>
      <c r="I186" s="23">
        <f ca="1">SUM(D$11:D186)</f>
        <v>72207</v>
      </c>
      <c r="K186" s="16">
        <v>44358</v>
      </c>
      <c r="L186" s="21">
        <f ca="1">IF(K186&lt;M$5, $B186, M$6+MIN((K186-M$5+1)/M$8, 1)*M$7)</f>
        <v>1440</v>
      </c>
      <c r="M186" s="21">
        <f t="shared" ca="1" si="59"/>
        <v>1440</v>
      </c>
      <c r="N186" s="21">
        <f ca="1" xml:space="preserve"> P162 + IF(O185 &lt; 0, -O185, 0)</f>
        <v>799</v>
      </c>
      <c r="O186" s="21">
        <f t="shared" ca="1" si="63"/>
        <v>641</v>
      </c>
      <c r="P186" s="21">
        <f t="shared" ca="1" si="45"/>
        <v>641</v>
      </c>
      <c r="Q186" s="21">
        <f t="shared" ca="1" si="53"/>
        <v>208767</v>
      </c>
      <c r="R186" s="22">
        <f ca="1">SUM(P$11:P186)</f>
        <v>112734</v>
      </c>
      <c r="S186" s="23">
        <f ca="1">SUM(N$11:N186)</f>
        <v>96813</v>
      </c>
      <c r="U186" s="16">
        <v>44358</v>
      </c>
      <c r="V186" s="21">
        <f ca="1">IF(U186&lt;W$5, $B186, W$6+MIN((U186-W$5+1)/W$8, 1)*W$7)</f>
        <v>1940</v>
      </c>
      <c r="W186" s="21">
        <f t="shared" ca="1" si="60"/>
        <v>1940</v>
      </c>
      <c r="X186" s="21">
        <f ca="1" xml:space="preserve"> Z162 + IF(Y185 &lt; 0, -Y185, 0)</f>
        <v>1059</v>
      </c>
      <c r="Y186" s="21">
        <f t="shared" ca="1" si="46"/>
        <v>881</v>
      </c>
      <c r="Z186" s="21">
        <f t="shared" ca="1" si="47"/>
        <v>881</v>
      </c>
      <c r="AA186" s="21">
        <f t="shared" ca="1" si="54"/>
        <v>267017</v>
      </c>
      <c r="AB186" s="22">
        <f ca="1">SUM(Z$11:Z186)</f>
        <v>144774</v>
      </c>
      <c r="AC186" s="23">
        <f ca="1">SUM(X$11:X186)</f>
        <v>122426</v>
      </c>
      <c r="AE186" s="16">
        <v>44358</v>
      </c>
      <c r="AF186" s="21">
        <f ca="1">IF(AE186&lt;AG$5, $B186, AG$6+MIN((AE186-AG$5+1)/AG$8, 1)*AG$7)</f>
        <v>1440</v>
      </c>
      <c r="AG186" s="21">
        <f t="shared" ca="1" si="61"/>
        <v>1440</v>
      </c>
      <c r="AH186" s="21">
        <f ca="1" xml:space="preserve"> AJ162 + IF(AI185 &lt; 0, -AI185, 0)</f>
        <v>799</v>
      </c>
      <c r="AI186" s="21">
        <f t="shared" ca="1" si="48"/>
        <v>641</v>
      </c>
      <c r="AJ186" s="21">
        <f t="shared" ca="1" si="49"/>
        <v>641</v>
      </c>
      <c r="AK186" s="21">
        <f t="shared" ca="1" si="55"/>
        <v>196267</v>
      </c>
      <c r="AL186" s="22">
        <f ca="1">SUM(AJ$11:AJ186)</f>
        <v>106494</v>
      </c>
      <c r="AM186" s="23">
        <f ca="1">SUM(AH$11:AH186)</f>
        <v>91219</v>
      </c>
      <c r="AO186" s="16">
        <v>44358</v>
      </c>
      <c r="AP186" s="21">
        <f ca="1">IF(AO186&lt;AQ$5, $B186, AQ$6+MIN((AO186-AQ$5+1)/AQ$8, 1)*AQ$7)</f>
        <v>1940</v>
      </c>
      <c r="AQ186" s="21">
        <f t="shared" ca="1" si="62"/>
        <v>1940</v>
      </c>
      <c r="AR186" s="21">
        <f ca="1" xml:space="preserve"> AT162 + IF(AS185 &lt; 0, -AS185, 0)</f>
        <v>1059</v>
      </c>
      <c r="AS186" s="21">
        <f t="shared" ca="1" si="50"/>
        <v>881</v>
      </c>
      <c r="AT186" s="21">
        <f t="shared" ca="1" si="51"/>
        <v>881</v>
      </c>
      <c r="AU186" s="21">
        <f t="shared" ca="1" si="56"/>
        <v>242017</v>
      </c>
      <c r="AV186" s="22">
        <f ca="1">SUM(AT$11:AT186)</f>
        <v>132294</v>
      </c>
      <c r="AW186" s="23">
        <f ca="1">SUM(AR$11:AR186)</f>
        <v>110503</v>
      </c>
    </row>
    <row r="187" spans="1:49" x14ac:dyDescent="0.2">
      <c r="A187" s="32">
        <v>44359</v>
      </c>
      <c r="B187" s="35">
        <f ca="1">IF($A187&gt;= $C$5,$C$6, "InsertData")</f>
        <v>940</v>
      </c>
      <c r="C187" s="21">
        <f t="shared" ca="1" si="57"/>
        <v>940</v>
      </c>
      <c r="D187" s="21">
        <f ca="1" xml:space="preserve"> F163 + IF(E186 &lt; 0, -E186, 0)</f>
        <v>772</v>
      </c>
      <c r="E187" s="21">
        <f t="shared" ca="1" si="58"/>
        <v>168</v>
      </c>
      <c r="F187" s="21">
        <f ca="1">IF(E187 &gt; 0, E187, 0)</f>
        <v>168</v>
      </c>
      <c r="G187" s="21">
        <f t="shared" ca="1" si="52"/>
        <v>151457</v>
      </c>
      <c r="H187" s="22">
        <f ca="1">SUM(F$11:F187)</f>
        <v>80862</v>
      </c>
      <c r="I187" s="23">
        <f ca="1">SUM(D$11:D187)</f>
        <v>72979</v>
      </c>
      <c r="K187" s="16">
        <v>44359</v>
      </c>
      <c r="L187" s="21">
        <f ca="1">IF(K187&lt;M$5, $B187, M$6+MIN((K187-M$5+1)/M$8, 1)*M$7)</f>
        <v>1440</v>
      </c>
      <c r="M187" s="21">
        <f t="shared" ca="1" si="59"/>
        <v>1440</v>
      </c>
      <c r="N187" s="21">
        <f ca="1" xml:space="preserve"> P163 + IF(O186 &lt; 0, -O186, 0)</f>
        <v>1032</v>
      </c>
      <c r="O187" s="21">
        <f t="shared" ca="1" si="63"/>
        <v>408</v>
      </c>
      <c r="P187" s="21">
        <f t="shared" ca="1" si="45"/>
        <v>408</v>
      </c>
      <c r="Q187" s="21">
        <f t="shared" ca="1" si="53"/>
        <v>210207</v>
      </c>
      <c r="R187" s="22">
        <f ca="1">SUM(P$11:P187)</f>
        <v>113142</v>
      </c>
      <c r="S187" s="23">
        <f ca="1">SUM(N$11:N187)</f>
        <v>97845</v>
      </c>
      <c r="U187" s="16">
        <v>44359</v>
      </c>
      <c r="V187" s="21">
        <f ca="1">IF(U187&lt;W$5, $B187, W$6+MIN((U187-W$5+1)/W$8, 1)*W$7)</f>
        <v>1940</v>
      </c>
      <c r="W187" s="21">
        <f t="shared" ca="1" si="60"/>
        <v>1940</v>
      </c>
      <c r="X187" s="21">
        <f ca="1" xml:space="preserve"> Z163 + IF(Y186 &lt; 0, -Y186, 0)</f>
        <v>1292</v>
      </c>
      <c r="Y187" s="21">
        <f t="shared" ca="1" si="46"/>
        <v>648</v>
      </c>
      <c r="Z187" s="21">
        <f t="shared" ca="1" si="47"/>
        <v>648</v>
      </c>
      <c r="AA187" s="21">
        <f t="shared" ca="1" si="54"/>
        <v>268957</v>
      </c>
      <c r="AB187" s="22">
        <f ca="1">SUM(Z$11:Z187)</f>
        <v>145422</v>
      </c>
      <c r="AC187" s="23">
        <f ca="1">SUM(X$11:X187)</f>
        <v>123718</v>
      </c>
      <c r="AE187" s="16">
        <v>44359</v>
      </c>
      <c r="AF187" s="21">
        <f ca="1">IF(AE187&lt;AG$5, $B187, AG$6+MIN((AE187-AG$5+1)/AG$8, 1)*AG$7)</f>
        <v>1440</v>
      </c>
      <c r="AG187" s="21">
        <f t="shared" ca="1" si="61"/>
        <v>1440</v>
      </c>
      <c r="AH187" s="21">
        <f ca="1" xml:space="preserve"> AJ163 + IF(AI186 &lt; 0, -AI186, 0)</f>
        <v>1032</v>
      </c>
      <c r="AI187" s="21">
        <f t="shared" ca="1" si="48"/>
        <v>408</v>
      </c>
      <c r="AJ187" s="21">
        <f t="shared" ca="1" si="49"/>
        <v>408</v>
      </c>
      <c r="AK187" s="21">
        <f t="shared" ca="1" si="55"/>
        <v>197707</v>
      </c>
      <c r="AL187" s="22">
        <f ca="1">SUM(AJ$11:AJ187)</f>
        <v>106902</v>
      </c>
      <c r="AM187" s="23">
        <f ca="1">SUM(AH$11:AH187)</f>
        <v>92251</v>
      </c>
      <c r="AO187" s="16">
        <v>44359</v>
      </c>
      <c r="AP187" s="21">
        <f ca="1">IF(AO187&lt;AQ$5, $B187, AQ$6+MIN((AO187-AQ$5+1)/AQ$8, 1)*AQ$7)</f>
        <v>1940</v>
      </c>
      <c r="AQ187" s="21">
        <f t="shared" ca="1" si="62"/>
        <v>1940</v>
      </c>
      <c r="AR187" s="21">
        <f ca="1" xml:space="preserve"> AT163 + IF(AS186 &lt; 0, -AS186, 0)</f>
        <v>1292</v>
      </c>
      <c r="AS187" s="21">
        <f t="shared" ca="1" si="50"/>
        <v>648</v>
      </c>
      <c r="AT187" s="21">
        <f t="shared" ca="1" si="51"/>
        <v>648</v>
      </c>
      <c r="AU187" s="21">
        <f t="shared" ca="1" si="56"/>
        <v>243957</v>
      </c>
      <c r="AV187" s="22">
        <f ca="1">SUM(AT$11:AT187)</f>
        <v>132942</v>
      </c>
      <c r="AW187" s="23">
        <f ca="1">SUM(AR$11:AR187)</f>
        <v>111795</v>
      </c>
    </row>
    <row r="188" spans="1:49" x14ac:dyDescent="0.2">
      <c r="A188" s="32">
        <v>44360</v>
      </c>
      <c r="B188" s="35">
        <f ca="1">IF($A188&gt;= $C$5,$C$6, "InsertData")</f>
        <v>940</v>
      </c>
      <c r="C188" s="21">
        <f t="shared" ca="1" si="57"/>
        <v>940</v>
      </c>
      <c r="D188" s="21">
        <f ca="1" xml:space="preserve"> F164 + IF(E187 &lt; 0, -E187, 0)</f>
        <v>0</v>
      </c>
      <c r="E188" s="21">
        <f t="shared" ca="1" si="58"/>
        <v>940</v>
      </c>
      <c r="F188" s="21">
        <f ca="1">IF(E188 &gt; 0, E188, 0)</f>
        <v>940</v>
      </c>
      <c r="G188" s="21">
        <f t="shared" ca="1" si="52"/>
        <v>152397</v>
      </c>
      <c r="H188" s="22">
        <f ca="1">SUM(F$11:F188)</f>
        <v>81802</v>
      </c>
      <c r="I188" s="23">
        <f ca="1">SUM(D$11:D188)</f>
        <v>72979</v>
      </c>
      <c r="K188" s="16">
        <v>44360</v>
      </c>
      <c r="L188" s="21">
        <f ca="1">IF(K188&lt;M$5, $B188, M$6+MIN((K188-M$5+1)/M$8, 1)*M$7)</f>
        <v>1440</v>
      </c>
      <c r="M188" s="21">
        <f t="shared" ca="1" si="59"/>
        <v>1440</v>
      </c>
      <c r="N188" s="21">
        <f ca="1" xml:space="preserve"> P164 + IF(O187 &lt; 0, -O187, 0)</f>
        <v>30</v>
      </c>
      <c r="O188" s="21">
        <f t="shared" ca="1" si="63"/>
        <v>1410</v>
      </c>
      <c r="P188" s="21">
        <f t="shared" ca="1" si="45"/>
        <v>1410</v>
      </c>
      <c r="Q188" s="21">
        <f t="shared" ca="1" si="53"/>
        <v>211647</v>
      </c>
      <c r="R188" s="22">
        <f ca="1">SUM(P$11:P188)</f>
        <v>114552</v>
      </c>
      <c r="S188" s="23">
        <f ca="1">SUM(N$11:N188)</f>
        <v>97875</v>
      </c>
      <c r="U188" s="16">
        <v>44360</v>
      </c>
      <c r="V188" s="21">
        <f ca="1">IF(U188&lt;W$5, $B188, W$6+MIN((U188-W$5+1)/W$8, 1)*W$7)</f>
        <v>1940</v>
      </c>
      <c r="W188" s="21">
        <f t="shared" ca="1" si="60"/>
        <v>1940</v>
      </c>
      <c r="X188" s="21">
        <f ca="1" xml:space="preserve"> Z164 + IF(Y187 &lt; 0, -Y187, 0)</f>
        <v>60</v>
      </c>
      <c r="Y188" s="21">
        <f t="shared" ca="1" si="46"/>
        <v>1880</v>
      </c>
      <c r="Z188" s="21">
        <f t="shared" ca="1" si="47"/>
        <v>1880</v>
      </c>
      <c r="AA188" s="21">
        <f t="shared" ca="1" si="54"/>
        <v>270897</v>
      </c>
      <c r="AB188" s="22">
        <f ca="1">SUM(Z$11:Z188)</f>
        <v>147302</v>
      </c>
      <c r="AC188" s="23">
        <f ca="1">SUM(X$11:X188)</f>
        <v>123778</v>
      </c>
      <c r="AE188" s="16">
        <v>44360</v>
      </c>
      <c r="AF188" s="21">
        <f ca="1">IF(AE188&lt;AG$5, $B188, AG$6+MIN((AE188-AG$5+1)/AG$8, 1)*AG$7)</f>
        <v>1440</v>
      </c>
      <c r="AG188" s="21">
        <f t="shared" ca="1" si="61"/>
        <v>1440</v>
      </c>
      <c r="AH188" s="21">
        <f ca="1" xml:space="preserve"> AJ164 + IF(AI187 &lt; 0, -AI187, 0)</f>
        <v>145</v>
      </c>
      <c r="AI188" s="21">
        <f t="shared" ca="1" si="48"/>
        <v>1295</v>
      </c>
      <c r="AJ188" s="21">
        <f t="shared" ca="1" si="49"/>
        <v>1295</v>
      </c>
      <c r="AK188" s="21">
        <f t="shared" ca="1" si="55"/>
        <v>199147</v>
      </c>
      <c r="AL188" s="22">
        <f ca="1">SUM(AJ$11:AJ188)</f>
        <v>108197</v>
      </c>
      <c r="AM188" s="23">
        <f ca="1">SUM(AH$11:AH188)</f>
        <v>92396</v>
      </c>
      <c r="AO188" s="16">
        <v>44360</v>
      </c>
      <c r="AP188" s="21">
        <f ca="1">IF(AO188&lt;AQ$5, $B188, AQ$6+MIN((AO188-AQ$5+1)/AQ$8, 1)*AQ$7)</f>
        <v>1940</v>
      </c>
      <c r="AQ188" s="21">
        <f t="shared" ca="1" si="62"/>
        <v>1940</v>
      </c>
      <c r="AR188" s="21">
        <f ca="1" xml:space="preserve"> AT164 + IF(AS187 &lt; 0, -AS187, 0)</f>
        <v>290</v>
      </c>
      <c r="AS188" s="21">
        <f t="shared" ca="1" si="50"/>
        <v>1650</v>
      </c>
      <c r="AT188" s="21">
        <f t="shared" ca="1" si="51"/>
        <v>1650</v>
      </c>
      <c r="AU188" s="21">
        <f t="shared" ca="1" si="56"/>
        <v>245897</v>
      </c>
      <c r="AV188" s="22">
        <f ca="1">SUM(AT$11:AT188)</f>
        <v>134592</v>
      </c>
      <c r="AW188" s="23">
        <f ca="1">SUM(AR$11:AR188)</f>
        <v>112085</v>
      </c>
    </row>
    <row r="189" spans="1:49" x14ac:dyDescent="0.2">
      <c r="A189" s="32">
        <v>44361</v>
      </c>
      <c r="B189" s="35">
        <f ca="1">IF($A189&gt;= $C$5,$C$6, "InsertData")</f>
        <v>940</v>
      </c>
      <c r="C189" s="21">
        <f t="shared" ca="1" si="57"/>
        <v>940</v>
      </c>
      <c r="D189" s="21">
        <f ca="1" xml:space="preserve"> F165 + IF(E188 &lt; 0, -E188, 0)</f>
        <v>0</v>
      </c>
      <c r="E189" s="21">
        <f t="shared" ca="1" si="58"/>
        <v>940</v>
      </c>
      <c r="F189" s="21">
        <f ca="1">IF(E189 &gt; 0, E189, 0)</f>
        <v>940</v>
      </c>
      <c r="G189" s="21">
        <f t="shared" ca="1" si="52"/>
        <v>153337</v>
      </c>
      <c r="H189" s="22">
        <f ca="1">SUM(F$11:F189)</f>
        <v>82742</v>
      </c>
      <c r="I189" s="23">
        <f ca="1">SUM(D$11:D189)</f>
        <v>72979</v>
      </c>
      <c r="K189" s="16">
        <v>44361</v>
      </c>
      <c r="L189" s="21">
        <f ca="1">IF(K189&lt;M$5, $B189, M$6+MIN((K189-M$5+1)/M$8, 1)*M$7)</f>
        <v>1440</v>
      </c>
      <c r="M189" s="21">
        <f t="shared" ca="1" si="59"/>
        <v>1440</v>
      </c>
      <c r="N189" s="21">
        <f ca="1" xml:space="preserve"> P165 + IF(O188 &lt; 0, -O188, 0)</f>
        <v>20</v>
      </c>
      <c r="O189" s="21">
        <f t="shared" ca="1" si="63"/>
        <v>1420</v>
      </c>
      <c r="P189" s="21">
        <f t="shared" ca="1" si="45"/>
        <v>1420</v>
      </c>
      <c r="Q189" s="21">
        <f t="shared" ca="1" si="53"/>
        <v>213087</v>
      </c>
      <c r="R189" s="22">
        <f ca="1">SUM(P$11:P189)</f>
        <v>115972</v>
      </c>
      <c r="S189" s="23">
        <f ca="1">SUM(N$11:N189)</f>
        <v>97895</v>
      </c>
      <c r="U189" s="16">
        <v>44361</v>
      </c>
      <c r="V189" s="21">
        <f ca="1">IF(U189&lt;W$5, $B189, W$6+MIN((U189-W$5+1)/W$8, 1)*W$7)</f>
        <v>1940</v>
      </c>
      <c r="W189" s="21">
        <f t="shared" ca="1" si="60"/>
        <v>1940</v>
      </c>
      <c r="X189" s="21">
        <f ca="1" xml:space="preserve"> Z165 + IF(Y188 &lt; 0, -Y188, 0)</f>
        <v>186</v>
      </c>
      <c r="Y189" s="21">
        <f t="shared" ca="1" si="46"/>
        <v>1754</v>
      </c>
      <c r="Z189" s="21">
        <f t="shared" ca="1" si="47"/>
        <v>1754</v>
      </c>
      <c r="AA189" s="21">
        <f t="shared" ca="1" si="54"/>
        <v>272837</v>
      </c>
      <c r="AB189" s="22">
        <f ca="1">SUM(Z$11:Z189)</f>
        <v>149056</v>
      </c>
      <c r="AC189" s="23">
        <f ca="1">SUM(X$11:X189)</f>
        <v>123964</v>
      </c>
      <c r="AE189" s="16">
        <v>44361</v>
      </c>
      <c r="AF189" s="21">
        <f ca="1">IF(AE189&lt;AG$5, $B189, AG$6+MIN((AE189-AG$5+1)/AG$8, 1)*AG$7)</f>
        <v>1440</v>
      </c>
      <c r="AG189" s="21">
        <f t="shared" ca="1" si="61"/>
        <v>1440</v>
      </c>
      <c r="AH189" s="21">
        <f ca="1" xml:space="preserve"> AJ165 + IF(AI188 &lt; 0, -AI188, 0)</f>
        <v>140</v>
      </c>
      <c r="AI189" s="21">
        <f t="shared" ca="1" si="48"/>
        <v>1300</v>
      </c>
      <c r="AJ189" s="21">
        <f t="shared" ca="1" si="49"/>
        <v>1300</v>
      </c>
      <c r="AK189" s="21">
        <f t="shared" ca="1" si="55"/>
        <v>200587</v>
      </c>
      <c r="AL189" s="22">
        <f ca="1">SUM(AJ$11:AJ189)</f>
        <v>109497</v>
      </c>
      <c r="AM189" s="23">
        <f ca="1">SUM(AH$11:AH189)</f>
        <v>92536</v>
      </c>
      <c r="AO189" s="16">
        <v>44361</v>
      </c>
      <c r="AP189" s="21">
        <f ca="1">IF(AO189&lt;AQ$5, $B189, AQ$6+MIN((AO189-AQ$5+1)/AQ$8, 1)*AQ$7)</f>
        <v>1940</v>
      </c>
      <c r="AQ189" s="21">
        <f t="shared" ca="1" si="62"/>
        <v>1940</v>
      </c>
      <c r="AR189" s="21">
        <f ca="1" xml:space="preserve"> AT165 + IF(AS188 &lt; 0, -AS188, 0)</f>
        <v>280</v>
      </c>
      <c r="AS189" s="21">
        <f t="shared" ca="1" si="50"/>
        <v>1660</v>
      </c>
      <c r="AT189" s="21">
        <f t="shared" ca="1" si="51"/>
        <v>1660</v>
      </c>
      <c r="AU189" s="21">
        <f t="shared" ca="1" si="56"/>
        <v>247837</v>
      </c>
      <c r="AV189" s="22">
        <f ca="1">SUM(AT$11:AT189)</f>
        <v>136252</v>
      </c>
      <c r="AW189" s="23">
        <f ca="1">SUM(AR$11:AR189)</f>
        <v>112365</v>
      </c>
    </row>
    <row r="190" spans="1:49" x14ac:dyDescent="0.2">
      <c r="A190" s="32">
        <v>44362</v>
      </c>
      <c r="B190" s="35">
        <f ca="1">IF($A190&gt;= $C$5,$C$6, "InsertData")</f>
        <v>940</v>
      </c>
      <c r="C190" s="21">
        <f t="shared" ca="1" si="57"/>
        <v>940</v>
      </c>
      <c r="D190" s="21">
        <f ca="1" xml:space="preserve"> F166 + IF(E189 &lt; 0, -E189, 0)</f>
        <v>0</v>
      </c>
      <c r="E190" s="21">
        <f t="shared" ca="1" si="58"/>
        <v>940</v>
      </c>
      <c r="F190" s="21">
        <f ca="1">IF(E190 &gt; 0, E190, 0)</f>
        <v>940</v>
      </c>
      <c r="G190" s="21">
        <f t="shared" ca="1" si="52"/>
        <v>154277</v>
      </c>
      <c r="H190" s="22">
        <f ca="1">SUM(F$11:F190)</f>
        <v>83682</v>
      </c>
      <c r="I190" s="23">
        <f ca="1">SUM(D$11:D190)</f>
        <v>72979</v>
      </c>
      <c r="K190" s="16">
        <v>44362</v>
      </c>
      <c r="L190" s="21">
        <f ca="1">IF(K190&lt;M$5, $B190, M$6+MIN((K190-M$5+1)/M$8, 1)*M$7)</f>
        <v>1440</v>
      </c>
      <c r="M190" s="21">
        <f t="shared" ca="1" si="59"/>
        <v>1440</v>
      </c>
      <c r="N190" s="21">
        <f ca="1" xml:space="preserve"> P166 + IF(O189 &lt; 0, -O189, 0)</f>
        <v>119</v>
      </c>
      <c r="O190" s="21">
        <f t="shared" ca="1" si="63"/>
        <v>1321</v>
      </c>
      <c r="P190" s="21">
        <f t="shared" ca="1" si="45"/>
        <v>1321</v>
      </c>
      <c r="Q190" s="21">
        <f t="shared" ca="1" si="53"/>
        <v>214527</v>
      </c>
      <c r="R190" s="22">
        <f ca="1">SUM(P$11:P190)</f>
        <v>117293</v>
      </c>
      <c r="S190" s="23">
        <f ca="1">SUM(N$11:N190)</f>
        <v>98014</v>
      </c>
      <c r="U190" s="16">
        <v>44362</v>
      </c>
      <c r="V190" s="21">
        <f ca="1">IF(U190&lt;W$5, $B190, W$6+MIN((U190-W$5+1)/W$8, 1)*W$7)</f>
        <v>1940</v>
      </c>
      <c r="W190" s="21">
        <f t="shared" ca="1" si="60"/>
        <v>1940</v>
      </c>
      <c r="X190" s="21">
        <f ca="1" xml:space="preserve"> Z166 + IF(Y189 &lt; 0, -Y189, 0)</f>
        <v>693</v>
      </c>
      <c r="Y190" s="21">
        <f t="shared" ca="1" si="46"/>
        <v>1247</v>
      </c>
      <c r="Z190" s="21">
        <f t="shared" ca="1" si="47"/>
        <v>1247</v>
      </c>
      <c r="AA190" s="21">
        <f t="shared" ca="1" si="54"/>
        <v>274777</v>
      </c>
      <c r="AB190" s="22">
        <f ca="1">SUM(Z$11:Z190)</f>
        <v>150303</v>
      </c>
      <c r="AC190" s="23">
        <f ca="1">SUM(X$11:X190)</f>
        <v>124657</v>
      </c>
      <c r="AE190" s="16">
        <v>44362</v>
      </c>
      <c r="AF190" s="21">
        <f ca="1">IF(AE190&lt;AG$5, $B190, AG$6+MIN((AE190-AG$5+1)/AG$8, 1)*AG$7)</f>
        <v>1440</v>
      </c>
      <c r="AG190" s="21">
        <f t="shared" ca="1" si="61"/>
        <v>1440</v>
      </c>
      <c r="AH190" s="21">
        <f ca="1" xml:space="preserve"> AJ166 + IF(AI189 &lt; 0, -AI189, 0)</f>
        <v>135</v>
      </c>
      <c r="AI190" s="21">
        <f t="shared" ca="1" si="48"/>
        <v>1305</v>
      </c>
      <c r="AJ190" s="21">
        <f t="shared" ca="1" si="49"/>
        <v>1305</v>
      </c>
      <c r="AK190" s="21">
        <f t="shared" ca="1" si="55"/>
        <v>202027</v>
      </c>
      <c r="AL190" s="22">
        <f ca="1">SUM(AJ$11:AJ190)</f>
        <v>110802</v>
      </c>
      <c r="AM190" s="23">
        <f ca="1">SUM(AH$11:AH190)</f>
        <v>92671</v>
      </c>
      <c r="AO190" s="16">
        <v>44362</v>
      </c>
      <c r="AP190" s="21">
        <f ca="1">IF(AO190&lt;AQ$5, $B190, AQ$6+MIN((AO190-AQ$5+1)/AQ$8, 1)*AQ$7)</f>
        <v>1940</v>
      </c>
      <c r="AQ190" s="21">
        <f t="shared" ca="1" si="62"/>
        <v>1940</v>
      </c>
      <c r="AR190" s="21">
        <f ca="1" xml:space="preserve"> AT166 + IF(AS189 &lt; 0, -AS189, 0)</f>
        <v>379</v>
      </c>
      <c r="AS190" s="21">
        <f t="shared" ca="1" si="50"/>
        <v>1561</v>
      </c>
      <c r="AT190" s="21">
        <f t="shared" ca="1" si="51"/>
        <v>1561</v>
      </c>
      <c r="AU190" s="21">
        <f t="shared" ca="1" si="56"/>
        <v>249777</v>
      </c>
      <c r="AV190" s="22">
        <f ca="1">SUM(AT$11:AT190)</f>
        <v>137813</v>
      </c>
      <c r="AW190" s="23">
        <f ca="1">SUM(AR$11:AR190)</f>
        <v>112744</v>
      </c>
    </row>
    <row r="191" spans="1:49" x14ac:dyDescent="0.2">
      <c r="A191" s="32">
        <v>44363</v>
      </c>
      <c r="B191" s="35">
        <f ca="1">IF($A191&gt;= $C$5,$C$6, "InsertData")</f>
        <v>940</v>
      </c>
      <c r="C191" s="21">
        <f t="shared" ca="1" si="57"/>
        <v>940</v>
      </c>
      <c r="D191" s="21">
        <f ca="1" xml:space="preserve"> F167 + IF(E190 &lt; 0, -E190, 0)</f>
        <v>152</v>
      </c>
      <c r="E191" s="21">
        <f t="shared" ca="1" si="58"/>
        <v>788</v>
      </c>
      <c r="F191" s="21">
        <f ca="1">IF(E191 &gt; 0, E191, 0)</f>
        <v>788</v>
      </c>
      <c r="G191" s="21">
        <f t="shared" ca="1" si="52"/>
        <v>155217</v>
      </c>
      <c r="H191" s="22">
        <f ca="1">SUM(F$11:F191)</f>
        <v>84470</v>
      </c>
      <c r="I191" s="23">
        <f ca="1">SUM(D$11:D191)</f>
        <v>73131</v>
      </c>
      <c r="K191" s="16">
        <v>44363</v>
      </c>
      <c r="L191" s="21">
        <f ca="1">IF(K191&lt;M$5, $B191, M$6+MIN((K191-M$5+1)/M$8, 1)*M$7)</f>
        <v>1440</v>
      </c>
      <c r="M191" s="21">
        <f t="shared" ca="1" si="59"/>
        <v>1440</v>
      </c>
      <c r="N191" s="21">
        <f ca="1" xml:space="preserve"> P167 + IF(O190 &lt; 0, -O190, 0)</f>
        <v>993</v>
      </c>
      <c r="O191" s="21">
        <f t="shared" ca="1" si="63"/>
        <v>447</v>
      </c>
      <c r="P191" s="21">
        <f t="shared" ca="1" si="45"/>
        <v>447</v>
      </c>
      <c r="Q191" s="21">
        <f t="shared" ca="1" si="53"/>
        <v>215967</v>
      </c>
      <c r="R191" s="22">
        <f ca="1">SUM(P$11:P191)</f>
        <v>117740</v>
      </c>
      <c r="S191" s="23">
        <f ca="1">SUM(N$11:N191)</f>
        <v>99007</v>
      </c>
      <c r="U191" s="16">
        <v>44363</v>
      </c>
      <c r="V191" s="21">
        <f ca="1">IF(U191&lt;W$5, $B191, W$6+MIN((U191-W$5+1)/W$8, 1)*W$7)</f>
        <v>1940</v>
      </c>
      <c r="W191" s="21">
        <f t="shared" ca="1" si="60"/>
        <v>1940</v>
      </c>
      <c r="X191" s="21">
        <f ca="1" xml:space="preserve"> Z167 + IF(Y190 &lt; 0, -Y190, 0)</f>
        <v>1233</v>
      </c>
      <c r="Y191" s="21">
        <f t="shared" ca="1" si="46"/>
        <v>707</v>
      </c>
      <c r="Z191" s="21">
        <f t="shared" ca="1" si="47"/>
        <v>707</v>
      </c>
      <c r="AA191" s="21">
        <f t="shared" ca="1" si="54"/>
        <v>276717</v>
      </c>
      <c r="AB191" s="22">
        <f ca="1">SUM(Z$11:Z191)</f>
        <v>151010</v>
      </c>
      <c r="AC191" s="23">
        <f ca="1">SUM(X$11:X191)</f>
        <v>125890</v>
      </c>
      <c r="AE191" s="16">
        <v>44363</v>
      </c>
      <c r="AF191" s="21">
        <f ca="1">IF(AE191&lt;AG$5, $B191, AG$6+MIN((AE191-AG$5+1)/AG$8, 1)*AG$7)</f>
        <v>1440</v>
      </c>
      <c r="AG191" s="21">
        <f t="shared" ca="1" si="61"/>
        <v>1440</v>
      </c>
      <c r="AH191" s="21">
        <f ca="1" xml:space="preserve"> AJ167 + IF(AI190 &lt; 0, -AI190, 0)</f>
        <v>757</v>
      </c>
      <c r="AI191" s="21">
        <f t="shared" ca="1" si="48"/>
        <v>683</v>
      </c>
      <c r="AJ191" s="21">
        <f t="shared" ca="1" si="49"/>
        <v>683</v>
      </c>
      <c r="AK191" s="21">
        <f t="shared" ca="1" si="55"/>
        <v>203467</v>
      </c>
      <c r="AL191" s="22">
        <f ca="1">SUM(AJ$11:AJ191)</f>
        <v>111485</v>
      </c>
      <c r="AM191" s="23">
        <f ca="1">SUM(AH$11:AH191)</f>
        <v>93428</v>
      </c>
      <c r="AO191" s="16">
        <v>44363</v>
      </c>
      <c r="AP191" s="21">
        <f ca="1">IF(AO191&lt;AQ$5, $B191, AQ$6+MIN((AO191-AQ$5+1)/AQ$8, 1)*AQ$7)</f>
        <v>1940</v>
      </c>
      <c r="AQ191" s="21">
        <f t="shared" ca="1" si="62"/>
        <v>1940</v>
      </c>
      <c r="AR191" s="21">
        <f ca="1" xml:space="preserve"> AT167 + IF(AS190 &lt; 0, -AS190, 0)</f>
        <v>1253</v>
      </c>
      <c r="AS191" s="21">
        <f t="shared" ca="1" si="50"/>
        <v>687</v>
      </c>
      <c r="AT191" s="21">
        <f t="shared" ca="1" si="51"/>
        <v>687</v>
      </c>
      <c r="AU191" s="21">
        <f t="shared" ca="1" si="56"/>
        <v>251717</v>
      </c>
      <c r="AV191" s="22">
        <f ca="1">SUM(AT$11:AT191)</f>
        <v>138500</v>
      </c>
      <c r="AW191" s="23">
        <f ca="1">SUM(AR$11:AR191)</f>
        <v>113997</v>
      </c>
    </row>
    <row r="192" spans="1:49" x14ac:dyDescent="0.2">
      <c r="A192" s="32">
        <v>44364</v>
      </c>
      <c r="B192" s="35">
        <f ca="1">IF($A192&gt;= $C$5,$C$6, "InsertData")</f>
        <v>940</v>
      </c>
      <c r="C192" s="21">
        <f t="shared" ca="1" si="57"/>
        <v>940</v>
      </c>
      <c r="D192" s="21">
        <f ca="1" xml:space="preserve"> F168 + IF(E191 &lt; 0, -E191, 0)</f>
        <v>96</v>
      </c>
      <c r="E192" s="21">
        <f t="shared" ca="1" si="58"/>
        <v>844</v>
      </c>
      <c r="F192" s="21">
        <f ca="1">IF(E192 &gt; 0, E192, 0)</f>
        <v>844</v>
      </c>
      <c r="G192" s="21">
        <f t="shared" ca="1" si="52"/>
        <v>156157</v>
      </c>
      <c r="H192" s="22">
        <f ca="1">SUM(F$11:F192)</f>
        <v>85314</v>
      </c>
      <c r="I192" s="23">
        <f ca="1">SUM(D$11:D192)</f>
        <v>73227</v>
      </c>
      <c r="K192" s="16">
        <v>44364</v>
      </c>
      <c r="L192" s="21">
        <f ca="1">IF(K192&lt;M$5, $B192, M$6+MIN((K192-M$5+1)/M$8, 1)*M$7)</f>
        <v>1440</v>
      </c>
      <c r="M192" s="21">
        <f t="shared" ca="1" si="59"/>
        <v>1440</v>
      </c>
      <c r="N192" s="21">
        <f ca="1" xml:space="preserve"> P168 + IF(O191 &lt; 0, -O191, 0)</f>
        <v>336</v>
      </c>
      <c r="O192" s="21">
        <f t="shared" ca="1" si="63"/>
        <v>1104</v>
      </c>
      <c r="P192" s="21">
        <f t="shared" ca="1" si="45"/>
        <v>1104</v>
      </c>
      <c r="Q192" s="21">
        <f t="shared" ca="1" si="53"/>
        <v>217407</v>
      </c>
      <c r="R192" s="22">
        <f ca="1">SUM(P$11:P192)</f>
        <v>118844</v>
      </c>
      <c r="S192" s="23">
        <f ca="1">SUM(N$11:N192)</f>
        <v>99343</v>
      </c>
      <c r="U192" s="16">
        <v>44364</v>
      </c>
      <c r="V192" s="21">
        <f ca="1">IF(U192&lt;W$5, $B192, W$6+MIN((U192-W$5+1)/W$8, 1)*W$7)</f>
        <v>1940</v>
      </c>
      <c r="W192" s="21">
        <f t="shared" ca="1" si="60"/>
        <v>1940</v>
      </c>
      <c r="X192" s="21">
        <f ca="1" xml:space="preserve"> Z168 + IF(Y191 &lt; 0, -Y191, 0)</f>
        <v>576</v>
      </c>
      <c r="Y192" s="21">
        <f t="shared" ca="1" si="46"/>
        <v>1364</v>
      </c>
      <c r="Z192" s="21">
        <f t="shared" ca="1" si="47"/>
        <v>1364</v>
      </c>
      <c r="AA192" s="21">
        <f t="shared" ca="1" si="54"/>
        <v>278657</v>
      </c>
      <c r="AB192" s="22">
        <f ca="1">SUM(Z$11:Z192)</f>
        <v>152374</v>
      </c>
      <c r="AC192" s="23">
        <f ca="1">SUM(X$11:X192)</f>
        <v>126466</v>
      </c>
      <c r="AE192" s="16">
        <v>44364</v>
      </c>
      <c r="AF192" s="21">
        <f ca="1">IF(AE192&lt;AG$5, $B192, AG$6+MIN((AE192-AG$5+1)/AG$8, 1)*AG$7)</f>
        <v>1440</v>
      </c>
      <c r="AG192" s="21">
        <f t="shared" ca="1" si="61"/>
        <v>1440</v>
      </c>
      <c r="AH192" s="21">
        <f ca="1" xml:space="preserve"> AJ168 + IF(AI191 &lt; 0, -AI191, 0)</f>
        <v>341</v>
      </c>
      <c r="AI192" s="21">
        <f t="shared" ca="1" si="48"/>
        <v>1099</v>
      </c>
      <c r="AJ192" s="21">
        <f t="shared" ca="1" si="49"/>
        <v>1099</v>
      </c>
      <c r="AK192" s="21">
        <f t="shared" ca="1" si="55"/>
        <v>204907</v>
      </c>
      <c r="AL192" s="22">
        <f ca="1">SUM(AJ$11:AJ192)</f>
        <v>112584</v>
      </c>
      <c r="AM192" s="23">
        <f ca="1">SUM(AH$11:AH192)</f>
        <v>93769</v>
      </c>
      <c r="AO192" s="16">
        <v>44364</v>
      </c>
      <c r="AP192" s="21">
        <f ca="1">IF(AO192&lt;AQ$5, $B192, AQ$6+MIN((AO192-AQ$5+1)/AQ$8, 1)*AQ$7)</f>
        <v>1940</v>
      </c>
      <c r="AQ192" s="21">
        <f t="shared" ca="1" si="62"/>
        <v>1940</v>
      </c>
      <c r="AR192" s="21">
        <f ca="1" xml:space="preserve"> AT168 + IF(AS191 &lt; 0, -AS191, 0)</f>
        <v>586</v>
      </c>
      <c r="AS192" s="21">
        <f t="shared" ca="1" si="50"/>
        <v>1354</v>
      </c>
      <c r="AT192" s="21">
        <f t="shared" ca="1" si="51"/>
        <v>1354</v>
      </c>
      <c r="AU192" s="21">
        <f t="shared" ca="1" si="56"/>
        <v>253657</v>
      </c>
      <c r="AV192" s="22">
        <f ca="1">SUM(AT$11:AT192)</f>
        <v>139854</v>
      </c>
      <c r="AW192" s="23">
        <f ca="1">SUM(AR$11:AR192)</f>
        <v>114583</v>
      </c>
    </row>
    <row r="193" spans="1:49" x14ac:dyDescent="0.2">
      <c r="A193" s="32">
        <v>44365</v>
      </c>
      <c r="B193" s="35">
        <f ca="1">IF($A193&gt;= $C$5,$C$6, "InsertData")</f>
        <v>940</v>
      </c>
      <c r="C193" s="21">
        <f t="shared" ca="1" si="57"/>
        <v>940</v>
      </c>
      <c r="D193" s="21">
        <f ca="1" xml:space="preserve"> F169 + IF(E192 &lt; 0, -E192, 0)</f>
        <v>319</v>
      </c>
      <c r="E193" s="21">
        <f t="shared" ca="1" si="58"/>
        <v>621</v>
      </c>
      <c r="F193" s="21">
        <f ca="1">IF(E193 &gt; 0, E193, 0)</f>
        <v>621</v>
      </c>
      <c r="G193" s="21">
        <f t="shared" ca="1" si="52"/>
        <v>157097</v>
      </c>
      <c r="H193" s="22">
        <f ca="1">SUM(F$11:F193)</f>
        <v>85935</v>
      </c>
      <c r="I193" s="23">
        <f ca="1">SUM(D$11:D193)</f>
        <v>73546</v>
      </c>
      <c r="K193" s="16">
        <v>44365</v>
      </c>
      <c r="L193" s="21">
        <f ca="1">IF(K193&lt;M$5, $B193, M$6+MIN((K193-M$5+1)/M$8, 1)*M$7)</f>
        <v>1440</v>
      </c>
      <c r="M193" s="21">
        <f t="shared" ca="1" si="59"/>
        <v>1440</v>
      </c>
      <c r="N193" s="21">
        <f ca="1" xml:space="preserve"> P169 + IF(O192 &lt; 0, -O192, 0)</f>
        <v>559</v>
      </c>
      <c r="O193" s="21">
        <f t="shared" ca="1" si="63"/>
        <v>881</v>
      </c>
      <c r="P193" s="21">
        <f t="shared" ca="1" si="45"/>
        <v>881</v>
      </c>
      <c r="Q193" s="21">
        <f t="shared" ca="1" si="53"/>
        <v>218847</v>
      </c>
      <c r="R193" s="22">
        <f ca="1">SUM(P$11:P193)</f>
        <v>119725</v>
      </c>
      <c r="S193" s="23">
        <f ca="1">SUM(N$11:N193)</f>
        <v>99902</v>
      </c>
      <c r="U193" s="16">
        <v>44365</v>
      </c>
      <c r="V193" s="21">
        <f ca="1">IF(U193&lt;W$5, $B193, W$6+MIN((U193-W$5+1)/W$8, 1)*W$7)</f>
        <v>1940</v>
      </c>
      <c r="W193" s="21">
        <f t="shared" ca="1" si="60"/>
        <v>1940</v>
      </c>
      <c r="X193" s="21">
        <f ca="1" xml:space="preserve"> Z169 + IF(Y192 &lt; 0, -Y192, 0)</f>
        <v>799</v>
      </c>
      <c r="Y193" s="21">
        <f t="shared" ca="1" si="46"/>
        <v>1141</v>
      </c>
      <c r="Z193" s="21">
        <f t="shared" ca="1" si="47"/>
        <v>1141</v>
      </c>
      <c r="AA193" s="21">
        <f t="shared" ca="1" si="54"/>
        <v>280597</v>
      </c>
      <c r="AB193" s="22">
        <f ca="1">SUM(Z$11:Z193)</f>
        <v>153515</v>
      </c>
      <c r="AC193" s="23">
        <f ca="1">SUM(X$11:X193)</f>
        <v>127265</v>
      </c>
      <c r="AE193" s="16">
        <v>44365</v>
      </c>
      <c r="AF193" s="21">
        <f ca="1">IF(AE193&lt;AG$5, $B193, AG$6+MIN((AE193-AG$5+1)/AG$8, 1)*AG$7)</f>
        <v>1440</v>
      </c>
      <c r="AG193" s="21">
        <f t="shared" ca="1" si="61"/>
        <v>1440</v>
      </c>
      <c r="AH193" s="21">
        <f ca="1" xml:space="preserve"> AJ169 + IF(AI192 &lt; 0, -AI192, 0)</f>
        <v>559</v>
      </c>
      <c r="AI193" s="21">
        <f t="shared" ca="1" si="48"/>
        <v>881</v>
      </c>
      <c r="AJ193" s="21">
        <f t="shared" ca="1" si="49"/>
        <v>881</v>
      </c>
      <c r="AK193" s="21">
        <f t="shared" ca="1" si="55"/>
        <v>206347</v>
      </c>
      <c r="AL193" s="22">
        <f ca="1">SUM(AJ$11:AJ193)</f>
        <v>113465</v>
      </c>
      <c r="AM193" s="23">
        <f ca="1">SUM(AH$11:AH193)</f>
        <v>94328</v>
      </c>
      <c r="AO193" s="16">
        <v>44365</v>
      </c>
      <c r="AP193" s="21">
        <f ca="1">IF(AO193&lt;AQ$5, $B193, AQ$6+MIN((AO193-AQ$5+1)/AQ$8, 1)*AQ$7)</f>
        <v>1940</v>
      </c>
      <c r="AQ193" s="21">
        <f t="shared" ca="1" si="62"/>
        <v>1940</v>
      </c>
      <c r="AR193" s="21">
        <f ca="1" xml:space="preserve"> AT169 + IF(AS192 &lt; 0, -AS192, 0)</f>
        <v>799</v>
      </c>
      <c r="AS193" s="21">
        <f t="shared" ca="1" si="50"/>
        <v>1141</v>
      </c>
      <c r="AT193" s="21">
        <f t="shared" ca="1" si="51"/>
        <v>1141</v>
      </c>
      <c r="AU193" s="21">
        <f t="shared" ca="1" si="56"/>
        <v>255597</v>
      </c>
      <c r="AV193" s="22">
        <f ca="1">SUM(AT$11:AT193)</f>
        <v>140995</v>
      </c>
      <c r="AW193" s="23">
        <f ca="1">SUM(AR$11:AR193)</f>
        <v>115382</v>
      </c>
    </row>
    <row r="194" spans="1:49" x14ac:dyDescent="0.2">
      <c r="A194" s="32">
        <v>44366</v>
      </c>
      <c r="B194" s="35">
        <f ca="1">IF($A194&gt;= $C$5,$C$6, "InsertData")</f>
        <v>940</v>
      </c>
      <c r="C194" s="21">
        <f t="shared" ca="1" si="57"/>
        <v>940</v>
      </c>
      <c r="D194" s="21">
        <f ca="1" xml:space="preserve"> F170 + IF(E193 &lt; 0, -E193, 0)</f>
        <v>334</v>
      </c>
      <c r="E194" s="21">
        <f t="shared" ca="1" si="58"/>
        <v>606</v>
      </c>
      <c r="F194" s="21">
        <f ca="1">IF(E194 &gt; 0, E194, 0)</f>
        <v>606</v>
      </c>
      <c r="G194" s="21">
        <f t="shared" ca="1" si="52"/>
        <v>158037</v>
      </c>
      <c r="H194" s="22">
        <f ca="1">SUM(F$11:F194)</f>
        <v>86541</v>
      </c>
      <c r="I194" s="23">
        <f ca="1">SUM(D$11:D194)</f>
        <v>73880</v>
      </c>
      <c r="K194" s="16">
        <v>44366</v>
      </c>
      <c r="L194" s="21">
        <f ca="1">IF(K194&lt;M$5, $B194, M$6+MIN((K194-M$5+1)/M$8, 1)*M$7)</f>
        <v>1440</v>
      </c>
      <c r="M194" s="21">
        <f t="shared" ca="1" si="59"/>
        <v>1440</v>
      </c>
      <c r="N194" s="21">
        <f ca="1" xml:space="preserve"> P170 + IF(O193 &lt; 0, -O193, 0)</f>
        <v>574</v>
      </c>
      <c r="O194" s="21">
        <f t="shared" ca="1" si="63"/>
        <v>866</v>
      </c>
      <c r="P194" s="21">
        <f t="shared" ca="1" si="45"/>
        <v>866</v>
      </c>
      <c r="Q194" s="21">
        <f t="shared" ca="1" si="53"/>
        <v>220287</v>
      </c>
      <c r="R194" s="22">
        <f ca="1">SUM(P$11:P194)</f>
        <v>120591</v>
      </c>
      <c r="S194" s="23">
        <f ca="1">SUM(N$11:N194)</f>
        <v>100476</v>
      </c>
      <c r="U194" s="16">
        <v>44366</v>
      </c>
      <c r="V194" s="21">
        <f ca="1">IF(U194&lt;W$5, $B194, W$6+MIN((U194-W$5+1)/W$8, 1)*W$7)</f>
        <v>1940</v>
      </c>
      <c r="W194" s="21">
        <f t="shared" ca="1" si="60"/>
        <v>1940</v>
      </c>
      <c r="X194" s="21">
        <f ca="1" xml:space="preserve"> Z170 + IF(Y193 &lt; 0, -Y193, 0)</f>
        <v>814</v>
      </c>
      <c r="Y194" s="21">
        <f t="shared" ca="1" si="46"/>
        <v>1126</v>
      </c>
      <c r="Z194" s="21">
        <f t="shared" ca="1" si="47"/>
        <v>1126</v>
      </c>
      <c r="AA194" s="21">
        <f t="shared" ca="1" si="54"/>
        <v>282537</v>
      </c>
      <c r="AB194" s="22">
        <f ca="1">SUM(Z$11:Z194)</f>
        <v>154641</v>
      </c>
      <c r="AC194" s="23">
        <f ca="1">SUM(X$11:X194)</f>
        <v>128079</v>
      </c>
      <c r="AE194" s="16">
        <v>44366</v>
      </c>
      <c r="AF194" s="21">
        <f ca="1">IF(AE194&lt;AG$5, $B194, AG$6+MIN((AE194-AG$5+1)/AG$8, 1)*AG$7)</f>
        <v>1440</v>
      </c>
      <c r="AG194" s="21">
        <f t="shared" ca="1" si="61"/>
        <v>1440</v>
      </c>
      <c r="AH194" s="21">
        <f ca="1" xml:space="preserve"> AJ170 + IF(AI193 &lt; 0, -AI193, 0)</f>
        <v>574</v>
      </c>
      <c r="AI194" s="21">
        <f t="shared" ca="1" si="48"/>
        <v>866</v>
      </c>
      <c r="AJ194" s="21">
        <f t="shared" ca="1" si="49"/>
        <v>866</v>
      </c>
      <c r="AK194" s="21">
        <f t="shared" ca="1" si="55"/>
        <v>207787</v>
      </c>
      <c r="AL194" s="22">
        <f ca="1">SUM(AJ$11:AJ194)</f>
        <v>114331</v>
      </c>
      <c r="AM194" s="23">
        <f ca="1">SUM(AH$11:AH194)</f>
        <v>94902</v>
      </c>
      <c r="AO194" s="16">
        <v>44366</v>
      </c>
      <c r="AP194" s="21">
        <f ca="1">IF(AO194&lt;AQ$5, $B194, AQ$6+MIN((AO194-AQ$5+1)/AQ$8, 1)*AQ$7)</f>
        <v>1940</v>
      </c>
      <c r="AQ194" s="21">
        <f t="shared" ca="1" si="62"/>
        <v>1940</v>
      </c>
      <c r="AR194" s="21">
        <f ca="1" xml:space="preserve"> AT170 + IF(AS193 &lt; 0, -AS193, 0)</f>
        <v>814</v>
      </c>
      <c r="AS194" s="21">
        <f t="shared" ca="1" si="50"/>
        <v>1126</v>
      </c>
      <c r="AT194" s="21">
        <f t="shared" ca="1" si="51"/>
        <v>1126</v>
      </c>
      <c r="AU194" s="21">
        <f t="shared" ca="1" si="56"/>
        <v>257537</v>
      </c>
      <c r="AV194" s="22">
        <f ca="1">SUM(AT$11:AT194)</f>
        <v>142121</v>
      </c>
      <c r="AW194" s="23">
        <f ca="1">SUM(AR$11:AR194)</f>
        <v>116196</v>
      </c>
    </row>
    <row r="195" spans="1:49" x14ac:dyDescent="0.2">
      <c r="A195" s="32">
        <v>44367</v>
      </c>
      <c r="B195" s="35">
        <f ca="1">IF($A195&gt;= $C$5,$C$6, "InsertData")</f>
        <v>940</v>
      </c>
      <c r="C195" s="21">
        <f t="shared" ca="1" si="57"/>
        <v>940</v>
      </c>
      <c r="D195" s="21">
        <f ca="1" xml:space="preserve"> F171 + IF(E194 &lt; 0, -E194, 0)</f>
        <v>44</v>
      </c>
      <c r="E195" s="21">
        <f t="shared" ca="1" si="58"/>
        <v>896</v>
      </c>
      <c r="F195" s="21">
        <f ca="1">IF(E195 &gt; 0, E195, 0)</f>
        <v>896</v>
      </c>
      <c r="G195" s="21">
        <f t="shared" ca="1" si="52"/>
        <v>158977</v>
      </c>
      <c r="H195" s="22">
        <f ca="1">SUM(F$11:F195)</f>
        <v>87437</v>
      </c>
      <c r="I195" s="23">
        <f ca="1">SUM(D$11:D195)</f>
        <v>73924</v>
      </c>
      <c r="K195" s="16">
        <v>44367</v>
      </c>
      <c r="L195" s="21">
        <f ca="1">IF(K195&lt;M$5, $B195, M$6+MIN((K195-M$5+1)/M$8, 1)*M$7)</f>
        <v>1440</v>
      </c>
      <c r="M195" s="21">
        <f t="shared" ca="1" si="59"/>
        <v>1440</v>
      </c>
      <c r="N195" s="21">
        <f ca="1" xml:space="preserve"> P171 + IF(O194 &lt; 0, -O194, 0)</f>
        <v>284</v>
      </c>
      <c r="O195" s="21">
        <f t="shared" ca="1" si="63"/>
        <v>1156</v>
      </c>
      <c r="P195" s="21">
        <f t="shared" ca="1" si="45"/>
        <v>1156</v>
      </c>
      <c r="Q195" s="21">
        <f t="shared" ca="1" si="53"/>
        <v>221727</v>
      </c>
      <c r="R195" s="22">
        <f ca="1">SUM(P$11:P195)</f>
        <v>121747</v>
      </c>
      <c r="S195" s="23">
        <f ca="1">SUM(N$11:N195)</f>
        <v>100760</v>
      </c>
      <c r="U195" s="16">
        <v>44367</v>
      </c>
      <c r="V195" s="21">
        <f ca="1">IF(U195&lt;W$5, $B195, W$6+MIN((U195-W$5+1)/W$8, 1)*W$7)</f>
        <v>1940</v>
      </c>
      <c r="W195" s="21">
        <f t="shared" ca="1" si="60"/>
        <v>1940</v>
      </c>
      <c r="X195" s="21">
        <f ca="1" xml:space="preserve"> Z171 + IF(Y194 &lt; 0, -Y194, 0)</f>
        <v>524</v>
      </c>
      <c r="Y195" s="21">
        <f t="shared" ca="1" si="46"/>
        <v>1416</v>
      </c>
      <c r="Z195" s="21">
        <f t="shared" ca="1" si="47"/>
        <v>1416</v>
      </c>
      <c r="AA195" s="21">
        <f t="shared" ca="1" si="54"/>
        <v>284477</v>
      </c>
      <c r="AB195" s="22">
        <f ca="1">SUM(Z$11:Z195)</f>
        <v>156057</v>
      </c>
      <c r="AC195" s="23">
        <f ca="1">SUM(X$11:X195)</f>
        <v>128603</v>
      </c>
      <c r="AE195" s="16">
        <v>44367</v>
      </c>
      <c r="AF195" s="21">
        <f ca="1">IF(AE195&lt;AG$5, $B195, AG$6+MIN((AE195-AG$5+1)/AG$8, 1)*AG$7)</f>
        <v>1440</v>
      </c>
      <c r="AG195" s="21">
        <f t="shared" ca="1" si="61"/>
        <v>1440</v>
      </c>
      <c r="AH195" s="21">
        <f ca="1" xml:space="preserve"> AJ171 + IF(AI194 &lt; 0, -AI194, 0)</f>
        <v>284</v>
      </c>
      <c r="AI195" s="21">
        <f t="shared" ca="1" si="48"/>
        <v>1156</v>
      </c>
      <c r="AJ195" s="21">
        <f t="shared" ca="1" si="49"/>
        <v>1156</v>
      </c>
      <c r="AK195" s="21">
        <f t="shared" ca="1" si="55"/>
        <v>209227</v>
      </c>
      <c r="AL195" s="22">
        <f ca="1">SUM(AJ$11:AJ195)</f>
        <v>115487</v>
      </c>
      <c r="AM195" s="23">
        <f ca="1">SUM(AH$11:AH195)</f>
        <v>95186</v>
      </c>
      <c r="AO195" s="16">
        <v>44367</v>
      </c>
      <c r="AP195" s="21">
        <f ca="1">IF(AO195&lt;AQ$5, $B195, AQ$6+MIN((AO195-AQ$5+1)/AQ$8, 1)*AQ$7)</f>
        <v>1940</v>
      </c>
      <c r="AQ195" s="21">
        <f t="shared" ca="1" si="62"/>
        <v>1940</v>
      </c>
      <c r="AR195" s="21">
        <f ca="1" xml:space="preserve"> AT171 + IF(AS194 &lt; 0, -AS194, 0)</f>
        <v>524</v>
      </c>
      <c r="AS195" s="21">
        <f t="shared" ca="1" si="50"/>
        <v>1416</v>
      </c>
      <c r="AT195" s="21">
        <f t="shared" ca="1" si="51"/>
        <v>1416</v>
      </c>
      <c r="AU195" s="21">
        <f t="shared" ca="1" si="56"/>
        <v>259477</v>
      </c>
      <c r="AV195" s="22">
        <f ca="1">SUM(AT$11:AT195)</f>
        <v>143537</v>
      </c>
      <c r="AW195" s="23">
        <f ca="1">SUM(AR$11:AR195)</f>
        <v>116720</v>
      </c>
    </row>
    <row r="196" spans="1:49" x14ac:dyDescent="0.2">
      <c r="A196" s="32">
        <v>44368</v>
      </c>
      <c r="B196" s="35">
        <f ca="1">IF($A196&gt;= $C$5,$C$6, "InsertData")</f>
        <v>940</v>
      </c>
      <c r="C196" s="21">
        <f t="shared" ca="1" si="57"/>
        <v>940</v>
      </c>
      <c r="D196" s="21">
        <f ca="1" xml:space="preserve"> F172 + IF(E195 &lt; 0, -E195, 0)</f>
        <v>333</v>
      </c>
      <c r="E196" s="21">
        <f t="shared" ca="1" si="58"/>
        <v>607</v>
      </c>
      <c r="F196" s="21">
        <f ca="1">IF(E196 &gt; 0, E196, 0)</f>
        <v>607</v>
      </c>
      <c r="G196" s="21">
        <f t="shared" ca="1" si="52"/>
        <v>159917</v>
      </c>
      <c r="H196" s="22">
        <f ca="1">SUM(F$11:F196)</f>
        <v>88044</v>
      </c>
      <c r="I196" s="23">
        <f ca="1">SUM(D$11:D196)</f>
        <v>74257</v>
      </c>
      <c r="K196" s="16">
        <v>44368</v>
      </c>
      <c r="L196" s="21">
        <f ca="1">IF(K196&lt;M$5, $B196, M$6+MIN((K196-M$5+1)/M$8, 1)*M$7)</f>
        <v>1440</v>
      </c>
      <c r="M196" s="21">
        <f t="shared" ca="1" si="59"/>
        <v>1440</v>
      </c>
      <c r="N196" s="21">
        <f ca="1" xml:space="preserve"> P172 + IF(O195 &lt; 0, -O195, 0)</f>
        <v>573</v>
      </c>
      <c r="O196" s="21">
        <f t="shared" ca="1" si="63"/>
        <v>867</v>
      </c>
      <c r="P196" s="21">
        <f t="shared" ca="1" si="45"/>
        <v>867</v>
      </c>
      <c r="Q196" s="21">
        <f t="shared" ca="1" si="53"/>
        <v>223167</v>
      </c>
      <c r="R196" s="22">
        <f ca="1">SUM(P$11:P196)</f>
        <v>122614</v>
      </c>
      <c r="S196" s="23">
        <f ca="1">SUM(N$11:N196)</f>
        <v>101333</v>
      </c>
      <c r="U196" s="16">
        <v>44368</v>
      </c>
      <c r="V196" s="21">
        <f ca="1">IF(U196&lt;W$5, $B196, W$6+MIN((U196-W$5+1)/W$8, 1)*W$7)</f>
        <v>1940</v>
      </c>
      <c r="W196" s="21">
        <f t="shared" ca="1" si="60"/>
        <v>1940</v>
      </c>
      <c r="X196" s="21">
        <f ca="1" xml:space="preserve"> Z172 + IF(Y195 &lt; 0, -Y195, 0)</f>
        <v>813</v>
      </c>
      <c r="Y196" s="21">
        <f t="shared" ca="1" si="46"/>
        <v>1127</v>
      </c>
      <c r="Z196" s="21">
        <f t="shared" ca="1" si="47"/>
        <v>1127</v>
      </c>
      <c r="AA196" s="21">
        <f t="shared" ca="1" si="54"/>
        <v>286417</v>
      </c>
      <c r="AB196" s="22">
        <f ca="1">SUM(Z$11:Z196)</f>
        <v>157184</v>
      </c>
      <c r="AC196" s="23">
        <f ca="1">SUM(X$11:X196)</f>
        <v>129416</v>
      </c>
      <c r="AE196" s="16">
        <v>44368</v>
      </c>
      <c r="AF196" s="21">
        <f ca="1">IF(AE196&lt;AG$5, $B196, AG$6+MIN((AE196-AG$5+1)/AG$8, 1)*AG$7)</f>
        <v>1440</v>
      </c>
      <c r="AG196" s="21">
        <f t="shared" ca="1" si="61"/>
        <v>1440</v>
      </c>
      <c r="AH196" s="21">
        <f ca="1" xml:space="preserve"> AJ172 + IF(AI195 &lt; 0, -AI195, 0)</f>
        <v>573</v>
      </c>
      <c r="AI196" s="21">
        <f t="shared" ca="1" si="48"/>
        <v>867</v>
      </c>
      <c r="AJ196" s="21">
        <f t="shared" ca="1" si="49"/>
        <v>867</v>
      </c>
      <c r="AK196" s="21">
        <f t="shared" ca="1" si="55"/>
        <v>210667</v>
      </c>
      <c r="AL196" s="22">
        <f ca="1">SUM(AJ$11:AJ196)</f>
        <v>116354</v>
      </c>
      <c r="AM196" s="23">
        <f ca="1">SUM(AH$11:AH196)</f>
        <v>95759</v>
      </c>
      <c r="AO196" s="16">
        <v>44368</v>
      </c>
      <c r="AP196" s="21">
        <f ca="1">IF(AO196&lt;AQ$5, $B196, AQ$6+MIN((AO196-AQ$5+1)/AQ$8, 1)*AQ$7)</f>
        <v>1940</v>
      </c>
      <c r="AQ196" s="21">
        <f t="shared" ca="1" si="62"/>
        <v>1940</v>
      </c>
      <c r="AR196" s="21">
        <f ca="1" xml:space="preserve"> AT172 + IF(AS195 &lt; 0, -AS195, 0)</f>
        <v>813</v>
      </c>
      <c r="AS196" s="21">
        <f t="shared" ca="1" si="50"/>
        <v>1127</v>
      </c>
      <c r="AT196" s="21">
        <f t="shared" ca="1" si="51"/>
        <v>1127</v>
      </c>
      <c r="AU196" s="21">
        <f t="shared" ca="1" si="56"/>
        <v>261417</v>
      </c>
      <c r="AV196" s="22">
        <f ca="1">SUM(AT$11:AT196)</f>
        <v>144664</v>
      </c>
      <c r="AW196" s="23">
        <f ca="1">SUM(AR$11:AR196)</f>
        <v>117533</v>
      </c>
    </row>
    <row r="197" spans="1:49" x14ac:dyDescent="0.2">
      <c r="A197" s="32">
        <v>44369</v>
      </c>
      <c r="B197" s="35">
        <f ca="1">IF($A197&gt;= $C$5,$C$6, "InsertData")</f>
        <v>940</v>
      </c>
      <c r="C197" s="21">
        <f t="shared" ca="1" si="57"/>
        <v>940</v>
      </c>
      <c r="D197" s="21">
        <f ca="1" xml:space="preserve"> F173 + IF(E196 &lt; 0, -E196, 0)</f>
        <v>388</v>
      </c>
      <c r="E197" s="21">
        <f t="shared" ca="1" si="58"/>
        <v>552</v>
      </c>
      <c r="F197" s="21">
        <f ca="1">IF(E197 &gt; 0, E197, 0)</f>
        <v>552</v>
      </c>
      <c r="G197" s="21">
        <f t="shared" ca="1" si="52"/>
        <v>160857</v>
      </c>
      <c r="H197" s="22">
        <f ca="1">SUM(F$11:F197)</f>
        <v>88596</v>
      </c>
      <c r="I197" s="23">
        <f ca="1">SUM(D$11:D197)</f>
        <v>74645</v>
      </c>
      <c r="K197" s="16">
        <v>44369</v>
      </c>
      <c r="L197" s="21">
        <f ca="1">IF(K197&lt;M$5, $B197, M$6+MIN((K197-M$5+1)/M$8, 1)*M$7)</f>
        <v>1440</v>
      </c>
      <c r="M197" s="21">
        <f t="shared" ca="1" si="59"/>
        <v>1440</v>
      </c>
      <c r="N197" s="21">
        <f ca="1" xml:space="preserve"> P173 + IF(O196 &lt; 0, -O196, 0)</f>
        <v>628</v>
      </c>
      <c r="O197" s="21">
        <f t="shared" ca="1" si="63"/>
        <v>812</v>
      </c>
      <c r="P197" s="21">
        <f t="shared" ca="1" si="45"/>
        <v>812</v>
      </c>
      <c r="Q197" s="21">
        <f t="shared" ca="1" si="53"/>
        <v>224607</v>
      </c>
      <c r="R197" s="22">
        <f ca="1">SUM(P$11:P197)</f>
        <v>123426</v>
      </c>
      <c r="S197" s="23">
        <f ca="1">SUM(N$11:N197)</f>
        <v>101961</v>
      </c>
      <c r="U197" s="16">
        <v>44369</v>
      </c>
      <c r="V197" s="21">
        <f ca="1">IF(U197&lt;W$5, $B197, W$6+MIN((U197-W$5+1)/W$8, 1)*W$7)</f>
        <v>1940</v>
      </c>
      <c r="W197" s="21">
        <f t="shared" ca="1" si="60"/>
        <v>1940</v>
      </c>
      <c r="X197" s="21">
        <f ca="1" xml:space="preserve"> Z173 + IF(Y196 &lt; 0, -Y196, 0)</f>
        <v>868</v>
      </c>
      <c r="Y197" s="21">
        <f t="shared" ca="1" si="46"/>
        <v>1072</v>
      </c>
      <c r="Z197" s="21">
        <f t="shared" ca="1" si="47"/>
        <v>1072</v>
      </c>
      <c r="AA197" s="21">
        <f t="shared" ca="1" si="54"/>
        <v>288357</v>
      </c>
      <c r="AB197" s="22">
        <f ca="1">SUM(Z$11:Z197)</f>
        <v>158256</v>
      </c>
      <c r="AC197" s="23">
        <f ca="1">SUM(X$11:X197)</f>
        <v>130284</v>
      </c>
      <c r="AE197" s="16">
        <v>44369</v>
      </c>
      <c r="AF197" s="21">
        <f ca="1">IF(AE197&lt;AG$5, $B197, AG$6+MIN((AE197-AG$5+1)/AG$8, 1)*AG$7)</f>
        <v>1440</v>
      </c>
      <c r="AG197" s="21">
        <f t="shared" ca="1" si="61"/>
        <v>1440</v>
      </c>
      <c r="AH197" s="21">
        <f ca="1" xml:space="preserve"> AJ173 + IF(AI196 &lt; 0, -AI196, 0)</f>
        <v>628</v>
      </c>
      <c r="AI197" s="21">
        <f t="shared" ca="1" si="48"/>
        <v>812</v>
      </c>
      <c r="AJ197" s="21">
        <f t="shared" ca="1" si="49"/>
        <v>812</v>
      </c>
      <c r="AK197" s="21">
        <f t="shared" ca="1" si="55"/>
        <v>212107</v>
      </c>
      <c r="AL197" s="22">
        <f ca="1">SUM(AJ$11:AJ197)</f>
        <v>117166</v>
      </c>
      <c r="AM197" s="23">
        <f ca="1">SUM(AH$11:AH197)</f>
        <v>96387</v>
      </c>
      <c r="AO197" s="16">
        <v>44369</v>
      </c>
      <c r="AP197" s="21">
        <f ca="1">IF(AO197&lt;AQ$5, $B197, AQ$6+MIN((AO197-AQ$5+1)/AQ$8, 1)*AQ$7)</f>
        <v>1940</v>
      </c>
      <c r="AQ197" s="21">
        <f t="shared" ca="1" si="62"/>
        <v>1940</v>
      </c>
      <c r="AR197" s="21">
        <f ca="1" xml:space="preserve"> AT173 + IF(AS196 &lt; 0, -AS196, 0)</f>
        <v>868</v>
      </c>
      <c r="AS197" s="21">
        <f t="shared" ca="1" si="50"/>
        <v>1072</v>
      </c>
      <c r="AT197" s="21">
        <f t="shared" ca="1" si="51"/>
        <v>1072</v>
      </c>
      <c r="AU197" s="21">
        <f t="shared" ca="1" si="56"/>
        <v>263357</v>
      </c>
      <c r="AV197" s="22">
        <f ca="1">SUM(AT$11:AT197)</f>
        <v>145736</v>
      </c>
      <c r="AW197" s="23">
        <f ca="1">SUM(AR$11:AR197)</f>
        <v>118401</v>
      </c>
    </row>
    <row r="198" spans="1:49" x14ac:dyDescent="0.2">
      <c r="A198" s="32">
        <v>44370</v>
      </c>
      <c r="B198" s="35">
        <f ca="1">IF($A198&gt;= $C$5,$C$6, "InsertData")</f>
        <v>940</v>
      </c>
      <c r="C198" s="21">
        <f t="shared" ca="1" si="57"/>
        <v>940</v>
      </c>
      <c r="D198" s="21">
        <f ca="1" xml:space="preserve"> F174 + IF(E197 &lt; 0, -E197, 0)</f>
        <v>428</v>
      </c>
      <c r="E198" s="21">
        <f t="shared" ca="1" si="58"/>
        <v>512</v>
      </c>
      <c r="F198" s="21">
        <f ca="1">IF(E198 &gt; 0, E198, 0)</f>
        <v>512</v>
      </c>
      <c r="G198" s="21">
        <f t="shared" ca="1" si="52"/>
        <v>161797</v>
      </c>
      <c r="H198" s="22">
        <f ca="1">SUM(F$11:F198)</f>
        <v>89108</v>
      </c>
      <c r="I198" s="23">
        <f ca="1">SUM(D$11:D198)</f>
        <v>75073</v>
      </c>
      <c r="K198" s="16">
        <v>44370</v>
      </c>
      <c r="L198" s="21">
        <f ca="1">IF(K198&lt;M$5, $B198, M$6+MIN((K198-M$5+1)/M$8, 1)*M$7)</f>
        <v>1440</v>
      </c>
      <c r="M198" s="21">
        <f t="shared" ca="1" si="59"/>
        <v>1440</v>
      </c>
      <c r="N198" s="21">
        <f ca="1" xml:space="preserve"> P174 + IF(O197 &lt; 0, -O197, 0)</f>
        <v>668</v>
      </c>
      <c r="O198" s="21">
        <f t="shared" ca="1" si="63"/>
        <v>772</v>
      </c>
      <c r="P198" s="21">
        <f t="shared" ca="1" si="45"/>
        <v>772</v>
      </c>
      <c r="Q198" s="21">
        <f t="shared" ca="1" si="53"/>
        <v>226047</v>
      </c>
      <c r="R198" s="22">
        <f ca="1">SUM(P$11:P198)</f>
        <v>124198</v>
      </c>
      <c r="S198" s="23">
        <f ca="1">SUM(N$11:N198)</f>
        <v>102629</v>
      </c>
      <c r="U198" s="16">
        <v>44370</v>
      </c>
      <c r="V198" s="21">
        <f ca="1">IF(U198&lt;W$5, $B198, W$6+MIN((U198-W$5+1)/W$8, 1)*W$7)</f>
        <v>1940</v>
      </c>
      <c r="W198" s="21">
        <f t="shared" ca="1" si="60"/>
        <v>1940</v>
      </c>
      <c r="X198" s="21">
        <f ca="1" xml:space="preserve"> Z174 + IF(Y197 &lt; 0, -Y197, 0)</f>
        <v>908</v>
      </c>
      <c r="Y198" s="21">
        <f t="shared" ca="1" si="46"/>
        <v>1032</v>
      </c>
      <c r="Z198" s="21">
        <f t="shared" ca="1" si="47"/>
        <v>1032</v>
      </c>
      <c r="AA198" s="21">
        <f t="shared" ca="1" si="54"/>
        <v>290297</v>
      </c>
      <c r="AB198" s="22">
        <f ca="1">SUM(Z$11:Z198)</f>
        <v>159288</v>
      </c>
      <c r="AC198" s="23">
        <f ca="1">SUM(X$11:X198)</f>
        <v>131192</v>
      </c>
      <c r="AE198" s="16">
        <v>44370</v>
      </c>
      <c r="AF198" s="21">
        <f ca="1">IF(AE198&lt;AG$5, $B198, AG$6+MIN((AE198-AG$5+1)/AG$8, 1)*AG$7)</f>
        <v>1440</v>
      </c>
      <c r="AG198" s="21">
        <f t="shared" ca="1" si="61"/>
        <v>1440</v>
      </c>
      <c r="AH198" s="21">
        <f ca="1" xml:space="preserve"> AJ174 + IF(AI197 &lt; 0, -AI197, 0)</f>
        <v>668</v>
      </c>
      <c r="AI198" s="21">
        <f t="shared" ca="1" si="48"/>
        <v>772</v>
      </c>
      <c r="AJ198" s="21">
        <f t="shared" ca="1" si="49"/>
        <v>772</v>
      </c>
      <c r="AK198" s="21">
        <f t="shared" ca="1" si="55"/>
        <v>213547</v>
      </c>
      <c r="AL198" s="22">
        <f ca="1">SUM(AJ$11:AJ198)</f>
        <v>117938</v>
      </c>
      <c r="AM198" s="23">
        <f ca="1">SUM(AH$11:AH198)</f>
        <v>97055</v>
      </c>
      <c r="AO198" s="16">
        <v>44370</v>
      </c>
      <c r="AP198" s="21">
        <f ca="1">IF(AO198&lt;AQ$5, $B198, AQ$6+MIN((AO198-AQ$5+1)/AQ$8, 1)*AQ$7)</f>
        <v>1940</v>
      </c>
      <c r="AQ198" s="21">
        <f t="shared" ca="1" si="62"/>
        <v>1940</v>
      </c>
      <c r="AR198" s="21">
        <f ca="1" xml:space="preserve"> AT174 + IF(AS197 &lt; 0, -AS197, 0)</f>
        <v>908</v>
      </c>
      <c r="AS198" s="21">
        <f t="shared" ca="1" si="50"/>
        <v>1032</v>
      </c>
      <c r="AT198" s="21">
        <f t="shared" ca="1" si="51"/>
        <v>1032</v>
      </c>
      <c r="AU198" s="21">
        <f t="shared" ca="1" si="56"/>
        <v>265297</v>
      </c>
      <c r="AV198" s="22">
        <f ca="1">SUM(AT$11:AT198)</f>
        <v>146768</v>
      </c>
      <c r="AW198" s="23">
        <f ca="1">SUM(AR$11:AR198)</f>
        <v>119309</v>
      </c>
    </row>
    <row r="199" spans="1:49" x14ac:dyDescent="0.2">
      <c r="A199" s="32">
        <v>44371</v>
      </c>
      <c r="B199" s="35">
        <f ca="1">IF($A199&gt;= $C$5,$C$6, "InsertData")</f>
        <v>940</v>
      </c>
      <c r="C199" s="21">
        <f t="shared" ca="1" si="57"/>
        <v>940</v>
      </c>
      <c r="D199" s="21">
        <f ca="1" xml:space="preserve"> F175 + IF(E198 &lt; 0, -E198, 0)</f>
        <v>774</v>
      </c>
      <c r="E199" s="21">
        <f t="shared" ca="1" si="58"/>
        <v>166</v>
      </c>
      <c r="F199" s="21">
        <f ca="1">IF(E199 &gt; 0, E199, 0)</f>
        <v>166</v>
      </c>
      <c r="G199" s="21">
        <f t="shared" ca="1" si="52"/>
        <v>162737</v>
      </c>
      <c r="H199" s="22">
        <f ca="1">SUM(F$11:F199)</f>
        <v>89274</v>
      </c>
      <c r="I199" s="23">
        <f ca="1">SUM(D$11:D199)</f>
        <v>75847</v>
      </c>
      <c r="K199" s="16">
        <v>44371</v>
      </c>
      <c r="L199" s="21">
        <f ca="1">IF(K199&lt;M$5, $B199, M$6+MIN((K199-M$5+1)/M$8, 1)*M$7)</f>
        <v>1440</v>
      </c>
      <c r="M199" s="21">
        <f t="shared" ca="1" si="59"/>
        <v>1440</v>
      </c>
      <c r="N199" s="21">
        <f ca="1" xml:space="preserve"> P175 + IF(O198 &lt; 0, -O198, 0)</f>
        <v>1014</v>
      </c>
      <c r="O199" s="21">
        <f t="shared" ca="1" si="63"/>
        <v>426</v>
      </c>
      <c r="P199" s="21">
        <f t="shared" ca="1" si="45"/>
        <v>426</v>
      </c>
      <c r="Q199" s="21">
        <f t="shared" ca="1" si="53"/>
        <v>227487</v>
      </c>
      <c r="R199" s="22">
        <f ca="1">SUM(P$11:P199)</f>
        <v>124624</v>
      </c>
      <c r="S199" s="23">
        <f ca="1">SUM(N$11:N199)</f>
        <v>103643</v>
      </c>
      <c r="U199" s="16">
        <v>44371</v>
      </c>
      <c r="V199" s="21">
        <f ca="1">IF(U199&lt;W$5, $B199, W$6+MIN((U199-W$5+1)/W$8, 1)*W$7)</f>
        <v>1940</v>
      </c>
      <c r="W199" s="21">
        <f t="shared" ca="1" si="60"/>
        <v>1940</v>
      </c>
      <c r="X199" s="21">
        <f ca="1" xml:space="preserve"> Z175 + IF(Y198 &lt; 0, -Y198, 0)</f>
        <v>1254</v>
      </c>
      <c r="Y199" s="21">
        <f t="shared" ca="1" si="46"/>
        <v>686</v>
      </c>
      <c r="Z199" s="21">
        <f t="shared" ca="1" si="47"/>
        <v>686</v>
      </c>
      <c r="AA199" s="21">
        <f t="shared" ca="1" si="54"/>
        <v>292237</v>
      </c>
      <c r="AB199" s="22">
        <f ca="1">SUM(Z$11:Z199)</f>
        <v>159974</v>
      </c>
      <c r="AC199" s="23">
        <f ca="1">SUM(X$11:X199)</f>
        <v>132446</v>
      </c>
      <c r="AE199" s="16">
        <v>44371</v>
      </c>
      <c r="AF199" s="21">
        <f ca="1">IF(AE199&lt;AG$5, $B199, AG$6+MIN((AE199-AG$5+1)/AG$8, 1)*AG$7)</f>
        <v>1440</v>
      </c>
      <c r="AG199" s="21">
        <f t="shared" ca="1" si="61"/>
        <v>1440</v>
      </c>
      <c r="AH199" s="21">
        <f ca="1" xml:space="preserve"> AJ175 + IF(AI198 &lt; 0, -AI198, 0)</f>
        <v>1014</v>
      </c>
      <c r="AI199" s="21">
        <f t="shared" ca="1" si="48"/>
        <v>426</v>
      </c>
      <c r="AJ199" s="21">
        <f t="shared" ca="1" si="49"/>
        <v>426</v>
      </c>
      <c r="AK199" s="21">
        <f t="shared" ca="1" si="55"/>
        <v>214987</v>
      </c>
      <c r="AL199" s="22">
        <f ca="1">SUM(AJ$11:AJ199)</f>
        <v>118364</v>
      </c>
      <c r="AM199" s="23">
        <f ca="1">SUM(AH$11:AH199)</f>
        <v>98069</v>
      </c>
      <c r="AO199" s="16">
        <v>44371</v>
      </c>
      <c r="AP199" s="21">
        <f ca="1">IF(AO199&lt;AQ$5, $B199, AQ$6+MIN((AO199-AQ$5+1)/AQ$8, 1)*AQ$7)</f>
        <v>1940</v>
      </c>
      <c r="AQ199" s="21">
        <f t="shared" ca="1" si="62"/>
        <v>1940</v>
      </c>
      <c r="AR199" s="21">
        <f ca="1" xml:space="preserve"> AT175 + IF(AS198 &lt; 0, -AS198, 0)</f>
        <v>1254</v>
      </c>
      <c r="AS199" s="21">
        <f t="shared" ca="1" si="50"/>
        <v>686</v>
      </c>
      <c r="AT199" s="21">
        <f t="shared" ca="1" si="51"/>
        <v>686</v>
      </c>
      <c r="AU199" s="21">
        <f t="shared" ca="1" si="56"/>
        <v>267237</v>
      </c>
      <c r="AV199" s="22">
        <f ca="1">SUM(AT$11:AT199)</f>
        <v>147454</v>
      </c>
      <c r="AW199" s="23">
        <f ca="1">SUM(AR$11:AR199)</f>
        <v>120563</v>
      </c>
    </row>
    <row r="200" spans="1:49" x14ac:dyDescent="0.2">
      <c r="A200" s="32">
        <v>44372</v>
      </c>
      <c r="B200" s="35">
        <f ca="1">IF($A200&gt;= $C$5,$C$6, "InsertData")</f>
        <v>940</v>
      </c>
      <c r="C200" s="21">
        <f t="shared" ca="1" si="57"/>
        <v>940</v>
      </c>
      <c r="D200" s="21">
        <f ca="1" xml:space="preserve"> F176 + IF(E199 &lt; 0, -E199, 0)</f>
        <v>800</v>
      </c>
      <c r="E200" s="21">
        <f t="shared" ca="1" si="58"/>
        <v>140</v>
      </c>
      <c r="F200" s="21">
        <f ca="1">IF(E200 &gt; 0, E200, 0)</f>
        <v>140</v>
      </c>
      <c r="G200" s="21">
        <f t="shared" ca="1" si="52"/>
        <v>163677</v>
      </c>
      <c r="H200" s="22">
        <f ca="1">SUM(F$11:F200)</f>
        <v>89414</v>
      </c>
      <c r="I200" s="23">
        <f ca="1">SUM(D$11:D200)</f>
        <v>76647</v>
      </c>
      <c r="K200" s="16">
        <v>44372</v>
      </c>
      <c r="L200" s="21">
        <f ca="1">IF(K200&lt;M$5, $B200, M$6+MIN((K200-M$5+1)/M$8, 1)*M$7)</f>
        <v>1440</v>
      </c>
      <c r="M200" s="21">
        <f t="shared" ca="1" si="59"/>
        <v>1440</v>
      </c>
      <c r="N200" s="21">
        <f ca="1" xml:space="preserve"> P176 + IF(O199 &lt; 0, -O199, 0)</f>
        <v>1040</v>
      </c>
      <c r="O200" s="21">
        <f t="shared" ca="1" si="63"/>
        <v>400</v>
      </c>
      <c r="P200" s="21">
        <f t="shared" ca="1" si="45"/>
        <v>400</v>
      </c>
      <c r="Q200" s="21">
        <f t="shared" ca="1" si="53"/>
        <v>228927</v>
      </c>
      <c r="R200" s="22">
        <f ca="1">SUM(P$11:P200)</f>
        <v>125024</v>
      </c>
      <c r="S200" s="23">
        <f ca="1">SUM(N$11:N200)</f>
        <v>104683</v>
      </c>
      <c r="U200" s="16">
        <v>44372</v>
      </c>
      <c r="V200" s="21">
        <f ca="1">IF(U200&lt;W$5, $B200, W$6+MIN((U200-W$5+1)/W$8, 1)*W$7)</f>
        <v>1940</v>
      </c>
      <c r="W200" s="21">
        <f t="shared" ca="1" si="60"/>
        <v>1940</v>
      </c>
      <c r="X200" s="21">
        <f ca="1" xml:space="preserve"> Z176 + IF(Y199 &lt; 0, -Y199, 0)</f>
        <v>1280</v>
      </c>
      <c r="Y200" s="21">
        <f t="shared" ca="1" si="46"/>
        <v>660</v>
      </c>
      <c r="Z200" s="21">
        <f t="shared" ca="1" si="47"/>
        <v>660</v>
      </c>
      <c r="AA200" s="21">
        <f t="shared" ca="1" si="54"/>
        <v>294177</v>
      </c>
      <c r="AB200" s="22">
        <f ca="1">SUM(Z$11:Z200)</f>
        <v>160634</v>
      </c>
      <c r="AC200" s="23">
        <f ca="1">SUM(X$11:X200)</f>
        <v>133726</v>
      </c>
      <c r="AE200" s="16">
        <v>44372</v>
      </c>
      <c r="AF200" s="21">
        <f ca="1">IF(AE200&lt;AG$5, $B200, AG$6+MIN((AE200-AG$5+1)/AG$8, 1)*AG$7)</f>
        <v>1440</v>
      </c>
      <c r="AG200" s="21">
        <f t="shared" ca="1" si="61"/>
        <v>1440</v>
      </c>
      <c r="AH200" s="21">
        <f ca="1" xml:space="preserve"> AJ176 + IF(AI199 &lt; 0, -AI199, 0)</f>
        <v>1040</v>
      </c>
      <c r="AI200" s="21">
        <f t="shared" ca="1" si="48"/>
        <v>400</v>
      </c>
      <c r="AJ200" s="21">
        <f t="shared" ca="1" si="49"/>
        <v>400</v>
      </c>
      <c r="AK200" s="21">
        <f t="shared" ca="1" si="55"/>
        <v>216427</v>
      </c>
      <c r="AL200" s="22">
        <f ca="1">SUM(AJ$11:AJ200)</f>
        <v>118764</v>
      </c>
      <c r="AM200" s="23">
        <f ca="1">SUM(AH$11:AH200)</f>
        <v>99109</v>
      </c>
      <c r="AO200" s="16">
        <v>44372</v>
      </c>
      <c r="AP200" s="21">
        <f ca="1">IF(AO200&lt;AQ$5, $B200, AQ$6+MIN((AO200-AQ$5+1)/AQ$8, 1)*AQ$7)</f>
        <v>1940</v>
      </c>
      <c r="AQ200" s="21">
        <f t="shared" ca="1" si="62"/>
        <v>1940</v>
      </c>
      <c r="AR200" s="21">
        <f ca="1" xml:space="preserve"> AT176 + IF(AS199 &lt; 0, -AS199, 0)</f>
        <v>1280</v>
      </c>
      <c r="AS200" s="21">
        <f t="shared" ca="1" si="50"/>
        <v>660</v>
      </c>
      <c r="AT200" s="21">
        <f t="shared" ca="1" si="51"/>
        <v>660</v>
      </c>
      <c r="AU200" s="21">
        <f t="shared" ca="1" si="56"/>
        <v>269177</v>
      </c>
      <c r="AV200" s="22">
        <f ca="1">SUM(AT$11:AT200)</f>
        <v>148114</v>
      </c>
      <c r="AW200" s="23">
        <f ca="1">SUM(AR$11:AR200)</f>
        <v>121843</v>
      </c>
    </row>
    <row r="201" spans="1:49" x14ac:dyDescent="0.2">
      <c r="A201" s="32">
        <v>44373</v>
      </c>
      <c r="B201" s="35">
        <f ca="1">IF($A201&gt;= $C$5,$C$6, "InsertData")</f>
        <v>940</v>
      </c>
      <c r="C201" s="21">
        <f t="shared" ca="1" si="57"/>
        <v>940</v>
      </c>
      <c r="D201" s="21">
        <f ca="1" xml:space="preserve"> F177 + IF(E200 &lt; 0, -E200, 0)</f>
        <v>673</v>
      </c>
      <c r="E201" s="21">
        <f t="shared" ca="1" si="58"/>
        <v>267</v>
      </c>
      <c r="F201" s="21">
        <f ca="1">IF(E201 &gt; 0, E201, 0)</f>
        <v>267</v>
      </c>
      <c r="G201" s="21">
        <f t="shared" ca="1" si="52"/>
        <v>164617</v>
      </c>
      <c r="H201" s="22">
        <f ca="1">SUM(F$11:F201)</f>
        <v>89681</v>
      </c>
      <c r="I201" s="23">
        <f ca="1">SUM(D$11:D201)</f>
        <v>77320</v>
      </c>
      <c r="K201" s="16">
        <v>44373</v>
      </c>
      <c r="L201" s="21">
        <f ca="1">IF(K201&lt;M$5, $B201, M$6+MIN((K201-M$5+1)/M$8, 1)*M$7)</f>
        <v>1440</v>
      </c>
      <c r="M201" s="21">
        <f t="shared" ca="1" si="59"/>
        <v>1440</v>
      </c>
      <c r="N201" s="21">
        <f ca="1" xml:space="preserve"> P177 + IF(O200 &lt; 0, -O200, 0)</f>
        <v>913</v>
      </c>
      <c r="O201" s="21">
        <f t="shared" ca="1" si="63"/>
        <v>527</v>
      </c>
      <c r="P201" s="21">
        <f t="shared" ca="1" si="45"/>
        <v>527</v>
      </c>
      <c r="Q201" s="21">
        <f t="shared" ca="1" si="53"/>
        <v>230367</v>
      </c>
      <c r="R201" s="22">
        <f ca="1">SUM(P$11:P201)</f>
        <v>125551</v>
      </c>
      <c r="S201" s="23">
        <f ca="1">SUM(N$11:N201)</f>
        <v>105596</v>
      </c>
      <c r="U201" s="16">
        <v>44373</v>
      </c>
      <c r="V201" s="21">
        <f ca="1">IF(U201&lt;W$5, $B201, W$6+MIN((U201-W$5+1)/W$8, 1)*W$7)</f>
        <v>1940</v>
      </c>
      <c r="W201" s="21">
        <f t="shared" ca="1" si="60"/>
        <v>1940</v>
      </c>
      <c r="X201" s="21">
        <f ca="1" xml:space="preserve"> Z177 + IF(Y200 &lt; 0, -Y200, 0)</f>
        <v>1153</v>
      </c>
      <c r="Y201" s="21">
        <f t="shared" ca="1" si="46"/>
        <v>787</v>
      </c>
      <c r="Z201" s="21">
        <f t="shared" ca="1" si="47"/>
        <v>787</v>
      </c>
      <c r="AA201" s="21">
        <f t="shared" ca="1" si="54"/>
        <v>296117</v>
      </c>
      <c r="AB201" s="22">
        <f ca="1">SUM(Z$11:Z201)</f>
        <v>161421</v>
      </c>
      <c r="AC201" s="23">
        <f ca="1">SUM(X$11:X201)</f>
        <v>134879</v>
      </c>
      <c r="AE201" s="16">
        <v>44373</v>
      </c>
      <c r="AF201" s="21">
        <f ca="1">IF(AE201&lt;AG$5, $B201, AG$6+MIN((AE201-AG$5+1)/AG$8, 1)*AG$7)</f>
        <v>1440</v>
      </c>
      <c r="AG201" s="21">
        <f t="shared" ca="1" si="61"/>
        <v>1440</v>
      </c>
      <c r="AH201" s="21">
        <f ca="1" xml:space="preserve"> AJ177 + IF(AI200 &lt; 0, -AI200, 0)</f>
        <v>913</v>
      </c>
      <c r="AI201" s="21">
        <f t="shared" ca="1" si="48"/>
        <v>527</v>
      </c>
      <c r="AJ201" s="21">
        <f t="shared" ca="1" si="49"/>
        <v>527</v>
      </c>
      <c r="AK201" s="21">
        <f t="shared" ca="1" si="55"/>
        <v>217867</v>
      </c>
      <c r="AL201" s="22">
        <f ca="1">SUM(AJ$11:AJ201)</f>
        <v>119291</v>
      </c>
      <c r="AM201" s="23">
        <f ca="1">SUM(AH$11:AH201)</f>
        <v>100022</v>
      </c>
      <c r="AO201" s="16">
        <v>44373</v>
      </c>
      <c r="AP201" s="21">
        <f ca="1">IF(AO201&lt;AQ$5, $B201, AQ$6+MIN((AO201-AQ$5+1)/AQ$8, 1)*AQ$7)</f>
        <v>1940</v>
      </c>
      <c r="AQ201" s="21">
        <f t="shared" ca="1" si="62"/>
        <v>1940</v>
      </c>
      <c r="AR201" s="21">
        <f ca="1" xml:space="preserve"> AT177 + IF(AS200 &lt; 0, -AS200, 0)</f>
        <v>1153</v>
      </c>
      <c r="AS201" s="21">
        <f t="shared" ca="1" si="50"/>
        <v>787</v>
      </c>
      <c r="AT201" s="21">
        <f t="shared" ca="1" si="51"/>
        <v>787</v>
      </c>
      <c r="AU201" s="21">
        <f t="shared" ca="1" si="56"/>
        <v>271117</v>
      </c>
      <c r="AV201" s="22">
        <f ca="1">SUM(AT$11:AT201)</f>
        <v>148901</v>
      </c>
      <c r="AW201" s="23">
        <f ca="1">SUM(AR$11:AR201)</f>
        <v>122996</v>
      </c>
    </row>
    <row r="202" spans="1:49" x14ac:dyDescent="0.2">
      <c r="A202" s="32">
        <v>44374</v>
      </c>
      <c r="B202" s="35">
        <f ca="1">IF($A202&gt;= $C$5,$C$6, "InsertData")</f>
        <v>940</v>
      </c>
      <c r="C202" s="21">
        <f t="shared" ca="1" si="57"/>
        <v>940</v>
      </c>
      <c r="D202" s="21">
        <f ca="1" xml:space="preserve"> F178 + IF(E201 &lt; 0, -E201, 0)</f>
        <v>293</v>
      </c>
      <c r="E202" s="21">
        <f t="shared" ca="1" si="58"/>
        <v>647</v>
      </c>
      <c r="F202" s="21">
        <f ca="1">IF(E202 &gt; 0, E202, 0)</f>
        <v>647</v>
      </c>
      <c r="G202" s="21">
        <f t="shared" ca="1" si="52"/>
        <v>165557</v>
      </c>
      <c r="H202" s="22">
        <f ca="1">SUM(F$11:F202)</f>
        <v>90328</v>
      </c>
      <c r="I202" s="23">
        <f ca="1">SUM(D$11:D202)</f>
        <v>77613</v>
      </c>
      <c r="K202" s="16">
        <v>44374</v>
      </c>
      <c r="L202" s="21">
        <f ca="1">IF(K202&lt;M$5, $B202, M$6+MIN((K202-M$5+1)/M$8, 1)*M$7)</f>
        <v>1440</v>
      </c>
      <c r="M202" s="21">
        <f t="shared" ca="1" si="59"/>
        <v>1440</v>
      </c>
      <c r="N202" s="21">
        <f ca="1" xml:space="preserve"> P178 + IF(O201 &lt; 0, -O201, 0)</f>
        <v>533</v>
      </c>
      <c r="O202" s="21">
        <f t="shared" ca="1" si="63"/>
        <v>907</v>
      </c>
      <c r="P202" s="21">
        <f t="shared" ca="1" si="45"/>
        <v>907</v>
      </c>
      <c r="Q202" s="21">
        <f t="shared" ca="1" si="53"/>
        <v>231807</v>
      </c>
      <c r="R202" s="22">
        <f ca="1">SUM(P$11:P202)</f>
        <v>126458</v>
      </c>
      <c r="S202" s="23">
        <f ca="1">SUM(N$11:N202)</f>
        <v>106129</v>
      </c>
      <c r="U202" s="16">
        <v>44374</v>
      </c>
      <c r="V202" s="21">
        <f ca="1">IF(U202&lt;W$5, $B202, W$6+MIN((U202-W$5+1)/W$8, 1)*W$7)</f>
        <v>1940</v>
      </c>
      <c r="W202" s="21">
        <f t="shared" ca="1" si="60"/>
        <v>1940</v>
      </c>
      <c r="X202" s="21">
        <f ca="1" xml:space="preserve"> Z178 + IF(Y201 &lt; 0, -Y201, 0)</f>
        <v>773</v>
      </c>
      <c r="Y202" s="21">
        <f t="shared" ca="1" si="46"/>
        <v>1167</v>
      </c>
      <c r="Z202" s="21">
        <f t="shared" ca="1" si="47"/>
        <v>1167</v>
      </c>
      <c r="AA202" s="21">
        <f t="shared" ca="1" si="54"/>
        <v>298057</v>
      </c>
      <c r="AB202" s="22">
        <f ca="1">SUM(Z$11:Z202)</f>
        <v>162588</v>
      </c>
      <c r="AC202" s="23">
        <f ca="1">SUM(X$11:X202)</f>
        <v>135652</v>
      </c>
      <c r="AE202" s="16">
        <v>44374</v>
      </c>
      <c r="AF202" s="21">
        <f ca="1">IF(AE202&lt;AG$5, $B202, AG$6+MIN((AE202-AG$5+1)/AG$8, 1)*AG$7)</f>
        <v>1440</v>
      </c>
      <c r="AG202" s="21">
        <f t="shared" ca="1" si="61"/>
        <v>1440</v>
      </c>
      <c r="AH202" s="21">
        <f ca="1" xml:space="preserve"> AJ178 + IF(AI201 &lt; 0, -AI201, 0)</f>
        <v>533</v>
      </c>
      <c r="AI202" s="21">
        <f t="shared" ca="1" si="48"/>
        <v>907</v>
      </c>
      <c r="AJ202" s="21">
        <f t="shared" ca="1" si="49"/>
        <v>907</v>
      </c>
      <c r="AK202" s="21">
        <f t="shared" ca="1" si="55"/>
        <v>219307</v>
      </c>
      <c r="AL202" s="22">
        <f ca="1">SUM(AJ$11:AJ202)</f>
        <v>120198</v>
      </c>
      <c r="AM202" s="23">
        <f ca="1">SUM(AH$11:AH202)</f>
        <v>100555</v>
      </c>
      <c r="AO202" s="16">
        <v>44374</v>
      </c>
      <c r="AP202" s="21">
        <f ca="1">IF(AO202&lt;AQ$5, $B202, AQ$6+MIN((AO202-AQ$5+1)/AQ$8, 1)*AQ$7)</f>
        <v>1940</v>
      </c>
      <c r="AQ202" s="21">
        <f t="shared" ca="1" si="62"/>
        <v>1940</v>
      </c>
      <c r="AR202" s="21">
        <f ca="1" xml:space="preserve"> AT178 + IF(AS201 &lt; 0, -AS201, 0)</f>
        <v>773</v>
      </c>
      <c r="AS202" s="21">
        <f t="shared" ca="1" si="50"/>
        <v>1167</v>
      </c>
      <c r="AT202" s="21">
        <f t="shared" ca="1" si="51"/>
        <v>1167</v>
      </c>
      <c r="AU202" s="21">
        <f t="shared" ca="1" si="56"/>
        <v>273057</v>
      </c>
      <c r="AV202" s="22">
        <f ca="1">SUM(AT$11:AT202)</f>
        <v>150068</v>
      </c>
      <c r="AW202" s="23">
        <f ca="1">SUM(AR$11:AR202)</f>
        <v>123769</v>
      </c>
    </row>
    <row r="203" spans="1:49" x14ac:dyDescent="0.2">
      <c r="A203" s="32">
        <v>44375</v>
      </c>
      <c r="B203" s="35">
        <f ca="1">IF($A203&gt;= $C$5,$C$6, "InsertData")</f>
        <v>940</v>
      </c>
      <c r="C203" s="21">
        <f t="shared" ca="1" si="57"/>
        <v>940</v>
      </c>
      <c r="D203" s="21">
        <f ca="1" xml:space="preserve"> F179 + IF(E202 &lt; 0, -E202, 0)</f>
        <v>940</v>
      </c>
      <c r="E203" s="21">
        <f t="shared" ca="1" si="58"/>
        <v>0</v>
      </c>
      <c r="F203" s="21">
        <f ca="1">IF(E203 &gt; 0, E203, 0)</f>
        <v>0</v>
      </c>
      <c r="G203" s="21">
        <f t="shared" ca="1" si="52"/>
        <v>166497</v>
      </c>
      <c r="H203" s="22">
        <f ca="1">SUM(F$11:F203)</f>
        <v>90328</v>
      </c>
      <c r="I203" s="23">
        <f ca="1">SUM(D$11:D203)</f>
        <v>78553</v>
      </c>
      <c r="K203" s="16">
        <v>44375</v>
      </c>
      <c r="L203" s="21">
        <f ca="1">IF(K203&lt;M$5, $B203, M$6+MIN((K203-M$5+1)/M$8, 1)*M$7)</f>
        <v>1440</v>
      </c>
      <c r="M203" s="21">
        <f t="shared" ca="1" si="59"/>
        <v>1440</v>
      </c>
      <c r="N203" s="21">
        <f ca="1" xml:space="preserve"> P179 + IF(O202 &lt; 0, -O202, 0)</f>
        <v>1320</v>
      </c>
      <c r="O203" s="21">
        <f t="shared" ca="1" si="63"/>
        <v>120</v>
      </c>
      <c r="P203" s="21">
        <f t="shared" ca="1" si="45"/>
        <v>120</v>
      </c>
      <c r="Q203" s="21">
        <f t="shared" ca="1" si="53"/>
        <v>233247</v>
      </c>
      <c r="R203" s="22">
        <f ca="1">SUM(P$11:P203)</f>
        <v>126578</v>
      </c>
      <c r="S203" s="23">
        <f ca="1">SUM(N$11:N203)</f>
        <v>107449</v>
      </c>
      <c r="U203" s="16">
        <v>44375</v>
      </c>
      <c r="V203" s="21">
        <f ca="1">IF(U203&lt;W$5, $B203, W$6+MIN((U203-W$5+1)/W$8, 1)*W$7)</f>
        <v>1940</v>
      </c>
      <c r="W203" s="21">
        <f t="shared" ca="1" si="60"/>
        <v>1940</v>
      </c>
      <c r="X203" s="21">
        <f ca="1" xml:space="preserve"> Z179 + IF(Y202 &lt; 0, -Y202, 0)</f>
        <v>1603</v>
      </c>
      <c r="Y203" s="21">
        <f t="shared" ca="1" si="46"/>
        <v>337</v>
      </c>
      <c r="Z203" s="21">
        <f t="shared" ca="1" si="47"/>
        <v>337</v>
      </c>
      <c r="AA203" s="21">
        <f t="shared" ca="1" si="54"/>
        <v>299997</v>
      </c>
      <c r="AB203" s="22">
        <f ca="1">SUM(Z$11:Z203)</f>
        <v>162925</v>
      </c>
      <c r="AC203" s="23">
        <f ca="1">SUM(X$11:X203)</f>
        <v>137255</v>
      </c>
      <c r="AE203" s="16">
        <v>44375</v>
      </c>
      <c r="AF203" s="21">
        <f ca="1">IF(AE203&lt;AG$5, $B203, AG$6+MIN((AE203-AG$5+1)/AG$8, 1)*AG$7)</f>
        <v>1440</v>
      </c>
      <c r="AG203" s="21">
        <f t="shared" ca="1" si="61"/>
        <v>1440</v>
      </c>
      <c r="AH203" s="21">
        <f ca="1" xml:space="preserve"> AJ179 + IF(AI202 &lt; 0, -AI202, 0)</f>
        <v>1250</v>
      </c>
      <c r="AI203" s="21">
        <f t="shared" ca="1" si="48"/>
        <v>190</v>
      </c>
      <c r="AJ203" s="21">
        <f t="shared" ca="1" si="49"/>
        <v>190</v>
      </c>
      <c r="AK203" s="21">
        <f t="shared" ca="1" si="55"/>
        <v>220747</v>
      </c>
      <c r="AL203" s="22">
        <f ca="1">SUM(AJ$11:AJ203)</f>
        <v>120388</v>
      </c>
      <c r="AM203" s="23">
        <f ca="1">SUM(AH$11:AH203)</f>
        <v>101805</v>
      </c>
      <c r="AO203" s="16">
        <v>44375</v>
      </c>
      <c r="AP203" s="21">
        <f ca="1">IF(AO203&lt;AQ$5, $B203, AQ$6+MIN((AO203-AQ$5+1)/AQ$8, 1)*AQ$7)</f>
        <v>1940</v>
      </c>
      <c r="AQ203" s="21">
        <f t="shared" ca="1" si="62"/>
        <v>1940</v>
      </c>
      <c r="AR203" s="21">
        <f ca="1" xml:space="preserve"> AT179 + IF(AS202 &lt; 0, -AS202, 0)</f>
        <v>1560</v>
      </c>
      <c r="AS203" s="21">
        <f t="shared" ca="1" si="50"/>
        <v>380</v>
      </c>
      <c r="AT203" s="21">
        <f t="shared" ca="1" si="51"/>
        <v>380</v>
      </c>
      <c r="AU203" s="21">
        <f t="shared" ca="1" si="56"/>
        <v>274997</v>
      </c>
      <c r="AV203" s="22">
        <f ca="1">SUM(AT$11:AT203)</f>
        <v>150448</v>
      </c>
      <c r="AW203" s="23">
        <f ca="1">SUM(AR$11:AR203)</f>
        <v>125329</v>
      </c>
    </row>
    <row r="204" spans="1:49" x14ac:dyDescent="0.2">
      <c r="A204" s="32">
        <v>44376</v>
      </c>
      <c r="B204" s="35">
        <f ca="1">IF($A204&gt;= $C$5,$C$6, "InsertData")</f>
        <v>940</v>
      </c>
      <c r="C204" s="21">
        <f t="shared" ca="1" si="57"/>
        <v>940</v>
      </c>
      <c r="D204" s="21">
        <f ca="1" xml:space="preserve"> F180 + IF(E203 &lt; 0, -E203, 0)</f>
        <v>774</v>
      </c>
      <c r="E204" s="21">
        <f t="shared" ca="1" si="58"/>
        <v>166</v>
      </c>
      <c r="F204" s="21">
        <f ca="1">IF(E204 &gt; 0, E204, 0)</f>
        <v>166</v>
      </c>
      <c r="G204" s="21">
        <f t="shared" ca="1" si="52"/>
        <v>167437</v>
      </c>
      <c r="H204" s="22">
        <f ca="1">SUM(F$11:F204)</f>
        <v>90494</v>
      </c>
      <c r="I204" s="23">
        <f ca="1">SUM(D$11:D204)</f>
        <v>79327</v>
      </c>
      <c r="K204" s="16">
        <v>44376</v>
      </c>
      <c r="L204" s="21">
        <f ca="1">IF(K204&lt;M$5, $B204, M$6+MIN((K204-M$5+1)/M$8, 1)*M$7)</f>
        <v>1440</v>
      </c>
      <c r="M204" s="21">
        <f t="shared" ca="1" si="59"/>
        <v>1440</v>
      </c>
      <c r="N204" s="21">
        <f ca="1" xml:space="preserve"> P180 + IF(O203 &lt; 0, -O203, 0)</f>
        <v>874</v>
      </c>
      <c r="O204" s="21">
        <f t="shared" ca="1" si="63"/>
        <v>566</v>
      </c>
      <c r="P204" s="21">
        <f t="shared" ref="P204:P267" ca="1" si="64">IF(O204 &gt; 0, O204, 0)</f>
        <v>566</v>
      </c>
      <c r="Q204" s="21">
        <f t="shared" ca="1" si="53"/>
        <v>234687</v>
      </c>
      <c r="R204" s="22">
        <f ca="1">SUM(P$11:P204)</f>
        <v>127144</v>
      </c>
      <c r="S204" s="23">
        <f ca="1">SUM(N$11:N204)</f>
        <v>108323</v>
      </c>
      <c r="U204" s="16">
        <v>44376</v>
      </c>
      <c r="V204" s="21">
        <f ca="1">IF(U204&lt;W$5, $B204, W$6+MIN((U204-W$5+1)/W$8, 1)*W$7)</f>
        <v>1940</v>
      </c>
      <c r="W204" s="21">
        <f t="shared" ca="1" si="60"/>
        <v>1940</v>
      </c>
      <c r="X204" s="21">
        <f ca="1" xml:space="preserve"> Z180 + IF(Y203 &lt; 0, -Y203, 0)</f>
        <v>1071</v>
      </c>
      <c r="Y204" s="21">
        <f t="shared" ref="Y204:Y267" ca="1" si="65">V204-X204</f>
        <v>869</v>
      </c>
      <c r="Z204" s="21">
        <f t="shared" ref="Z204:Z267" ca="1" si="66">IF(Y204 &gt; 0, Y204, 0)</f>
        <v>869</v>
      </c>
      <c r="AA204" s="21">
        <f t="shared" ca="1" si="54"/>
        <v>301937</v>
      </c>
      <c r="AB204" s="22">
        <f ca="1">SUM(Z$11:Z204)</f>
        <v>163794</v>
      </c>
      <c r="AC204" s="23">
        <f ca="1">SUM(X$11:X204)</f>
        <v>138326</v>
      </c>
      <c r="AE204" s="16">
        <v>44376</v>
      </c>
      <c r="AF204" s="21">
        <f ca="1">IF(AE204&lt;AG$5, $B204, AG$6+MIN((AE204-AG$5+1)/AG$8, 1)*AG$7)</f>
        <v>1440</v>
      </c>
      <c r="AG204" s="21">
        <f t="shared" ca="1" si="61"/>
        <v>1440</v>
      </c>
      <c r="AH204" s="21">
        <f ca="1" xml:space="preserve"> AJ180 + IF(AI203 &lt; 0, -AI203, 0)</f>
        <v>944</v>
      </c>
      <c r="AI204" s="21">
        <f t="shared" ref="AI204:AI267" ca="1" si="67">AF204-AH204</f>
        <v>496</v>
      </c>
      <c r="AJ204" s="21">
        <f t="shared" ref="AJ204:AJ267" ca="1" si="68">IF(AI204 &gt; 0, AI204, 0)</f>
        <v>496</v>
      </c>
      <c r="AK204" s="21">
        <f t="shared" ca="1" si="55"/>
        <v>222187</v>
      </c>
      <c r="AL204" s="22">
        <f ca="1">SUM(AJ$11:AJ204)</f>
        <v>120884</v>
      </c>
      <c r="AM204" s="23">
        <f ca="1">SUM(AH$11:AH204)</f>
        <v>102749</v>
      </c>
      <c r="AO204" s="16">
        <v>44376</v>
      </c>
      <c r="AP204" s="21">
        <f ca="1">IF(AO204&lt;AQ$5, $B204, AQ$6+MIN((AO204-AQ$5+1)/AQ$8, 1)*AQ$7)</f>
        <v>1940</v>
      </c>
      <c r="AQ204" s="21">
        <f t="shared" ca="1" si="62"/>
        <v>1940</v>
      </c>
      <c r="AR204" s="21">
        <f ca="1" xml:space="preserve"> AT180 + IF(AS203 &lt; 0, -AS203, 0)</f>
        <v>1114</v>
      </c>
      <c r="AS204" s="21">
        <f t="shared" ref="AS204:AS267" ca="1" si="69">AP204-AR204</f>
        <v>826</v>
      </c>
      <c r="AT204" s="21">
        <f t="shared" ref="AT204:AT267" ca="1" si="70">IF(AS204 &gt; 0, AS204, 0)</f>
        <v>826</v>
      </c>
      <c r="AU204" s="21">
        <f t="shared" ca="1" si="56"/>
        <v>276937</v>
      </c>
      <c r="AV204" s="22">
        <f ca="1">SUM(AT$11:AT204)</f>
        <v>151274</v>
      </c>
      <c r="AW204" s="23">
        <f ca="1">SUM(AR$11:AR204)</f>
        <v>126443</v>
      </c>
    </row>
    <row r="205" spans="1:49" x14ac:dyDescent="0.2">
      <c r="A205" s="32">
        <v>44377</v>
      </c>
      <c r="B205" s="35">
        <f ca="1">IF($A205&gt;= $C$5,$C$6, "InsertData")</f>
        <v>940</v>
      </c>
      <c r="C205" s="21">
        <f t="shared" ca="1" si="57"/>
        <v>940</v>
      </c>
      <c r="D205" s="21">
        <f ca="1" xml:space="preserve"> F181 + IF(E204 &lt; 0, -E204, 0)</f>
        <v>500</v>
      </c>
      <c r="E205" s="21">
        <f t="shared" ca="1" si="58"/>
        <v>440</v>
      </c>
      <c r="F205" s="21">
        <f ca="1">IF(E205 &gt; 0, E205, 0)</f>
        <v>440</v>
      </c>
      <c r="G205" s="21">
        <f t="shared" ref="G205:G268" ca="1" si="71">B205+G204</f>
        <v>168377</v>
      </c>
      <c r="H205" s="22">
        <f ca="1">SUM(F$11:F205)</f>
        <v>90934</v>
      </c>
      <c r="I205" s="23">
        <f ca="1">SUM(D$11:D205)</f>
        <v>79827</v>
      </c>
      <c r="K205" s="16">
        <v>44377</v>
      </c>
      <c r="L205" s="21">
        <f ca="1">IF(K205&lt;M$5, $B205, M$6+MIN((K205-M$5+1)/M$8, 1)*M$7)</f>
        <v>1440</v>
      </c>
      <c r="M205" s="21">
        <f t="shared" ca="1" si="59"/>
        <v>1440</v>
      </c>
      <c r="N205" s="21">
        <f ca="1" xml:space="preserve"> P181 + IF(O204 &lt; 0, -O204, 0)</f>
        <v>740</v>
      </c>
      <c r="O205" s="21">
        <f t="shared" ca="1" si="63"/>
        <v>700</v>
      </c>
      <c r="P205" s="21">
        <f t="shared" ca="1" si="64"/>
        <v>700</v>
      </c>
      <c r="Q205" s="21">
        <f t="shared" ref="Q205:Q268" ca="1" si="72">L205+Q204</f>
        <v>236127</v>
      </c>
      <c r="R205" s="22">
        <f ca="1">SUM(P$11:P205)</f>
        <v>127844</v>
      </c>
      <c r="S205" s="23">
        <f ca="1">SUM(N$11:N205)</f>
        <v>109063</v>
      </c>
      <c r="U205" s="16">
        <v>44377</v>
      </c>
      <c r="V205" s="21">
        <f ca="1">IF(U205&lt;W$5, $B205, W$6+MIN((U205-W$5+1)/W$8, 1)*W$7)</f>
        <v>1940</v>
      </c>
      <c r="W205" s="21">
        <f t="shared" ca="1" si="60"/>
        <v>1940</v>
      </c>
      <c r="X205" s="21">
        <f ca="1" xml:space="preserve"> Z181 + IF(Y204 &lt; 0, -Y204, 0)</f>
        <v>980</v>
      </c>
      <c r="Y205" s="21">
        <f t="shared" ca="1" si="65"/>
        <v>960</v>
      </c>
      <c r="Z205" s="21">
        <f t="shared" ca="1" si="66"/>
        <v>960</v>
      </c>
      <c r="AA205" s="21">
        <f t="shared" ref="AA205:AA268" ca="1" si="73">V205+AA204</f>
        <v>303877</v>
      </c>
      <c r="AB205" s="22">
        <f ca="1">SUM(Z$11:Z205)</f>
        <v>164754</v>
      </c>
      <c r="AC205" s="23">
        <f ca="1">SUM(X$11:X205)</f>
        <v>139306</v>
      </c>
      <c r="AE205" s="16">
        <v>44377</v>
      </c>
      <c r="AF205" s="21">
        <f ca="1">IF(AE205&lt;AG$5, $B205, AG$6+MIN((AE205-AG$5+1)/AG$8, 1)*AG$7)</f>
        <v>1440</v>
      </c>
      <c r="AG205" s="21">
        <f t="shared" ca="1" si="61"/>
        <v>1440</v>
      </c>
      <c r="AH205" s="21">
        <f ca="1" xml:space="preserve"> AJ181 + IF(AI204 &lt; 0, -AI204, 0)</f>
        <v>740</v>
      </c>
      <c r="AI205" s="21">
        <f t="shared" ca="1" si="67"/>
        <v>700</v>
      </c>
      <c r="AJ205" s="21">
        <f t="shared" ca="1" si="68"/>
        <v>700</v>
      </c>
      <c r="AK205" s="21">
        <f t="shared" ref="AK205:AK268" ca="1" si="74">AF205+AK204</f>
        <v>223627</v>
      </c>
      <c r="AL205" s="22">
        <f ca="1">SUM(AJ$11:AJ205)</f>
        <v>121584</v>
      </c>
      <c r="AM205" s="23">
        <f ca="1">SUM(AH$11:AH205)</f>
        <v>103489</v>
      </c>
      <c r="AO205" s="16">
        <v>44377</v>
      </c>
      <c r="AP205" s="21">
        <f ca="1">IF(AO205&lt;AQ$5, $B205, AQ$6+MIN((AO205-AQ$5+1)/AQ$8, 1)*AQ$7)</f>
        <v>1940</v>
      </c>
      <c r="AQ205" s="21">
        <f t="shared" ca="1" si="62"/>
        <v>1940</v>
      </c>
      <c r="AR205" s="21">
        <f ca="1" xml:space="preserve"> AT181 + IF(AS204 &lt; 0, -AS204, 0)</f>
        <v>980</v>
      </c>
      <c r="AS205" s="21">
        <f t="shared" ca="1" si="69"/>
        <v>960</v>
      </c>
      <c r="AT205" s="21">
        <f t="shared" ca="1" si="70"/>
        <v>960</v>
      </c>
      <c r="AU205" s="21">
        <f t="shared" ref="AU205:AU268" ca="1" si="75">AP205+AU204</f>
        <v>278877</v>
      </c>
      <c r="AV205" s="22">
        <f ca="1">SUM(AT$11:AT205)</f>
        <v>152234</v>
      </c>
      <c r="AW205" s="23">
        <f ca="1">SUM(AR$11:AR205)</f>
        <v>127423</v>
      </c>
    </row>
    <row r="206" spans="1:49" x14ac:dyDescent="0.2">
      <c r="A206" s="32">
        <v>44378</v>
      </c>
      <c r="B206" s="35">
        <f ca="1">IF($A206&gt;= $C$5,$C$6, "InsertData")</f>
        <v>940</v>
      </c>
      <c r="C206" s="21">
        <f t="shared" ca="1" si="57"/>
        <v>940</v>
      </c>
      <c r="D206" s="21">
        <f ca="1" xml:space="preserve"> F182 + IF(E205 &lt; 0, -E205, 0)</f>
        <v>940</v>
      </c>
      <c r="E206" s="21">
        <f t="shared" ca="1" si="58"/>
        <v>0</v>
      </c>
      <c r="F206" s="21">
        <f ca="1">IF(E206 &gt; 0, E206, 0)</f>
        <v>0</v>
      </c>
      <c r="G206" s="21">
        <f t="shared" ca="1" si="71"/>
        <v>169317</v>
      </c>
      <c r="H206" s="22">
        <f ca="1">SUM(F$11:F206)</f>
        <v>90934</v>
      </c>
      <c r="I206" s="23">
        <f ca="1">SUM(D$11:D206)</f>
        <v>80767</v>
      </c>
      <c r="K206" s="16">
        <v>44378</v>
      </c>
      <c r="L206" s="21">
        <f ca="1">IF(K206&lt;M$5, $B206, M$6+MIN((K206-M$5+1)/M$8, 1)*M$7)</f>
        <v>1440</v>
      </c>
      <c r="M206" s="21">
        <f t="shared" ca="1" si="59"/>
        <v>1440</v>
      </c>
      <c r="N206" s="21">
        <f ca="1" xml:space="preserve"> P182 + IF(O205 &lt; 0, -O205, 0)</f>
        <v>1260</v>
      </c>
      <c r="O206" s="21">
        <f t="shared" ca="1" si="63"/>
        <v>180</v>
      </c>
      <c r="P206" s="21">
        <f t="shared" ca="1" si="64"/>
        <v>180</v>
      </c>
      <c r="Q206" s="21">
        <f t="shared" ca="1" si="72"/>
        <v>237567</v>
      </c>
      <c r="R206" s="22">
        <f ca="1">SUM(P$11:P206)</f>
        <v>128024</v>
      </c>
      <c r="S206" s="23">
        <f ca="1">SUM(N$11:N206)</f>
        <v>110323</v>
      </c>
      <c r="U206" s="16">
        <v>44378</v>
      </c>
      <c r="V206" s="21">
        <f ca="1">IF(U206&lt;W$5, $B206, W$6+MIN((U206-W$5+1)/W$8, 1)*W$7)</f>
        <v>1940</v>
      </c>
      <c r="W206" s="21">
        <f t="shared" ca="1" si="60"/>
        <v>1940</v>
      </c>
      <c r="X206" s="21">
        <f ca="1" xml:space="preserve"> Z182 + IF(Y205 &lt; 0, -Y205, 0)</f>
        <v>1500</v>
      </c>
      <c r="Y206" s="21">
        <f t="shared" ca="1" si="65"/>
        <v>440</v>
      </c>
      <c r="Z206" s="21">
        <f t="shared" ca="1" si="66"/>
        <v>440</v>
      </c>
      <c r="AA206" s="21">
        <f t="shared" ca="1" si="73"/>
        <v>305817</v>
      </c>
      <c r="AB206" s="22">
        <f ca="1">SUM(Z$11:Z206)</f>
        <v>165194</v>
      </c>
      <c r="AC206" s="23">
        <f ca="1">SUM(X$11:X206)</f>
        <v>140806</v>
      </c>
      <c r="AE206" s="16">
        <v>44378</v>
      </c>
      <c r="AF206" s="21">
        <f ca="1">IF(AE206&lt;AG$5, $B206, AG$6+MIN((AE206-AG$5+1)/AG$8, 1)*AG$7)</f>
        <v>1440</v>
      </c>
      <c r="AG206" s="21">
        <f t="shared" ca="1" si="61"/>
        <v>1440</v>
      </c>
      <c r="AH206" s="21">
        <f ca="1" xml:space="preserve"> AJ182 + IF(AI205 &lt; 0, -AI205, 0)</f>
        <v>1260</v>
      </c>
      <c r="AI206" s="21">
        <f t="shared" ca="1" si="67"/>
        <v>180</v>
      </c>
      <c r="AJ206" s="21">
        <f t="shared" ca="1" si="68"/>
        <v>180</v>
      </c>
      <c r="AK206" s="21">
        <f t="shared" ca="1" si="74"/>
        <v>225067</v>
      </c>
      <c r="AL206" s="22">
        <f ca="1">SUM(AJ$11:AJ206)</f>
        <v>121764</v>
      </c>
      <c r="AM206" s="23">
        <f ca="1">SUM(AH$11:AH206)</f>
        <v>104749</v>
      </c>
      <c r="AO206" s="16">
        <v>44378</v>
      </c>
      <c r="AP206" s="21">
        <f ca="1">IF(AO206&lt;AQ$5, $B206, AQ$6+MIN((AO206-AQ$5+1)/AQ$8, 1)*AQ$7)</f>
        <v>1940</v>
      </c>
      <c r="AQ206" s="21">
        <f t="shared" ca="1" si="62"/>
        <v>1940</v>
      </c>
      <c r="AR206" s="21">
        <f ca="1" xml:space="preserve"> AT182 + IF(AS205 &lt; 0, -AS205, 0)</f>
        <v>1500</v>
      </c>
      <c r="AS206" s="21">
        <f t="shared" ca="1" si="69"/>
        <v>440</v>
      </c>
      <c r="AT206" s="21">
        <f t="shared" ca="1" si="70"/>
        <v>440</v>
      </c>
      <c r="AU206" s="21">
        <f t="shared" ca="1" si="75"/>
        <v>280817</v>
      </c>
      <c r="AV206" s="22">
        <f ca="1">SUM(AT$11:AT206)</f>
        <v>152674</v>
      </c>
      <c r="AW206" s="23">
        <f ca="1">SUM(AR$11:AR206)</f>
        <v>128923</v>
      </c>
    </row>
    <row r="207" spans="1:49" x14ac:dyDescent="0.2">
      <c r="A207" s="32">
        <v>44379</v>
      </c>
      <c r="B207" s="35">
        <f ca="1">IF($A207&gt;= $C$5,$C$6, "InsertData")</f>
        <v>940</v>
      </c>
      <c r="C207" s="21">
        <f t="shared" ca="1" si="57"/>
        <v>940</v>
      </c>
      <c r="D207" s="21">
        <f ca="1" xml:space="preserve"> F183 + IF(E206 &lt; 0, -E206, 0)</f>
        <v>940</v>
      </c>
      <c r="E207" s="21">
        <f t="shared" ca="1" si="58"/>
        <v>0</v>
      </c>
      <c r="F207" s="21">
        <f ca="1">IF(E207 &gt; 0, E207, 0)</f>
        <v>0</v>
      </c>
      <c r="G207" s="21">
        <f t="shared" ca="1" si="71"/>
        <v>170257</v>
      </c>
      <c r="H207" s="22">
        <f ca="1">SUM(F$11:F207)</f>
        <v>90934</v>
      </c>
      <c r="I207" s="23">
        <f ca="1">SUM(D$11:D207)</f>
        <v>81707</v>
      </c>
      <c r="K207" s="16">
        <v>44379</v>
      </c>
      <c r="L207" s="21">
        <f ca="1">IF(K207&lt;M$5, $B207, M$6+MIN((K207-M$5+1)/M$8, 1)*M$7)</f>
        <v>1440</v>
      </c>
      <c r="M207" s="21">
        <f t="shared" ca="1" si="59"/>
        <v>1440</v>
      </c>
      <c r="N207" s="21">
        <f ca="1" xml:space="preserve"> P183 + IF(O206 &lt; 0, -O206, 0)</f>
        <v>1183</v>
      </c>
      <c r="O207" s="21">
        <f t="shared" ca="1" si="63"/>
        <v>257</v>
      </c>
      <c r="P207" s="21">
        <f t="shared" ca="1" si="64"/>
        <v>257</v>
      </c>
      <c r="Q207" s="21">
        <f t="shared" ca="1" si="72"/>
        <v>239007</v>
      </c>
      <c r="R207" s="22">
        <f ca="1">SUM(P$11:P207)</f>
        <v>128281</v>
      </c>
      <c r="S207" s="23">
        <f ca="1">SUM(N$11:N207)</f>
        <v>111506</v>
      </c>
      <c r="U207" s="16">
        <v>44379</v>
      </c>
      <c r="V207" s="21">
        <f ca="1">IF(U207&lt;W$5, $B207, W$6+MIN((U207-W$5+1)/W$8, 1)*W$7)</f>
        <v>1940</v>
      </c>
      <c r="W207" s="21">
        <f t="shared" ca="1" si="60"/>
        <v>1940</v>
      </c>
      <c r="X207" s="21">
        <f ca="1" xml:space="preserve"> Z183 + IF(Y206 &lt; 0, -Y206, 0)</f>
        <v>1423</v>
      </c>
      <c r="Y207" s="21">
        <f t="shared" ca="1" si="65"/>
        <v>517</v>
      </c>
      <c r="Z207" s="21">
        <f t="shared" ca="1" si="66"/>
        <v>517</v>
      </c>
      <c r="AA207" s="21">
        <f t="shared" ca="1" si="73"/>
        <v>307757</v>
      </c>
      <c r="AB207" s="22">
        <f ca="1">SUM(Z$11:Z207)</f>
        <v>165711</v>
      </c>
      <c r="AC207" s="23">
        <f ca="1">SUM(X$11:X207)</f>
        <v>142229</v>
      </c>
      <c r="AE207" s="16">
        <v>44379</v>
      </c>
      <c r="AF207" s="21">
        <f ca="1">IF(AE207&lt;AG$5, $B207, AG$6+MIN((AE207-AG$5+1)/AG$8, 1)*AG$7)</f>
        <v>1440</v>
      </c>
      <c r="AG207" s="21">
        <f t="shared" ca="1" si="61"/>
        <v>1440</v>
      </c>
      <c r="AH207" s="21">
        <f ca="1" xml:space="preserve"> AJ183 + IF(AI206 &lt; 0, -AI206, 0)</f>
        <v>1183</v>
      </c>
      <c r="AI207" s="21">
        <f t="shared" ca="1" si="67"/>
        <v>257</v>
      </c>
      <c r="AJ207" s="21">
        <f t="shared" ca="1" si="68"/>
        <v>257</v>
      </c>
      <c r="AK207" s="21">
        <f t="shared" ca="1" si="74"/>
        <v>226507</v>
      </c>
      <c r="AL207" s="22">
        <f ca="1">SUM(AJ$11:AJ207)</f>
        <v>122021</v>
      </c>
      <c r="AM207" s="23">
        <f ca="1">SUM(AH$11:AH207)</f>
        <v>105932</v>
      </c>
      <c r="AO207" s="16">
        <v>44379</v>
      </c>
      <c r="AP207" s="21">
        <f ca="1">IF(AO207&lt;AQ$5, $B207, AQ$6+MIN((AO207-AQ$5+1)/AQ$8, 1)*AQ$7)</f>
        <v>1940</v>
      </c>
      <c r="AQ207" s="21">
        <f t="shared" ca="1" si="62"/>
        <v>1940</v>
      </c>
      <c r="AR207" s="21">
        <f ca="1" xml:space="preserve"> AT183 + IF(AS206 &lt; 0, -AS206, 0)</f>
        <v>1423</v>
      </c>
      <c r="AS207" s="21">
        <f t="shared" ca="1" si="69"/>
        <v>517</v>
      </c>
      <c r="AT207" s="21">
        <f t="shared" ca="1" si="70"/>
        <v>517</v>
      </c>
      <c r="AU207" s="21">
        <f t="shared" ca="1" si="75"/>
        <v>282757</v>
      </c>
      <c r="AV207" s="22">
        <f ca="1">SUM(AT$11:AT207)</f>
        <v>153191</v>
      </c>
      <c r="AW207" s="23">
        <f ca="1">SUM(AR$11:AR207)</f>
        <v>130346</v>
      </c>
    </row>
    <row r="208" spans="1:49" x14ac:dyDescent="0.2">
      <c r="A208" s="32">
        <v>44380</v>
      </c>
      <c r="B208" s="35">
        <f ca="1">IF($A208&gt;= $C$5,$C$6, "InsertData")</f>
        <v>940</v>
      </c>
      <c r="C208" s="21">
        <f t="shared" ca="1" si="57"/>
        <v>940</v>
      </c>
      <c r="D208" s="21">
        <f ca="1" xml:space="preserve"> F184 + IF(E207 &lt; 0, -E207, 0)</f>
        <v>433</v>
      </c>
      <c r="E208" s="21">
        <f t="shared" ca="1" si="58"/>
        <v>507</v>
      </c>
      <c r="F208" s="21">
        <f ca="1">IF(E208 &gt; 0, E208, 0)</f>
        <v>507</v>
      </c>
      <c r="G208" s="21">
        <f t="shared" ca="1" si="71"/>
        <v>171197</v>
      </c>
      <c r="H208" s="22">
        <f ca="1">SUM(F$11:F208)</f>
        <v>91441</v>
      </c>
      <c r="I208" s="23">
        <f ca="1">SUM(D$11:D208)</f>
        <v>82140</v>
      </c>
      <c r="K208" s="16">
        <v>44380</v>
      </c>
      <c r="L208" s="21">
        <f ca="1">IF(K208&lt;M$5, $B208, M$6+MIN((K208-M$5+1)/M$8, 1)*M$7)</f>
        <v>1440</v>
      </c>
      <c r="M208" s="21">
        <f t="shared" ca="1" si="59"/>
        <v>1440</v>
      </c>
      <c r="N208" s="21">
        <f ca="1" xml:space="preserve"> P184 + IF(O207 &lt; 0, -O207, 0)</f>
        <v>590</v>
      </c>
      <c r="O208" s="21">
        <f t="shared" ca="1" si="63"/>
        <v>850</v>
      </c>
      <c r="P208" s="21">
        <f t="shared" ca="1" si="64"/>
        <v>850</v>
      </c>
      <c r="Q208" s="21">
        <f t="shared" ca="1" si="72"/>
        <v>240447</v>
      </c>
      <c r="R208" s="22">
        <f ca="1">SUM(P$11:P208)</f>
        <v>129131</v>
      </c>
      <c r="S208" s="23">
        <f ca="1">SUM(N$11:N208)</f>
        <v>112096</v>
      </c>
      <c r="U208" s="16">
        <v>44380</v>
      </c>
      <c r="V208" s="21">
        <f ca="1">IF(U208&lt;W$5, $B208, W$6+MIN((U208-W$5+1)/W$8, 1)*W$7)</f>
        <v>1940</v>
      </c>
      <c r="W208" s="21">
        <f t="shared" ca="1" si="60"/>
        <v>1940</v>
      </c>
      <c r="X208" s="21">
        <f ca="1" xml:space="preserve"> Z184 + IF(Y207 &lt; 0, -Y207, 0)</f>
        <v>830</v>
      </c>
      <c r="Y208" s="21">
        <f t="shared" ca="1" si="65"/>
        <v>1110</v>
      </c>
      <c r="Z208" s="21">
        <f t="shared" ca="1" si="66"/>
        <v>1110</v>
      </c>
      <c r="AA208" s="21">
        <f t="shared" ca="1" si="73"/>
        <v>309697</v>
      </c>
      <c r="AB208" s="22">
        <f ca="1">SUM(Z$11:Z208)</f>
        <v>166821</v>
      </c>
      <c r="AC208" s="23">
        <f ca="1">SUM(X$11:X208)</f>
        <v>143059</v>
      </c>
      <c r="AE208" s="16">
        <v>44380</v>
      </c>
      <c r="AF208" s="21">
        <f ca="1">IF(AE208&lt;AG$5, $B208, AG$6+MIN((AE208-AG$5+1)/AG$8, 1)*AG$7)</f>
        <v>1440</v>
      </c>
      <c r="AG208" s="21">
        <f t="shared" ca="1" si="61"/>
        <v>1440</v>
      </c>
      <c r="AH208" s="21">
        <f ca="1" xml:space="preserve"> AJ184 + IF(AI207 &lt; 0, -AI207, 0)</f>
        <v>590</v>
      </c>
      <c r="AI208" s="21">
        <f t="shared" ca="1" si="67"/>
        <v>850</v>
      </c>
      <c r="AJ208" s="21">
        <f t="shared" ca="1" si="68"/>
        <v>850</v>
      </c>
      <c r="AK208" s="21">
        <f t="shared" ca="1" si="74"/>
        <v>227947</v>
      </c>
      <c r="AL208" s="22">
        <f ca="1">SUM(AJ$11:AJ208)</f>
        <v>122871</v>
      </c>
      <c r="AM208" s="23">
        <f ca="1">SUM(AH$11:AH208)</f>
        <v>106522</v>
      </c>
      <c r="AO208" s="16">
        <v>44380</v>
      </c>
      <c r="AP208" s="21">
        <f ca="1">IF(AO208&lt;AQ$5, $B208, AQ$6+MIN((AO208-AQ$5+1)/AQ$8, 1)*AQ$7)</f>
        <v>1940</v>
      </c>
      <c r="AQ208" s="21">
        <f t="shared" ca="1" si="62"/>
        <v>1940</v>
      </c>
      <c r="AR208" s="21">
        <f ca="1" xml:space="preserve"> AT184 + IF(AS207 &lt; 0, -AS207, 0)</f>
        <v>830</v>
      </c>
      <c r="AS208" s="21">
        <f t="shared" ca="1" si="69"/>
        <v>1110</v>
      </c>
      <c r="AT208" s="21">
        <f t="shared" ca="1" si="70"/>
        <v>1110</v>
      </c>
      <c r="AU208" s="21">
        <f t="shared" ca="1" si="75"/>
        <v>284697</v>
      </c>
      <c r="AV208" s="22">
        <f ca="1">SUM(AT$11:AT208)</f>
        <v>154301</v>
      </c>
      <c r="AW208" s="23">
        <f ca="1">SUM(AR$11:AR208)</f>
        <v>131176</v>
      </c>
    </row>
    <row r="209" spans="1:49" x14ac:dyDescent="0.2">
      <c r="A209" s="32">
        <v>44381</v>
      </c>
      <c r="B209" s="35">
        <f ca="1">IF($A209&gt;= $C$5,$C$6, "InsertData")</f>
        <v>940</v>
      </c>
      <c r="C209" s="21">
        <f t="shared" ca="1" si="57"/>
        <v>940</v>
      </c>
      <c r="D209" s="21">
        <f ca="1" xml:space="preserve"> F185 + IF(E208 &lt; 0, -E208, 0)</f>
        <v>537</v>
      </c>
      <c r="E209" s="21">
        <f t="shared" ca="1" si="58"/>
        <v>403</v>
      </c>
      <c r="F209" s="21">
        <f ca="1">IF(E209 &gt; 0, E209, 0)</f>
        <v>403</v>
      </c>
      <c r="G209" s="21">
        <f t="shared" ca="1" si="71"/>
        <v>172137</v>
      </c>
      <c r="H209" s="22">
        <f ca="1">SUM(F$11:F209)</f>
        <v>91844</v>
      </c>
      <c r="I209" s="23">
        <f ca="1">SUM(D$11:D209)</f>
        <v>82677</v>
      </c>
      <c r="K209" s="16">
        <v>44381</v>
      </c>
      <c r="L209" s="21">
        <f ca="1">IF(K209&lt;M$5, $B209, M$6+MIN((K209-M$5+1)/M$8, 1)*M$7)</f>
        <v>1440</v>
      </c>
      <c r="M209" s="21">
        <f t="shared" ca="1" si="59"/>
        <v>1440</v>
      </c>
      <c r="N209" s="21">
        <f ca="1" xml:space="preserve"> P185 + IF(O208 &lt; 0, -O208, 0)</f>
        <v>777</v>
      </c>
      <c r="O209" s="21">
        <f t="shared" ca="1" si="63"/>
        <v>663</v>
      </c>
      <c r="P209" s="21">
        <f t="shared" ca="1" si="64"/>
        <v>663</v>
      </c>
      <c r="Q209" s="21">
        <f t="shared" ca="1" si="72"/>
        <v>241887</v>
      </c>
      <c r="R209" s="22">
        <f ca="1">SUM(P$11:P209)</f>
        <v>129794</v>
      </c>
      <c r="S209" s="23">
        <f ca="1">SUM(N$11:N209)</f>
        <v>112873</v>
      </c>
      <c r="U209" s="16">
        <v>44381</v>
      </c>
      <c r="V209" s="21">
        <f ca="1">IF(U209&lt;W$5, $B209, W$6+MIN((U209-W$5+1)/W$8, 1)*W$7)</f>
        <v>1940</v>
      </c>
      <c r="W209" s="21">
        <f t="shared" ca="1" si="60"/>
        <v>1940</v>
      </c>
      <c r="X209" s="21">
        <f ca="1" xml:space="preserve"> Z185 + IF(Y208 &lt; 0, -Y208, 0)</f>
        <v>1017</v>
      </c>
      <c r="Y209" s="21">
        <f t="shared" ca="1" si="65"/>
        <v>923</v>
      </c>
      <c r="Z209" s="21">
        <f t="shared" ca="1" si="66"/>
        <v>923</v>
      </c>
      <c r="AA209" s="21">
        <f t="shared" ca="1" si="73"/>
        <v>311637</v>
      </c>
      <c r="AB209" s="22">
        <f ca="1">SUM(Z$11:Z209)</f>
        <v>167744</v>
      </c>
      <c r="AC209" s="23">
        <f ca="1">SUM(X$11:X209)</f>
        <v>144076</v>
      </c>
      <c r="AE209" s="16">
        <v>44381</v>
      </c>
      <c r="AF209" s="21">
        <f ca="1">IF(AE209&lt;AG$5, $B209, AG$6+MIN((AE209-AG$5+1)/AG$8, 1)*AG$7)</f>
        <v>1440</v>
      </c>
      <c r="AG209" s="21">
        <f t="shared" ca="1" si="61"/>
        <v>1440</v>
      </c>
      <c r="AH209" s="21">
        <f ca="1" xml:space="preserve"> AJ185 + IF(AI208 &lt; 0, -AI208, 0)</f>
        <v>777</v>
      </c>
      <c r="AI209" s="21">
        <f t="shared" ca="1" si="67"/>
        <v>663</v>
      </c>
      <c r="AJ209" s="21">
        <f t="shared" ca="1" si="68"/>
        <v>663</v>
      </c>
      <c r="AK209" s="21">
        <f t="shared" ca="1" si="74"/>
        <v>229387</v>
      </c>
      <c r="AL209" s="22">
        <f ca="1">SUM(AJ$11:AJ209)</f>
        <v>123534</v>
      </c>
      <c r="AM209" s="23">
        <f ca="1">SUM(AH$11:AH209)</f>
        <v>107299</v>
      </c>
      <c r="AO209" s="16">
        <v>44381</v>
      </c>
      <c r="AP209" s="21">
        <f ca="1">IF(AO209&lt;AQ$5, $B209, AQ$6+MIN((AO209-AQ$5+1)/AQ$8, 1)*AQ$7)</f>
        <v>1940</v>
      </c>
      <c r="AQ209" s="21">
        <f t="shared" ca="1" si="62"/>
        <v>1940</v>
      </c>
      <c r="AR209" s="21">
        <f ca="1" xml:space="preserve"> AT185 + IF(AS208 &lt; 0, -AS208, 0)</f>
        <v>1017</v>
      </c>
      <c r="AS209" s="21">
        <f t="shared" ca="1" si="69"/>
        <v>923</v>
      </c>
      <c r="AT209" s="21">
        <f t="shared" ca="1" si="70"/>
        <v>923</v>
      </c>
      <c r="AU209" s="21">
        <f t="shared" ca="1" si="75"/>
        <v>286637</v>
      </c>
      <c r="AV209" s="22">
        <f ca="1">SUM(AT$11:AT209)</f>
        <v>155224</v>
      </c>
      <c r="AW209" s="23">
        <f ca="1">SUM(AR$11:AR209)</f>
        <v>132193</v>
      </c>
    </row>
    <row r="210" spans="1:49" x14ac:dyDescent="0.2">
      <c r="A210" s="32">
        <v>44382</v>
      </c>
      <c r="B210" s="35">
        <f ca="1">IF($A210&gt;= $C$5,$C$6, "InsertData")</f>
        <v>940</v>
      </c>
      <c r="C210" s="21">
        <f t="shared" ref="C210:C273" ca="1" si="76">ROUND(AVERAGE(B204:B210), 0)</f>
        <v>940</v>
      </c>
      <c r="D210" s="21">
        <f ca="1" xml:space="preserve"> F186 + IF(E209 &lt; 0, -E209, 0)</f>
        <v>401</v>
      </c>
      <c r="E210" s="21">
        <f t="shared" ref="E210:E273" ca="1" si="77">B210-D210</f>
        <v>539</v>
      </c>
      <c r="F210" s="21">
        <f ca="1">IF(E210 &gt; 0, E210, 0)</f>
        <v>539</v>
      </c>
      <c r="G210" s="21">
        <f t="shared" ca="1" si="71"/>
        <v>173077</v>
      </c>
      <c r="H210" s="22">
        <f ca="1">SUM(F$11:F210)</f>
        <v>92383</v>
      </c>
      <c r="I210" s="23">
        <f ca="1">SUM(D$11:D210)</f>
        <v>83078</v>
      </c>
      <c r="K210" s="16">
        <v>44382</v>
      </c>
      <c r="L210" s="21">
        <f ca="1">IF(K210&lt;M$5, $B210, M$6+MIN((K210-M$5+1)/M$8, 1)*M$7)</f>
        <v>1440</v>
      </c>
      <c r="M210" s="21">
        <f t="shared" ref="M210:M273" ca="1" si="78">ROUND(AVERAGE(L204:L210), 0)</f>
        <v>1440</v>
      </c>
      <c r="N210" s="21">
        <f ca="1" xml:space="preserve"> P186 + IF(O209 &lt; 0, -O209, 0)</f>
        <v>641</v>
      </c>
      <c r="O210" s="21">
        <f t="shared" ca="1" si="63"/>
        <v>799</v>
      </c>
      <c r="P210" s="21">
        <f t="shared" ca="1" si="64"/>
        <v>799</v>
      </c>
      <c r="Q210" s="21">
        <f t="shared" ca="1" si="72"/>
        <v>243327</v>
      </c>
      <c r="R210" s="22">
        <f ca="1">SUM(P$11:P210)</f>
        <v>130593</v>
      </c>
      <c r="S210" s="23">
        <f ca="1">SUM(N$11:N210)</f>
        <v>113514</v>
      </c>
      <c r="U210" s="16">
        <v>44382</v>
      </c>
      <c r="V210" s="21">
        <f ca="1">IF(U210&lt;W$5, $B210, W$6+MIN((U210-W$5+1)/W$8, 1)*W$7)</f>
        <v>1940</v>
      </c>
      <c r="W210" s="21">
        <f t="shared" ref="W210:W273" ca="1" si="79">ROUND(AVERAGE(V204:V210), 0)</f>
        <v>1940</v>
      </c>
      <c r="X210" s="21">
        <f ca="1" xml:space="preserve"> Z186 + IF(Y209 &lt; 0, -Y209, 0)</f>
        <v>881</v>
      </c>
      <c r="Y210" s="21">
        <f t="shared" ca="1" si="65"/>
        <v>1059</v>
      </c>
      <c r="Z210" s="21">
        <f t="shared" ca="1" si="66"/>
        <v>1059</v>
      </c>
      <c r="AA210" s="21">
        <f t="shared" ca="1" si="73"/>
        <v>313577</v>
      </c>
      <c r="AB210" s="22">
        <f ca="1">SUM(Z$11:Z210)</f>
        <v>168803</v>
      </c>
      <c r="AC210" s="23">
        <f ca="1">SUM(X$11:X210)</f>
        <v>144957</v>
      </c>
      <c r="AE210" s="16">
        <v>44382</v>
      </c>
      <c r="AF210" s="21">
        <f ca="1">IF(AE210&lt;AG$5, $B210, AG$6+MIN((AE210-AG$5+1)/AG$8, 1)*AG$7)</f>
        <v>1440</v>
      </c>
      <c r="AG210" s="21">
        <f t="shared" ref="AG210:AG273" ca="1" si="80">ROUND(AVERAGE(AF204:AF210), 0)</f>
        <v>1440</v>
      </c>
      <c r="AH210" s="21">
        <f ca="1" xml:space="preserve"> AJ186 + IF(AI209 &lt; 0, -AI209, 0)</f>
        <v>641</v>
      </c>
      <c r="AI210" s="21">
        <f t="shared" ca="1" si="67"/>
        <v>799</v>
      </c>
      <c r="AJ210" s="21">
        <f t="shared" ca="1" si="68"/>
        <v>799</v>
      </c>
      <c r="AK210" s="21">
        <f t="shared" ca="1" si="74"/>
        <v>230827</v>
      </c>
      <c r="AL210" s="22">
        <f ca="1">SUM(AJ$11:AJ210)</f>
        <v>124333</v>
      </c>
      <c r="AM210" s="23">
        <f ca="1">SUM(AH$11:AH210)</f>
        <v>107940</v>
      </c>
      <c r="AO210" s="16">
        <v>44382</v>
      </c>
      <c r="AP210" s="21">
        <f ca="1">IF(AO210&lt;AQ$5, $B210, AQ$6+MIN((AO210-AQ$5+1)/AQ$8, 1)*AQ$7)</f>
        <v>1940</v>
      </c>
      <c r="AQ210" s="21">
        <f t="shared" ref="AQ210:AQ273" ca="1" si="81">ROUND(AVERAGE(AP204:AP210), 0)</f>
        <v>1940</v>
      </c>
      <c r="AR210" s="21">
        <f ca="1" xml:space="preserve"> AT186 + IF(AS209 &lt; 0, -AS209, 0)</f>
        <v>881</v>
      </c>
      <c r="AS210" s="21">
        <f t="shared" ca="1" si="69"/>
        <v>1059</v>
      </c>
      <c r="AT210" s="21">
        <f t="shared" ca="1" si="70"/>
        <v>1059</v>
      </c>
      <c r="AU210" s="21">
        <f t="shared" ca="1" si="75"/>
        <v>288577</v>
      </c>
      <c r="AV210" s="22">
        <f ca="1">SUM(AT$11:AT210)</f>
        <v>156283</v>
      </c>
      <c r="AW210" s="23">
        <f ca="1">SUM(AR$11:AR210)</f>
        <v>133074</v>
      </c>
    </row>
    <row r="211" spans="1:49" x14ac:dyDescent="0.2">
      <c r="A211" s="32">
        <v>44383</v>
      </c>
      <c r="B211" s="35">
        <f ca="1">IF($A211&gt;= $C$5,$C$6, "InsertData")</f>
        <v>940</v>
      </c>
      <c r="C211" s="21">
        <f t="shared" ca="1" si="76"/>
        <v>940</v>
      </c>
      <c r="D211" s="21">
        <f ca="1" xml:space="preserve"> F187 + IF(E210 &lt; 0, -E210, 0)</f>
        <v>168</v>
      </c>
      <c r="E211" s="21">
        <f t="shared" ca="1" si="77"/>
        <v>772</v>
      </c>
      <c r="F211" s="21">
        <f ca="1">IF(E211 &gt; 0, E211, 0)</f>
        <v>772</v>
      </c>
      <c r="G211" s="21">
        <f t="shared" ca="1" si="71"/>
        <v>174017</v>
      </c>
      <c r="H211" s="22">
        <f ca="1">SUM(F$11:F211)</f>
        <v>93155</v>
      </c>
      <c r="I211" s="23">
        <f ca="1">SUM(D$11:D211)</f>
        <v>83246</v>
      </c>
      <c r="K211" s="16">
        <v>44383</v>
      </c>
      <c r="L211" s="21">
        <f ca="1">IF(K211&lt;M$5, $B211, M$6+MIN((K211-M$5+1)/M$8, 1)*M$7)</f>
        <v>1440</v>
      </c>
      <c r="M211" s="21">
        <f t="shared" ca="1" si="78"/>
        <v>1440</v>
      </c>
      <c r="N211" s="21">
        <f ca="1" xml:space="preserve"> P187 + IF(O210 &lt; 0, -O210, 0)</f>
        <v>408</v>
      </c>
      <c r="O211" s="21">
        <f t="shared" ca="1" si="63"/>
        <v>1032</v>
      </c>
      <c r="P211" s="21">
        <f t="shared" ca="1" si="64"/>
        <v>1032</v>
      </c>
      <c r="Q211" s="21">
        <f t="shared" ca="1" si="72"/>
        <v>244767</v>
      </c>
      <c r="R211" s="22">
        <f ca="1">SUM(P$11:P211)</f>
        <v>131625</v>
      </c>
      <c r="S211" s="23">
        <f ca="1">SUM(N$11:N211)</f>
        <v>113922</v>
      </c>
      <c r="U211" s="16">
        <v>44383</v>
      </c>
      <c r="V211" s="21">
        <f ca="1">IF(U211&lt;W$5, $B211, W$6+MIN((U211-W$5+1)/W$8, 1)*W$7)</f>
        <v>1940</v>
      </c>
      <c r="W211" s="21">
        <f t="shared" ca="1" si="79"/>
        <v>1940</v>
      </c>
      <c r="X211" s="21">
        <f ca="1" xml:space="preserve"> Z187 + IF(Y210 &lt; 0, -Y210, 0)</f>
        <v>648</v>
      </c>
      <c r="Y211" s="21">
        <f t="shared" ca="1" si="65"/>
        <v>1292</v>
      </c>
      <c r="Z211" s="21">
        <f t="shared" ca="1" si="66"/>
        <v>1292</v>
      </c>
      <c r="AA211" s="21">
        <f t="shared" ca="1" si="73"/>
        <v>315517</v>
      </c>
      <c r="AB211" s="22">
        <f ca="1">SUM(Z$11:Z211)</f>
        <v>170095</v>
      </c>
      <c r="AC211" s="23">
        <f ca="1">SUM(X$11:X211)</f>
        <v>145605</v>
      </c>
      <c r="AE211" s="16">
        <v>44383</v>
      </c>
      <c r="AF211" s="21">
        <f ca="1">IF(AE211&lt;AG$5, $B211, AG$6+MIN((AE211-AG$5+1)/AG$8, 1)*AG$7)</f>
        <v>1440</v>
      </c>
      <c r="AG211" s="21">
        <f t="shared" ca="1" si="80"/>
        <v>1440</v>
      </c>
      <c r="AH211" s="21">
        <f ca="1" xml:space="preserve"> AJ187 + IF(AI210 &lt; 0, -AI210, 0)</f>
        <v>408</v>
      </c>
      <c r="AI211" s="21">
        <f t="shared" ca="1" si="67"/>
        <v>1032</v>
      </c>
      <c r="AJ211" s="21">
        <f t="shared" ca="1" si="68"/>
        <v>1032</v>
      </c>
      <c r="AK211" s="21">
        <f t="shared" ca="1" si="74"/>
        <v>232267</v>
      </c>
      <c r="AL211" s="22">
        <f ca="1">SUM(AJ$11:AJ211)</f>
        <v>125365</v>
      </c>
      <c r="AM211" s="23">
        <f ca="1">SUM(AH$11:AH211)</f>
        <v>108348</v>
      </c>
      <c r="AO211" s="16">
        <v>44383</v>
      </c>
      <c r="AP211" s="21">
        <f ca="1">IF(AO211&lt;AQ$5, $B211, AQ$6+MIN((AO211-AQ$5+1)/AQ$8, 1)*AQ$7)</f>
        <v>1940</v>
      </c>
      <c r="AQ211" s="21">
        <f t="shared" ca="1" si="81"/>
        <v>1940</v>
      </c>
      <c r="AR211" s="21">
        <f ca="1" xml:space="preserve"> AT187 + IF(AS210 &lt; 0, -AS210, 0)</f>
        <v>648</v>
      </c>
      <c r="AS211" s="21">
        <f t="shared" ca="1" si="69"/>
        <v>1292</v>
      </c>
      <c r="AT211" s="21">
        <f t="shared" ca="1" si="70"/>
        <v>1292</v>
      </c>
      <c r="AU211" s="21">
        <f t="shared" ca="1" si="75"/>
        <v>290517</v>
      </c>
      <c r="AV211" s="22">
        <f ca="1">SUM(AT$11:AT211)</f>
        <v>157575</v>
      </c>
      <c r="AW211" s="23">
        <f ca="1">SUM(AR$11:AR211)</f>
        <v>133722</v>
      </c>
    </row>
    <row r="212" spans="1:49" x14ac:dyDescent="0.2">
      <c r="A212" s="32">
        <v>44384</v>
      </c>
      <c r="B212" s="35">
        <f ca="1">IF($A212&gt;= $C$5,$C$6, "InsertData")</f>
        <v>940</v>
      </c>
      <c r="C212" s="21">
        <f t="shared" ca="1" si="76"/>
        <v>940</v>
      </c>
      <c r="D212" s="21">
        <f ca="1" xml:space="preserve"> F188 + IF(E211 &lt; 0, -E211, 0)</f>
        <v>940</v>
      </c>
      <c r="E212" s="21">
        <f t="shared" ca="1" si="77"/>
        <v>0</v>
      </c>
      <c r="F212" s="21">
        <f ca="1">IF(E212 &gt; 0, E212, 0)</f>
        <v>0</v>
      </c>
      <c r="G212" s="21">
        <f t="shared" ca="1" si="71"/>
        <v>174957</v>
      </c>
      <c r="H212" s="22">
        <f ca="1">SUM(F$11:F212)</f>
        <v>93155</v>
      </c>
      <c r="I212" s="23">
        <f ca="1">SUM(D$11:D212)</f>
        <v>84186</v>
      </c>
      <c r="K212" s="16">
        <v>44384</v>
      </c>
      <c r="L212" s="21">
        <f ca="1">IF(K212&lt;M$5, $B212, M$6+MIN((K212-M$5+1)/M$8, 1)*M$7)</f>
        <v>1440</v>
      </c>
      <c r="M212" s="21">
        <f t="shared" ca="1" si="78"/>
        <v>1440</v>
      </c>
      <c r="N212" s="21">
        <f ca="1" xml:space="preserve"> P188 + IF(O211 &lt; 0, -O211, 0)</f>
        <v>1410</v>
      </c>
      <c r="O212" s="21">
        <f t="shared" ca="1" si="63"/>
        <v>30</v>
      </c>
      <c r="P212" s="21">
        <f t="shared" ca="1" si="64"/>
        <v>30</v>
      </c>
      <c r="Q212" s="21">
        <f t="shared" ca="1" si="72"/>
        <v>246207</v>
      </c>
      <c r="R212" s="22">
        <f ca="1">SUM(P$11:P212)</f>
        <v>131655</v>
      </c>
      <c r="S212" s="23">
        <f ca="1">SUM(N$11:N212)</f>
        <v>115332</v>
      </c>
      <c r="U212" s="16">
        <v>44384</v>
      </c>
      <c r="V212" s="21">
        <f ca="1">IF(U212&lt;W$5, $B212, W$6+MIN((U212-W$5+1)/W$8, 1)*W$7)</f>
        <v>1940</v>
      </c>
      <c r="W212" s="21">
        <f t="shared" ca="1" si="79"/>
        <v>1940</v>
      </c>
      <c r="X212" s="21">
        <f ca="1" xml:space="preserve"> Z188 + IF(Y211 &lt; 0, -Y211, 0)</f>
        <v>1880</v>
      </c>
      <c r="Y212" s="21">
        <f t="shared" ca="1" si="65"/>
        <v>60</v>
      </c>
      <c r="Z212" s="21">
        <f t="shared" ca="1" si="66"/>
        <v>60</v>
      </c>
      <c r="AA212" s="21">
        <f t="shared" ca="1" si="73"/>
        <v>317457</v>
      </c>
      <c r="AB212" s="22">
        <f ca="1">SUM(Z$11:Z212)</f>
        <v>170155</v>
      </c>
      <c r="AC212" s="23">
        <f ca="1">SUM(X$11:X212)</f>
        <v>147485</v>
      </c>
      <c r="AE212" s="16">
        <v>44384</v>
      </c>
      <c r="AF212" s="21">
        <f ca="1">IF(AE212&lt;AG$5, $B212, AG$6+MIN((AE212-AG$5+1)/AG$8, 1)*AG$7)</f>
        <v>1440</v>
      </c>
      <c r="AG212" s="21">
        <f t="shared" ca="1" si="80"/>
        <v>1440</v>
      </c>
      <c r="AH212" s="21">
        <f ca="1" xml:space="preserve"> AJ188 + IF(AI211 &lt; 0, -AI211, 0)</f>
        <v>1295</v>
      </c>
      <c r="AI212" s="21">
        <f t="shared" ca="1" si="67"/>
        <v>145</v>
      </c>
      <c r="AJ212" s="21">
        <f t="shared" ca="1" si="68"/>
        <v>145</v>
      </c>
      <c r="AK212" s="21">
        <f t="shared" ca="1" si="74"/>
        <v>233707</v>
      </c>
      <c r="AL212" s="22">
        <f ca="1">SUM(AJ$11:AJ212)</f>
        <v>125510</v>
      </c>
      <c r="AM212" s="23">
        <f ca="1">SUM(AH$11:AH212)</f>
        <v>109643</v>
      </c>
      <c r="AO212" s="16">
        <v>44384</v>
      </c>
      <c r="AP212" s="21">
        <f ca="1">IF(AO212&lt;AQ$5, $B212, AQ$6+MIN((AO212-AQ$5+1)/AQ$8, 1)*AQ$7)</f>
        <v>1940</v>
      </c>
      <c r="AQ212" s="21">
        <f t="shared" ca="1" si="81"/>
        <v>1940</v>
      </c>
      <c r="AR212" s="21">
        <f ca="1" xml:space="preserve"> AT188 + IF(AS211 &lt; 0, -AS211, 0)</f>
        <v>1650</v>
      </c>
      <c r="AS212" s="21">
        <f t="shared" ca="1" si="69"/>
        <v>290</v>
      </c>
      <c r="AT212" s="21">
        <f t="shared" ca="1" si="70"/>
        <v>290</v>
      </c>
      <c r="AU212" s="21">
        <f t="shared" ca="1" si="75"/>
        <v>292457</v>
      </c>
      <c r="AV212" s="22">
        <f ca="1">SUM(AT$11:AT212)</f>
        <v>157865</v>
      </c>
      <c r="AW212" s="23">
        <f ca="1">SUM(AR$11:AR212)</f>
        <v>135372</v>
      </c>
    </row>
    <row r="213" spans="1:49" x14ac:dyDescent="0.2">
      <c r="A213" s="32">
        <v>44385</v>
      </c>
      <c r="B213" s="35">
        <f ca="1">IF($A213&gt;= $C$5,$C$6, "InsertData")</f>
        <v>940</v>
      </c>
      <c r="C213" s="21">
        <f t="shared" ca="1" si="76"/>
        <v>940</v>
      </c>
      <c r="D213" s="21">
        <f ca="1" xml:space="preserve"> F189 + IF(E212 &lt; 0, -E212, 0)</f>
        <v>940</v>
      </c>
      <c r="E213" s="21">
        <f t="shared" ca="1" si="77"/>
        <v>0</v>
      </c>
      <c r="F213" s="21">
        <f ca="1">IF(E213 &gt; 0, E213, 0)</f>
        <v>0</v>
      </c>
      <c r="G213" s="21">
        <f t="shared" ca="1" si="71"/>
        <v>175897</v>
      </c>
      <c r="H213" s="22">
        <f ca="1">SUM(F$11:F213)</f>
        <v>93155</v>
      </c>
      <c r="I213" s="23">
        <f ca="1">SUM(D$11:D213)</f>
        <v>85126</v>
      </c>
      <c r="K213" s="16">
        <v>44385</v>
      </c>
      <c r="L213" s="21">
        <f ca="1">IF(K213&lt;M$5, $B213, M$6+MIN((K213-M$5+1)/M$8, 1)*M$7)</f>
        <v>1440</v>
      </c>
      <c r="M213" s="21">
        <f t="shared" ca="1" si="78"/>
        <v>1440</v>
      </c>
      <c r="N213" s="21">
        <f ca="1" xml:space="preserve"> P189 + IF(O212 &lt; 0, -O212, 0)</f>
        <v>1420</v>
      </c>
      <c r="O213" s="21">
        <f t="shared" ca="1" si="63"/>
        <v>20</v>
      </c>
      <c r="P213" s="21">
        <f t="shared" ca="1" si="64"/>
        <v>20</v>
      </c>
      <c r="Q213" s="21">
        <f t="shared" ca="1" si="72"/>
        <v>247647</v>
      </c>
      <c r="R213" s="22">
        <f ca="1">SUM(P$11:P213)</f>
        <v>131675</v>
      </c>
      <c r="S213" s="23">
        <f ca="1">SUM(N$11:N213)</f>
        <v>116752</v>
      </c>
      <c r="U213" s="16">
        <v>44385</v>
      </c>
      <c r="V213" s="21">
        <f ca="1">IF(U213&lt;W$5, $B213, W$6+MIN((U213-W$5+1)/W$8, 1)*W$7)</f>
        <v>1940</v>
      </c>
      <c r="W213" s="21">
        <f t="shared" ca="1" si="79"/>
        <v>1940</v>
      </c>
      <c r="X213" s="21">
        <f ca="1" xml:space="preserve"> Z189 + IF(Y212 &lt; 0, -Y212, 0)</f>
        <v>1754</v>
      </c>
      <c r="Y213" s="21">
        <f t="shared" ca="1" si="65"/>
        <v>186</v>
      </c>
      <c r="Z213" s="21">
        <f t="shared" ca="1" si="66"/>
        <v>186</v>
      </c>
      <c r="AA213" s="21">
        <f t="shared" ca="1" si="73"/>
        <v>319397</v>
      </c>
      <c r="AB213" s="22">
        <f ca="1">SUM(Z$11:Z213)</f>
        <v>170341</v>
      </c>
      <c r="AC213" s="23">
        <f ca="1">SUM(X$11:X213)</f>
        <v>149239</v>
      </c>
      <c r="AE213" s="16">
        <v>44385</v>
      </c>
      <c r="AF213" s="21">
        <f ca="1">IF(AE213&lt;AG$5, $B213, AG$6+MIN((AE213-AG$5+1)/AG$8, 1)*AG$7)</f>
        <v>1440</v>
      </c>
      <c r="AG213" s="21">
        <f t="shared" ca="1" si="80"/>
        <v>1440</v>
      </c>
      <c r="AH213" s="21">
        <f ca="1" xml:space="preserve"> AJ189 + IF(AI212 &lt; 0, -AI212, 0)</f>
        <v>1300</v>
      </c>
      <c r="AI213" s="21">
        <f t="shared" ca="1" si="67"/>
        <v>140</v>
      </c>
      <c r="AJ213" s="21">
        <f t="shared" ca="1" si="68"/>
        <v>140</v>
      </c>
      <c r="AK213" s="21">
        <f t="shared" ca="1" si="74"/>
        <v>235147</v>
      </c>
      <c r="AL213" s="22">
        <f ca="1">SUM(AJ$11:AJ213)</f>
        <v>125650</v>
      </c>
      <c r="AM213" s="23">
        <f ca="1">SUM(AH$11:AH213)</f>
        <v>110943</v>
      </c>
      <c r="AO213" s="16">
        <v>44385</v>
      </c>
      <c r="AP213" s="21">
        <f ca="1">IF(AO213&lt;AQ$5, $B213, AQ$6+MIN((AO213-AQ$5+1)/AQ$8, 1)*AQ$7)</f>
        <v>1940</v>
      </c>
      <c r="AQ213" s="21">
        <f t="shared" ca="1" si="81"/>
        <v>1940</v>
      </c>
      <c r="AR213" s="21">
        <f ca="1" xml:space="preserve"> AT189 + IF(AS212 &lt; 0, -AS212, 0)</f>
        <v>1660</v>
      </c>
      <c r="AS213" s="21">
        <f t="shared" ca="1" si="69"/>
        <v>280</v>
      </c>
      <c r="AT213" s="21">
        <f t="shared" ca="1" si="70"/>
        <v>280</v>
      </c>
      <c r="AU213" s="21">
        <f t="shared" ca="1" si="75"/>
        <v>294397</v>
      </c>
      <c r="AV213" s="22">
        <f ca="1">SUM(AT$11:AT213)</f>
        <v>158145</v>
      </c>
      <c r="AW213" s="23">
        <f ca="1">SUM(AR$11:AR213)</f>
        <v>137032</v>
      </c>
    </row>
    <row r="214" spans="1:49" x14ac:dyDescent="0.2">
      <c r="A214" s="32">
        <v>44386</v>
      </c>
      <c r="B214" s="35">
        <f ca="1">IF($A214&gt;= $C$5,$C$6, "InsertData")</f>
        <v>940</v>
      </c>
      <c r="C214" s="21">
        <f t="shared" ca="1" si="76"/>
        <v>940</v>
      </c>
      <c r="D214" s="21">
        <f ca="1" xml:space="preserve"> F190 + IF(E213 &lt; 0, -E213, 0)</f>
        <v>940</v>
      </c>
      <c r="E214" s="21">
        <f t="shared" ca="1" si="77"/>
        <v>0</v>
      </c>
      <c r="F214" s="21">
        <f ca="1">IF(E214 &gt; 0, E214, 0)</f>
        <v>0</v>
      </c>
      <c r="G214" s="21">
        <f t="shared" ca="1" si="71"/>
        <v>176837</v>
      </c>
      <c r="H214" s="22">
        <f ca="1">SUM(F$11:F214)</f>
        <v>93155</v>
      </c>
      <c r="I214" s="23">
        <f ca="1">SUM(D$11:D214)</f>
        <v>86066</v>
      </c>
      <c r="K214" s="16">
        <v>44386</v>
      </c>
      <c r="L214" s="21">
        <f ca="1">IF(K214&lt;M$5, $B214, M$6+MIN((K214-M$5+1)/M$8, 1)*M$7)</f>
        <v>1440</v>
      </c>
      <c r="M214" s="21">
        <f t="shared" ca="1" si="78"/>
        <v>1440</v>
      </c>
      <c r="N214" s="21">
        <f ca="1" xml:space="preserve"> P190 + IF(O213 &lt; 0, -O213, 0)</f>
        <v>1321</v>
      </c>
      <c r="O214" s="21">
        <f t="shared" ca="1" si="63"/>
        <v>119</v>
      </c>
      <c r="P214" s="21">
        <f t="shared" ca="1" si="64"/>
        <v>119</v>
      </c>
      <c r="Q214" s="21">
        <f t="shared" ca="1" si="72"/>
        <v>249087</v>
      </c>
      <c r="R214" s="22">
        <f ca="1">SUM(P$11:P214)</f>
        <v>131794</v>
      </c>
      <c r="S214" s="23">
        <f ca="1">SUM(N$11:N214)</f>
        <v>118073</v>
      </c>
      <c r="U214" s="16">
        <v>44386</v>
      </c>
      <c r="V214" s="21">
        <f ca="1">IF(U214&lt;W$5, $B214, W$6+MIN((U214-W$5+1)/W$8, 1)*W$7)</f>
        <v>1940</v>
      </c>
      <c r="W214" s="21">
        <f t="shared" ca="1" si="79"/>
        <v>1940</v>
      </c>
      <c r="X214" s="21">
        <f ca="1" xml:space="preserve"> Z190 + IF(Y213 &lt; 0, -Y213, 0)</f>
        <v>1247</v>
      </c>
      <c r="Y214" s="21">
        <f t="shared" ca="1" si="65"/>
        <v>693</v>
      </c>
      <c r="Z214" s="21">
        <f t="shared" ca="1" si="66"/>
        <v>693</v>
      </c>
      <c r="AA214" s="21">
        <f t="shared" ca="1" si="73"/>
        <v>321337</v>
      </c>
      <c r="AB214" s="22">
        <f ca="1">SUM(Z$11:Z214)</f>
        <v>171034</v>
      </c>
      <c r="AC214" s="23">
        <f ca="1">SUM(X$11:X214)</f>
        <v>150486</v>
      </c>
      <c r="AE214" s="16">
        <v>44386</v>
      </c>
      <c r="AF214" s="21">
        <f ca="1">IF(AE214&lt;AG$5, $B214, AG$6+MIN((AE214-AG$5+1)/AG$8, 1)*AG$7)</f>
        <v>1440</v>
      </c>
      <c r="AG214" s="21">
        <f t="shared" ca="1" si="80"/>
        <v>1440</v>
      </c>
      <c r="AH214" s="21">
        <f ca="1" xml:space="preserve"> AJ190 + IF(AI213 &lt; 0, -AI213, 0)</f>
        <v>1305</v>
      </c>
      <c r="AI214" s="21">
        <f t="shared" ca="1" si="67"/>
        <v>135</v>
      </c>
      <c r="AJ214" s="21">
        <f t="shared" ca="1" si="68"/>
        <v>135</v>
      </c>
      <c r="AK214" s="21">
        <f t="shared" ca="1" si="74"/>
        <v>236587</v>
      </c>
      <c r="AL214" s="22">
        <f ca="1">SUM(AJ$11:AJ214)</f>
        <v>125785</v>
      </c>
      <c r="AM214" s="23">
        <f ca="1">SUM(AH$11:AH214)</f>
        <v>112248</v>
      </c>
      <c r="AO214" s="16">
        <v>44386</v>
      </c>
      <c r="AP214" s="21">
        <f ca="1">IF(AO214&lt;AQ$5, $B214, AQ$6+MIN((AO214-AQ$5+1)/AQ$8, 1)*AQ$7)</f>
        <v>1940</v>
      </c>
      <c r="AQ214" s="21">
        <f t="shared" ca="1" si="81"/>
        <v>1940</v>
      </c>
      <c r="AR214" s="21">
        <f ca="1" xml:space="preserve"> AT190 + IF(AS213 &lt; 0, -AS213, 0)</f>
        <v>1561</v>
      </c>
      <c r="AS214" s="21">
        <f t="shared" ca="1" si="69"/>
        <v>379</v>
      </c>
      <c r="AT214" s="21">
        <f t="shared" ca="1" si="70"/>
        <v>379</v>
      </c>
      <c r="AU214" s="21">
        <f t="shared" ca="1" si="75"/>
        <v>296337</v>
      </c>
      <c r="AV214" s="22">
        <f ca="1">SUM(AT$11:AT214)</f>
        <v>158524</v>
      </c>
      <c r="AW214" s="23">
        <f ca="1">SUM(AR$11:AR214)</f>
        <v>138593</v>
      </c>
    </row>
    <row r="215" spans="1:49" x14ac:dyDescent="0.2">
      <c r="A215" s="32">
        <v>44387</v>
      </c>
      <c r="B215" s="35">
        <f ca="1">IF($A215&gt;= $C$5,$C$6, "InsertData")</f>
        <v>940</v>
      </c>
      <c r="C215" s="21">
        <f t="shared" ca="1" si="76"/>
        <v>940</v>
      </c>
      <c r="D215" s="21">
        <f ca="1" xml:space="preserve"> F191 + IF(E214 &lt; 0, -E214, 0)</f>
        <v>788</v>
      </c>
      <c r="E215" s="21">
        <f t="shared" ca="1" si="77"/>
        <v>152</v>
      </c>
      <c r="F215" s="21">
        <f ca="1">IF(E215 &gt; 0, E215, 0)</f>
        <v>152</v>
      </c>
      <c r="G215" s="21">
        <f t="shared" ca="1" si="71"/>
        <v>177777</v>
      </c>
      <c r="H215" s="22">
        <f ca="1">SUM(F$11:F215)</f>
        <v>93307</v>
      </c>
      <c r="I215" s="23">
        <f ca="1">SUM(D$11:D215)</f>
        <v>86854</v>
      </c>
      <c r="K215" s="16">
        <v>44387</v>
      </c>
      <c r="L215" s="21">
        <f ca="1">IF(K215&lt;M$5, $B215, M$6+MIN((K215-M$5+1)/M$8, 1)*M$7)</f>
        <v>1440</v>
      </c>
      <c r="M215" s="21">
        <f t="shared" ca="1" si="78"/>
        <v>1440</v>
      </c>
      <c r="N215" s="21">
        <f ca="1" xml:space="preserve"> P191 + IF(O214 &lt; 0, -O214, 0)</f>
        <v>447</v>
      </c>
      <c r="O215" s="21">
        <f t="shared" ca="1" si="63"/>
        <v>993</v>
      </c>
      <c r="P215" s="21">
        <f t="shared" ca="1" si="64"/>
        <v>993</v>
      </c>
      <c r="Q215" s="21">
        <f t="shared" ca="1" si="72"/>
        <v>250527</v>
      </c>
      <c r="R215" s="22">
        <f ca="1">SUM(P$11:P215)</f>
        <v>132787</v>
      </c>
      <c r="S215" s="23">
        <f ca="1">SUM(N$11:N215)</f>
        <v>118520</v>
      </c>
      <c r="U215" s="16">
        <v>44387</v>
      </c>
      <c r="V215" s="21">
        <f ca="1">IF(U215&lt;W$5, $B215, W$6+MIN((U215-W$5+1)/W$8, 1)*W$7)</f>
        <v>1940</v>
      </c>
      <c r="W215" s="21">
        <f t="shared" ca="1" si="79"/>
        <v>1940</v>
      </c>
      <c r="X215" s="21">
        <f ca="1" xml:space="preserve"> Z191 + IF(Y214 &lt; 0, -Y214, 0)</f>
        <v>707</v>
      </c>
      <c r="Y215" s="21">
        <f t="shared" ca="1" si="65"/>
        <v>1233</v>
      </c>
      <c r="Z215" s="21">
        <f t="shared" ca="1" si="66"/>
        <v>1233</v>
      </c>
      <c r="AA215" s="21">
        <f t="shared" ca="1" si="73"/>
        <v>323277</v>
      </c>
      <c r="AB215" s="22">
        <f ca="1">SUM(Z$11:Z215)</f>
        <v>172267</v>
      </c>
      <c r="AC215" s="23">
        <f ca="1">SUM(X$11:X215)</f>
        <v>151193</v>
      </c>
      <c r="AE215" s="16">
        <v>44387</v>
      </c>
      <c r="AF215" s="21">
        <f ca="1">IF(AE215&lt;AG$5, $B215, AG$6+MIN((AE215-AG$5+1)/AG$8, 1)*AG$7)</f>
        <v>1440</v>
      </c>
      <c r="AG215" s="21">
        <f t="shared" ca="1" si="80"/>
        <v>1440</v>
      </c>
      <c r="AH215" s="21">
        <f ca="1" xml:space="preserve"> AJ191 + IF(AI214 &lt; 0, -AI214, 0)</f>
        <v>683</v>
      </c>
      <c r="AI215" s="21">
        <f t="shared" ca="1" si="67"/>
        <v>757</v>
      </c>
      <c r="AJ215" s="21">
        <f t="shared" ca="1" si="68"/>
        <v>757</v>
      </c>
      <c r="AK215" s="21">
        <f t="shared" ca="1" si="74"/>
        <v>238027</v>
      </c>
      <c r="AL215" s="22">
        <f ca="1">SUM(AJ$11:AJ215)</f>
        <v>126542</v>
      </c>
      <c r="AM215" s="23">
        <f ca="1">SUM(AH$11:AH215)</f>
        <v>112931</v>
      </c>
      <c r="AO215" s="16">
        <v>44387</v>
      </c>
      <c r="AP215" s="21">
        <f ca="1">IF(AO215&lt;AQ$5, $B215, AQ$6+MIN((AO215-AQ$5+1)/AQ$8, 1)*AQ$7)</f>
        <v>1940</v>
      </c>
      <c r="AQ215" s="21">
        <f t="shared" ca="1" si="81"/>
        <v>1940</v>
      </c>
      <c r="AR215" s="21">
        <f ca="1" xml:space="preserve"> AT191 + IF(AS214 &lt; 0, -AS214, 0)</f>
        <v>687</v>
      </c>
      <c r="AS215" s="21">
        <f t="shared" ca="1" si="69"/>
        <v>1253</v>
      </c>
      <c r="AT215" s="21">
        <f t="shared" ca="1" si="70"/>
        <v>1253</v>
      </c>
      <c r="AU215" s="21">
        <f t="shared" ca="1" si="75"/>
        <v>298277</v>
      </c>
      <c r="AV215" s="22">
        <f ca="1">SUM(AT$11:AT215)</f>
        <v>159777</v>
      </c>
      <c r="AW215" s="23">
        <f ca="1">SUM(AR$11:AR215)</f>
        <v>139280</v>
      </c>
    </row>
    <row r="216" spans="1:49" x14ac:dyDescent="0.2">
      <c r="A216" s="32">
        <v>44388</v>
      </c>
      <c r="B216" s="35">
        <f ca="1">IF($A216&gt;= $C$5,$C$6, "InsertData")</f>
        <v>940</v>
      </c>
      <c r="C216" s="21">
        <f t="shared" ca="1" si="76"/>
        <v>940</v>
      </c>
      <c r="D216" s="21">
        <f ca="1" xml:space="preserve"> F192 + IF(E215 &lt; 0, -E215, 0)</f>
        <v>844</v>
      </c>
      <c r="E216" s="21">
        <f t="shared" ca="1" si="77"/>
        <v>96</v>
      </c>
      <c r="F216" s="21">
        <f ca="1">IF(E216 &gt; 0, E216, 0)</f>
        <v>96</v>
      </c>
      <c r="G216" s="21">
        <f t="shared" ca="1" si="71"/>
        <v>178717</v>
      </c>
      <c r="H216" s="22">
        <f ca="1">SUM(F$11:F216)</f>
        <v>93403</v>
      </c>
      <c r="I216" s="23">
        <f ca="1">SUM(D$11:D216)</f>
        <v>87698</v>
      </c>
      <c r="K216" s="16">
        <v>44388</v>
      </c>
      <c r="L216" s="21">
        <f ca="1">IF(K216&lt;M$5, $B216, M$6+MIN((K216-M$5+1)/M$8, 1)*M$7)</f>
        <v>1440</v>
      </c>
      <c r="M216" s="21">
        <f t="shared" ca="1" si="78"/>
        <v>1440</v>
      </c>
      <c r="N216" s="21">
        <f ca="1" xml:space="preserve"> P192 + IF(O215 &lt; 0, -O215, 0)</f>
        <v>1104</v>
      </c>
      <c r="O216" s="21">
        <f t="shared" ca="1" si="63"/>
        <v>336</v>
      </c>
      <c r="P216" s="21">
        <f t="shared" ca="1" si="64"/>
        <v>336</v>
      </c>
      <c r="Q216" s="21">
        <f t="shared" ca="1" si="72"/>
        <v>251967</v>
      </c>
      <c r="R216" s="22">
        <f ca="1">SUM(P$11:P216)</f>
        <v>133123</v>
      </c>
      <c r="S216" s="23">
        <f ca="1">SUM(N$11:N216)</f>
        <v>119624</v>
      </c>
      <c r="U216" s="16">
        <v>44388</v>
      </c>
      <c r="V216" s="21">
        <f ca="1">IF(U216&lt;W$5, $B216, W$6+MIN((U216-W$5+1)/W$8, 1)*W$7)</f>
        <v>1940</v>
      </c>
      <c r="W216" s="21">
        <f t="shared" ca="1" si="79"/>
        <v>1940</v>
      </c>
      <c r="X216" s="21">
        <f ca="1" xml:space="preserve"> Z192 + IF(Y215 &lt; 0, -Y215, 0)</f>
        <v>1364</v>
      </c>
      <c r="Y216" s="21">
        <f t="shared" ca="1" si="65"/>
        <v>576</v>
      </c>
      <c r="Z216" s="21">
        <f t="shared" ca="1" si="66"/>
        <v>576</v>
      </c>
      <c r="AA216" s="21">
        <f t="shared" ca="1" si="73"/>
        <v>325217</v>
      </c>
      <c r="AB216" s="22">
        <f ca="1">SUM(Z$11:Z216)</f>
        <v>172843</v>
      </c>
      <c r="AC216" s="23">
        <f ca="1">SUM(X$11:X216)</f>
        <v>152557</v>
      </c>
      <c r="AE216" s="16">
        <v>44388</v>
      </c>
      <c r="AF216" s="21">
        <f ca="1">IF(AE216&lt;AG$5, $B216, AG$6+MIN((AE216-AG$5+1)/AG$8, 1)*AG$7)</f>
        <v>1440</v>
      </c>
      <c r="AG216" s="21">
        <f t="shared" ca="1" si="80"/>
        <v>1440</v>
      </c>
      <c r="AH216" s="21">
        <f ca="1" xml:space="preserve"> AJ192 + IF(AI215 &lt; 0, -AI215, 0)</f>
        <v>1099</v>
      </c>
      <c r="AI216" s="21">
        <f t="shared" ca="1" si="67"/>
        <v>341</v>
      </c>
      <c r="AJ216" s="21">
        <f t="shared" ca="1" si="68"/>
        <v>341</v>
      </c>
      <c r="AK216" s="21">
        <f t="shared" ca="1" si="74"/>
        <v>239467</v>
      </c>
      <c r="AL216" s="22">
        <f ca="1">SUM(AJ$11:AJ216)</f>
        <v>126883</v>
      </c>
      <c r="AM216" s="23">
        <f ca="1">SUM(AH$11:AH216)</f>
        <v>114030</v>
      </c>
      <c r="AO216" s="16">
        <v>44388</v>
      </c>
      <c r="AP216" s="21">
        <f ca="1">IF(AO216&lt;AQ$5, $B216, AQ$6+MIN((AO216-AQ$5+1)/AQ$8, 1)*AQ$7)</f>
        <v>1940</v>
      </c>
      <c r="AQ216" s="21">
        <f t="shared" ca="1" si="81"/>
        <v>1940</v>
      </c>
      <c r="AR216" s="21">
        <f ca="1" xml:space="preserve"> AT192 + IF(AS215 &lt; 0, -AS215, 0)</f>
        <v>1354</v>
      </c>
      <c r="AS216" s="21">
        <f t="shared" ca="1" si="69"/>
        <v>586</v>
      </c>
      <c r="AT216" s="21">
        <f t="shared" ca="1" si="70"/>
        <v>586</v>
      </c>
      <c r="AU216" s="21">
        <f t="shared" ca="1" si="75"/>
        <v>300217</v>
      </c>
      <c r="AV216" s="22">
        <f ca="1">SUM(AT$11:AT216)</f>
        <v>160363</v>
      </c>
      <c r="AW216" s="23">
        <f ca="1">SUM(AR$11:AR216)</f>
        <v>140634</v>
      </c>
    </row>
    <row r="217" spans="1:49" x14ac:dyDescent="0.2">
      <c r="A217" s="32">
        <v>44389</v>
      </c>
      <c r="B217" s="35">
        <f ca="1">IF($A217&gt;= $C$5,$C$6, "InsertData")</f>
        <v>940</v>
      </c>
      <c r="C217" s="21">
        <f t="shared" ca="1" si="76"/>
        <v>940</v>
      </c>
      <c r="D217" s="21">
        <f ca="1" xml:space="preserve"> F193 + IF(E216 &lt; 0, -E216, 0)</f>
        <v>621</v>
      </c>
      <c r="E217" s="21">
        <f t="shared" ca="1" si="77"/>
        <v>319</v>
      </c>
      <c r="F217" s="21">
        <f ca="1">IF(E217 &gt; 0, E217, 0)</f>
        <v>319</v>
      </c>
      <c r="G217" s="21">
        <f t="shared" ca="1" si="71"/>
        <v>179657</v>
      </c>
      <c r="H217" s="22">
        <f ca="1">SUM(F$11:F217)</f>
        <v>93722</v>
      </c>
      <c r="I217" s="23">
        <f ca="1">SUM(D$11:D217)</f>
        <v>88319</v>
      </c>
      <c r="K217" s="16">
        <v>44389</v>
      </c>
      <c r="L217" s="21">
        <f ca="1">IF(K217&lt;M$5, $B217, M$6+MIN((K217-M$5+1)/M$8, 1)*M$7)</f>
        <v>1440</v>
      </c>
      <c r="M217" s="21">
        <f t="shared" ca="1" si="78"/>
        <v>1440</v>
      </c>
      <c r="N217" s="21">
        <f ca="1" xml:space="preserve"> P193 + IF(O216 &lt; 0, -O216, 0)</f>
        <v>881</v>
      </c>
      <c r="O217" s="21">
        <f t="shared" ca="1" si="63"/>
        <v>559</v>
      </c>
      <c r="P217" s="21">
        <f t="shared" ca="1" si="64"/>
        <v>559</v>
      </c>
      <c r="Q217" s="21">
        <f t="shared" ca="1" si="72"/>
        <v>253407</v>
      </c>
      <c r="R217" s="22">
        <f ca="1">SUM(P$11:P217)</f>
        <v>133682</v>
      </c>
      <c r="S217" s="23">
        <f ca="1">SUM(N$11:N217)</f>
        <v>120505</v>
      </c>
      <c r="U217" s="16">
        <v>44389</v>
      </c>
      <c r="V217" s="21">
        <f ca="1">IF(U217&lt;W$5, $B217, W$6+MIN((U217-W$5+1)/W$8, 1)*W$7)</f>
        <v>1940</v>
      </c>
      <c r="W217" s="21">
        <f t="shared" ca="1" si="79"/>
        <v>1940</v>
      </c>
      <c r="X217" s="21">
        <f ca="1" xml:space="preserve"> Z193 + IF(Y216 &lt; 0, -Y216, 0)</f>
        <v>1141</v>
      </c>
      <c r="Y217" s="21">
        <f t="shared" ca="1" si="65"/>
        <v>799</v>
      </c>
      <c r="Z217" s="21">
        <f t="shared" ca="1" si="66"/>
        <v>799</v>
      </c>
      <c r="AA217" s="21">
        <f t="shared" ca="1" si="73"/>
        <v>327157</v>
      </c>
      <c r="AB217" s="22">
        <f ca="1">SUM(Z$11:Z217)</f>
        <v>173642</v>
      </c>
      <c r="AC217" s="23">
        <f ca="1">SUM(X$11:X217)</f>
        <v>153698</v>
      </c>
      <c r="AE217" s="16">
        <v>44389</v>
      </c>
      <c r="AF217" s="21">
        <f ca="1">IF(AE217&lt;AG$5, $B217, AG$6+MIN((AE217-AG$5+1)/AG$8, 1)*AG$7)</f>
        <v>1440</v>
      </c>
      <c r="AG217" s="21">
        <f t="shared" ca="1" si="80"/>
        <v>1440</v>
      </c>
      <c r="AH217" s="21">
        <f ca="1" xml:space="preserve"> AJ193 + IF(AI216 &lt; 0, -AI216, 0)</f>
        <v>881</v>
      </c>
      <c r="AI217" s="21">
        <f t="shared" ca="1" si="67"/>
        <v>559</v>
      </c>
      <c r="AJ217" s="21">
        <f t="shared" ca="1" si="68"/>
        <v>559</v>
      </c>
      <c r="AK217" s="21">
        <f t="shared" ca="1" si="74"/>
        <v>240907</v>
      </c>
      <c r="AL217" s="22">
        <f ca="1">SUM(AJ$11:AJ217)</f>
        <v>127442</v>
      </c>
      <c r="AM217" s="23">
        <f ca="1">SUM(AH$11:AH217)</f>
        <v>114911</v>
      </c>
      <c r="AO217" s="16">
        <v>44389</v>
      </c>
      <c r="AP217" s="21">
        <f ca="1">IF(AO217&lt;AQ$5, $B217, AQ$6+MIN((AO217-AQ$5+1)/AQ$8, 1)*AQ$7)</f>
        <v>1940</v>
      </c>
      <c r="AQ217" s="21">
        <f t="shared" ca="1" si="81"/>
        <v>1940</v>
      </c>
      <c r="AR217" s="21">
        <f ca="1" xml:space="preserve"> AT193 + IF(AS216 &lt; 0, -AS216, 0)</f>
        <v>1141</v>
      </c>
      <c r="AS217" s="21">
        <f t="shared" ca="1" si="69"/>
        <v>799</v>
      </c>
      <c r="AT217" s="21">
        <f t="shared" ca="1" si="70"/>
        <v>799</v>
      </c>
      <c r="AU217" s="21">
        <f t="shared" ca="1" si="75"/>
        <v>302157</v>
      </c>
      <c r="AV217" s="22">
        <f ca="1">SUM(AT$11:AT217)</f>
        <v>161162</v>
      </c>
      <c r="AW217" s="23">
        <f ca="1">SUM(AR$11:AR217)</f>
        <v>141775</v>
      </c>
    </row>
    <row r="218" spans="1:49" x14ac:dyDescent="0.2">
      <c r="A218" s="32">
        <v>44390</v>
      </c>
      <c r="B218" s="35">
        <f ca="1">IF($A218&gt;= $C$5,$C$6, "InsertData")</f>
        <v>940</v>
      </c>
      <c r="C218" s="21">
        <f t="shared" ca="1" si="76"/>
        <v>940</v>
      </c>
      <c r="D218" s="21">
        <f ca="1" xml:space="preserve"> F194 + IF(E217 &lt; 0, -E217, 0)</f>
        <v>606</v>
      </c>
      <c r="E218" s="21">
        <f t="shared" ca="1" si="77"/>
        <v>334</v>
      </c>
      <c r="F218" s="21">
        <f ca="1">IF(E218 &gt; 0, E218, 0)</f>
        <v>334</v>
      </c>
      <c r="G218" s="21">
        <f t="shared" ca="1" si="71"/>
        <v>180597</v>
      </c>
      <c r="H218" s="22">
        <f ca="1">SUM(F$11:F218)</f>
        <v>94056</v>
      </c>
      <c r="I218" s="23">
        <f ca="1">SUM(D$11:D218)</f>
        <v>88925</v>
      </c>
      <c r="K218" s="16">
        <v>44390</v>
      </c>
      <c r="L218" s="21">
        <f ca="1">IF(K218&lt;M$5, $B218, M$6+MIN((K218-M$5+1)/M$8, 1)*M$7)</f>
        <v>1440</v>
      </c>
      <c r="M218" s="21">
        <f t="shared" ca="1" si="78"/>
        <v>1440</v>
      </c>
      <c r="N218" s="21">
        <f ca="1" xml:space="preserve"> P194 + IF(O217 &lt; 0, -O217, 0)</f>
        <v>866</v>
      </c>
      <c r="O218" s="21">
        <f t="shared" ca="1" si="63"/>
        <v>574</v>
      </c>
      <c r="P218" s="21">
        <f t="shared" ca="1" si="64"/>
        <v>574</v>
      </c>
      <c r="Q218" s="21">
        <f t="shared" ca="1" si="72"/>
        <v>254847</v>
      </c>
      <c r="R218" s="22">
        <f ca="1">SUM(P$11:P218)</f>
        <v>134256</v>
      </c>
      <c r="S218" s="23">
        <f ca="1">SUM(N$11:N218)</f>
        <v>121371</v>
      </c>
      <c r="U218" s="16">
        <v>44390</v>
      </c>
      <c r="V218" s="21">
        <f ca="1">IF(U218&lt;W$5, $B218, W$6+MIN((U218-W$5+1)/W$8, 1)*W$7)</f>
        <v>1940</v>
      </c>
      <c r="W218" s="21">
        <f t="shared" ca="1" si="79"/>
        <v>1940</v>
      </c>
      <c r="X218" s="21">
        <f ca="1" xml:space="preserve"> Z194 + IF(Y217 &lt; 0, -Y217, 0)</f>
        <v>1126</v>
      </c>
      <c r="Y218" s="21">
        <f t="shared" ca="1" si="65"/>
        <v>814</v>
      </c>
      <c r="Z218" s="21">
        <f t="shared" ca="1" si="66"/>
        <v>814</v>
      </c>
      <c r="AA218" s="21">
        <f t="shared" ca="1" si="73"/>
        <v>329097</v>
      </c>
      <c r="AB218" s="22">
        <f ca="1">SUM(Z$11:Z218)</f>
        <v>174456</v>
      </c>
      <c r="AC218" s="23">
        <f ca="1">SUM(X$11:X218)</f>
        <v>154824</v>
      </c>
      <c r="AE218" s="16">
        <v>44390</v>
      </c>
      <c r="AF218" s="21">
        <f ca="1">IF(AE218&lt;AG$5, $B218, AG$6+MIN((AE218-AG$5+1)/AG$8, 1)*AG$7)</f>
        <v>1440</v>
      </c>
      <c r="AG218" s="21">
        <f t="shared" ca="1" si="80"/>
        <v>1440</v>
      </c>
      <c r="AH218" s="21">
        <f ca="1" xml:space="preserve"> AJ194 + IF(AI217 &lt; 0, -AI217, 0)</f>
        <v>866</v>
      </c>
      <c r="AI218" s="21">
        <f t="shared" ca="1" si="67"/>
        <v>574</v>
      </c>
      <c r="AJ218" s="21">
        <f t="shared" ca="1" si="68"/>
        <v>574</v>
      </c>
      <c r="AK218" s="21">
        <f t="shared" ca="1" si="74"/>
        <v>242347</v>
      </c>
      <c r="AL218" s="22">
        <f ca="1">SUM(AJ$11:AJ218)</f>
        <v>128016</v>
      </c>
      <c r="AM218" s="23">
        <f ca="1">SUM(AH$11:AH218)</f>
        <v>115777</v>
      </c>
      <c r="AO218" s="16">
        <v>44390</v>
      </c>
      <c r="AP218" s="21">
        <f ca="1">IF(AO218&lt;AQ$5, $B218, AQ$6+MIN((AO218-AQ$5+1)/AQ$8, 1)*AQ$7)</f>
        <v>1940</v>
      </c>
      <c r="AQ218" s="21">
        <f t="shared" ca="1" si="81"/>
        <v>1940</v>
      </c>
      <c r="AR218" s="21">
        <f ca="1" xml:space="preserve"> AT194 + IF(AS217 &lt; 0, -AS217, 0)</f>
        <v>1126</v>
      </c>
      <c r="AS218" s="21">
        <f t="shared" ca="1" si="69"/>
        <v>814</v>
      </c>
      <c r="AT218" s="21">
        <f t="shared" ca="1" si="70"/>
        <v>814</v>
      </c>
      <c r="AU218" s="21">
        <f t="shared" ca="1" si="75"/>
        <v>304097</v>
      </c>
      <c r="AV218" s="22">
        <f ca="1">SUM(AT$11:AT218)</f>
        <v>161976</v>
      </c>
      <c r="AW218" s="23">
        <f ca="1">SUM(AR$11:AR218)</f>
        <v>142901</v>
      </c>
    </row>
    <row r="219" spans="1:49" x14ac:dyDescent="0.2">
      <c r="A219" s="32">
        <v>44391</v>
      </c>
      <c r="B219" s="35">
        <f ca="1">IF($A219&gt;= $C$5,$C$6, "InsertData")</f>
        <v>940</v>
      </c>
      <c r="C219" s="21">
        <f t="shared" ca="1" si="76"/>
        <v>940</v>
      </c>
      <c r="D219" s="21">
        <f ca="1" xml:space="preserve"> F195 + IF(E218 &lt; 0, -E218, 0)</f>
        <v>896</v>
      </c>
      <c r="E219" s="21">
        <f t="shared" ca="1" si="77"/>
        <v>44</v>
      </c>
      <c r="F219" s="21">
        <f ca="1">IF(E219 &gt; 0, E219, 0)</f>
        <v>44</v>
      </c>
      <c r="G219" s="21">
        <f t="shared" ca="1" si="71"/>
        <v>181537</v>
      </c>
      <c r="H219" s="22">
        <f ca="1">SUM(F$11:F219)</f>
        <v>94100</v>
      </c>
      <c r="I219" s="23">
        <f ca="1">SUM(D$11:D219)</f>
        <v>89821</v>
      </c>
      <c r="K219" s="16">
        <v>44391</v>
      </c>
      <c r="L219" s="21">
        <f ca="1">IF(K219&lt;M$5, $B219, M$6+MIN((K219-M$5+1)/M$8, 1)*M$7)</f>
        <v>1440</v>
      </c>
      <c r="M219" s="21">
        <f t="shared" ca="1" si="78"/>
        <v>1440</v>
      </c>
      <c r="N219" s="21">
        <f ca="1" xml:space="preserve"> P195 + IF(O218 &lt; 0, -O218, 0)</f>
        <v>1156</v>
      </c>
      <c r="O219" s="21">
        <f t="shared" ca="1" si="63"/>
        <v>284</v>
      </c>
      <c r="P219" s="21">
        <f t="shared" ca="1" si="64"/>
        <v>284</v>
      </c>
      <c r="Q219" s="21">
        <f t="shared" ca="1" si="72"/>
        <v>256287</v>
      </c>
      <c r="R219" s="22">
        <f ca="1">SUM(P$11:P219)</f>
        <v>134540</v>
      </c>
      <c r="S219" s="23">
        <f ca="1">SUM(N$11:N219)</f>
        <v>122527</v>
      </c>
      <c r="U219" s="16">
        <v>44391</v>
      </c>
      <c r="V219" s="21">
        <f ca="1">IF(U219&lt;W$5, $B219, W$6+MIN((U219-W$5+1)/W$8, 1)*W$7)</f>
        <v>1940</v>
      </c>
      <c r="W219" s="21">
        <f t="shared" ca="1" si="79"/>
        <v>1940</v>
      </c>
      <c r="X219" s="21">
        <f ca="1" xml:space="preserve"> Z195 + IF(Y218 &lt; 0, -Y218, 0)</f>
        <v>1416</v>
      </c>
      <c r="Y219" s="21">
        <f t="shared" ca="1" si="65"/>
        <v>524</v>
      </c>
      <c r="Z219" s="21">
        <f t="shared" ca="1" si="66"/>
        <v>524</v>
      </c>
      <c r="AA219" s="21">
        <f t="shared" ca="1" si="73"/>
        <v>331037</v>
      </c>
      <c r="AB219" s="22">
        <f ca="1">SUM(Z$11:Z219)</f>
        <v>174980</v>
      </c>
      <c r="AC219" s="23">
        <f ca="1">SUM(X$11:X219)</f>
        <v>156240</v>
      </c>
      <c r="AE219" s="16">
        <v>44391</v>
      </c>
      <c r="AF219" s="21">
        <f ca="1">IF(AE219&lt;AG$5, $B219, AG$6+MIN((AE219-AG$5+1)/AG$8, 1)*AG$7)</f>
        <v>1440</v>
      </c>
      <c r="AG219" s="21">
        <f t="shared" ca="1" si="80"/>
        <v>1440</v>
      </c>
      <c r="AH219" s="21">
        <f ca="1" xml:space="preserve"> AJ195 + IF(AI218 &lt; 0, -AI218, 0)</f>
        <v>1156</v>
      </c>
      <c r="AI219" s="21">
        <f t="shared" ca="1" si="67"/>
        <v>284</v>
      </c>
      <c r="AJ219" s="21">
        <f t="shared" ca="1" si="68"/>
        <v>284</v>
      </c>
      <c r="AK219" s="21">
        <f t="shared" ca="1" si="74"/>
        <v>243787</v>
      </c>
      <c r="AL219" s="22">
        <f ca="1">SUM(AJ$11:AJ219)</f>
        <v>128300</v>
      </c>
      <c r="AM219" s="23">
        <f ca="1">SUM(AH$11:AH219)</f>
        <v>116933</v>
      </c>
      <c r="AO219" s="16">
        <v>44391</v>
      </c>
      <c r="AP219" s="21">
        <f ca="1">IF(AO219&lt;AQ$5, $B219, AQ$6+MIN((AO219-AQ$5+1)/AQ$8, 1)*AQ$7)</f>
        <v>1940</v>
      </c>
      <c r="AQ219" s="21">
        <f t="shared" ca="1" si="81"/>
        <v>1940</v>
      </c>
      <c r="AR219" s="21">
        <f ca="1" xml:space="preserve"> AT195 + IF(AS218 &lt; 0, -AS218, 0)</f>
        <v>1416</v>
      </c>
      <c r="AS219" s="21">
        <f t="shared" ca="1" si="69"/>
        <v>524</v>
      </c>
      <c r="AT219" s="21">
        <f t="shared" ca="1" si="70"/>
        <v>524</v>
      </c>
      <c r="AU219" s="21">
        <f t="shared" ca="1" si="75"/>
        <v>306037</v>
      </c>
      <c r="AV219" s="22">
        <f ca="1">SUM(AT$11:AT219)</f>
        <v>162500</v>
      </c>
      <c r="AW219" s="23">
        <f ca="1">SUM(AR$11:AR219)</f>
        <v>144317</v>
      </c>
    </row>
    <row r="220" spans="1:49" x14ac:dyDescent="0.2">
      <c r="A220" s="32">
        <v>44392</v>
      </c>
      <c r="B220" s="35">
        <f ca="1">IF($A220&gt;= $C$5,$C$6, "InsertData")</f>
        <v>940</v>
      </c>
      <c r="C220" s="21">
        <f t="shared" ca="1" si="76"/>
        <v>940</v>
      </c>
      <c r="D220" s="21">
        <f ca="1" xml:space="preserve"> F196 + IF(E219 &lt; 0, -E219, 0)</f>
        <v>607</v>
      </c>
      <c r="E220" s="21">
        <f t="shared" ca="1" si="77"/>
        <v>333</v>
      </c>
      <c r="F220" s="21">
        <f ca="1">IF(E220 &gt; 0, E220, 0)</f>
        <v>333</v>
      </c>
      <c r="G220" s="21">
        <f t="shared" ca="1" si="71"/>
        <v>182477</v>
      </c>
      <c r="H220" s="22">
        <f ca="1">SUM(F$11:F220)</f>
        <v>94433</v>
      </c>
      <c r="I220" s="23">
        <f ca="1">SUM(D$11:D220)</f>
        <v>90428</v>
      </c>
      <c r="K220" s="16">
        <v>44392</v>
      </c>
      <c r="L220" s="21">
        <f ca="1">IF(K220&lt;M$5, $B220, M$6+MIN((K220-M$5+1)/M$8, 1)*M$7)</f>
        <v>1440</v>
      </c>
      <c r="M220" s="21">
        <f t="shared" ca="1" si="78"/>
        <v>1440</v>
      </c>
      <c r="N220" s="21">
        <f ca="1" xml:space="preserve"> P196 + IF(O219 &lt; 0, -O219, 0)</f>
        <v>867</v>
      </c>
      <c r="O220" s="21">
        <f t="shared" ca="1" si="63"/>
        <v>573</v>
      </c>
      <c r="P220" s="21">
        <f t="shared" ca="1" si="64"/>
        <v>573</v>
      </c>
      <c r="Q220" s="21">
        <f t="shared" ca="1" si="72"/>
        <v>257727</v>
      </c>
      <c r="R220" s="22">
        <f ca="1">SUM(P$11:P220)</f>
        <v>135113</v>
      </c>
      <c r="S220" s="23">
        <f ca="1">SUM(N$11:N220)</f>
        <v>123394</v>
      </c>
      <c r="U220" s="16">
        <v>44392</v>
      </c>
      <c r="V220" s="21">
        <f ca="1">IF(U220&lt;W$5, $B220, W$6+MIN((U220-W$5+1)/W$8, 1)*W$7)</f>
        <v>1940</v>
      </c>
      <c r="W220" s="21">
        <f t="shared" ca="1" si="79"/>
        <v>1940</v>
      </c>
      <c r="X220" s="21">
        <f ca="1" xml:space="preserve"> Z196 + IF(Y219 &lt; 0, -Y219, 0)</f>
        <v>1127</v>
      </c>
      <c r="Y220" s="21">
        <f t="shared" ca="1" si="65"/>
        <v>813</v>
      </c>
      <c r="Z220" s="21">
        <f t="shared" ca="1" si="66"/>
        <v>813</v>
      </c>
      <c r="AA220" s="21">
        <f t="shared" ca="1" si="73"/>
        <v>332977</v>
      </c>
      <c r="AB220" s="22">
        <f ca="1">SUM(Z$11:Z220)</f>
        <v>175793</v>
      </c>
      <c r="AC220" s="23">
        <f ca="1">SUM(X$11:X220)</f>
        <v>157367</v>
      </c>
      <c r="AE220" s="16">
        <v>44392</v>
      </c>
      <c r="AF220" s="21">
        <f ca="1">IF(AE220&lt;AG$5, $B220, AG$6+MIN((AE220-AG$5+1)/AG$8, 1)*AG$7)</f>
        <v>1440</v>
      </c>
      <c r="AG220" s="21">
        <f t="shared" ca="1" si="80"/>
        <v>1440</v>
      </c>
      <c r="AH220" s="21">
        <f ca="1" xml:space="preserve"> AJ196 + IF(AI219 &lt; 0, -AI219, 0)</f>
        <v>867</v>
      </c>
      <c r="AI220" s="21">
        <f t="shared" ca="1" si="67"/>
        <v>573</v>
      </c>
      <c r="AJ220" s="21">
        <f t="shared" ca="1" si="68"/>
        <v>573</v>
      </c>
      <c r="AK220" s="21">
        <f t="shared" ca="1" si="74"/>
        <v>245227</v>
      </c>
      <c r="AL220" s="22">
        <f ca="1">SUM(AJ$11:AJ220)</f>
        <v>128873</v>
      </c>
      <c r="AM220" s="23">
        <f ca="1">SUM(AH$11:AH220)</f>
        <v>117800</v>
      </c>
      <c r="AO220" s="16">
        <v>44392</v>
      </c>
      <c r="AP220" s="21">
        <f ca="1">IF(AO220&lt;AQ$5, $B220, AQ$6+MIN((AO220-AQ$5+1)/AQ$8, 1)*AQ$7)</f>
        <v>1940</v>
      </c>
      <c r="AQ220" s="21">
        <f t="shared" ca="1" si="81"/>
        <v>1940</v>
      </c>
      <c r="AR220" s="21">
        <f ca="1" xml:space="preserve"> AT196 + IF(AS219 &lt; 0, -AS219, 0)</f>
        <v>1127</v>
      </c>
      <c r="AS220" s="21">
        <f t="shared" ca="1" si="69"/>
        <v>813</v>
      </c>
      <c r="AT220" s="21">
        <f t="shared" ca="1" si="70"/>
        <v>813</v>
      </c>
      <c r="AU220" s="21">
        <f t="shared" ca="1" si="75"/>
        <v>307977</v>
      </c>
      <c r="AV220" s="22">
        <f ca="1">SUM(AT$11:AT220)</f>
        <v>163313</v>
      </c>
      <c r="AW220" s="23">
        <f ca="1">SUM(AR$11:AR220)</f>
        <v>145444</v>
      </c>
    </row>
    <row r="221" spans="1:49" x14ac:dyDescent="0.2">
      <c r="A221" s="32">
        <v>44393</v>
      </c>
      <c r="B221" s="35">
        <f ca="1">IF($A221&gt;= $C$5,$C$6, "InsertData")</f>
        <v>940</v>
      </c>
      <c r="C221" s="21">
        <f t="shared" ca="1" si="76"/>
        <v>940</v>
      </c>
      <c r="D221" s="21">
        <f ca="1" xml:space="preserve"> F197 + IF(E220 &lt; 0, -E220, 0)</f>
        <v>552</v>
      </c>
      <c r="E221" s="21">
        <f t="shared" ca="1" si="77"/>
        <v>388</v>
      </c>
      <c r="F221" s="21">
        <f ca="1">IF(E221 &gt; 0, E221, 0)</f>
        <v>388</v>
      </c>
      <c r="G221" s="21">
        <f t="shared" ca="1" si="71"/>
        <v>183417</v>
      </c>
      <c r="H221" s="22">
        <f ca="1">SUM(F$11:F221)</f>
        <v>94821</v>
      </c>
      <c r="I221" s="23">
        <f ca="1">SUM(D$11:D221)</f>
        <v>90980</v>
      </c>
      <c r="K221" s="16">
        <v>44393</v>
      </c>
      <c r="L221" s="21">
        <f ca="1">IF(K221&lt;M$5, $B221, M$6+MIN((K221-M$5+1)/M$8, 1)*M$7)</f>
        <v>1440</v>
      </c>
      <c r="M221" s="21">
        <f t="shared" ca="1" si="78"/>
        <v>1440</v>
      </c>
      <c r="N221" s="21">
        <f ca="1" xml:space="preserve"> P197 + IF(O220 &lt; 0, -O220, 0)</f>
        <v>812</v>
      </c>
      <c r="O221" s="21">
        <f t="shared" ca="1" si="63"/>
        <v>628</v>
      </c>
      <c r="P221" s="21">
        <f t="shared" ca="1" si="64"/>
        <v>628</v>
      </c>
      <c r="Q221" s="21">
        <f t="shared" ca="1" si="72"/>
        <v>259167</v>
      </c>
      <c r="R221" s="22">
        <f ca="1">SUM(P$11:P221)</f>
        <v>135741</v>
      </c>
      <c r="S221" s="23">
        <f ca="1">SUM(N$11:N221)</f>
        <v>124206</v>
      </c>
      <c r="U221" s="16">
        <v>44393</v>
      </c>
      <c r="V221" s="21">
        <f ca="1">IF(U221&lt;W$5, $B221, W$6+MIN((U221-W$5+1)/W$8, 1)*W$7)</f>
        <v>1940</v>
      </c>
      <c r="W221" s="21">
        <f t="shared" ca="1" si="79"/>
        <v>1940</v>
      </c>
      <c r="X221" s="21">
        <f ca="1" xml:space="preserve"> Z197 + IF(Y220 &lt; 0, -Y220, 0)</f>
        <v>1072</v>
      </c>
      <c r="Y221" s="21">
        <f t="shared" ca="1" si="65"/>
        <v>868</v>
      </c>
      <c r="Z221" s="21">
        <f t="shared" ca="1" si="66"/>
        <v>868</v>
      </c>
      <c r="AA221" s="21">
        <f t="shared" ca="1" si="73"/>
        <v>334917</v>
      </c>
      <c r="AB221" s="22">
        <f ca="1">SUM(Z$11:Z221)</f>
        <v>176661</v>
      </c>
      <c r="AC221" s="23">
        <f ca="1">SUM(X$11:X221)</f>
        <v>158439</v>
      </c>
      <c r="AE221" s="16">
        <v>44393</v>
      </c>
      <c r="AF221" s="21">
        <f ca="1">IF(AE221&lt;AG$5, $B221, AG$6+MIN((AE221-AG$5+1)/AG$8, 1)*AG$7)</f>
        <v>1440</v>
      </c>
      <c r="AG221" s="21">
        <f t="shared" ca="1" si="80"/>
        <v>1440</v>
      </c>
      <c r="AH221" s="21">
        <f ca="1" xml:space="preserve"> AJ197 + IF(AI220 &lt; 0, -AI220, 0)</f>
        <v>812</v>
      </c>
      <c r="AI221" s="21">
        <f t="shared" ca="1" si="67"/>
        <v>628</v>
      </c>
      <c r="AJ221" s="21">
        <f t="shared" ca="1" si="68"/>
        <v>628</v>
      </c>
      <c r="AK221" s="21">
        <f t="shared" ca="1" si="74"/>
        <v>246667</v>
      </c>
      <c r="AL221" s="22">
        <f ca="1">SUM(AJ$11:AJ221)</f>
        <v>129501</v>
      </c>
      <c r="AM221" s="23">
        <f ca="1">SUM(AH$11:AH221)</f>
        <v>118612</v>
      </c>
      <c r="AO221" s="16">
        <v>44393</v>
      </c>
      <c r="AP221" s="21">
        <f ca="1">IF(AO221&lt;AQ$5, $B221, AQ$6+MIN((AO221-AQ$5+1)/AQ$8, 1)*AQ$7)</f>
        <v>1940</v>
      </c>
      <c r="AQ221" s="21">
        <f t="shared" ca="1" si="81"/>
        <v>1940</v>
      </c>
      <c r="AR221" s="21">
        <f ca="1" xml:space="preserve"> AT197 + IF(AS220 &lt; 0, -AS220, 0)</f>
        <v>1072</v>
      </c>
      <c r="AS221" s="21">
        <f t="shared" ca="1" si="69"/>
        <v>868</v>
      </c>
      <c r="AT221" s="21">
        <f t="shared" ca="1" si="70"/>
        <v>868</v>
      </c>
      <c r="AU221" s="21">
        <f t="shared" ca="1" si="75"/>
        <v>309917</v>
      </c>
      <c r="AV221" s="22">
        <f ca="1">SUM(AT$11:AT221)</f>
        <v>164181</v>
      </c>
      <c r="AW221" s="23">
        <f ca="1">SUM(AR$11:AR221)</f>
        <v>146516</v>
      </c>
    </row>
    <row r="222" spans="1:49" x14ac:dyDescent="0.2">
      <c r="A222" s="32">
        <v>44394</v>
      </c>
      <c r="B222" s="35">
        <f ca="1">IF($A222&gt;= $C$5,$C$6, "InsertData")</f>
        <v>940</v>
      </c>
      <c r="C222" s="21">
        <f t="shared" ca="1" si="76"/>
        <v>940</v>
      </c>
      <c r="D222" s="21">
        <f ca="1" xml:space="preserve"> F198 + IF(E221 &lt; 0, -E221, 0)</f>
        <v>512</v>
      </c>
      <c r="E222" s="21">
        <f t="shared" ca="1" si="77"/>
        <v>428</v>
      </c>
      <c r="F222" s="21">
        <f ca="1">IF(E222 &gt; 0, E222, 0)</f>
        <v>428</v>
      </c>
      <c r="G222" s="21">
        <f t="shared" ca="1" si="71"/>
        <v>184357</v>
      </c>
      <c r="H222" s="22">
        <f ca="1">SUM(F$11:F222)</f>
        <v>95249</v>
      </c>
      <c r="I222" s="23">
        <f ca="1">SUM(D$11:D222)</f>
        <v>91492</v>
      </c>
      <c r="K222" s="16">
        <v>44394</v>
      </c>
      <c r="L222" s="21">
        <f ca="1">IF(K222&lt;M$5, $B222, M$6+MIN((K222-M$5+1)/M$8, 1)*M$7)</f>
        <v>1440</v>
      </c>
      <c r="M222" s="21">
        <f t="shared" ca="1" si="78"/>
        <v>1440</v>
      </c>
      <c r="N222" s="21">
        <f ca="1" xml:space="preserve"> P198 + IF(O221 &lt; 0, -O221, 0)</f>
        <v>772</v>
      </c>
      <c r="O222" s="21">
        <f t="shared" ca="1" si="63"/>
        <v>668</v>
      </c>
      <c r="P222" s="21">
        <f t="shared" ca="1" si="64"/>
        <v>668</v>
      </c>
      <c r="Q222" s="21">
        <f t="shared" ca="1" si="72"/>
        <v>260607</v>
      </c>
      <c r="R222" s="22">
        <f ca="1">SUM(P$11:P222)</f>
        <v>136409</v>
      </c>
      <c r="S222" s="23">
        <f ca="1">SUM(N$11:N222)</f>
        <v>124978</v>
      </c>
      <c r="U222" s="16">
        <v>44394</v>
      </c>
      <c r="V222" s="21">
        <f ca="1">IF(U222&lt;W$5, $B222, W$6+MIN((U222-W$5+1)/W$8, 1)*W$7)</f>
        <v>1940</v>
      </c>
      <c r="W222" s="21">
        <f t="shared" ca="1" si="79"/>
        <v>1940</v>
      </c>
      <c r="X222" s="21">
        <f ca="1" xml:space="preserve"> Z198 + IF(Y221 &lt; 0, -Y221, 0)</f>
        <v>1032</v>
      </c>
      <c r="Y222" s="21">
        <f t="shared" ca="1" si="65"/>
        <v>908</v>
      </c>
      <c r="Z222" s="21">
        <f t="shared" ca="1" si="66"/>
        <v>908</v>
      </c>
      <c r="AA222" s="21">
        <f t="shared" ca="1" si="73"/>
        <v>336857</v>
      </c>
      <c r="AB222" s="22">
        <f ca="1">SUM(Z$11:Z222)</f>
        <v>177569</v>
      </c>
      <c r="AC222" s="23">
        <f ca="1">SUM(X$11:X222)</f>
        <v>159471</v>
      </c>
      <c r="AE222" s="16">
        <v>44394</v>
      </c>
      <c r="AF222" s="21">
        <f ca="1">IF(AE222&lt;AG$5, $B222, AG$6+MIN((AE222-AG$5+1)/AG$8, 1)*AG$7)</f>
        <v>1440</v>
      </c>
      <c r="AG222" s="21">
        <f t="shared" ca="1" si="80"/>
        <v>1440</v>
      </c>
      <c r="AH222" s="21">
        <f ca="1" xml:space="preserve"> AJ198 + IF(AI221 &lt; 0, -AI221, 0)</f>
        <v>772</v>
      </c>
      <c r="AI222" s="21">
        <f t="shared" ca="1" si="67"/>
        <v>668</v>
      </c>
      <c r="AJ222" s="21">
        <f t="shared" ca="1" si="68"/>
        <v>668</v>
      </c>
      <c r="AK222" s="21">
        <f t="shared" ca="1" si="74"/>
        <v>248107</v>
      </c>
      <c r="AL222" s="22">
        <f ca="1">SUM(AJ$11:AJ222)</f>
        <v>130169</v>
      </c>
      <c r="AM222" s="23">
        <f ca="1">SUM(AH$11:AH222)</f>
        <v>119384</v>
      </c>
      <c r="AO222" s="16">
        <v>44394</v>
      </c>
      <c r="AP222" s="21">
        <f ca="1">IF(AO222&lt;AQ$5, $B222, AQ$6+MIN((AO222-AQ$5+1)/AQ$8, 1)*AQ$7)</f>
        <v>1940</v>
      </c>
      <c r="AQ222" s="21">
        <f t="shared" ca="1" si="81"/>
        <v>1940</v>
      </c>
      <c r="AR222" s="21">
        <f ca="1" xml:space="preserve"> AT198 + IF(AS221 &lt; 0, -AS221, 0)</f>
        <v>1032</v>
      </c>
      <c r="AS222" s="21">
        <f t="shared" ca="1" si="69"/>
        <v>908</v>
      </c>
      <c r="AT222" s="21">
        <f t="shared" ca="1" si="70"/>
        <v>908</v>
      </c>
      <c r="AU222" s="21">
        <f t="shared" ca="1" si="75"/>
        <v>311857</v>
      </c>
      <c r="AV222" s="22">
        <f ca="1">SUM(AT$11:AT222)</f>
        <v>165089</v>
      </c>
      <c r="AW222" s="23">
        <f ca="1">SUM(AR$11:AR222)</f>
        <v>147548</v>
      </c>
    </row>
    <row r="223" spans="1:49" x14ac:dyDescent="0.2">
      <c r="A223" s="32">
        <v>44395</v>
      </c>
      <c r="B223" s="35">
        <f ca="1">IF($A223&gt;= $C$5,$C$6, "InsertData")</f>
        <v>940</v>
      </c>
      <c r="C223" s="21">
        <f t="shared" ca="1" si="76"/>
        <v>940</v>
      </c>
      <c r="D223" s="21">
        <f ca="1" xml:space="preserve"> F199 + IF(E222 &lt; 0, -E222, 0)</f>
        <v>166</v>
      </c>
      <c r="E223" s="21">
        <f t="shared" ca="1" si="77"/>
        <v>774</v>
      </c>
      <c r="F223" s="21">
        <f ca="1">IF(E223 &gt; 0, E223, 0)</f>
        <v>774</v>
      </c>
      <c r="G223" s="21">
        <f t="shared" ca="1" si="71"/>
        <v>185297</v>
      </c>
      <c r="H223" s="22">
        <f ca="1">SUM(F$11:F223)</f>
        <v>96023</v>
      </c>
      <c r="I223" s="23">
        <f ca="1">SUM(D$11:D223)</f>
        <v>91658</v>
      </c>
      <c r="K223" s="16">
        <v>44395</v>
      </c>
      <c r="L223" s="21">
        <f ca="1">IF(K223&lt;M$5, $B223, M$6+MIN((K223-M$5+1)/M$8, 1)*M$7)</f>
        <v>1440</v>
      </c>
      <c r="M223" s="21">
        <f t="shared" ca="1" si="78"/>
        <v>1440</v>
      </c>
      <c r="N223" s="21">
        <f ca="1" xml:space="preserve"> P199 + IF(O222 &lt; 0, -O222, 0)</f>
        <v>426</v>
      </c>
      <c r="O223" s="21">
        <f t="shared" ca="1" si="63"/>
        <v>1014</v>
      </c>
      <c r="P223" s="21">
        <f t="shared" ca="1" si="64"/>
        <v>1014</v>
      </c>
      <c r="Q223" s="21">
        <f t="shared" ca="1" si="72"/>
        <v>262047</v>
      </c>
      <c r="R223" s="22">
        <f ca="1">SUM(P$11:P223)</f>
        <v>137423</v>
      </c>
      <c r="S223" s="23">
        <f ca="1">SUM(N$11:N223)</f>
        <v>125404</v>
      </c>
      <c r="U223" s="16">
        <v>44395</v>
      </c>
      <c r="V223" s="21">
        <f ca="1">IF(U223&lt;W$5, $B223, W$6+MIN((U223-W$5+1)/W$8, 1)*W$7)</f>
        <v>1940</v>
      </c>
      <c r="W223" s="21">
        <f t="shared" ca="1" si="79"/>
        <v>1940</v>
      </c>
      <c r="X223" s="21">
        <f ca="1" xml:space="preserve"> Z199 + IF(Y222 &lt; 0, -Y222, 0)</f>
        <v>686</v>
      </c>
      <c r="Y223" s="21">
        <f t="shared" ca="1" si="65"/>
        <v>1254</v>
      </c>
      <c r="Z223" s="21">
        <f t="shared" ca="1" si="66"/>
        <v>1254</v>
      </c>
      <c r="AA223" s="21">
        <f t="shared" ca="1" si="73"/>
        <v>338797</v>
      </c>
      <c r="AB223" s="22">
        <f ca="1">SUM(Z$11:Z223)</f>
        <v>178823</v>
      </c>
      <c r="AC223" s="23">
        <f ca="1">SUM(X$11:X223)</f>
        <v>160157</v>
      </c>
      <c r="AE223" s="16">
        <v>44395</v>
      </c>
      <c r="AF223" s="21">
        <f ca="1">IF(AE223&lt;AG$5, $B223, AG$6+MIN((AE223-AG$5+1)/AG$8, 1)*AG$7)</f>
        <v>1440</v>
      </c>
      <c r="AG223" s="21">
        <f t="shared" ca="1" si="80"/>
        <v>1440</v>
      </c>
      <c r="AH223" s="21">
        <f ca="1" xml:space="preserve"> AJ199 + IF(AI222 &lt; 0, -AI222, 0)</f>
        <v>426</v>
      </c>
      <c r="AI223" s="21">
        <f t="shared" ca="1" si="67"/>
        <v>1014</v>
      </c>
      <c r="AJ223" s="21">
        <f t="shared" ca="1" si="68"/>
        <v>1014</v>
      </c>
      <c r="AK223" s="21">
        <f t="shared" ca="1" si="74"/>
        <v>249547</v>
      </c>
      <c r="AL223" s="22">
        <f ca="1">SUM(AJ$11:AJ223)</f>
        <v>131183</v>
      </c>
      <c r="AM223" s="23">
        <f ca="1">SUM(AH$11:AH223)</f>
        <v>119810</v>
      </c>
      <c r="AO223" s="16">
        <v>44395</v>
      </c>
      <c r="AP223" s="21">
        <f ca="1">IF(AO223&lt;AQ$5, $B223, AQ$6+MIN((AO223-AQ$5+1)/AQ$8, 1)*AQ$7)</f>
        <v>1940</v>
      </c>
      <c r="AQ223" s="21">
        <f t="shared" ca="1" si="81"/>
        <v>1940</v>
      </c>
      <c r="AR223" s="21">
        <f ca="1" xml:space="preserve"> AT199 + IF(AS222 &lt; 0, -AS222, 0)</f>
        <v>686</v>
      </c>
      <c r="AS223" s="21">
        <f t="shared" ca="1" si="69"/>
        <v>1254</v>
      </c>
      <c r="AT223" s="21">
        <f t="shared" ca="1" si="70"/>
        <v>1254</v>
      </c>
      <c r="AU223" s="21">
        <f t="shared" ca="1" si="75"/>
        <v>313797</v>
      </c>
      <c r="AV223" s="22">
        <f ca="1">SUM(AT$11:AT223)</f>
        <v>166343</v>
      </c>
      <c r="AW223" s="23">
        <f ca="1">SUM(AR$11:AR223)</f>
        <v>148234</v>
      </c>
    </row>
    <row r="224" spans="1:49" x14ac:dyDescent="0.2">
      <c r="A224" s="32">
        <v>44396</v>
      </c>
      <c r="B224" s="35">
        <f ca="1">IF($A224&gt;= $C$5,$C$6, "InsertData")</f>
        <v>940</v>
      </c>
      <c r="C224" s="21">
        <f t="shared" ca="1" si="76"/>
        <v>940</v>
      </c>
      <c r="D224" s="21">
        <f ca="1" xml:space="preserve"> F200 + IF(E223 &lt; 0, -E223, 0)</f>
        <v>140</v>
      </c>
      <c r="E224" s="21">
        <f t="shared" ca="1" si="77"/>
        <v>800</v>
      </c>
      <c r="F224" s="21">
        <f ca="1">IF(E224 &gt; 0, E224, 0)</f>
        <v>800</v>
      </c>
      <c r="G224" s="21">
        <f t="shared" ca="1" si="71"/>
        <v>186237</v>
      </c>
      <c r="H224" s="22">
        <f ca="1">SUM(F$11:F224)</f>
        <v>96823</v>
      </c>
      <c r="I224" s="23">
        <f ca="1">SUM(D$11:D224)</f>
        <v>91798</v>
      </c>
      <c r="K224" s="16">
        <v>44396</v>
      </c>
      <c r="L224" s="21">
        <f ca="1">IF(K224&lt;M$5, $B224, M$6+MIN((K224-M$5+1)/M$8, 1)*M$7)</f>
        <v>1440</v>
      </c>
      <c r="M224" s="21">
        <f t="shared" ca="1" si="78"/>
        <v>1440</v>
      </c>
      <c r="N224" s="21">
        <f ca="1" xml:space="preserve"> P200 + IF(O223 &lt; 0, -O223, 0)</f>
        <v>400</v>
      </c>
      <c r="O224" s="21">
        <f t="shared" ca="1" si="63"/>
        <v>1040</v>
      </c>
      <c r="P224" s="21">
        <f t="shared" ca="1" si="64"/>
        <v>1040</v>
      </c>
      <c r="Q224" s="21">
        <f t="shared" ca="1" si="72"/>
        <v>263487</v>
      </c>
      <c r="R224" s="22">
        <f ca="1">SUM(P$11:P224)</f>
        <v>138463</v>
      </c>
      <c r="S224" s="23">
        <f ca="1">SUM(N$11:N224)</f>
        <v>125804</v>
      </c>
      <c r="U224" s="16">
        <v>44396</v>
      </c>
      <c r="V224" s="21">
        <f ca="1">IF(U224&lt;W$5, $B224, W$6+MIN((U224-W$5+1)/W$8, 1)*W$7)</f>
        <v>1940</v>
      </c>
      <c r="W224" s="21">
        <f t="shared" ca="1" si="79"/>
        <v>1940</v>
      </c>
      <c r="X224" s="21">
        <f ca="1" xml:space="preserve"> Z200 + IF(Y223 &lt; 0, -Y223, 0)</f>
        <v>660</v>
      </c>
      <c r="Y224" s="21">
        <f t="shared" ca="1" si="65"/>
        <v>1280</v>
      </c>
      <c r="Z224" s="21">
        <f t="shared" ca="1" si="66"/>
        <v>1280</v>
      </c>
      <c r="AA224" s="21">
        <f t="shared" ca="1" si="73"/>
        <v>340737</v>
      </c>
      <c r="AB224" s="22">
        <f ca="1">SUM(Z$11:Z224)</f>
        <v>180103</v>
      </c>
      <c r="AC224" s="23">
        <f ca="1">SUM(X$11:X224)</f>
        <v>160817</v>
      </c>
      <c r="AE224" s="16">
        <v>44396</v>
      </c>
      <c r="AF224" s="21">
        <f ca="1">IF(AE224&lt;AG$5, $B224, AG$6+MIN((AE224-AG$5+1)/AG$8, 1)*AG$7)</f>
        <v>1440</v>
      </c>
      <c r="AG224" s="21">
        <f t="shared" ca="1" si="80"/>
        <v>1440</v>
      </c>
      <c r="AH224" s="21">
        <f ca="1" xml:space="preserve"> AJ200 + IF(AI223 &lt; 0, -AI223, 0)</f>
        <v>400</v>
      </c>
      <c r="AI224" s="21">
        <f t="shared" ca="1" si="67"/>
        <v>1040</v>
      </c>
      <c r="AJ224" s="21">
        <f t="shared" ca="1" si="68"/>
        <v>1040</v>
      </c>
      <c r="AK224" s="21">
        <f t="shared" ca="1" si="74"/>
        <v>250987</v>
      </c>
      <c r="AL224" s="22">
        <f ca="1">SUM(AJ$11:AJ224)</f>
        <v>132223</v>
      </c>
      <c r="AM224" s="23">
        <f ca="1">SUM(AH$11:AH224)</f>
        <v>120210</v>
      </c>
      <c r="AO224" s="16">
        <v>44396</v>
      </c>
      <c r="AP224" s="21">
        <f ca="1">IF(AO224&lt;AQ$5, $B224, AQ$6+MIN((AO224-AQ$5+1)/AQ$8, 1)*AQ$7)</f>
        <v>1940</v>
      </c>
      <c r="AQ224" s="21">
        <f t="shared" ca="1" si="81"/>
        <v>1940</v>
      </c>
      <c r="AR224" s="21">
        <f ca="1" xml:space="preserve"> AT200 + IF(AS223 &lt; 0, -AS223, 0)</f>
        <v>660</v>
      </c>
      <c r="AS224" s="21">
        <f t="shared" ca="1" si="69"/>
        <v>1280</v>
      </c>
      <c r="AT224" s="21">
        <f t="shared" ca="1" si="70"/>
        <v>1280</v>
      </c>
      <c r="AU224" s="21">
        <f t="shared" ca="1" si="75"/>
        <v>315737</v>
      </c>
      <c r="AV224" s="22">
        <f ca="1">SUM(AT$11:AT224)</f>
        <v>167623</v>
      </c>
      <c r="AW224" s="23">
        <f ca="1">SUM(AR$11:AR224)</f>
        <v>148894</v>
      </c>
    </row>
    <row r="225" spans="1:49" x14ac:dyDescent="0.2">
      <c r="A225" s="32">
        <v>44397</v>
      </c>
      <c r="B225" s="35">
        <f ca="1">IF($A225&gt;= $C$5,$C$6, "InsertData")</f>
        <v>940</v>
      </c>
      <c r="C225" s="21">
        <f t="shared" ca="1" si="76"/>
        <v>940</v>
      </c>
      <c r="D225" s="21">
        <f ca="1" xml:space="preserve"> F201 + IF(E224 &lt; 0, -E224, 0)</f>
        <v>267</v>
      </c>
      <c r="E225" s="21">
        <f t="shared" ca="1" si="77"/>
        <v>673</v>
      </c>
      <c r="F225" s="21">
        <f ca="1">IF(E225 &gt; 0, E225, 0)</f>
        <v>673</v>
      </c>
      <c r="G225" s="21">
        <f t="shared" ca="1" si="71"/>
        <v>187177</v>
      </c>
      <c r="H225" s="22">
        <f ca="1">SUM(F$11:F225)</f>
        <v>97496</v>
      </c>
      <c r="I225" s="23">
        <f ca="1">SUM(D$11:D225)</f>
        <v>92065</v>
      </c>
      <c r="K225" s="16">
        <v>44397</v>
      </c>
      <c r="L225" s="21">
        <f ca="1">IF(K225&lt;M$5, $B225, M$6+MIN((K225-M$5+1)/M$8, 1)*M$7)</f>
        <v>1440</v>
      </c>
      <c r="M225" s="21">
        <f t="shared" ca="1" si="78"/>
        <v>1440</v>
      </c>
      <c r="N225" s="21">
        <f ca="1" xml:space="preserve"> P201 + IF(O224 &lt; 0, -O224, 0)</f>
        <v>527</v>
      </c>
      <c r="O225" s="21">
        <f t="shared" ca="1" si="63"/>
        <v>913</v>
      </c>
      <c r="P225" s="21">
        <f t="shared" ca="1" si="64"/>
        <v>913</v>
      </c>
      <c r="Q225" s="21">
        <f t="shared" ca="1" si="72"/>
        <v>264927</v>
      </c>
      <c r="R225" s="22">
        <f ca="1">SUM(P$11:P225)</f>
        <v>139376</v>
      </c>
      <c r="S225" s="23">
        <f ca="1">SUM(N$11:N225)</f>
        <v>126331</v>
      </c>
      <c r="U225" s="16">
        <v>44397</v>
      </c>
      <c r="V225" s="21">
        <f ca="1">IF(U225&lt;W$5, $B225, W$6+MIN((U225-W$5+1)/W$8, 1)*W$7)</f>
        <v>1940</v>
      </c>
      <c r="W225" s="21">
        <f t="shared" ca="1" si="79"/>
        <v>1940</v>
      </c>
      <c r="X225" s="21">
        <f ca="1" xml:space="preserve"> Z201 + IF(Y224 &lt; 0, -Y224, 0)</f>
        <v>787</v>
      </c>
      <c r="Y225" s="21">
        <f t="shared" ca="1" si="65"/>
        <v>1153</v>
      </c>
      <c r="Z225" s="21">
        <f t="shared" ca="1" si="66"/>
        <v>1153</v>
      </c>
      <c r="AA225" s="21">
        <f t="shared" ca="1" si="73"/>
        <v>342677</v>
      </c>
      <c r="AB225" s="22">
        <f ca="1">SUM(Z$11:Z225)</f>
        <v>181256</v>
      </c>
      <c r="AC225" s="23">
        <f ca="1">SUM(X$11:X225)</f>
        <v>161604</v>
      </c>
      <c r="AE225" s="16">
        <v>44397</v>
      </c>
      <c r="AF225" s="21">
        <f ca="1">IF(AE225&lt;AG$5, $B225, AG$6+MIN((AE225-AG$5+1)/AG$8, 1)*AG$7)</f>
        <v>1440</v>
      </c>
      <c r="AG225" s="21">
        <f t="shared" ca="1" si="80"/>
        <v>1440</v>
      </c>
      <c r="AH225" s="21">
        <f ca="1" xml:space="preserve"> AJ201 + IF(AI224 &lt; 0, -AI224, 0)</f>
        <v>527</v>
      </c>
      <c r="AI225" s="21">
        <f t="shared" ca="1" si="67"/>
        <v>913</v>
      </c>
      <c r="AJ225" s="21">
        <f t="shared" ca="1" si="68"/>
        <v>913</v>
      </c>
      <c r="AK225" s="21">
        <f t="shared" ca="1" si="74"/>
        <v>252427</v>
      </c>
      <c r="AL225" s="22">
        <f ca="1">SUM(AJ$11:AJ225)</f>
        <v>133136</v>
      </c>
      <c r="AM225" s="23">
        <f ca="1">SUM(AH$11:AH225)</f>
        <v>120737</v>
      </c>
      <c r="AO225" s="16">
        <v>44397</v>
      </c>
      <c r="AP225" s="21">
        <f ca="1">IF(AO225&lt;AQ$5, $B225, AQ$6+MIN((AO225-AQ$5+1)/AQ$8, 1)*AQ$7)</f>
        <v>1940</v>
      </c>
      <c r="AQ225" s="21">
        <f t="shared" ca="1" si="81"/>
        <v>1940</v>
      </c>
      <c r="AR225" s="21">
        <f ca="1" xml:space="preserve"> AT201 + IF(AS224 &lt; 0, -AS224, 0)</f>
        <v>787</v>
      </c>
      <c r="AS225" s="21">
        <f t="shared" ca="1" si="69"/>
        <v>1153</v>
      </c>
      <c r="AT225" s="21">
        <f t="shared" ca="1" si="70"/>
        <v>1153</v>
      </c>
      <c r="AU225" s="21">
        <f t="shared" ca="1" si="75"/>
        <v>317677</v>
      </c>
      <c r="AV225" s="22">
        <f ca="1">SUM(AT$11:AT225)</f>
        <v>168776</v>
      </c>
      <c r="AW225" s="23">
        <f ca="1">SUM(AR$11:AR225)</f>
        <v>149681</v>
      </c>
    </row>
    <row r="226" spans="1:49" x14ac:dyDescent="0.2">
      <c r="A226" s="32">
        <v>44398</v>
      </c>
      <c r="B226" s="35">
        <f ca="1">IF($A226&gt;= $C$5,$C$6, "InsertData")</f>
        <v>940</v>
      </c>
      <c r="C226" s="21">
        <f t="shared" ca="1" si="76"/>
        <v>940</v>
      </c>
      <c r="D226" s="21">
        <f ca="1" xml:space="preserve"> F202 + IF(E225 &lt; 0, -E225, 0)</f>
        <v>647</v>
      </c>
      <c r="E226" s="21">
        <f t="shared" ca="1" si="77"/>
        <v>293</v>
      </c>
      <c r="F226" s="21">
        <f ca="1">IF(E226 &gt; 0, E226, 0)</f>
        <v>293</v>
      </c>
      <c r="G226" s="21">
        <f t="shared" ca="1" si="71"/>
        <v>188117</v>
      </c>
      <c r="H226" s="22">
        <f ca="1">SUM(F$11:F226)</f>
        <v>97789</v>
      </c>
      <c r="I226" s="23">
        <f ca="1">SUM(D$11:D226)</f>
        <v>92712</v>
      </c>
      <c r="K226" s="16">
        <v>44398</v>
      </c>
      <c r="L226" s="21">
        <f ca="1">IF(K226&lt;M$5, $B226, M$6+MIN((K226-M$5+1)/M$8, 1)*M$7)</f>
        <v>1440</v>
      </c>
      <c r="M226" s="21">
        <f t="shared" ca="1" si="78"/>
        <v>1440</v>
      </c>
      <c r="N226" s="21">
        <f ca="1" xml:space="preserve"> P202 + IF(O225 &lt; 0, -O225, 0)</f>
        <v>907</v>
      </c>
      <c r="O226" s="21">
        <f t="shared" ca="1" si="63"/>
        <v>533</v>
      </c>
      <c r="P226" s="21">
        <f t="shared" ca="1" si="64"/>
        <v>533</v>
      </c>
      <c r="Q226" s="21">
        <f t="shared" ca="1" si="72"/>
        <v>266367</v>
      </c>
      <c r="R226" s="22">
        <f ca="1">SUM(P$11:P226)</f>
        <v>139909</v>
      </c>
      <c r="S226" s="23">
        <f ca="1">SUM(N$11:N226)</f>
        <v>127238</v>
      </c>
      <c r="U226" s="16">
        <v>44398</v>
      </c>
      <c r="V226" s="21">
        <f ca="1">IF(U226&lt;W$5, $B226, W$6+MIN((U226-W$5+1)/W$8, 1)*W$7)</f>
        <v>1940</v>
      </c>
      <c r="W226" s="21">
        <f t="shared" ca="1" si="79"/>
        <v>1940</v>
      </c>
      <c r="X226" s="21">
        <f ca="1" xml:space="preserve"> Z202 + IF(Y225 &lt; 0, -Y225, 0)</f>
        <v>1167</v>
      </c>
      <c r="Y226" s="21">
        <f t="shared" ca="1" si="65"/>
        <v>773</v>
      </c>
      <c r="Z226" s="21">
        <f t="shared" ca="1" si="66"/>
        <v>773</v>
      </c>
      <c r="AA226" s="21">
        <f t="shared" ca="1" si="73"/>
        <v>344617</v>
      </c>
      <c r="AB226" s="22">
        <f ca="1">SUM(Z$11:Z226)</f>
        <v>182029</v>
      </c>
      <c r="AC226" s="23">
        <f ca="1">SUM(X$11:X226)</f>
        <v>162771</v>
      </c>
      <c r="AE226" s="16">
        <v>44398</v>
      </c>
      <c r="AF226" s="21">
        <f ca="1">IF(AE226&lt;AG$5, $B226, AG$6+MIN((AE226-AG$5+1)/AG$8, 1)*AG$7)</f>
        <v>1440</v>
      </c>
      <c r="AG226" s="21">
        <f t="shared" ca="1" si="80"/>
        <v>1440</v>
      </c>
      <c r="AH226" s="21">
        <f ca="1" xml:space="preserve"> AJ202 + IF(AI225 &lt; 0, -AI225, 0)</f>
        <v>907</v>
      </c>
      <c r="AI226" s="21">
        <f t="shared" ca="1" si="67"/>
        <v>533</v>
      </c>
      <c r="AJ226" s="21">
        <f t="shared" ca="1" si="68"/>
        <v>533</v>
      </c>
      <c r="AK226" s="21">
        <f t="shared" ca="1" si="74"/>
        <v>253867</v>
      </c>
      <c r="AL226" s="22">
        <f ca="1">SUM(AJ$11:AJ226)</f>
        <v>133669</v>
      </c>
      <c r="AM226" s="23">
        <f ca="1">SUM(AH$11:AH226)</f>
        <v>121644</v>
      </c>
      <c r="AO226" s="16">
        <v>44398</v>
      </c>
      <c r="AP226" s="21">
        <f ca="1">IF(AO226&lt;AQ$5, $B226, AQ$6+MIN((AO226-AQ$5+1)/AQ$8, 1)*AQ$7)</f>
        <v>1940</v>
      </c>
      <c r="AQ226" s="21">
        <f t="shared" ca="1" si="81"/>
        <v>1940</v>
      </c>
      <c r="AR226" s="21">
        <f ca="1" xml:space="preserve"> AT202 + IF(AS225 &lt; 0, -AS225, 0)</f>
        <v>1167</v>
      </c>
      <c r="AS226" s="21">
        <f t="shared" ca="1" si="69"/>
        <v>773</v>
      </c>
      <c r="AT226" s="21">
        <f t="shared" ca="1" si="70"/>
        <v>773</v>
      </c>
      <c r="AU226" s="21">
        <f t="shared" ca="1" si="75"/>
        <v>319617</v>
      </c>
      <c r="AV226" s="22">
        <f ca="1">SUM(AT$11:AT226)</f>
        <v>169549</v>
      </c>
      <c r="AW226" s="23">
        <f ca="1">SUM(AR$11:AR226)</f>
        <v>150848</v>
      </c>
    </row>
    <row r="227" spans="1:49" x14ac:dyDescent="0.2">
      <c r="A227" s="32">
        <v>44399</v>
      </c>
      <c r="B227" s="35">
        <f ca="1">IF($A227&gt;= $C$5,$C$6, "InsertData")</f>
        <v>940</v>
      </c>
      <c r="C227" s="21">
        <f t="shared" ca="1" si="76"/>
        <v>940</v>
      </c>
      <c r="D227" s="21">
        <f ca="1" xml:space="preserve"> F203 + IF(E226 &lt; 0, -E226, 0)</f>
        <v>0</v>
      </c>
      <c r="E227" s="21">
        <f t="shared" ca="1" si="77"/>
        <v>940</v>
      </c>
      <c r="F227" s="21">
        <f ca="1">IF(E227 &gt; 0, E227, 0)</f>
        <v>940</v>
      </c>
      <c r="G227" s="21">
        <f t="shared" ca="1" si="71"/>
        <v>189057</v>
      </c>
      <c r="H227" s="22">
        <f ca="1">SUM(F$11:F227)</f>
        <v>98729</v>
      </c>
      <c r="I227" s="23">
        <f ca="1">SUM(D$11:D227)</f>
        <v>92712</v>
      </c>
      <c r="K227" s="16">
        <v>44399</v>
      </c>
      <c r="L227" s="21">
        <f ca="1">IF(K227&lt;M$5, $B227, M$6+MIN((K227-M$5+1)/M$8, 1)*M$7)</f>
        <v>1440</v>
      </c>
      <c r="M227" s="21">
        <f t="shared" ca="1" si="78"/>
        <v>1440</v>
      </c>
      <c r="N227" s="21">
        <f ca="1" xml:space="preserve"> P203 + IF(O226 &lt; 0, -O226, 0)</f>
        <v>120</v>
      </c>
      <c r="O227" s="21">
        <f t="shared" ca="1" si="63"/>
        <v>1320</v>
      </c>
      <c r="P227" s="21">
        <f t="shared" ca="1" si="64"/>
        <v>1320</v>
      </c>
      <c r="Q227" s="21">
        <f t="shared" ca="1" si="72"/>
        <v>267807</v>
      </c>
      <c r="R227" s="22">
        <f ca="1">SUM(P$11:P227)</f>
        <v>141229</v>
      </c>
      <c r="S227" s="23">
        <f ca="1">SUM(N$11:N227)</f>
        <v>127358</v>
      </c>
      <c r="U227" s="16">
        <v>44399</v>
      </c>
      <c r="V227" s="21">
        <f ca="1">IF(U227&lt;W$5, $B227, W$6+MIN((U227-W$5+1)/W$8, 1)*W$7)</f>
        <v>1940</v>
      </c>
      <c r="W227" s="21">
        <f t="shared" ca="1" si="79"/>
        <v>1940</v>
      </c>
      <c r="X227" s="21">
        <f ca="1" xml:space="preserve"> Z203 + IF(Y226 &lt; 0, -Y226, 0)</f>
        <v>337</v>
      </c>
      <c r="Y227" s="21">
        <f t="shared" ca="1" si="65"/>
        <v>1603</v>
      </c>
      <c r="Z227" s="21">
        <f t="shared" ca="1" si="66"/>
        <v>1603</v>
      </c>
      <c r="AA227" s="21">
        <f t="shared" ca="1" si="73"/>
        <v>346557</v>
      </c>
      <c r="AB227" s="22">
        <f ca="1">SUM(Z$11:Z227)</f>
        <v>183632</v>
      </c>
      <c r="AC227" s="23">
        <f ca="1">SUM(X$11:X227)</f>
        <v>163108</v>
      </c>
      <c r="AE227" s="16">
        <v>44399</v>
      </c>
      <c r="AF227" s="21">
        <f ca="1">IF(AE227&lt;AG$5, $B227, AG$6+MIN((AE227-AG$5+1)/AG$8, 1)*AG$7)</f>
        <v>1440</v>
      </c>
      <c r="AG227" s="21">
        <f t="shared" ca="1" si="80"/>
        <v>1440</v>
      </c>
      <c r="AH227" s="21">
        <f ca="1" xml:space="preserve"> AJ203 + IF(AI226 &lt; 0, -AI226, 0)</f>
        <v>190</v>
      </c>
      <c r="AI227" s="21">
        <f t="shared" ca="1" si="67"/>
        <v>1250</v>
      </c>
      <c r="AJ227" s="21">
        <f t="shared" ca="1" si="68"/>
        <v>1250</v>
      </c>
      <c r="AK227" s="21">
        <f t="shared" ca="1" si="74"/>
        <v>255307</v>
      </c>
      <c r="AL227" s="22">
        <f ca="1">SUM(AJ$11:AJ227)</f>
        <v>134919</v>
      </c>
      <c r="AM227" s="23">
        <f ca="1">SUM(AH$11:AH227)</f>
        <v>121834</v>
      </c>
      <c r="AO227" s="16">
        <v>44399</v>
      </c>
      <c r="AP227" s="21">
        <f ca="1">IF(AO227&lt;AQ$5, $B227, AQ$6+MIN((AO227-AQ$5+1)/AQ$8, 1)*AQ$7)</f>
        <v>1940</v>
      </c>
      <c r="AQ227" s="21">
        <f t="shared" ca="1" si="81"/>
        <v>1940</v>
      </c>
      <c r="AR227" s="21">
        <f ca="1" xml:space="preserve"> AT203 + IF(AS226 &lt; 0, -AS226, 0)</f>
        <v>380</v>
      </c>
      <c r="AS227" s="21">
        <f t="shared" ca="1" si="69"/>
        <v>1560</v>
      </c>
      <c r="AT227" s="21">
        <f t="shared" ca="1" si="70"/>
        <v>1560</v>
      </c>
      <c r="AU227" s="21">
        <f t="shared" ca="1" si="75"/>
        <v>321557</v>
      </c>
      <c r="AV227" s="22">
        <f ca="1">SUM(AT$11:AT227)</f>
        <v>171109</v>
      </c>
      <c r="AW227" s="23">
        <f ca="1">SUM(AR$11:AR227)</f>
        <v>151228</v>
      </c>
    </row>
    <row r="228" spans="1:49" x14ac:dyDescent="0.2">
      <c r="A228" s="32">
        <v>44400</v>
      </c>
      <c r="B228" s="35">
        <f ca="1">IF($A228&gt;= $C$5,$C$6, "InsertData")</f>
        <v>940</v>
      </c>
      <c r="C228" s="21">
        <f t="shared" ca="1" si="76"/>
        <v>940</v>
      </c>
      <c r="D228" s="21">
        <f ca="1" xml:space="preserve"> F204 + IF(E227 &lt; 0, -E227, 0)</f>
        <v>166</v>
      </c>
      <c r="E228" s="21">
        <f t="shared" ca="1" si="77"/>
        <v>774</v>
      </c>
      <c r="F228" s="21">
        <f ca="1">IF(E228 &gt; 0, E228, 0)</f>
        <v>774</v>
      </c>
      <c r="G228" s="21">
        <f t="shared" ca="1" si="71"/>
        <v>189997</v>
      </c>
      <c r="H228" s="22">
        <f ca="1">SUM(F$11:F228)</f>
        <v>99503</v>
      </c>
      <c r="I228" s="23">
        <f ca="1">SUM(D$11:D228)</f>
        <v>92878</v>
      </c>
      <c r="K228" s="16">
        <v>44400</v>
      </c>
      <c r="L228" s="21">
        <f ca="1">IF(K228&lt;M$5, $B228, M$6+MIN((K228-M$5+1)/M$8, 1)*M$7)</f>
        <v>1440</v>
      </c>
      <c r="M228" s="21">
        <f t="shared" ca="1" si="78"/>
        <v>1440</v>
      </c>
      <c r="N228" s="21">
        <f ca="1" xml:space="preserve"> P204 + IF(O227 &lt; 0, -O227, 0)</f>
        <v>566</v>
      </c>
      <c r="O228" s="21">
        <f t="shared" ref="O228:O291" ca="1" si="82">L228-N228</f>
        <v>874</v>
      </c>
      <c r="P228" s="21">
        <f t="shared" ca="1" si="64"/>
        <v>874</v>
      </c>
      <c r="Q228" s="21">
        <f t="shared" ca="1" si="72"/>
        <v>269247</v>
      </c>
      <c r="R228" s="22">
        <f ca="1">SUM(P$11:P228)</f>
        <v>142103</v>
      </c>
      <c r="S228" s="23">
        <f ca="1">SUM(N$11:N228)</f>
        <v>127924</v>
      </c>
      <c r="U228" s="16">
        <v>44400</v>
      </c>
      <c r="V228" s="21">
        <f ca="1">IF(U228&lt;W$5, $B228, W$6+MIN((U228-W$5+1)/W$8, 1)*W$7)</f>
        <v>1940</v>
      </c>
      <c r="W228" s="21">
        <f t="shared" ca="1" si="79"/>
        <v>1940</v>
      </c>
      <c r="X228" s="21">
        <f ca="1" xml:space="preserve"> Z204 + IF(Y227 &lt; 0, -Y227, 0)</f>
        <v>869</v>
      </c>
      <c r="Y228" s="21">
        <f t="shared" ca="1" si="65"/>
        <v>1071</v>
      </c>
      <c r="Z228" s="21">
        <f t="shared" ca="1" si="66"/>
        <v>1071</v>
      </c>
      <c r="AA228" s="21">
        <f t="shared" ca="1" si="73"/>
        <v>348497</v>
      </c>
      <c r="AB228" s="22">
        <f ca="1">SUM(Z$11:Z228)</f>
        <v>184703</v>
      </c>
      <c r="AC228" s="23">
        <f ca="1">SUM(X$11:X228)</f>
        <v>163977</v>
      </c>
      <c r="AE228" s="16">
        <v>44400</v>
      </c>
      <c r="AF228" s="21">
        <f ca="1">IF(AE228&lt;AG$5, $B228, AG$6+MIN((AE228-AG$5+1)/AG$8, 1)*AG$7)</f>
        <v>1440</v>
      </c>
      <c r="AG228" s="21">
        <f t="shared" ca="1" si="80"/>
        <v>1440</v>
      </c>
      <c r="AH228" s="21">
        <f ca="1" xml:space="preserve"> AJ204 + IF(AI227 &lt; 0, -AI227, 0)</f>
        <v>496</v>
      </c>
      <c r="AI228" s="21">
        <f t="shared" ca="1" si="67"/>
        <v>944</v>
      </c>
      <c r="AJ228" s="21">
        <f t="shared" ca="1" si="68"/>
        <v>944</v>
      </c>
      <c r="AK228" s="21">
        <f t="shared" ca="1" si="74"/>
        <v>256747</v>
      </c>
      <c r="AL228" s="22">
        <f ca="1">SUM(AJ$11:AJ228)</f>
        <v>135863</v>
      </c>
      <c r="AM228" s="23">
        <f ca="1">SUM(AH$11:AH228)</f>
        <v>122330</v>
      </c>
      <c r="AO228" s="16">
        <v>44400</v>
      </c>
      <c r="AP228" s="21">
        <f ca="1">IF(AO228&lt;AQ$5, $B228, AQ$6+MIN((AO228-AQ$5+1)/AQ$8, 1)*AQ$7)</f>
        <v>1940</v>
      </c>
      <c r="AQ228" s="21">
        <f t="shared" ca="1" si="81"/>
        <v>1940</v>
      </c>
      <c r="AR228" s="21">
        <f ca="1" xml:space="preserve"> AT204 + IF(AS227 &lt; 0, -AS227, 0)</f>
        <v>826</v>
      </c>
      <c r="AS228" s="21">
        <f t="shared" ca="1" si="69"/>
        <v>1114</v>
      </c>
      <c r="AT228" s="21">
        <f t="shared" ca="1" si="70"/>
        <v>1114</v>
      </c>
      <c r="AU228" s="21">
        <f t="shared" ca="1" si="75"/>
        <v>323497</v>
      </c>
      <c r="AV228" s="22">
        <f ca="1">SUM(AT$11:AT228)</f>
        <v>172223</v>
      </c>
      <c r="AW228" s="23">
        <f ca="1">SUM(AR$11:AR228)</f>
        <v>152054</v>
      </c>
    </row>
    <row r="229" spans="1:49" x14ac:dyDescent="0.2">
      <c r="A229" s="32">
        <v>44401</v>
      </c>
      <c r="B229" s="35">
        <f ca="1">IF($A229&gt;= $C$5,$C$6, "InsertData")</f>
        <v>940</v>
      </c>
      <c r="C229" s="21">
        <f t="shared" ca="1" si="76"/>
        <v>940</v>
      </c>
      <c r="D229" s="21">
        <f ca="1" xml:space="preserve"> F205 + IF(E228 &lt; 0, -E228, 0)</f>
        <v>440</v>
      </c>
      <c r="E229" s="21">
        <f t="shared" ca="1" si="77"/>
        <v>500</v>
      </c>
      <c r="F229" s="21">
        <f ca="1">IF(E229 &gt; 0, E229, 0)</f>
        <v>500</v>
      </c>
      <c r="G229" s="21">
        <f t="shared" ca="1" si="71"/>
        <v>190937</v>
      </c>
      <c r="H229" s="22">
        <f ca="1">SUM(F$11:F229)</f>
        <v>100003</v>
      </c>
      <c r="I229" s="23">
        <f ca="1">SUM(D$11:D229)</f>
        <v>93318</v>
      </c>
      <c r="K229" s="16">
        <v>44401</v>
      </c>
      <c r="L229" s="21">
        <f ca="1">IF(K229&lt;M$5, $B229, M$6+MIN((K229-M$5+1)/M$8, 1)*M$7)</f>
        <v>1440</v>
      </c>
      <c r="M229" s="21">
        <f t="shared" ca="1" si="78"/>
        <v>1440</v>
      </c>
      <c r="N229" s="21">
        <f ca="1" xml:space="preserve"> P205 + IF(O228 &lt; 0, -O228, 0)</f>
        <v>700</v>
      </c>
      <c r="O229" s="21">
        <f t="shared" ca="1" si="82"/>
        <v>740</v>
      </c>
      <c r="P229" s="21">
        <f t="shared" ca="1" si="64"/>
        <v>740</v>
      </c>
      <c r="Q229" s="21">
        <f t="shared" ca="1" si="72"/>
        <v>270687</v>
      </c>
      <c r="R229" s="22">
        <f ca="1">SUM(P$11:P229)</f>
        <v>142843</v>
      </c>
      <c r="S229" s="23">
        <f ca="1">SUM(N$11:N229)</f>
        <v>128624</v>
      </c>
      <c r="U229" s="16">
        <v>44401</v>
      </c>
      <c r="V229" s="21">
        <f ca="1">IF(U229&lt;W$5, $B229, W$6+MIN((U229-W$5+1)/W$8, 1)*W$7)</f>
        <v>1940</v>
      </c>
      <c r="W229" s="21">
        <f t="shared" ca="1" si="79"/>
        <v>1940</v>
      </c>
      <c r="X229" s="21">
        <f ca="1" xml:space="preserve"> Z205 + IF(Y228 &lt; 0, -Y228, 0)</f>
        <v>960</v>
      </c>
      <c r="Y229" s="21">
        <f t="shared" ca="1" si="65"/>
        <v>980</v>
      </c>
      <c r="Z229" s="21">
        <f t="shared" ca="1" si="66"/>
        <v>980</v>
      </c>
      <c r="AA229" s="21">
        <f t="shared" ca="1" si="73"/>
        <v>350437</v>
      </c>
      <c r="AB229" s="22">
        <f ca="1">SUM(Z$11:Z229)</f>
        <v>185683</v>
      </c>
      <c r="AC229" s="23">
        <f ca="1">SUM(X$11:X229)</f>
        <v>164937</v>
      </c>
      <c r="AE229" s="16">
        <v>44401</v>
      </c>
      <c r="AF229" s="21">
        <f ca="1">IF(AE229&lt;AG$5, $B229, AG$6+MIN((AE229-AG$5+1)/AG$8, 1)*AG$7)</f>
        <v>1440</v>
      </c>
      <c r="AG229" s="21">
        <f t="shared" ca="1" si="80"/>
        <v>1440</v>
      </c>
      <c r="AH229" s="21">
        <f ca="1" xml:space="preserve"> AJ205 + IF(AI228 &lt; 0, -AI228, 0)</f>
        <v>700</v>
      </c>
      <c r="AI229" s="21">
        <f t="shared" ca="1" si="67"/>
        <v>740</v>
      </c>
      <c r="AJ229" s="21">
        <f t="shared" ca="1" si="68"/>
        <v>740</v>
      </c>
      <c r="AK229" s="21">
        <f t="shared" ca="1" si="74"/>
        <v>258187</v>
      </c>
      <c r="AL229" s="22">
        <f ca="1">SUM(AJ$11:AJ229)</f>
        <v>136603</v>
      </c>
      <c r="AM229" s="23">
        <f ca="1">SUM(AH$11:AH229)</f>
        <v>123030</v>
      </c>
      <c r="AO229" s="16">
        <v>44401</v>
      </c>
      <c r="AP229" s="21">
        <f ca="1">IF(AO229&lt;AQ$5, $B229, AQ$6+MIN((AO229-AQ$5+1)/AQ$8, 1)*AQ$7)</f>
        <v>1940</v>
      </c>
      <c r="AQ229" s="21">
        <f t="shared" ca="1" si="81"/>
        <v>1940</v>
      </c>
      <c r="AR229" s="21">
        <f ca="1" xml:space="preserve"> AT205 + IF(AS228 &lt; 0, -AS228, 0)</f>
        <v>960</v>
      </c>
      <c r="AS229" s="21">
        <f t="shared" ca="1" si="69"/>
        <v>980</v>
      </c>
      <c r="AT229" s="21">
        <f t="shared" ca="1" si="70"/>
        <v>980</v>
      </c>
      <c r="AU229" s="21">
        <f t="shared" ca="1" si="75"/>
        <v>325437</v>
      </c>
      <c r="AV229" s="22">
        <f ca="1">SUM(AT$11:AT229)</f>
        <v>173203</v>
      </c>
      <c r="AW229" s="23">
        <f ca="1">SUM(AR$11:AR229)</f>
        <v>153014</v>
      </c>
    </row>
    <row r="230" spans="1:49" x14ac:dyDescent="0.2">
      <c r="A230" s="32">
        <v>44402</v>
      </c>
      <c r="B230" s="35">
        <f ca="1">IF($A230&gt;= $C$5,$C$6, "InsertData")</f>
        <v>940</v>
      </c>
      <c r="C230" s="21">
        <f t="shared" ca="1" si="76"/>
        <v>940</v>
      </c>
      <c r="D230" s="21">
        <f ca="1" xml:space="preserve"> F206 + IF(E229 &lt; 0, -E229, 0)</f>
        <v>0</v>
      </c>
      <c r="E230" s="21">
        <f t="shared" ca="1" si="77"/>
        <v>940</v>
      </c>
      <c r="F230" s="21">
        <f ca="1">IF(E230 &gt; 0, E230, 0)</f>
        <v>940</v>
      </c>
      <c r="G230" s="21">
        <f t="shared" ca="1" si="71"/>
        <v>191877</v>
      </c>
      <c r="H230" s="22">
        <f ca="1">SUM(F$11:F230)</f>
        <v>100943</v>
      </c>
      <c r="I230" s="23">
        <f ca="1">SUM(D$11:D230)</f>
        <v>93318</v>
      </c>
      <c r="K230" s="16">
        <v>44402</v>
      </c>
      <c r="L230" s="21">
        <f ca="1">IF(K230&lt;M$5, $B230, M$6+MIN((K230-M$5+1)/M$8, 1)*M$7)</f>
        <v>1440</v>
      </c>
      <c r="M230" s="21">
        <f t="shared" ca="1" si="78"/>
        <v>1440</v>
      </c>
      <c r="N230" s="21">
        <f ca="1" xml:space="preserve"> P206 + IF(O229 &lt; 0, -O229, 0)</f>
        <v>180</v>
      </c>
      <c r="O230" s="21">
        <f t="shared" ca="1" si="82"/>
        <v>1260</v>
      </c>
      <c r="P230" s="21">
        <f t="shared" ca="1" si="64"/>
        <v>1260</v>
      </c>
      <c r="Q230" s="21">
        <f t="shared" ca="1" si="72"/>
        <v>272127</v>
      </c>
      <c r="R230" s="22">
        <f ca="1">SUM(P$11:P230)</f>
        <v>144103</v>
      </c>
      <c r="S230" s="23">
        <f ca="1">SUM(N$11:N230)</f>
        <v>128804</v>
      </c>
      <c r="U230" s="16">
        <v>44402</v>
      </c>
      <c r="V230" s="21">
        <f ca="1">IF(U230&lt;W$5, $B230, W$6+MIN((U230-W$5+1)/W$8, 1)*W$7)</f>
        <v>1940</v>
      </c>
      <c r="W230" s="21">
        <f t="shared" ca="1" si="79"/>
        <v>1940</v>
      </c>
      <c r="X230" s="21">
        <f ca="1" xml:space="preserve"> Z206 + IF(Y229 &lt; 0, -Y229, 0)</f>
        <v>440</v>
      </c>
      <c r="Y230" s="21">
        <f t="shared" ca="1" si="65"/>
        <v>1500</v>
      </c>
      <c r="Z230" s="21">
        <f t="shared" ca="1" si="66"/>
        <v>1500</v>
      </c>
      <c r="AA230" s="21">
        <f t="shared" ca="1" si="73"/>
        <v>352377</v>
      </c>
      <c r="AB230" s="22">
        <f ca="1">SUM(Z$11:Z230)</f>
        <v>187183</v>
      </c>
      <c r="AC230" s="23">
        <f ca="1">SUM(X$11:X230)</f>
        <v>165377</v>
      </c>
      <c r="AE230" s="16">
        <v>44402</v>
      </c>
      <c r="AF230" s="21">
        <f ca="1">IF(AE230&lt;AG$5, $B230, AG$6+MIN((AE230-AG$5+1)/AG$8, 1)*AG$7)</f>
        <v>1440</v>
      </c>
      <c r="AG230" s="21">
        <f t="shared" ca="1" si="80"/>
        <v>1440</v>
      </c>
      <c r="AH230" s="21">
        <f ca="1" xml:space="preserve"> AJ206 + IF(AI229 &lt; 0, -AI229, 0)</f>
        <v>180</v>
      </c>
      <c r="AI230" s="21">
        <f t="shared" ca="1" si="67"/>
        <v>1260</v>
      </c>
      <c r="AJ230" s="21">
        <f t="shared" ca="1" si="68"/>
        <v>1260</v>
      </c>
      <c r="AK230" s="21">
        <f t="shared" ca="1" si="74"/>
        <v>259627</v>
      </c>
      <c r="AL230" s="22">
        <f ca="1">SUM(AJ$11:AJ230)</f>
        <v>137863</v>
      </c>
      <c r="AM230" s="23">
        <f ca="1">SUM(AH$11:AH230)</f>
        <v>123210</v>
      </c>
      <c r="AO230" s="16">
        <v>44402</v>
      </c>
      <c r="AP230" s="21">
        <f ca="1">IF(AO230&lt;AQ$5, $B230, AQ$6+MIN((AO230-AQ$5+1)/AQ$8, 1)*AQ$7)</f>
        <v>1940</v>
      </c>
      <c r="AQ230" s="21">
        <f t="shared" ca="1" si="81"/>
        <v>1940</v>
      </c>
      <c r="AR230" s="21">
        <f ca="1" xml:space="preserve"> AT206 + IF(AS229 &lt; 0, -AS229, 0)</f>
        <v>440</v>
      </c>
      <c r="AS230" s="21">
        <f t="shared" ca="1" si="69"/>
        <v>1500</v>
      </c>
      <c r="AT230" s="21">
        <f t="shared" ca="1" si="70"/>
        <v>1500</v>
      </c>
      <c r="AU230" s="21">
        <f t="shared" ca="1" si="75"/>
        <v>327377</v>
      </c>
      <c r="AV230" s="22">
        <f ca="1">SUM(AT$11:AT230)</f>
        <v>174703</v>
      </c>
      <c r="AW230" s="23">
        <f ca="1">SUM(AR$11:AR230)</f>
        <v>153454</v>
      </c>
    </row>
    <row r="231" spans="1:49" x14ac:dyDescent="0.2">
      <c r="A231" s="32">
        <v>44403</v>
      </c>
      <c r="B231" s="35">
        <f ca="1">IF($A231&gt;= $C$5,$C$6, "InsertData")</f>
        <v>940</v>
      </c>
      <c r="C231" s="21">
        <f t="shared" ca="1" si="76"/>
        <v>940</v>
      </c>
      <c r="D231" s="21">
        <f ca="1" xml:space="preserve"> F207 + IF(E230 &lt; 0, -E230, 0)</f>
        <v>0</v>
      </c>
      <c r="E231" s="21">
        <f t="shared" ca="1" si="77"/>
        <v>940</v>
      </c>
      <c r="F231" s="21">
        <f ca="1">IF(E231 &gt; 0, E231, 0)</f>
        <v>940</v>
      </c>
      <c r="G231" s="21">
        <f t="shared" ca="1" si="71"/>
        <v>192817</v>
      </c>
      <c r="H231" s="22">
        <f ca="1">SUM(F$11:F231)</f>
        <v>101883</v>
      </c>
      <c r="I231" s="23">
        <f ca="1">SUM(D$11:D231)</f>
        <v>93318</v>
      </c>
      <c r="K231" s="16">
        <v>44403</v>
      </c>
      <c r="L231" s="21">
        <f ca="1">IF(K231&lt;M$5, $B231, M$6+MIN((K231-M$5+1)/M$8, 1)*M$7)</f>
        <v>1440</v>
      </c>
      <c r="M231" s="21">
        <f t="shared" ca="1" si="78"/>
        <v>1440</v>
      </c>
      <c r="N231" s="21">
        <f ca="1" xml:space="preserve"> P207 + IF(O230 &lt; 0, -O230, 0)</f>
        <v>257</v>
      </c>
      <c r="O231" s="21">
        <f t="shared" ca="1" si="82"/>
        <v>1183</v>
      </c>
      <c r="P231" s="21">
        <f t="shared" ca="1" si="64"/>
        <v>1183</v>
      </c>
      <c r="Q231" s="21">
        <f t="shared" ca="1" si="72"/>
        <v>273567</v>
      </c>
      <c r="R231" s="22">
        <f ca="1">SUM(P$11:P231)</f>
        <v>145286</v>
      </c>
      <c r="S231" s="23">
        <f ca="1">SUM(N$11:N231)</f>
        <v>129061</v>
      </c>
      <c r="U231" s="16">
        <v>44403</v>
      </c>
      <c r="V231" s="21">
        <f ca="1">IF(U231&lt;W$5, $B231, W$6+MIN((U231-W$5+1)/W$8, 1)*W$7)</f>
        <v>1940</v>
      </c>
      <c r="W231" s="21">
        <f t="shared" ca="1" si="79"/>
        <v>1940</v>
      </c>
      <c r="X231" s="21">
        <f ca="1" xml:space="preserve"> Z207 + IF(Y230 &lt; 0, -Y230, 0)</f>
        <v>517</v>
      </c>
      <c r="Y231" s="21">
        <f t="shared" ca="1" si="65"/>
        <v>1423</v>
      </c>
      <c r="Z231" s="21">
        <f t="shared" ca="1" si="66"/>
        <v>1423</v>
      </c>
      <c r="AA231" s="21">
        <f t="shared" ca="1" si="73"/>
        <v>354317</v>
      </c>
      <c r="AB231" s="22">
        <f ca="1">SUM(Z$11:Z231)</f>
        <v>188606</v>
      </c>
      <c r="AC231" s="23">
        <f ca="1">SUM(X$11:X231)</f>
        <v>165894</v>
      </c>
      <c r="AE231" s="16">
        <v>44403</v>
      </c>
      <c r="AF231" s="21">
        <f ca="1">IF(AE231&lt;AG$5, $B231, AG$6+MIN((AE231-AG$5+1)/AG$8, 1)*AG$7)</f>
        <v>1440</v>
      </c>
      <c r="AG231" s="21">
        <f t="shared" ca="1" si="80"/>
        <v>1440</v>
      </c>
      <c r="AH231" s="21">
        <f ca="1" xml:space="preserve"> AJ207 + IF(AI230 &lt; 0, -AI230, 0)</f>
        <v>257</v>
      </c>
      <c r="AI231" s="21">
        <f t="shared" ca="1" si="67"/>
        <v>1183</v>
      </c>
      <c r="AJ231" s="21">
        <f t="shared" ca="1" si="68"/>
        <v>1183</v>
      </c>
      <c r="AK231" s="21">
        <f t="shared" ca="1" si="74"/>
        <v>261067</v>
      </c>
      <c r="AL231" s="22">
        <f ca="1">SUM(AJ$11:AJ231)</f>
        <v>139046</v>
      </c>
      <c r="AM231" s="23">
        <f ca="1">SUM(AH$11:AH231)</f>
        <v>123467</v>
      </c>
      <c r="AO231" s="16">
        <v>44403</v>
      </c>
      <c r="AP231" s="21">
        <f ca="1">IF(AO231&lt;AQ$5, $B231, AQ$6+MIN((AO231-AQ$5+1)/AQ$8, 1)*AQ$7)</f>
        <v>1940</v>
      </c>
      <c r="AQ231" s="21">
        <f t="shared" ca="1" si="81"/>
        <v>1940</v>
      </c>
      <c r="AR231" s="21">
        <f ca="1" xml:space="preserve"> AT207 + IF(AS230 &lt; 0, -AS230, 0)</f>
        <v>517</v>
      </c>
      <c r="AS231" s="21">
        <f t="shared" ca="1" si="69"/>
        <v>1423</v>
      </c>
      <c r="AT231" s="21">
        <f t="shared" ca="1" si="70"/>
        <v>1423</v>
      </c>
      <c r="AU231" s="21">
        <f t="shared" ca="1" si="75"/>
        <v>329317</v>
      </c>
      <c r="AV231" s="22">
        <f ca="1">SUM(AT$11:AT231)</f>
        <v>176126</v>
      </c>
      <c r="AW231" s="23">
        <f ca="1">SUM(AR$11:AR231)</f>
        <v>153971</v>
      </c>
    </row>
    <row r="232" spans="1:49" x14ac:dyDescent="0.2">
      <c r="A232" s="32">
        <v>44404</v>
      </c>
      <c r="B232" s="35">
        <f ca="1">IF($A232&gt;= $C$5,$C$6, "InsertData")</f>
        <v>940</v>
      </c>
      <c r="C232" s="21">
        <f t="shared" ca="1" si="76"/>
        <v>940</v>
      </c>
      <c r="D232" s="21">
        <f ca="1" xml:space="preserve"> F208 + IF(E231 &lt; 0, -E231, 0)</f>
        <v>507</v>
      </c>
      <c r="E232" s="21">
        <f t="shared" ca="1" si="77"/>
        <v>433</v>
      </c>
      <c r="F232" s="21">
        <f ca="1">IF(E232 &gt; 0, E232, 0)</f>
        <v>433</v>
      </c>
      <c r="G232" s="21">
        <f t="shared" ca="1" si="71"/>
        <v>193757</v>
      </c>
      <c r="H232" s="22">
        <f ca="1">SUM(F$11:F232)</f>
        <v>102316</v>
      </c>
      <c r="I232" s="23">
        <f ca="1">SUM(D$11:D232)</f>
        <v>93825</v>
      </c>
      <c r="K232" s="16">
        <v>44404</v>
      </c>
      <c r="L232" s="21">
        <f ca="1">IF(K232&lt;M$5, $B232, M$6+MIN((K232-M$5+1)/M$8, 1)*M$7)</f>
        <v>1440</v>
      </c>
      <c r="M232" s="21">
        <f t="shared" ca="1" si="78"/>
        <v>1440</v>
      </c>
      <c r="N232" s="21">
        <f ca="1" xml:space="preserve"> P208 + IF(O231 &lt; 0, -O231, 0)</f>
        <v>850</v>
      </c>
      <c r="O232" s="21">
        <f t="shared" ca="1" si="82"/>
        <v>590</v>
      </c>
      <c r="P232" s="21">
        <f t="shared" ca="1" si="64"/>
        <v>590</v>
      </c>
      <c r="Q232" s="21">
        <f t="shared" ca="1" si="72"/>
        <v>275007</v>
      </c>
      <c r="R232" s="22">
        <f ca="1">SUM(P$11:P232)</f>
        <v>145876</v>
      </c>
      <c r="S232" s="23">
        <f ca="1">SUM(N$11:N232)</f>
        <v>129911</v>
      </c>
      <c r="U232" s="16">
        <v>44404</v>
      </c>
      <c r="V232" s="21">
        <f ca="1">IF(U232&lt;W$5, $B232, W$6+MIN((U232-W$5+1)/W$8, 1)*W$7)</f>
        <v>1940</v>
      </c>
      <c r="W232" s="21">
        <f t="shared" ca="1" si="79"/>
        <v>1940</v>
      </c>
      <c r="X232" s="21">
        <f ca="1" xml:space="preserve"> Z208 + IF(Y231 &lt; 0, -Y231, 0)</f>
        <v>1110</v>
      </c>
      <c r="Y232" s="21">
        <f t="shared" ca="1" si="65"/>
        <v>830</v>
      </c>
      <c r="Z232" s="21">
        <f t="shared" ca="1" si="66"/>
        <v>830</v>
      </c>
      <c r="AA232" s="21">
        <f t="shared" ca="1" si="73"/>
        <v>356257</v>
      </c>
      <c r="AB232" s="22">
        <f ca="1">SUM(Z$11:Z232)</f>
        <v>189436</v>
      </c>
      <c r="AC232" s="23">
        <f ca="1">SUM(X$11:X232)</f>
        <v>167004</v>
      </c>
      <c r="AE232" s="16">
        <v>44404</v>
      </c>
      <c r="AF232" s="21">
        <f ca="1">IF(AE232&lt;AG$5, $B232, AG$6+MIN((AE232-AG$5+1)/AG$8, 1)*AG$7)</f>
        <v>1440</v>
      </c>
      <c r="AG232" s="21">
        <f t="shared" ca="1" si="80"/>
        <v>1440</v>
      </c>
      <c r="AH232" s="21">
        <f ca="1" xml:space="preserve"> AJ208 + IF(AI231 &lt; 0, -AI231, 0)</f>
        <v>850</v>
      </c>
      <c r="AI232" s="21">
        <f t="shared" ca="1" si="67"/>
        <v>590</v>
      </c>
      <c r="AJ232" s="21">
        <f t="shared" ca="1" si="68"/>
        <v>590</v>
      </c>
      <c r="AK232" s="21">
        <f t="shared" ca="1" si="74"/>
        <v>262507</v>
      </c>
      <c r="AL232" s="22">
        <f ca="1">SUM(AJ$11:AJ232)</f>
        <v>139636</v>
      </c>
      <c r="AM232" s="23">
        <f ca="1">SUM(AH$11:AH232)</f>
        <v>124317</v>
      </c>
      <c r="AO232" s="16">
        <v>44404</v>
      </c>
      <c r="AP232" s="21">
        <f ca="1">IF(AO232&lt;AQ$5, $B232, AQ$6+MIN((AO232-AQ$5+1)/AQ$8, 1)*AQ$7)</f>
        <v>1940</v>
      </c>
      <c r="AQ232" s="21">
        <f t="shared" ca="1" si="81"/>
        <v>1940</v>
      </c>
      <c r="AR232" s="21">
        <f ca="1" xml:space="preserve"> AT208 + IF(AS231 &lt; 0, -AS231, 0)</f>
        <v>1110</v>
      </c>
      <c r="AS232" s="21">
        <f t="shared" ca="1" si="69"/>
        <v>830</v>
      </c>
      <c r="AT232" s="21">
        <f t="shared" ca="1" si="70"/>
        <v>830</v>
      </c>
      <c r="AU232" s="21">
        <f t="shared" ca="1" si="75"/>
        <v>331257</v>
      </c>
      <c r="AV232" s="22">
        <f ca="1">SUM(AT$11:AT232)</f>
        <v>176956</v>
      </c>
      <c r="AW232" s="23">
        <f ca="1">SUM(AR$11:AR232)</f>
        <v>155081</v>
      </c>
    </row>
    <row r="233" spans="1:49" x14ac:dyDescent="0.2">
      <c r="A233" s="32">
        <v>44405</v>
      </c>
      <c r="B233" s="35">
        <f ca="1">IF($A233&gt;= $C$5,$C$6, "InsertData")</f>
        <v>940</v>
      </c>
      <c r="C233" s="21">
        <f t="shared" ca="1" si="76"/>
        <v>940</v>
      </c>
      <c r="D233" s="21">
        <f ca="1" xml:space="preserve"> F209 + IF(E232 &lt; 0, -E232, 0)</f>
        <v>403</v>
      </c>
      <c r="E233" s="21">
        <f t="shared" ca="1" si="77"/>
        <v>537</v>
      </c>
      <c r="F233" s="21">
        <f ca="1">IF(E233 &gt; 0, E233, 0)</f>
        <v>537</v>
      </c>
      <c r="G233" s="21">
        <f t="shared" ca="1" si="71"/>
        <v>194697</v>
      </c>
      <c r="H233" s="22">
        <f ca="1">SUM(F$11:F233)</f>
        <v>102853</v>
      </c>
      <c r="I233" s="23">
        <f ca="1">SUM(D$11:D233)</f>
        <v>94228</v>
      </c>
      <c r="K233" s="16">
        <v>44405</v>
      </c>
      <c r="L233" s="21">
        <f ca="1">IF(K233&lt;M$5, $B233, M$6+MIN((K233-M$5+1)/M$8, 1)*M$7)</f>
        <v>1440</v>
      </c>
      <c r="M233" s="21">
        <f t="shared" ca="1" si="78"/>
        <v>1440</v>
      </c>
      <c r="N233" s="21">
        <f ca="1" xml:space="preserve"> P209 + IF(O232 &lt; 0, -O232, 0)</f>
        <v>663</v>
      </c>
      <c r="O233" s="21">
        <f t="shared" ca="1" si="82"/>
        <v>777</v>
      </c>
      <c r="P233" s="21">
        <f t="shared" ca="1" si="64"/>
        <v>777</v>
      </c>
      <c r="Q233" s="21">
        <f t="shared" ca="1" si="72"/>
        <v>276447</v>
      </c>
      <c r="R233" s="22">
        <f ca="1">SUM(P$11:P233)</f>
        <v>146653</v>
      </c>
      <c r="S233" s="23">
        <f ca="1">SUM(N$11:N233)</f>
        <v>130574</v>
      </c>
      <c r="U233" s="16">
        <v>44405</v>
      </c>
      <c r="V233" s="21">
        <f ca="1">IF(U233&lt;W$5, $B233, W$6+MIN((U233-W$5+1)/W$8, 1)*W$7)</f>
        <v>1940</v>
      </c>
      <c r="W233" s="21">
        <f t="shared" ca="1" si="79"/>
        <v>1940</v>
      </c>
      <c r="X233" s="21">
        <f ca="1" xml:space="preserve"> Z209 + IF(Y232 &lt; 0, -Y232, 0)</f>
        <v>923</v>
      </c>
      <c r="Y233" s="21">
        <f t="shared" ca="1" si="65"/>
        <v>1017</v>
      </c>
      <c r="Z233" s="21">
        <f t="shared" ca="1" si="66"/>
        <v>1017</v>
      </c>
      <c r="AA233" s="21">
        <f t="shared" ca="1" si="73"/>
        <v>358197</v>
      </c>
      <c r="AB233" s="22">
        <f ca="1">SUM(Z$11:Z233)</f>
        <v>190453</v>
      </c>
      <c r="AC233" s="23">
        <f ca="1">SUM(X$11:X233)</f>
        <v>167927</v>
      </c>
      <c r="AE233" s="16">
        <v>44405</v>
      </c>
      <c r="AF233" s="21">
        <f ca="1">IF(AE233&lt;AG$5, $B233, AG$6+MIN((AE233-AG$5+1)/AG$8, 1)*AG$7)</f>
        <v>1440</v>
      </c>
      <c r="AG233" s="21">
        <f t="shared" ca="1" si="80"/>
        <v>1440</v>
      </c>
      <c r="AH233" s="21">
        <f ca="1" xml:space="preserve"> AJ209 + IF(AI232 &lt; 0, -AI232, 0)</f>
        <v>663</v>
      </c>
      <c r="AI233" s="21">
        <f t="shared" ca="1" si="67"/>
        <v>777</v>
      </c>
      <c r="AJ233" s="21">
        <f t="shared" ca="1" si="68"/>
        <v>777</v>
      </c>
      <c r="AK233" s="21">
        <f t="shared" ca="1" si="74"/>
        <v>263947</v>
      </c>
      <c r="AL233" s="22">
        <f ca="1">SUM(AJ$11:AJ233)</f>
        <v>140413</v>
      </c>
      <c r="AM233" s="23">
        <f ca="1">SUM(AH$11:AH233)</f>
        <v>124980</v>
      </c>
      <c r="AO233" s="16">
        <v>44405</v>
      </c>
      <c r="AP233" s="21">
        <f ca="1">IF(AO233&lt;AQ$5, $B233, AQ$6+MIN((AO233-AQ$5+1)/AQ$8, 1)*AQ$7)</f>
        <v>1940</v>
      </c>
      <c r="AQ233" s="21">
        <f t="shared" ca="1" si="81"/>
        <v>1940</v>
      </c>
      <c r="AR233" s="21">
        <f ca="1" xml:space="preserve"> AT209 + IF(AS232 &lt; 0, -AS232, 0)</f>
        <v>923</v>
      </c>
      <c r="AS233" s="21">
        <f t="shared" ca="1" si="69"/>
        <v>1017</v>
      </c>
      <c r="AT233" s="21">
        <f t="shared" ca="1" si="70"/>
        <v>1017</v>
      </c>
      <c r="AU233" s="21">
        <f t="shared" ca="1" si="75"/>
        <v>333197</v>
      </c>
      <c r="AV233" s="22">
        <f ca="1">SUM(AT$11:AT233)</f>
        <v>177973</v>
      </c>
      <c r="AW233" s="23">
        <f ca="1">SUM(AR$11:AR233)</f>
        <v>156004</v>
      </c>
    </row>
    <row r="234" spans="1:49" x14ac:dyDescent="0.2">
      <c r="A234" s="32">
        <v>44406</v>
      </c>
      <c r="B234" s="35">
        <f ca="1">IF($A234&gt;= $C$5,$C$6, "InsertData")</f>
        <v>940</v>
      </c>
      <c r="C234" s="21">
        <f t="shared" ca="1" si="76"/>
        <v>940</v>
      </c>
      <c r="D234" s="21">
        <f ca="1" xml:space="preserve"> F210 + IF(E233 &lt; 0, -E233, 0)</f>
        <v>539</v>
      </c>
      <c r="E234" s="21">
        <f t="shared" ca="1" si="77"/>
        <v>401</v>
      </c>
      <c r="F234" s="21">
        <f ca="1">IF(E234 &gt; 0, E234, 0)</f>
        <v>401</v>
      </c>
      <c r="G234" s="21">
        <f t="shared" ca="1" si="71"/>
        <v>195637</v>
      </c>
      <c r="H234" s="22">
        <f ca="1">SUM(F$11:F234)</f>
        <v>103254</v>
      </c>
      <c r="I234" s="23">
        <f ca="1">SUM(D$11:D234)</f>
        <v>94767</v>
      </c>
      <c r="K234" s="16">
        <v>44406</v>
      </c>
      <c r="L234" s="21">
        <f ca="1">IF(K234&lt;M$5, $B234, M$6+MIN((K234-M$5+1)/M$8, 1)*M$7)</f>
        <v>1440</v>
      </c>
      <c r="M234" s="21">
        <f t="shared" ca="1" si="78"/>
        <v>1440</v>
      </c>
      <c r="N234" s="21">
        <f ca="1" xml:space="preserve"> P210 + IF(O233 &lt; 0, -O233, 0)</f>
        <v>799</v>
      </c>
      <c r="O234" s="21">
        <f t="shared" ca="1" si="82"/>
        <v>641</v>
      </c>
      <c r="P234" s="21">
        <f t="shared" ca="1" si="64"/>
        <v>641</v>
      </c>
      <c r="Q234" s="21">
        <f t="shared" ca="1" si="72"/>
        <v>277887</v>
      </c>
      <c r="R234" s="22">
        <f ca="1">SUM(P$11:P234)</f>
        <v>147294</v>
      </c>
      <c r="S234" s="23">
        <f ca="1">SUM(N$11:N234)</f>
        <v>131373</v>
      </c>
      <c r="U234" s="16">
        <v>44406</v>
      </c>
      <c r="V234" s="21">
        <f ca="1">IF(U234&lt;W$5, $B234, W$6+MIN((U234-W$5+1)/W$8, 1)*W$7)</f>
        <v>1940</v>
      </c>
      <c r="W234" s="21">
        <f t="shared" ca="1" si="79"/>
        <v>1940</v>
      </c>
      <c r="X234" s="21">
        <f ca="1" xml:space="preserve"> Z210 + IF(Y233 &lt; 0, -Y233, 0)</f>
        <v>1059</v>
      </c>
      <c r="Y234" s="21">
        <f t="shared" ca="1" si="65"/>
        <v>881</v>
      </c>
      <c r="Z234" s="21">
        <f t="shared" ca="1" si="66"/>
        <v>881</v>
      </c>
      <c r="AA234" s="21">
        <f t="shared" ca="1" si="73"/>
        <v>360137</v>
      </c>
      <c r="AB234" s="22">
        <f ca="1">SUM(Z$11:Z234)</f>
        <v>191334</v>
      </c>
      <c r="AC234" s="23">
        <f ca="1">SUM(X$11:X234)</f>
        <v>168986</v>
      </c>
      <c r="AE234" s="16">
        <v>44406</v>
      </c>
      <c r="AF234" s="21">
        <f ca="1">IF(AE234&lt;AG$5, $B234, AG$6+MIN((AE234-AG$5+1)/AG$8, 1)*AG$7)</f>
        <v>1440</v>
      </c>
      <c r="AG234" s="21">
        <f t="shared" ca="1" si="80"/>
        <v>1440</v>
      </c>
      <c r="AH234" s="21">
        <f ca="1" xml:space="preserve"> AJ210 + IF(AI233 &lt; 0, -AI233, 0)</f>
        <v>799</v>
      </c>
      <c r="AI234" s="21">
        <f t="shared" ca="1" si="67"/>
        <v>641</v>
      </c>
      <c r="AJ234" s="21">
        <f t="shared" ca="1" si="68"/>
        <v>641</v>
      </c>
      <c r="AK234" s="21">
        <f t="shared" ca="1" si="74"/>
        <v>265387</v>
      </c>
      <c r="AL234" s="22">
        <f ca="1">SUM(AJ$11:AJ234)</f>
        <v>141054</v>
      </c>
      <c r="AM234" s="23">
        <f ca="1">SUM(AH$11:AH234)</f>
        <v>125779</v>
      </c>
      <c r="AO234" s="16">
        <v>44406</v>
      </c>
      <c r="AP234" s="21">
        <f ca="1">IF(AO234&lt;AQ$5, $B234, AQ$6+MIN((AO234-AQ$5+1)/AQ$8, 1)*AQ$7)</f>
        <v>1940</v>
      </c>
      <c r="AQ234" s="21">
        <f t="shared" ca="1" si="81"/>
        <v>1940</v>
      </c>
      <c r="AR234" s="21">
        <f ca="1" xml:space="preserve"> AT210 + IF(AS233 &lt; 0, -AS233, 0)</f>
        <v>1059</v>
      </c>
      <c r="AS234" s="21">
        <f t="shared" ca="1" si="69"/>
        <v>881</v>
      </c>
      <c r="AT234" s="21">
        <f t="shared" ca="1" si="70"/>
        <v>881</v>
      </c>
      <c r="AU234" s="21">
        <f t="shared" ca="1" si="75"/>
        <v>335137</v>
      </c>
      <c r="AV234" s="22">
        <f ca="1">SUM(AT$11:AT234)</f>
        <v>178854</v>
      </c>
      <c r="AW234" s="23">
        <f ca="1">SUM(AR$11:AR234)</f>
        <v>157063</v>
      </c>
    </row>
    <row r="235" spans="1:49" x14ac:dyDescent="0.2">
      <c r="A235" s="32">
        <v>44407</v>
      </c>
      <c r="B235" s="35">
        <f ca="1">IF($A235&gt;= $C$5,$C$6, "InsertData")</f>
        <v>940</v>
      </c>
      <c r="C235" s="21">
        <f t="shared" ca="1" si="76"/>
        <v>940</v>
      </c>
      <c r="D235" s="21">
        <f ca="1" xml:space="preserve"> F211 + IF(E234 &lt; 0, -E234, 0)</f>
        <v>772</v>
      </c>
      <c r="E235" s="21">
        <f t="shared" ca="1" si="77"/>
        <v>168</v>
      </c>
      <c r="F235" s="21">
        <f ca="1">IF(E235 &gt; 0, E235, 0)</f>
        <v>168</v>
      </c>
      <c r="G235" s="21">
        <f t="shared" ca="1" si="71"/>
        <v>196577</v>
      </c>
      <c r="H235" s="22">
        <f ca="1">SUM(F$11:F235)</f>
        <v>103422</v>
      </c>
      <c r="I235" s="23">
        <f ca="1">SUM(D$11:D235)</f>
        <v>95539</v>
      </c>
      <c r="K235" s="16">
        <v>44407</v>
      </c>
      <c r="L235" s="21">
        <f ca="1">IF(K235&lt;M$5, $B235, M$6+MIN((K235-M$5+1)/M$8, 1)*M$7)</f>
        <v>1440</v>
      </c>
      <c r="M235" s="21">
        <f t="shared" ca="1" si="78"/>
        <v>1440</v>
      </c>
      <c r="N235" s="21">
        <f ca="1" xml:space="preserve"> P211 + IF(O234 &lt; 0, -O234, 0)</f>
        <v>1032</v>
      </c>
      <c r="O235" s="21">
        <f t="shared" ca="1" si="82"/>
        <v>408</v>
      </c>
      <c r="P235" s="21">
        <f t="shared" ca="1" si="64"/>
        <v>408</v>
      </c>
      <c r="Q235" s="21">
        <f t="shared" ca="1" si="72"/>
        <v>279327</v>
      </c>
      <c r="R235" s="22">
        <f ca="1">SUM(P$11:P235)</f>
        <v>147702</v>
      </c>
      <c r="S235" s="23">
        <f ca="1">SUM(N$11:N235)</f>
        <v>132405</v>
      </c>
      <c r="U235" s="16">
        <v>44407</v>
      </c>
      <c r="V235" s="21">
        <f ca="1">IF(U235&lt;W$5, $B235, W$6+MIN((U235-W$5+1)/W$8, 1)*W$7)</f>
        <v>1940</v>
      </c>
      <c r="W235" s="21">
        <f t="shared" ca="1" si="79"/>
        <v>1940</v>
      </c>
      <c r="X235" s="21">
        <f ca="1" xml:space="preserve"> Z211 + IF(Y234 &lt; 0, -Y234, 0)</f>
        <v>1292</v>
      </c>
      <c r="Y235" s="21">
        <f t="shared" ca="1" si="65"/>
        <v>648</v>
      </c>
      <c r="Z235" s="21">
        <f t="shared" ca="1" si="66"/>
        <v>648</v>
      </c>
      <c r="AA235" s="21">
        <f t="shared" ca="1" si="73"/>
        <v>362077</v>
      </c>
      <c r="AB235" s="22">
        <f ca="1">SUM(Z$11:Z235)</f>
        <v>191982</v>
      </c>
      <c r="AC235" s="23">
        <f ca="1">SUM(X$11:X235)</f>
        <v>170278</v>
      </c>
      <c r="AE235" s="16">
        <v>44407</v>
      </c>
      <c r="AF235" s="21">
        <f ca="1">IF(AE235&lt;AG$5, $B235, AG$6+MIN((AE235-AG$5+1)/AG$8, 1)*AG$7)</f>
        <v>1440</v>
      </c>
      <c r="AG235" s="21">
        <f t="shared" ca="1" si="80"/>
        <v>1440</v>
      </c>
      <c r="AH235" s="21">
        <f ca="1" xml:space="preserve"> AJ211 + IF(AI234 &lt; 0, -AI234, 0)</f>
        <v>1032</v>
      </c>
      <c r="AI235" s="21">
        <f t="shared" ca="1" si="67"/>
        <v>408</v>
      </c>
      <c r="AJ235" s="21">
        <f t="shared" ca="1" si="68"/>
        <v>408</v>
      </c>
      <c r="AK235" s="21">
        <f t="shared" ca="1" si="74"/>
        <v>266827</v>
      </c>
      <c r="AL235" s="22">
        <f ca="1">SUM(AJ$11:AJ235)</f>
        <v>141462</v>
      </c>
      <c r="AM235" s="23">
        <f ca="1">SUM(AH$11:AH235)</f>
        <v>126811</v>
      </c>
      <c r="AO235" s="16">
        <v>44407</v>
      </c>
      <c r="AP235" s="21">
        <f ca="1">IF(AO235&lt;AQ$5, $B235, AQ$6+MIN((AO235-AQ$5+1)/AQ$8, 1)*AQ$7)</f>
        <v>1940</v>
      </c>
      <c r="AQ235" s="21">
        <f t="shared" ca="1" si="81"/>
        <v>1940</v>
      </c>
      <c r="AR235" s="21">
        <f ca="1" xml:space="preserve"> AT211 + IF(AS234 &lt; 0, -AS234, 0)</f>
        <v>1292</v>
      </c>
      <c r="AS235" s="21">
        <f t="shared" ca="1" si="69"/>
        <v>648</v>
      </c>
      <c r="AT235" s="21">
        <f t="shared" ca="1" si="70"/>
        <v>648</v>
      </c>
      <c r="AU235" s="21">
        <f t="shared" ca="1" si="75"/>
        <v>337077</v>
      </c>
      <c r="AV235" s="22">
        <f ca="1">SUM(AT$11:AT235)</f>
        <v>179502</v>
      </c>
      <c r="AW235" s="23">
        <f ca="1">SUM(AR$11:AR235)</f>
        <v>158355</v>
      </c>
    </row>
    <row r="236" spans="1:49" x14ac:dyDescent="0.2">
      <c r="A236" s="32">
        <v>44408</v>
      </c>
      <c r="B236" s="35">
        <f ca="1">IF($A236&gt;= $C$5,$C$6, "InsertData")</f>
        <v>940</v>
      </c>
      <c r="C236" s="21">
        <f t="shared" ca="1" si="76"/>
        <v>940</v>
      </c>
      <c r="D236" s="21">
        <f ca="1" xml:space="preserve"> F212 + IF(E235 &lt; 0, -E235, 0)</f>
        <v>0</v>
      </c>
      <c r="E236" s="21">
        <f t="shared" ca="1" si="77"/>
        <v>940</v>
      </c>
      <c r="F236" s="21">
        <f ca="1">IF(E236 &gt; 0, E236, 0)</f>
        <v>940</v>
      </c>
      <c r="G236" s="21">
        <f t="shared" ca="1" si="71"/>
        <v>197517</v>
      </c>
      <c r="H236" s="22">
        <f ca="1">SUM(F$11:F236)</f>
        <v>104362</v>
      </c>
      <c r="I236" s="23">
        <f ca="1">SUM(D$11:D236)</f>
        <v>95539</v>
      </c>
      <c r="K236" s="16">
        <v>44408</v>
      </c>
      <c r="L236" s="21">
        <f ca="1">IF(K236&lt;M$5, $B236, M$6+MIN((K236-M$5+1)/M$8, 1)*M$7)</f>
        <v>1440</v>
      </c>
      <c r="M236" s="21">
        <f t="shared" ca="1" si="78"/>
        <v>1440</v>
      </c>
      <c r="N236" s="21">
        <f ca="1" xml:space="preserve"> P212 + IF(O235 &lt; 0, -O235, 0)</f>
        <v>30</v>
      </c>
      <c r="O236" s="21">
        <f t="shared" ca="1" si="82"/>
        <v>1410</v>
      </c>
      <c r="P236" s="21">
        <f t="shared" ca="1" si="64"/>
        <v>1410</v>
      </c>
      <c r="Q236" s="21">
        <f t="shared" ca="1" si="72"/>
        <v>280767</v>
      </c>
      <c r="R236" s="22">
        <f ca="1">SUM(P$11:P236)</f>
        <v>149112</v>
      </c>
      <c r="S236" s="23">
        <f ca="1">SUM(N$11:N236)</f>
        <v>132435</v>
      </c>
      <c r="U236" s="16">
        <v>44408</v>
      </c>
      <c r="V236" s="21">
        <f ca="1">IF(U236&lt;W$5, $B236, W$6+MIN((U236-W$5+1)/W$8, 1)*W$7)</f>
        <v>1940</v>
      </c>
      <c r="W236" s="21">
        <f t="shared" ca="1" si="79"/>
        <v>1940</v>
      </c>
      <c r="X236" s="21">
        <f ca="1" xml:space="preserve"> Z212 + IF(Y235 &lt; 0, -Y235, 0)</f>
        <v>60</v>
      </c>
      <c r="Y236" s="21">
        <f t="shared" ca="1" si="65"/>
        <v>1880</v>
      </c>
      <c r="Z236" s="21">
        <f t="shared" ca="1" si="66"/>
        <v>1880</v>
      </c>
      <c r="AA236" s="21">
        <f t="shared" ca="1" si="73"/>
        <v>364017</v>
      </c>
      <c r="AB236" s="22">
        <f ca="1">SUM(Z$11:Z236)</f>
        <v>193862</v>
      </c>
      <c r="AC236" s="23">
        <f ca="1">SUM(X$11:X236)</f>
        <v>170338</v>
      </c>
      <c r="AE236" s="16">
        <v>44408</v>
      </c>
      <c r="AF236" s="21">
        <f ca="1">IF(AE236&lt;AG$5, $B236, AG$6+MIN((AE236-AG$5+1)/AG$8, 1)*AG$7)</f>
        <v>1440</v>
      </c>
      <c r="AG236" s="21">
        <f t="shared" ca="1" si="80"/>
        <v>1440</v>
      </c>
      <c r="AH236" s="21">
        <f ca="1" xml:space="preserve"> AJ212 + IF(AI235 &lt; 0, -AI235, 0)</f>
        <v>145</v>
      </c>
      <c r="AI236" s="21">
        <f t="shared" ca="1" si="67"/>
        <v>1295</v>
      </c>
      <c r="AJ236" s="21">
        <f t="shared" ca="1" si="68"/>
        <v>1295</v>
      </c>
      <c r="AK236" s="21">
        <f t="shared" ca="1" si="74"/>
        <v>268267</v>
      </c>
      <c r="AL236" s="22">
        <f ca="1">SUM(AJ$11:AJ236)</f>
        <v>142757</v>
      </c>
      <c r="AM236" s="23">
        <f ca="1">SUM(AH$11:AH236)</f>
        <v>126956</v>
      </c>
      <c r="AO236" s="16">
        <v>44408</v>
      </c>
      <c r="AP236" s="21">
        <f ca="1">IF(AO236&lt;AQ$5, $B236, AQ$6+MIN((AO236-AQ$5+1)/AQ$8, 1)*AQ$7)</f>
        <v>1940</v>
      </c>
      <c r="AQ236" s="21">
        <f t="shared" ca="1" si="81"/>
        <v>1940</v>
      </c>
      <c r="AR236" s="21">
        <f ca="1" xml:space="preserve"> AT212 + IF(AS235 &lt; 0, -AS235, 0)</f>
        <v>290</v>
      </c>
      <c r="AS236" s="21">
        <f t="shared" ca="1" si="69"/>
        <v>1650</v>
      </c>
      <c r="AT236" s="21">
        <f t="shared" ca="1" si="70"/>
        <v>1650</v>
      </c>
      <c r="AU236" s="21">
        <f t="shared" ca="1" si="75"/>
        <v>339017</v>
      </c>
      <c r="AV236" s="22">
        <f ca="1">SUM(AT$11:AT236)</f>
        <v>181152</v>
      </c>
      <c r="AW236" s="23">
        <f ca="1">SUM(AR$11:AR236)</f>
        <v>158645</v>
      </c>
    </row>
    <row r="237" spans="1:49" x14ac:dyDescent="0.2">
      <c r="A237" s="32">
        <v>44409</v>
      </c>
      <c r="B237" s="35">
        <f ca="1">IF($A237&gt;= $C$5,$C$6, "InsertData")</f>
        <v>940</v>
      </c>
      <c r="C237" s="21">
        <f t="shared" ca="1" si="76"/>
        <v>940</v>
      </c>
      <c r="D237" s="21">
        <f ca="1" xml:space="preserve"> F213 + IF(E236 &lt; 0, -E236, 0)</f>
        <v>0</v>
      </c>
      <c r="E237" s="21">
        <f t="shared" ca="1" si="77"/>
        <v>940</v>
      </c>
      <c r="F237" s="21">
        <f ca="1">IF(E237 &gt; 0, E237, 0)</f>
        <v>940</v>
      </c>
      <c r="G237" s="21">
        <f t="shared" ca="1" si="71"/>
        <v>198457</v>
      </c>
      <c r="H237" s="22">
        <f ca="1">SUM(F$11:F237)</f>
        <v>105302</v>
      </c>
      <c r="I237" s="23">
        <f ca="1">SUM(D$11:D237)</f>
        <v>95539</v>
      </c>
      <c r="K237" s="16">
        <v>44409</v>
      </c>
      <c r="L237" s="21">
        <f ca="1">IF(K237&lt;M$5, $B237, M$6+MIN((K237-M$5+1)/M$8, 1)*M$7)</f>
        <v>1440</v>
      </c>
      <c r="M237" s="21">
        <f t="shared" ca="1" si="78"/>
        <v>1440</v>
      </c>
      <c r="N237" s="21">
        <f ca="1" xml:space="preserve"> P213 + IF(O236 &lt; 0, -O236, 0)</f>
        <v>20</v>
      </c>
      <c r="O237" s="21">
        <f t="shared" ca="1" si="82"/>
        <v>1420</v>
      </c>
      <c r="P237" s="21">
        <f t="shared" ca="1" si="64"/>
        <v>1420</v>
      </c>
      <c r="Q237" s="21">
        <f t="shared" ca="1" si="72"/>
        <v>282207</v>
      </c>
      <c r="R237" s="22">
        <f ca="1">SUM(P$11:P237)</f>
        <v>150532</v>
      </c>
      <c r="S237" s="23">
        <f ca="1">SUM(N$11:N237)</f>
        <v>132455</v>
      </c>
      <c r="U237" s="16">
        <v>44409</v>
      </c>
      <c r="V237" s="21">
        <f ca="1">IF(U237&lt;W$5, $B237, W$6+MIN((U237-W$5+1)/W$8, 1)*W$7)</f>
        <v>1940</v>
      </c>
      <c r="W237" s="21">
        <f t="shared" ca="1" si="79"/>
        <v>1940</v>
      </c>
      <c r="X237" s="21">
        <f ca="1" xml:space="preserve"> Z213 + IF(Y236 &lt; 0, -Y236, 0)</f>
        <v>186</v>
      </c>
      <c r="Y237" s="21">
        <f t="shared" ca="1" si="65"/>
        <v>1754</v>
      </c>
      <c r="Z237" s="21">
        <f t="shared" ca="1" si="66"/>
        <v>1754</v>
      </c>
      <c r="AA237" s="21">
        <f t="shared" ca="1" si="73"/>
        <v>365957</v>
      </c>
      <c r="AB237" s="22">
        <f ca="1">SUM(Z$11:Z237)</f>
        <v>195616</v>
      </c>
      <c r="AC237" s="23">
        <f ca="1">SUM(X$11:X237)</f>
        <v>170524</v>
      </c>
      <c r="AE237" s="16">
        <v>44409</v>
      </c>
      <c r="AF237" s="21">
        <f ca="1">IF(AE237&lt;AG$5, $B237, AG$6+MIN((AE237-AG$5+1)/AG$8, 1)*AG$7)</f>
        <v>1440</v>
      </c>
      <c r="AG237" s="21">
        <f t="shared" ca="1" si="80"/>
        <v>1440</v>
      </c>
      <c r="AH237" s="21">
        <f ca="1" xml:space="preserve"> AJ213 + IF(AI236 &lt; 0, -AI236, 0)</f>
        <v>140</v>
      </c>
      <c r="AI237" s="21">
        <f t="shared" ca="1" si="67"/>
        <v>1300</v>
      </c>
      <c r="AJ237" s="21">
        <f t="shared" ca="1" si="68"/>
        <v>1300</v>
      </c>
      <c r="AK237" s="21">
        <f t="shared" ca="1" si="74"/>
        <v>269707</v>
      </c>
      <c r="AL237" s="22">
        <f ca="1">SUM(AJ$11:AJ237)</f>
        <v>144057</v>
      </c>
      <c r="AM237" s="23">
        <f ca="1">SUM(AH$11:AH237)</f>
        <v>127096</v>
      </c>
      <c r="AO237" s="16">
        <v>44409</v>
      </c>
      <c r="AP237" s="21">
        <f ca="1">IF(AO237&lt;AQ$5, $B237, AQ$6+MIN((AO237-AQ$5+1)/AQ$8, 1)*AQ$7)</f>
        <v>1940</v>
      </c>
      <c r="AQ237" s="21">
        <f t="shared" ca="1" si="81"/>
        <v>1940</v>
      </c>
      <c r="AR237" s="21">
        <f ca="1" xml:space="preserve"> AT213 + IF(AS236 &lt; 0, -AS236, 0)</f>
        <v>280</v>
      </c>
      <c r="AS237" s="21">
        <f t="shared" ca="1" si="69"/>
        <v>1660</v>
      </c>
      <c r="AT237" s="21">
        <f t="shared" ca="1" si="70"/>
        <v>1660</v>
      </c>
      <c r="AU237" s="21">
        <f t="shared" ca="1" si="75"/>
        <v>340957</v>
      </c>
      <c r="AV237" s="22">
        <f ca="1">SUM(AT$11:AT237)</f>
        <v>182812</v>
      </c>
      <c r="AW237" s="23">
        <f ca="1">SUM(AR$11:AR237)</f>
        <v>158925</v>
      </c>
    </row>
    <row r="238" spans="1:49" x14ac:dyDescent="0.2">
      <c r="A238" s="32">
        <v>44410</v>
      </c>
      <c r="B238" s="35">
        <f ca="1">IF($A238&gt;= $C$5,$C$6, "InsertData")</f>
        <v>940</v>
      </c>
      <c r="C238" s="21">
        <f t="shared" ca="1" si="76"/>
        <v>940</v>
      </c>
      <c r="D238" s="21">
        <f ca="1" xml:space="preserve"> F214 + IF(E237 &lt; 0, -E237, 0)</f>
        <v>0</v>
      </c>
      <c r="E238" s="21">
        <f t="shared" ca="1" si="77"/>
        <v>940</v>
      </c>
      <c r="F238" s="21">
        <f ca="1">IF(E238 &gt; 0, E238, 0)</f>
        <v>940</v>
      </c>
      <c r="G238" s="21">
        <f t="shared" ca="1" si="71"/>
        <v>199397</v>
      </c>
      <c r="H238" s="22">
        <f ca="1">SUM(F$11:F238)</f>
        <v>106242</v>
      </c>
      <c r="I238" s="23">
        <f ca="1">SUM(D$11:D238)</f>
        <v>95539</v>
      </c>
      <c r="K238" s="16">
        <v>44410</v>
      </c>
      <c r="L238" s="21">
        <f ca="1">IF(K238&lt;M$5, $B238, M$6+MIN((K238-M$5+1)/M$8, 1)*M$7)</f>
        <v>1440</v>
      </c>
      <c r="M238" s="21">
        <f t="shared" ca="1" si="78"/>
        <v>1440</v>
      </c>
      <c r="N238" s="21">
        <f ca="1" xml:space="preserve"> P214 + IF(O237 &lt; 0, -O237, 0)</f>
        <v>119</v>
      </c>
      <c r="O238" s="21">
        <f t="shared" ca="1" si="82"/>
        <v>1321</v>
      </c>
      <c r="P238" s="21">
        <f t="shared" ca="1" si="64"/>
        <v>1321</v>
      </c>
      <c r="Q238" s="21">
        <f t="shared" ca="1" si="72"/>
        <v>283647</v>
      </c>
      <c r="R238" s="22">
        <f ca="1">SUM(P$11:P238)</f>
        <v>151853</v>
      </c>
      <c r="S238" s="23">
        <f ca="1">SUM(N$11:N238)</f>
        <v>132574</v>
      </c>
      <c r="U238" s="16">
        <v>44410</v>
      </c>
      <c r="V238" s="21">
        <f ca="1">IF(U238&lt;W$5, $B238, W$6+MIN((U238-W$5+1)/W$8, 1)*W$7)</f>
        <v>1940</v>
      </c>
      <c r="W238" s="21">
        <f t="shared" ca="1" si="79"/>
        <v>1940</v>
      </c>
      <c r="X238" s="21">
        <f ca="1" xml:space="preserve"> Z214 + IF(Y237 &lt; 0, -Y237, 0)</f>
        <v>693</v>
      </c>
      <c r="Y238" s="21">
        <f t="shared" ca="1" si="65"/>
        <v>1247</v>
      </c>
      <c r="Z238" s="21">
        <f t="shared" ca="1" si="66"/>
        <v>1247</v>
      </c>
      <c r="AA238" s="21">
        <f t="shared" ca="1" si="73"/>
        <v>367897</v>
      </c>
      <c r="AB238" s="22">
        <f ca="1">SUM(Z$11:Z238)</f>
        <v>196863</v>
      </c>
      <c r="AC238" s="23">
        <f ca="1">SUM(X$11:X238)</f>
        <v>171217</v>
      </c>
      <c r="AE238" s="16">
        <v>44410</v>
      </c>
      <c r="AF238" s="21">
        <f ca="1">IF(AE238&lt;AG$5, $B238, AG$6+MIN((AE238-AG$5+1)/AG$8, 1)*AG$7)</f>
        <v>1440</v>
      </c>
      <c r="AG238" s="21">
        <f t="shared" ca="1" si="80"/>
        <v>1440</v>
      </c>
      <c r="AH238" s="21">
        <f ca="1" xml:space="preserve"> AJ214 + IF(AI237 &lt; 0, -AI237, 0)</f>
        <v>135</v>
      </c>
      <c r="AI238" s="21">
        <f t="shared" ca="1" si="67"/>
        <v>1305</v>
      </c>
      <c r="AJ238" s="21">
        <f t="shared" ca="1" si="68"/>
        <v>1305</v>
      </c>
      <c r="AK238" s="21">
        <f t="shared" ca="1" si="74"/>
        <v>271147</v>
      </c>
      <c r="AL238" s="22">
        <f ca="1">SUM(AJ$11:AJ238)</f>
        <v>145362</v>
      </c>
      <c r="AM238" s="23">
        <f ca="1">SUM(AH$11:AH238)</f>
        <v>127231</v>
      </c>
      <c r="AO238" s="16">
        <v>44410</v>
      </c>
      <c r="AP238" s="21">
        <f ca="1">IF(AO238&lt;AQ$5, $B238, AQ$6+MIN((AO238-AQ$5+1)/AQ$8, 1)*AQ$7)</f>
        <v>1940</v>
      </c>
      <c r="AQ238" s="21">
        <f t="shared" ca="1" si="81"/>
        <v>1940</v>
      </c>
      <c r="AR238" s="21">
        <f ca="1" xml:space="preserve"> AT214 + IF(AS237 &lt; 0, -AS237, 0)</f>
        <v>379</v>
      </c>
      <c r="AS238" s="21">
        <f t="shared" ca="1" si="69"/>
        <v>1561</v>
      </c>
      <c r="AT238" s="21">
        <f t="shared" ca="1" si="70"/>
        <v>1561</v>
      </c>
      <c r="AU238" s="21">
        <f t="shared" ca="1" si="75"/>
        <v>342897</v>
      </c>
      <c r="AV238" s="22">
        <f ca="1">SUM(AT$11:AT238)</f>
        <v>184373</v>
      </c>
      <c r="AW238" s="23">
        <f ca="1">SUM(AR$11:AR238)</f>
        <v>159304</v>
      </c>
    </row>
    <row r="239" spans="1:49" x14ac:dyDescent="0.2">
      <c r="A239" s="32">
        <v>44411</v>
      </c>
      <c r="B239" s="35">
        <f ca="1">IF($A239&gt;= $C$5,$C$6, "InsertData")</f>
        <v>940</v>
      </c>
      <c r="C239" s="21">
        <f t="shared" ca="1" si="76"/>
        <v>940</v>
      </c>
      <c r="D239" s="21">
        <f ca="1" xml:space="preserve"> F215 + IF(E238 &lt; 0, -E238, 0)</f>
        <v>152</v>
      </c>
      <c r="E239" s="21">
        <f t="shared" ca="1" si="77"/>
        <v>788</v>
      </c>
      <c r="F239" s="21">
        <f ca="1">IF(E239 &gt; 0, E239, 0)</f>
        <v>788</v>
      </c>
      <c r="G239" s="21">
        <f t="shared" ca="1" si="71"/>
        <v>200337</v>
      </c>
      <c r="H239" s="22">
        <f ca="1">SUM(F$11:F239)</f>
        <v>107030</v>
      </c>
      <c r="I239" s="23">
        <f ca="1">SUM(D$11:D239)</f>
        <v>95691</v>
      </c>
      <c r="K239" s="16">
        <v>44411</v>
      </c>
      <c r="L239" s="21">
        <f ca="1">IF(K239&lt;M$5, $B239, M$6+MIN((K239-M$5+1)/M$8, 1)*M$7)</f>
        <v>1440</v>
      </c>
      <c r="M239" s="21">
        <f t="shared" ca="1" si="78"/>
        <v>1440</v>
      </c>
      <c r="N239" s="21">
        <f ca="1" xml:space="preserve"> P215 + IF(O238 &lt; 0, -O238, 0)</f>
        <v>993</v>
      </c>
      <c r="O239" s="21">
        <f t="shared" ca="1" si="82"/>
        <v>447</v>
      </c>
      <c r="P239" s="21">
        <f t="shared" ca="1" si="64"/>
        <v>447</v>
      </c>
      <c r="Q239" s="21">
        <f t="shared" ca="1" si="72"/>
        <v>285087</v>
      </c>
      <c r="R239" s="22">
        <f ca="1">SUM(P$11:P239)</f>
        <v>152300</v>
      </c>
      <c r="S239" s="23">
        <f ca="1">SUM(N$11:N239)</f>
        <v>133567</v>
      </c>
      <c r="U239" s="16">
        <v>44411</v>
      </c>
      <c r="V239" s="21">
        <f ca="1">IF(U239&lt;W$5, $B239, W$6+MIN((U239-W$5+1)/W$8, 1)*W$7)</f>
        <v>1940</v>
      </c>
      <c r="W239" s="21">
        <f t="shared" ca="1" si="79"/>
        <v>1940</v>
      </c>
      <c r="X239" s="21">
        <f ca="1" xml:space="preserve"> Z215 + IF(Y238 &lt; 0, -Y238, 0)</f>
        <v>1233</v>
      </c>
      <c r="Y239" s="21">
        <f t="shared" ca="1" si="65"/>
        <v>707</v>
      </c>
      <c r="Z239" s="21">
        <f t="shared" ca="1" si="66"/>
        <v>707</v>
      </c>
      <c r="AA239" s="21">
        <f t="shared" ca="1" si="73"/>
        <v>369837</v>
      </c>
      <c r="AB239" s="22">
        <f ca="1">SUM(Z$11:Z239)</f>
        <v>197570</v>
      </c>
      <c r="AC239" s="23">
        <f ca="1">SUM(X$11:X239)</f>
        <v>172450</v>
      </c>
      <c r="AE239" s="16">
        <v>44411</v>
      </c>
      <c r="AF239" s="21">
        <f ca="1">IF(AE239&lt;AG$5, $B239, AG$6+MIN((AE239-AG$5+1)/AG$8, 1)*AG$7)</f>
        <v>1440</v>
      </c>
      <c r="AG239" s="21">
        <f t="shared" ca="1" si="80"/>
        <v>1440</v>
      </c>
      <c r="AH239" s="21">
        <f ca="1" xml:space="preserve"> AJ215 + IF(AI238 &lt; 0, -AI238, 0)</f>
        <v>757</v>
      </c>
      <c r="AI239" s="21">
        <f t="shared" ca="1" si="67"/>
        <v>683</v>
      </c>
      <c r="AJ239" s="21">
        <f t="shared" ca="1" si="68"/>
        <v>683</v>
      </c>
      <c r="AK239" s="21">
        <f t="shared" ca="1" si="74"/>
        <v>272587</v>
      </c>
      <c r="AL239" s="22">
        <f ca="1">SUM(AJ$11:AJ239)</f>
        <v>146045</v>
      </c>
      <c r="AM239" s="23">
        <f ca="1">SUM(AH$11:AH239)</f>
        <v>127988</v>
      </c>
      <c r="AO239" s="16">
        <v>44411</v>
      </c>
      <c r="AP239" s="21">
        <f ca="1">IF(AO239&lt;AQ$5, $B239, AQ$6+MIN((AO239-AQ$5+1)/AQ$8, 1)*AQ$7)</f>
        <v>1940</v>
      </c>
      <c r="AQ239" s="21">
        <f t="shared" ca="1" si="81"/>
        <v>1940</v>
      </c>
      <c r="AR239" s="21">
        <f ca="1" xml:space="preserve"> AT215 + IF(AS238 &lt; 0, -AS238, 0)</f>
        <v>1253</v>
      </c>
      <c r="AS239" s="21">
        <f t="shared" ca="1" si="69"/>
        <v>687</v>
      </c>
      <c r="AT239" s="21">
        <f t="shared" ca="1" si="70"/>
        <v>687</v>
      </c>
      <c r="AU239" s="21">
        <f t="shared" ca="1" si="75"/>
        <v>344837</v>
      </c>
      <c r="AV239" s="22">
        <f ca="1">SUM(AT$11:AT239)</f>
        <v>185060</v>
      </c>
      <c r="AW239" s="23">
        <f ca="1">SUM(AR$11:AR239)</f>
        <v>160557</v>
      </c>
    </row>
    <row r="240" spans="1:49" x14ac:dyDescent="0.2">
      <c r="A240" s="32">
        <v>44412</v>
      </c>
      <c r="B240" s="35">
        <f ca="1">IF($A240&gt;= $C$5,$C$6, "InsertData")</f>
        <v>940</v>
      </c>
      <c r="C240" s="21">
        <f t="shared" ca="1" si="76"/>
        <v>940</v>
      </c>
      <c r="D240" s="21">
        <f ca="1" xml:space="preserve"> F216 + IF(E239 &lt; 0, -E239, 0)</f>
        <v>96</v>
      </c>
      <c r="E240" s="21">
        <f t="shared" ca="1" si="77"/>
        <v>844</v>
      </c>
      <c r="F240" s="21">
        <f ca="1">IF(E240 &gt; 0, E240, 0)</f>
        <v>844</v>
      </c>
      <c r="G240" s="21">
        <f t="shared" ca="1" si="71"/>
        <v>201277</v>
      </c>
      <c r="H240" s="22">
        <f ca="1">SUM(F$11:F240)</f>
        <v>107874</v>
      </c>
      <c r="I240" s="23">
        <f ca="1">SUM(D$11:D240)</f>
        <v>95787</v>
      </c>
      <c r="K240" s="16">
        <v>44412</v>
      </c>
      <c r="L240" s="21">
        <f ca="1">IF(K240&lt;M$5, $B240, M$6+MIN((K240-M$5+1)/M$8, 1)*M$7)</f>
        <v>1440</v>
      </c>
      <c r="M240" s="21">
        <f t="shared" ca="1" si="78"/>
        <v>1440</v>
      </c>
      <c r="N240" s="21">
        <f ca="1" xml:space="preserve"> P216 + IF(O239 &lt; 0, -O239, 0)</f>
        <v>336</v>
      </c>
      <c r="O240" s="21">
        <f t="shared" ca="1" si="82"/>
        <v>1104</v>
      </c>
      <c r="P240" s="21">
        <f t="shared" ca="1" si="64"/>
        <v>1104</v>
      </c>
      <c r="Q240" s="21">
        <f t="shared" ca="1" si="72"/>
        <v>286527</v>
      </c>
      <c r="R240" s="22">
        <f ca="1">SUM(P$11:P240)</f>
        <v>153404</v>
      </c>
      <c r="S240" s="23">
        <f ca="1">SUM(N$11:N240)</f>
        <v>133903</v>
      </c>
      <c r="U240" s="16">
        <v>44412</v>
      </c>
      <c r="V240" s="21">
        <f ca="1">IF(U240&lt;W$5, $B240, W$6+MIN((U240-W$5+1)/W$8, 1)*W$7)</f>
        <v>1940</v>
      </c>
      <c r="W240" s="21">
        <f t="shared" ca="1" si="79"/>
        <v>1940</v>
      </c>
      <c r="X240" s="21">
        <f ca="1" xml:space="preserve"> Z216 + IF(Y239 &lt; 0, -Y239, 0)</f>
        <v>576</v>
      </c>
      <c r="Y240" s="21">
        <f t="shared" ca="1" si="65"/>
        <v>1364</v>
      </c>
      <c r="Z240" s="21">
        <f t="shared" ca="1" si="66"/>
        <v>1364</v>
      </c>
      <c r="AA240" s="21">
        <f t="shared" ca="1" si="73"/>
        <v>371777</v>
      </c>
      <c r="AB240" s="22">
        <f ca="1">SUM(Z$11:Z240)</f>
        <v>198934</v>
      </c>
      <c r="AC240" s="23">
        <f ca="1">SUM(X$11:X240)</f>
        <v>173026</v>
      </c>
      <c r="AE240" s="16">
        <v>44412</v>
      </c>
      <c r="AF240" s="21">
        <f ca="1">IF(AE240&lt;AG$5, $B240, AG$6+MIN((AE240-AG$5+1)/AG$8, 1)*AG$7)</f>
        <v>1440</v>
      </c>
      <c r="AG240" s="21">
        <f t="shared" ca="1" si="80"/>
        <v>1440</v>
      </c>
      <c r="AH240" s="21">
        <f ca="1" xml:space="preserve"> AJ216 + IF(AI239 &lt; 0, -AI239, 0)</f>
        <v>341</v>
      </c>
      <c r="AI240" s="21">
        <f t="shared" ca="1" si="67"/>
        <v>1099</v>
      </c>
      <c r="AJ240" s="21">
        <f t="shared" ca="1" si="68"/>
        <v>1099</v>
      </c>
      <c r="AK240" s="21">
        <f t="shared" ca="1" si="74"/>
        <v>274027</v>
      </c>
      <c r="AL240" s="22">
        <f ca="1">SUM(AJ$11:AJ240)</f>
        <v>147144</v>
      </c>
      <c r="AM240" s="23">
        <f ca="1">SUM(AH$11:AH240)</f>
        <v>128329</v>
      </c>
      <c r="AO240" s="16">
        <v>44412</v>
      </c>
      <c r="AP240" s="21">
        <f ca="1">IF(AO240&lt;AQ$5, $B240, AQ$6+MIN((AO240-AQ$5+1)/AQ$8, 1)*AQ$7)</f>
        <v>1940</v>
      </c>
      <c r="AQ240" s="21">
        <f t="shared" ca="1" si="81"/>
        <v>1940</v>
      </c>
      <c r="AR240" s="21">
        <f ca="1" xml:space="preserve"> AT216 + IF(AS239 &lt; 0, -AS239, 0)</f>
        <v>586</v>
      </c>
      <c r="AS240" s="21">
        <f t="shared" ca="1" si="69"/>
        <v>1354</v>
      </c>
      <c r="AT240" s="21">
        <f t="shared" ca="1" si="70"/>
        <v>1354</v>
      </c>
      <c r="AU240" s="21">
        <f t="shared" ca="1" si="75"/>
        <v>346777</v>
      </c>
      <c r="AV240" s="22">
        <f ca="1">SUM(AT$11:AT240)</f>
        <v>186414</v>
      </c>
      <c r="AW240" s="23">
        <f ca="1">SUM(AR$11:AR240)</f>
        <v>161143</v>
      </c>
    </row>
    <row r="241" spans="1:49" x14ac:dyDescent="0.2">
      <c r="A241" s="32">
        <v>44413</v>
      </c>
      <c r="B241" s="35">
        <f ca="1">IF($A241&gt;= $C$5,$C$6, "InsertData")</f>
        <v>940</v>
      </c>
      <c r="C241" s="21">
        <f t="shared" ca="1" si="76"/>
        <v>940</v>
      </c>
      <c r="D241" s="21">
        <f ca="1" xml:space="preserve"> F217 + IF(E240 &lt; 0, -E240, 0)</f>
        <v>319</v>
      </c>
      <c r="E241" s="21">
        <f t="shared" ca="1" si="77"/>
        <v>621</v>
      </c>
      <c r="F241" s="21">
        <f ca="1">IF(E241 &gt; 0, E241, 0)</f>
        <v>621</v>
      </c>
      <c r="G241" s="21">
        <f t="shared" ca="1" si="71"/>
        <v>202217</v>
      </c>
      <c r="H241" s="22">
        <f ca="1">SUM(F$11:F241)</f>
        <v>108495</v>
      </c>
      <c r="I241" s="23">
        <f ca="1">SUM(D$11:D241)</f>
        <v>96106</v>
      </c>
      <c r="K241" s="16">
        <v>44413</v>
      </c>
      <c r="L241" s="21">
        <f ca="1">IF(K241&lt;M$5, $B241, M$6+MIN((K241-M$5+1)/M$8, 1)*M$7)</f>
        <v>1440</v>
      </c>
      <c r="M241" s="21">
        <f t="shared" ca="1" si="78"/>
        <v>1440</v>
      </c>
      <c r="N241" s="21">
        <f ca="1" xml:space="preserve"> P217 + IF(O240 &lt; 0, -O240, 0)</f>
        <v>559</v>
      </c>
      <c r="O241" s="21">
        <f t="shared" ca="1" si="82"/>
        <v>881</v>
      </c>
      <c r="P241" s="21">
        <f t="shared" ca="1" si="64"/>
        <v>881</v>
      </c>
      <c r="Q241" s="21">
        <f t="shared" ca="1" si="72"/>
        <v>287967</v>
      </c>
      <c r="R241" s="22">
        <f ca="1">SUM(P$11:P241)</f>
        <v>154285</v>
      </c>
      <c r="S241" s="23">
        <f ca="1">SUM(N$11:N241)</f>
        <v>134462</v>
      </c>
      <c r="U241" s="16">
        <v>44413</v>
      </c>
      <c r="V241" s="21">
        <f ca="1">IF(U241&lt;W$5, $B241, W$6+MIN((U241-W$5+1)/W$8, 1)*W$7)</f>
        <v>1940</v>
      </c>
      <c r="W241" s="21">
        <f t="shared" ca="1" si="79"/>
        <v>1940</v>
      </c>
      <c r="X241" s="21">
        <f ca="1" xml:space="preserve"> Z217 + IF(Y240 &lt; 0, -Y240, 0)</f>
        <v>799</v>
      </c>
      <c r="Y241" s="21">
        <f t="shared" ca="1" si="65"/>
        <v>1141</v>
      </c>
      <c r="Z241" s="21">
        <f t="shared" ca="1" si="66"/>
        <v>1141</v>
      </c>
      <c r="AA241" s="21">
        <f t="shared" ca="1" si="73"/>
        <v>373717</v>
      </c>
      <c r="AB241" s="22">
        <f ca="1">SUM(Z$11:Z241)</f>
        <v>200075</v>
      </c>
      <c r="AC241" s="23">
        <f ca="1">SUM(X$11:X241)</f>
        <v>173825</v>
      </c>
      <c r="AE241" s="16">
        <v>44413</v>
      </c>
      <c r="AF241" s="21">
        <f ca="1">IF(AE241&lt;AG$5, $B241, AG$6+MIN((AE241-AG$5+1)/AG$8, 1)*AG$7)</f>
        <v>1440</v>
      </c>
      <c r="AG241" s="21">
        <f t="shared" ca="1" si="80"/>
        <v>1440</v>
      </c>
      <c r="AH241" s="21">
        <f ca="1" xml:space="preserve"> AJ217 + IF(AI240 &lt; 0, -AI240, 0)</f>
        <v>559</v>
      </c>
      <c r="AI241" s="21">
        <f t="shared" ca="1" si="67"/>
        <v>881</v>
      </c>
      <c r="AJ241" s="21">
        <f t="shared" ca="1" si="68"/>
        <v>881</v>
      </c>
      <c r="AK241" s="21">
        <f t="shared" ca="1" si="74"/>
        <v>275467</v>
      </c>
      <c r="AL241" s="22">
        <f ca="1">SUM(AJ$11:AJ241)</f>
        <v>148025</v>
      </c>
      <c r="AM241" s="23">
        <f ca="1">SUM(AH$11:AH241)</f>
        <v>128888</v>
      </c>
      <c r="AO241" s="16">
        <v>44413</v>
      </c>
      <c r="AP241" s="21">
        <f ca="1">IF(AO241&lt;AQ$5, $B241, AQ$6+MIN((AO241-AQ$5+1)/AQ$8, 1)*AQ$7)</f>
        <v>1940</v>
      </c>
      <c r="AQ241" s="21">
        <f t="shared" ca="1" si="81"/>
        <v>1940</v>
      </c>
      <c r="AR241" s="21">
        <f ca="1" xml:space="preserve"> AT217 + IF(AS240 &lt; 0, -AS240, 0)</f>
        <v>799</v>
      </c>
      <c r="AS241" s="21">
        <f t="shared" ca="1" si="69"/>
        <v>1141</v>
      </c>
      <c r="AT241" s="21">
        <f t="shared" ca="1" si="70"/>
        <v>1141</v>
      </c>
      <c r="AU241" s="21">
        <f t="shared" ca="1" si="75"/>
        <v>348717</v>
      </c>
      <c r="AV241" s="22">
        <f ca="1">SUM(AT$11:AT241)</f>
        <v>187555</v>
      </c>
      <c r="AW241" s="23">
        <f ca="1">SUM(AR$11:AR241)</f>
        <v>161942</v>
      </c>
    </row>
    <row r="242" spans="1:49" x14ac:dyDescent="0.2">
      <c r="A242" s="32">
        <v>44414</v>
      </c>
      <c r="B242" s="35">
        <f ca="1">IF($A242&gt;= $C$5,$C$6, "InsertData")</f>
        <v>940</v>
      </c>
      <c r="C242" s="21">
        <f t="shared" ca="1" si="76"/>
        <v>940</v>
      </c>
      <c r="D242" s="21">
        <f ca="1" xml:space="preserve"> F218 + IF(E241 &lt; 0, -E241, 0)</f>
        <v>334</v>
      </c>
      <c r="E242" s="21">
        <f t="shared" ca="1" si="77"/>
        <v>606</v>
      </c>
      <c r="F242" s="21">
        <f ca="1">IF(E242 &gt; 0, E242, 0)</f>
        <v>606</v>
      </c>
      <c r="G242" s="21">
        <f t="shared" ca="1" si="71"/>
        <v>203157</v>
      </c>
      <c r="H242" s="22">
        <f ca="1">SUM(F$11:F242)</f>
        <v>109101</v>
      </c>
      <c r="I242" s="23">
        <f ca="1">SUM(D$11:D242)</f>
        <v>96440</v>
      </c>
      <c r="K242" s="16">
        <v>44414</v>
      </c>
      <c r="L242" s="21">
        <f ca="1">IF(K242&lt;M$5, $B242, M$6+MIN((K242-M$5+1)/M$8, 1)*M$7)</f>
        <v>1440</v>
      </c>
      <c r="M242" s="21">
        <f t="shared" ca="1" si="78"/>
        <v>1440</v>
      </c>
      <c r="N242" s="21">
        <f ca="1" xml:space="preserve"> P218 + IF(O241 &lt; 0, -O241, 0)</f>
        <v>574</v>
      </c>
      <c r="O242" s="21">
        <f t="shared" ca="1" si="82"/>
        <v>866</v>
      </c>
      <c r="P242" s="21">
        <f t="shared" ca="1" si="64"/>
        <v>866</v>
      </c>
      <c r="Q242" s="21">
        <f t="shared" ca="1" si="72"/>
        <v>289407</v>
      </c>
      <c r="R242" s="22">
        <f ca="1">SUM(P$11:P242)</f>
        <v>155151</v>
      </c>
      <c r="S242" s="23">
        <f ca="1">SUM(N$11:N242)</f>
        <v>135036</v>
      </c>
      <c r="U242" s="16">
        <v>44414</v>
      </c>
      <c r="V242" s="21">
        <f ca="1">IF(U242&lt;W$5, $B242, W$6+MIN((U242-W$5+1)/W$8, 1)*W$7)</f>
        <v>1940</v>
      </c>
      <c r="W242" s="21">
        <f t="shared" ca="1" si="79"/>
        <v>1940</v>
      </c>
      <c r="X242" s="21">
        <f ca="1" xml:space="preserve"> Z218 + IF(Y241 &lt; 0, -Y241, 0)</f>
        <v>814</v>
      </c>
      <c r="Y242" s="21">
        <f t="shared" ca="1" si="65"/>
        <v>1126</v>
      </c>
      <c r="Z242" s="21">
        <f t="shared" ca="1" si="66"/>
        <v>1126</v>
      </c>
      <c r="AA242" s="21">
        <f t="shared" ca="1" si="73"/>
        <v>375657</v>
      </c>
      <c r="AB242" s="22">
        <f ca="1">SUM(Z$11:Z242)</f>
        <v>201201</v>
      </c>
      <c r="AC242" s="23">
        <f ca="1">SUM(X$11:X242)</f>
        <v>174639</v>
      </c>
      <c r="AE242" s="16">
        <v>44414</v>
      </c>
      <c r="AF242" s="21">
        <f ca="1">IF(AE242&lt;AG$5, $B242, AG$6+MIN((AE242-AG$5+1)/AG$8, 1)*AG$7)</f>
        <v>1440</v>
      </c>
      <c r="AG242" s="21">
        <f t="shared" ca="1" si="80"/>
        <v>1440</v>
      </c>
      <c r="AH242" s="21">
        <f ca="1" xml:space="preserve"> AJ218 + IF(AI241 &lt; 0, -AI241, 0)</f>
        <v>574</v>
      </c>
      <c r="AI242" s="21">
        <f t="shared" ca="1" si="67"/>
        <v>866</v>
      </c>
      <c r="AJ242" s="21">
        <f t="shared" ca="1" si="68"/>
        <v>866</v>
      </c>
      <c r="AK242" s="21">
        <f t="shared" ca="1" si="74"/>
        <v>276907</v>
      </c>
      <c r="AL242" s="22">
        <f ca="1">SUM(AJ$11:AJ242)</f>
        <v>148891</v>
      </c>
      <c r="AM242" s="23">
        <f ca="1">SUM(AH$11:AH242)</f>
        <v>129462</v>
      </c>
      <c r="AO242" s="16">
        <v>44414</v>
      </c>
      <c r="AP242" s="21">
        <f ca="1">IF(AO242&lt;AQ$5, $B242, AQ$6+MIN((AO242-AQ$5+1)/AQ$8, 1)*AQ$7)</f>
        <v>1940</v>
      </c>
      <c r="AQ242" s="21">
        <f t="shared" ca="1" si="81"/>
        <v>1940</v>
      </c>
      <c r="AR242" s="21">
        <f ca="1" xml:space="preserve"> AT218 + IF(AS241 &lt; 0, -AS241, 0)</f>
        <v>814</v>
      </c>
      <c r="AS242" s="21">
        <f t="shared" ca="1" si="69"/>
        <v>1126</v>
      </c>
      <c r="AT242" s="21">
        <f t="shared" ca="1" si="70"/>
        <v>1126</v>
      </c>
      <c r="AU242" s="21">
        <f t="shared" ca="1" si="75"/>
        <v>350657</v>
      </c>
      <c r="AV242" s="22">
        <f ca="1">SUM(AT$11:AT242)</f>
        <v>188681</v>
      </c>
      <c r="AW242" s="23">
        <f ca="1">SUM(AR$11:AR242)</f>
        <v>162756</v>
      </c>
    </row>
    <row r="243" spans="1:49" x14ac:dyDescent="0.2">
      <c r="A243" s="32">
        <v>44415</v>
      </c>
      <c r="B243" s="35">
        <f ca="1">IF($A243&gt;= $C$5,$C$6, "InsertData")</f>
        <v>940</v>
      </c>
      <c r="C243" s="21">
        <f t="shared" ca="1" si="76"/>
        <v>940</v>
      </c>
      <c r="D243" s="21">
        <f ca="1" xml:space="preserve"> F219 + IF(E242 &lt; 0, -E242, 0)</f>
        <v>44</v>
      </c>
      <c r="E243" s="21">
        <f t="shared" ca="1" si="77"/>
        <v>896</v>
      </c>
      <c r="F243" s="21">
        <f ca="1">IF(E243 &gt; 0, E243, 0)</f>
        <v>896</v>
      </c>
      <c r="G243" s="21">
        <f t="shared" ca="1" si="71"/>
        <v>204097</v>
      </c>
      <c r="H243" s="22">
        <f ca="1">SUM(F$11:F243)</f>
        <v>109997</v>
      </c>
      <c r="I243" s="23">
        <f ca="1">SUM(D$11:D243)</f>
        <v>96484</v>
      </c>
      <c r="K243" s="16">
        <v>44415</v>
      </c>
      <c r="L243" s="21">
        <f ca="1">IF(K243&lt;M$5, $B243, M$6+MIN((K243-M$5+1)/M$8, 1)*M$7)</f>
        <v>1440</v>
      </c>
      <c r="M243" s="21">
        <f t="shared" ca="1" si="78"/>
        <v>1440</v>
      </c>
      <c r="N243" s="21">
        <f ca="1" xml:space="preserve"> P219 + IF(O242 &lt; 0, -O242, 0)</f>
        <v>284</v>
      </c>
      <c r="O243" s="21">
        <f t="shared" ca="1" si="82"/>
        <v>1156</v>
      </c>
      <c r="P243" s="21">
        <f t="shared" ca="1" si="64"/>
        <v>1156</v>
      </c>
      <c r="Q243" s="21">
        <f t="shared" ca="1" si="72"/>
        <v>290847</v>
      </c>
      <c r="R243" s="22">
        <f ca="1">SUM(P$11:P243)</f>
        <v>156307</v>
      </c>
      <c r="S243" s="23">
        <f ca="1">SUM(N$11:N243)</f>
        <v>135320</v>
      </c>
      <c r="U243" s="16">
        <v>44415</v>
      </c>
      <c r="V243" s="21">
        <f ca="1">IF(U243&lt;W$5, $B243, W$6+MIN((U243-W$5+1)/W$8, 1)*W$7)</f>
        <v>1940</v>
      </c>
      <c r="W243" s="21">
        <f t="shared" ca="1" si="79"/>
        <v>1940</v>
      </c>
      <c r="X243" s="21">
        <f ca="1" xml:space="preserve"> Z219 + IF(Y242 &lt; 0, -Y242, 0)</f>
        <v>524</v>
      </c>
      <c r="Y243" s="21">
        <f t="shared" ca="1" si="65"/>
        <v>1416</v>
      </c>
      <c r="Z243" s="21">
        <f t="shared" ca="1" si="66"/>
        <v>1416</v>
      </c>
      <c r="AA243" s="21">
        <f t="shared" ca="1" si="73"/>
        <v>377597</v>
      </c>
      <c r="AB243" s="22">
        <f ca="1">SUM(Z$11:Z243)</f>
        <v>202617</v>
      </c>
      <c r="AC243" s="23">
        <f ca="1">SUM(X$11:X243)</f>
        <v>175163</v>
      </c>
      <c r="AE243" s="16">
        <v>44415</v>
      </c>
      <c r="AF243" s="21">
        <f ca="1">IF(AE243&lt;AG$5, $B243, AG$6+MIN((AE243-AG$5+1)/AG$8, 1)*AG$7)</f>
        <v>1440</v>
      </c>
      <c r="AG243" s="21">
        <f t="shared" ca="1" si="80"/>
        <v>1440</v>
      </c>
      <c r="AH243" s="21">
        <f ca="1" xml:space="preserve"> AJ219 + IF(AI242 &lt; 0, -AI242, 0)</f>
        <v>284</v>
      </c>
      <c r="AI243" s="21">
        <f t="shared" ca="1" si="67"/>
        <v>1156</v>
      </c>
      <c r="AJ243" s="21">
        <f t="shared" ca="1" si="68"/>
        <v>1156</v>
      </c>
      <c r="AK243" s="21">
        <f t="shared" ca="1" si="74"/>
        <v>278347</v>
      </c>
      <c r="AL243" s="22">
        <f ca="1">SUM(AJ$11:AJ243)</f>
        <v>150047</v>
      </c>
      <c r="AM243" s="23">
        <f ca="1">SUM(AH$11:AH243)</f>
        <v>129746</v>
      </c>
      <c r="AO243" s="16">
        <v>44415</v>
      </c>
      <c r="AP243" s="21">
        <f ca="1">IF(AO243&lt;AQ$5, $B243, AQ$6+MIN((AO243-AQ$5+1)/AQ$8, 1)*AQ$7)</f>
        <v>1940</v>
      </c>
      <c r="AQ243" s="21">
        <f t="shared" ca="1" si="81"/>
        <v>1940</v>
      </c>
      <c r="AR243" s="21">
        <f ca="1" xml:space="preserve"> AT219 + IF(AS242 &lt; 0, -AS242, 0)</f>
        <v>524</v>
      </c>
      <c r="AS243" s="21">
        <f t="shared" ca="1" si="69"/>
        <v>1416</v>
      </c>
      <c r="AT243" s="21">
        <f t="shared" ca="1" si="70"/>
        <v>1416</v>
      </c>
      <c r="AU243" s="21">
        <f t="shared" ca="1" si="75"/>
        <v>352597</v>
      </c>
      <c r="AV243" s="22">
        <f ca="1">SUM(AT$11:AT243)</f>
        <v>190097</v>
      </c>
      <c r="AW243" s="23">
        <f ca="1">SUM(AR$11:AR243)</f>
        <v>163280</v>
      </c>
    </row>
    <row r="244" spans="1:49" x14ac:dyDescent="0.2">
      <c r="A244" s="32">
        <v>44416</v>
      </c>
      <c r="B244" s="35">
        <f ca="1">IF($A244&gt;= $C$5,$C$6, "InsertData")</f>
        <v>940</v>
      </c>
      <c r="C244" s="21">
        <f t="shared" ca="1" si="76"/>
        <v>940</v>
      </c>
      <c r="D244" s="21">
        <f ca="1" xml:space="preserve"> F220 + IF(E243 &lt; 0, -E243, 0)</f>
        <v>333</v>
      </c>
      <c r="E244" s="21">
        <f t="shared" ca="1" si="77"/>
        <v>607</v>
      </c>
      <c r="F244" s="21">
        <f ca="1">IF(E244 &gt; 0, E244, 0)</f>
        <v>607</v>
      </c>
      <c r="G244" s="21">
        <f t="shared" ca="1" si="71"/>
        <v>205037</v>
      </c>
      <c r="H244" s="22">
        <f ca="1">SUM(F$11:F244)</f>
        <v>110604</v>
      </c>
      <c r="I244" s="23">
        <f ca="1">SUM(D$11:D244)</f>
        <v>96817</v>
      </c>
      <c r="K244" s="16">
        <v>44416</v>
      </c>
      <c r="L244" s="21">
        <f ca="1">IF(K244&lt;M$5, $B244, M$6+MIN((K244-M$5+1)/M$8, 1)*M$7)</f>
        <v>1440</v>
      </c>
      <c r="M244" s="21">
        <f t="shared" ca="1" si="78"/>
        <v>1440</v>
      </c>
      <c r="N244" s="21">
        <f ca="1" xml:space="preserve"> P220 + IF(O243 &lt; 0, -O243, 0)</f>
        <v>573</v>
      </c>
      <c r="O244" s="21">
        <f t="shared" ca="1" si="82"/>
        <v>867</v>
      </c>
      <c r="P244" s="21">
        <f t="shared" ca="1" si="64"/>
        <v>867</v>
      </c>
      <c r="Q244" s="21">
        <f t="shared" ca="1" si="72"/>
        <v>292287</v>
      </c>
      <c r="R244" s="22">
        <f ca="1">SUM(P$11:P244)</f>
        <v>157174</v>
      </c>
      <c r="S244" s="23">
        <f ca="1">SUM(N$11:N244)</f>
        <v>135893</v>
      </c>
      <c r="U244" s="16">
        <v>44416</v>
      </c>
      <c r="V244" s="21">
        <f ca="1">IF(U244&lt;W$5, $B244, W$6+MIN((U244-W$5+1)/W$8, 1)*W$7)</f>
        <v>1940</v>
      </c>
      <c r="W244" s="21">
        <f t="shared" ca="1" si="79"/>
        <v>1940</v>
      </c>
      <c r="X244" s="21">
        <f ca="1" xml:space="preserve"> Z220 + IF(Y243 &lt; 0, -Y243, 0)</f>
        <v>813</v>
      </c>
      <c r="Y244" s="21">
        <f t="shared" ca="1" si="65"/>
        <v>1127</v>
      </c>
      <c r="Z244" s="21">
        <f t="shared" ca="1" si="66"/>
        <v>1127</v>
      </c>
      <c r="AA244" s="21">
        <f t="shared" ca="1" si="73"/>
        <v>379537</v>
      </c>
      <c r="AB244" s="22">
        <f ca="1">SUM(Z$11:Z244)</f>
        <v>203744</v>
      </c>
      <c r="AC244" s="23">
        <f ca="1">SUM(X$11:X244)</f>
        <v>175976</v>
      </c>
      <c r="AE244" s="16">
        <v>44416</v>
      </c>
      <c r="AF244" s="21">
        <f ca="1">IF(AE244&lt;AG$5, $B244, AG$6+MIN((AE244-AG$5+1)/AG$8, 1)*AG$7)</f>
        <v>1440</v>
      </c>
      <c r="AG244" s="21">
        <f t="shared" ca="1" si="80"/>
        <v>1440</v>
      </c>
      <c r="AH244" s="21">
        <f ca="1" xml:space="preserve"> AJ220 + IF(AI243 &lt; 0, -AI243, 0)</f>
        <v>573</v>
      </c>
      <c r="AI244" s="21">
        <f t="shared" ca="1" si="67"/>
        <v>867</v>
      </c>
      <c r="AJ244" s="21">
        <f t="shared" ca="1" si="68"/>
        <v>867</v>
      </c>
      <c r="AK244" s="21">
        <f t="shared" ca="1" si="74"/>
        <v>279787</v>
      </c>
      <c r="AL244" s="22">
        <f ca="1">SUM(AJ$11:AJ244)</f>
        <v>150914</v>
      </c>
      <c r="AM244" s="23">
        <f ca="1">SUM(AH$11:AH244)</f>
        <v>130319</v>
      </c>
      <c r="AO244" s="16">
        <v>44416</v>
      </c>
      <c r="AP244" s="21">
        <f ca="1">IF(AO244&lt;AQ$5, $B244, AQ$6+MIN((AO244-AQ$5+1)/AQ$8, 1)*AQ$7)</f>
        <v>1940</v>
      </c>
      <c r="AQ244" s="21">
        <f t="shared" ca="1" si="81"/>
        <v>1940</v>
      </c>
      <c r="AR244" s="21">
        <f ca="1" xml:space="preserve"> AT220 + IF(AS243 &lt; 0, -AS243, 0)</f>
        <v>813</v>
      </c>
      <c r="AS244" s="21">
        <f t="shared" ca="1" si="69"/>
        <v>1127</v>
      </c>
      <c r="AT244" s="21">
        <f t="shared" ca="1" si="70"/>
        <v>1127</v>
      </c>
      <c r="AU244" s="21">
        <f t="shared" ca="1" si="75"/>
        <v>354537</v>
      </c>
      <c r="AV244" s="22">
        <f ca="1">SUM(AT$11:AT244)</f>
        <v>191224</v>
      </c>
      <c r="AW244" s="23">
        <f ca="1">SUM(AR$11:AR244)</f>
        <v>164093</v>
      </c>
    </row>
    <row r="245" spans="1:49" x14ac:dyDescent="0.2">
      <c r="A245" s="32">
        <v>44417</v>
      </c>
      <c r="B245" s="35">
        <f ca="1">IF($A245&gt;= $C$5,$C$6, "InsertData")</f>
        <v>940</v>
      </c>
      <c r="C245" s="21">
        <f t="shared" ca="1" si="76"/>
        <v>940</v>
      </c>
      <c r="D245" s="21">
        <f ca="1" xml:space="preserve"> F221 + IF(E244 &lt; 0, -E244, 0)</f>
        <v>388</v>
      </c>
      <c r="E245" s="21">
        <f t="shared" ca="1" si="77"/>
        <v>552</v>
      </c>
      <c r="F245" s="21">
        <f ca="1">IF(E245 &gt; 0, E245, 0)</f>
        <v>552</v>
      </c>
      <c r="G245" s="21">
        <f t="shared" ca="1" si="71"/>
        <v>205977</v>
      </c>
      <c r="H245" s="22">
        <f ca="1">SUM(F$11:F245)</f>
        <v>111156</v>
      </c>
      <c r="I245" s="23">
        <f ca="1">SUM(D$11:D245)</f>
        <v>97205</v>
      </c>
      <c r="K245" s="16">
        <v>44417</v>
      </c>
      <c r="L245" s="21">
        <f ca="1">IF(K245&lt;M$5, $B245, M$6+MIN((K245-M$5+1)/M$8, 1)*M$7)</f>
        <v>1440</v>
      </c>
      <c r="M245" s="21">
        <f t="shared" ca="1" si="78"/>
        <v>1440</v>
      </c>
      <c r="N245" s="21">
        <f ca="1" xml:space="preserve"> P221 + IF(O244 &lt; 0, -O244, 0)</f>
        <v>628</v>
      </c>
      <c r="O245" s="21">
        <f t="shared" ca="1" si="82"/>
        <v>812</v>
      </c>
      <c r="P245" s="21">
        <f t="shared" ca="1" si="64"/>
        <v>812</v>
      </c>
      <c r="Q245" s="21">
        <f t="shared" ca="1" si="72"/>
        <v>293727</v>
      </c>
      <c r="R245" s="22">
        <f ca="1">SUM(P$11:P245)</f>
        <v>157986</v>
      </c>
      <c r="S245" s="23">
        <f ca="1">SUM(N$11:N245)</f>
        <v>136521</v>
      </c>
      <c r="U245" s="16">
        <v>44417</v>
      </c>
      <c r="V245" s="21">
        <f ca="1">IF(U245&lt;W$5, $B245, W$6+MIN((U245-W$5+1)/W$8, 1)*W$7)</f>
        <v>1940</v>
      </c>
      <c r="W245" s="21">
        <f t="shared" ca="1" si="79"/>
        <v>1940</v>
      </c>
      <c r="X245" s="21">
        <f ca="1" xml:space="preserve"> Z221 + IF(Y244 &lt; 0, -Y244, 0)</f>
        <v>868</v>
      </c>
      <c r="Y245" s="21">
        <f t="shared" ca="1" si="65"/>
        <v>1072</v>
      </c>
      <c r="Z245" s="21">
        <f t="shared" ca="1" si="66"/>
        <v>1072</v>
      </c>
      <c r="AA245" s="21">
        <f t="shared" ca="1" si="73"/>
        <v>381477</v>
      </c>
      <c r="AB245" s="22">
        <f ca="1">SUM(Z$11:Z245)</f>
        <v>204816</v>
      </c>
      <c r="AC245" s="23">
        <f ca="1">SUM(X$11:X245)</f>
        <v>176844</v>
      </c>
      <c r="AE245" s="16">
        <v>44417</v>
      </c>
      <c r="AF245" s="21">
        <f ca="1">IF(AE245&lt;AG$5, $B245, AG$6+MIN((AE245-AG$5+1)/AG$8, 1)*AG$7)</f>
        <v>1440</v>
      </c>
      <c r="AG245" s="21">
        <f t="shared" ca="1" si="80"/>
        <v>1440</v>
      </c>
      <c r="AH245" s="21">
        <f ca="1" xml:space="preserve"> AJ221 + IF(AI244 &lt; 0, -AI244, 0)</f>
        <v>628</v>
      </c>
      <c r="AI245" s="21">
        <f t="shared" ca="1" si="67"/>
        <v>812</v>
      </c>
      <c r="AJ245" s="21">
        <f t="shared" ca="1" si="68"/>
        <v>812</v>
      </c>
      <c r="AK245" s="21">
        <f t="shared" ca="1" si="74"/>
        <v>281227</v>
      </c>
      <c r="AL245" s="22">
        <f ca="1">SUM(AJ$11:AJ245)</f>
        <v>151726</v>
      </c>
      <c r="AM245" s="23">
        <f ca="1">SUM(AH$11:AH245)</f>
        <v>130947</v>
      </c>
      <c r="AO245" s="16">
        <v>44417</v>
      </c>
      <c r="AP245" s="21">
        <f ca="1">IF(AO245&lt;AQ$5, $B245, AQ$6+MIN((AO245-AQ$5+1)/AQ$8, 1)*AQ$7)</f>
        <v>1940</v>
      </c>
      <c r="AQ245" s="21">
        <f t="shared" ca="1" si="81"/>
        <v>1940</v>
      </c>
      <c r="AR245" s="21">
        <f ca="1" xml:space="preserve"> AT221 + IF(AS244 &lt; 0, -AS244, 0)</f>
        <v>868</v>
      </c>
      <c r="AS245" s="21">
        <f t="shared" ca="1" si="69"/>
        <v>1072</v>
      </c>
      <c r="AT245" s="21">
        <f t="shared" ca="1" si="70"/>
        <v>1072</v>
      </c>
      <c r="AU245" s="21">
        <f t="shared" ca="1" si="75"/>
        <v>356477</v>
      </c>
      <c r="AV245" s="22">
        <f ca="1">SUM(AT$11:AT245)</f>
        <v>192296</v>
      </c>
      <c r="AW245" s="23">
        <f ca="1">SUM(AR$11:AR245)</f>
        <v>164961</v>
      </c>
    </row>
    <row r="246" spans="1:49" x14ac:dyDescent="0.2">
      <c r="A246" s="32">
        <v>44418</v>
      </c>
      <c r="B246" s="35">
        <f ca="1">IF($A246&gt;= $C$5,$C$6, "InsertData")</f>
        <v>940</v>
      </c>
      <c r="C246" s="21">
        <f t="shared" ca="1" si="76"/>
        <v>940</v>
      </c>
      <c r="D246" s="21">
        <f ca="1" xml:space="preserve"> F222 + IF(E245 &lt; 0, -E245, 0)</f>
        <v>428</v>
      </c>
      <c r="E246" s="21">
        <f t="shared" ca="1" si="77"/>
        <v>512</v>
      </c>
      <c r="F246" s="21">
        <f ca="1">IF(E246 &gt; 0, E246, 0)</f>
        <v>512</v>
      </c>
      <c r="G246" s="21">
        <f t="shared" ca="1" si="71"/>
        <v>206917</v>
      </c>
      <c r="H246" s="22">
        <f ca="1">SUM(F$11:F246)</f>
        <v>111668</v>
      </c>
      <c r="I246" s="23">
        <f ca="1">SUM(D$11:D246)</f>
        <v>97633</v>
      </c>
      <c r="K246" s="16">
        <v>44418</v>
      </c>
      <c r="L246" s="21">
        <f ca="1">IF(K246&lt;M$5, $B246, M$6+MIN((K246-M$5+1)/M$8, 1)*M$7)</f>
        <v>1440</v>
      </c>
      <c r="M246" s="21">
        <f t="shared" ca="1" si="78"/>
        <v>1440</v>
      </c>
      <c r="N246" s="21">
        <f ca="1" xml:space="preserve"> P222 + IF(O245 &lt; 0, -O245, 0)</f>
        <v>668</v>
      </c>
      <c r="O246" s="21">
        <f t="shared" ca="1" si="82"/>
        <v>772</v>
      </c>
      <c r="P246" s="21">
        <f t="shared" ca="1" si="64"/>
        <v>772</v>
      </c>
      <c r="Q246" s="21">
        <f t="shared" ca="1" si="72"/>
        <v>295167</v>
      </c>
      <c r="R246" s="22">
        <f ca="1">SUM(P$11:P246)</f>
        <v>158758</v>
      </c>
      <c r="S246" s="23">
        <f ca="1">SUM(N$11:N246)</f>
        <v>137189</v>
      </c>
      <c r="U246" s="16">
        <v>44418</v>
      </c>
      <c r="V246" s="21">
        <f ca="1">IF(U246&lt;W$5, $B246, W$6+MIN((U246-W$5+1)/W$8, 1)*W$7)</f>
        <v>1940</v>
      </c>
      <c r="W246" s="21">
        <f t="shared" ca="1" si="79"/>
        <v>1940</v>
      </c>
      <c r="X246" s="21">
        <f ca="1" xml:space="preserve"> Z222 + IF(Y245 &lt; 0, -Y245, 0)</f>
        <v>908</v>
      </c>
      <c r="Y246" s="21">
        <f t="shared" ca="1" si="65"/>
        <v>1032</v>
      </c>
      <c r="Z246" s="21">
        <f t="shared" ca="1" si="66"/>
        <v>1032</v>
      </c>
      <c r="AA246" s="21">
        <f t="shared" ca="1" si="73"/>
        <v>383417</v>
      </c>
      <c r="AB246" s="22">
        <f ca="1">SUM(Z$11:Z246)</f>
        <v>205848</v>
      </c>
      <c r="AC246" s="23">
        <f ca="1">SUM(X$11:X246)</f>
        <v>177752</v>
      </c>
      <c r="AE246" s="16">
        <v>44418</v>
      </c>
      <c r="AF246" s="21">
        <f ca="1">IF(AE246&lt;AG$5, $B246, AG$6+MIN((AE246-AG$5+1)/AG$8, 1)*AG$7)</f>
        <v>1440</v>
      </c>
      <c r="AG246" s="21">
        <f t="shared" ca="1" si="80"/>
        <v>1440</v>
      </c>
      <c r="AH246" s="21">
        <f ca="1" xml:space="preserve"> AJ222 + IF(AI245 &lt; 0, -AI245, 0)</f>
        <v>668</v>
      </c>
      <c r="AI246" s="21">
        <f t="shared" ca="1" si="67"/>
        <v>772</v>
      </c>
      <c r="AJ246" s="21">
        <f t="shared" ca="1" si="68"/>
        <v>772</v>
      </c>
      <c r="AK246" s="21">
        <f t="shared" ca="1" si="74"/>
        <v>282667</v>
      </c>
      <c r="AL246" s="22">
        <f ca="1">SUM(AJ$11:AJ246)</f>
        <v>152498</v>
      </c>
      <c r="AM246" s="23">
        <f ca="1">SUM(AH$11:AH246)</f>
        <v>131615</v>
      </c>
      <c r="AO246" s="16">
        <v>44418</v>
      </c>
      <c r="AP246" s="21">
        <f ca="1">IF(AO246&lt;AQ$5, $B246, AQ$6+MIN((AO246-AQ$5+1)/AQ$8, 1)*AQ$7)</f>
        <v>1940</v>
      </c>
      <c r="AQ246" s="21">
        <f t="shared" ca="1" si="81"/>
        <v>1940</v>
      </c>
      <c r="AR246" s="21">
        <f ca="1" xml:space="preserve"> AT222 + IF(AS245 &lt; 0, -AS245, 0)</f>
        <v>908</v>
      </c>
      <c r="AS246" s="21">
        <f t="shared" ca="1" si="69"/>
        <v>1032</v>
      </c>
      <c r="AT246" s="21">
        <f t="shared" ca="1" si="70"/>
        <v>1032</v>
      </c>
      <c r="AU246" s="21">
        <f t="shared" ca="1" si="75"/>
        <v>358417</v>
      </c>
      <c r="AV246" s="22">
        <f ca="1">SUM(AT$11:AT246)</f>
        <v>193328</v>
      </c>
      <c r="AW246" s="23">
        <f ca="1">SUM(AR$11:AR246)</f>
        <v>165869</v>
      </c>
    </row>
    <row r="247" spans="1:49" x14ac:dyDescent="0.2">
      <c r="A247" s="32">
        <v>44419</v>
      </c>
      <c r="B247" s="35">
        <f ca="1">IF($A247&gt;= $C$5,$C$6, "InsertData")</f>
        <v>940</v>
      </c>
      <c r="C247" s="21">
        <f t="shared" ca="1" si="76"/>
        <v>940</v>
      </c>
      <c r="D247" s="21">
        <f ca="1" xml:space="preserve"> F223 + IF(E246 &lt; 0, -E246, 0)</f>
        <v>774</v>
      </c>
      <c r="E247" s="21">
        <f t="shared" ca="1" si="77"/>
        <v>166</v>
      </c>
      <c r="F247" s="21">
        <f ca="1">IF(E247 &gt; 0, E247, 0)</f>
        <v>166</v>
      </c>
      <c r="G247" s="21">
        <f t="shared" ca="1" si="71"/>
        <v>207857</v>
      </c>
      <c r="H247" s="22">
        <f ca="1">SUM(F$11:F247)</f>
        <v>111834</v>
      </c>
      <c r="I247" s="23">
        <f ca="1">SUM(D$11:D247)</f>
        <v>98407</v>
      </c>
      <c r="K247" s="16">
        <v>44419</v>
      </c>
      <c r="L247" s="21">
        <f ca="1">IF(K247&lt;M$5, $B247, M$6+MIN((K247-M$5+1)/M$8, 1)*M$7)</f>
        <v>1440</v>
      </c>
      <c r="M247" s="21">
        <f t="shared" ca="1" si="78"/>
        <v>1440</v>
      </c>
      <c r="N247" s="21">
        <f ca="1" xml:space="preserve"> P223 + IF(O246 &lt; 0, -O246, 0)</f>
        <v>1014</v>
      </c>
      <c r="O247" s="21">
        <f t="shared" ca="1" si="82"/>
        <v>426</v>
      </c>
      <c r="P247" s="21">
        <f t="shared" ca="1" si="64"/>
        <v>426</v>
      </c>
      <c r="Q247" s="21">
        <f t="shared" ca="1" si="72"/>
        <v>296607</v>
      </c>
      <c r="R247" s="22">
        <f ca="1">SUM(P$11:P247)</f>
        <v>159184</v>
      </c>
      <c r="S247" s="23">
        <f ca="1">SUM(N$11:N247)</f>
        <v>138203</v>
      </c>
      <c r="U247" s="16">
        <v>44419</v>
      </c>
      <c r="V247" s="21">
        <f ca="1">IF(U247&lt;W$5, $B247, W$6+MIN((U247-W$5+1)/W$8, 1)*W$7)</f>
        <v>1940</v>
      </c>
      <c r="W247" s="21">
        <f t="shared" ca="1" si="79"/>
        <v>1940</v>
      </c>
      <c r="X247" s="21">
        <f ca="1" xml:space="preserve"> Z223 + IF(Y246 &lt; 0, -Y246, 0)</f>
        <v>1254</v>
      </c>
      <c r="Y247" s="21">
        <f t="shared" ca="1" si="65"/>
        <v>686</v>
      </c>
      <c r="Z247" s="21">
        <f t="shared" ca="1" si="66"/>
        <v>686</v>
      </c>
      <c r="AA247" s="21">
        <f t="shared" ca="1" si="73"/>
        <v>385357</v>
      </c>
      <c r="AB247" s="22">
        <f ca="1">SUM(Z$11:Z247)</f>
        <v>206534</v>
      </c>
      <c r="AC247" s="23">
        <f ca="1">SUM(X$11:X247)</f>
        <v>179006</v>
      </c>
      <c r="AE247" s="16">
        <v>44419</v>
      </c>
      <c r="AF247" s="21">
        <f ca="1">IF(AE247&lt;AG$5, $B247, AG$6+MIN((AE247-AG$5+1)/AG$8, 1)*AG$7)</f>
        <v>1440</v>
      </c>
      <c r="AG247" s="21">
        <f t="shared" ca="1" si="80"/>
        <v>1440</v>
      </c>
      <c r="AH247" s="21">
        <f ca="1" xml:space="preserve"> AJ223 + IF(AI246 &lt; 0, -AI246, 0)</f>
        <v>1014</v>
      </c>
      <c r="AI247" s="21">
        <f t="shared" ca="1" si="67"/>
        <v>426</v>
      </c>
      <c r="AJ247" s="21">
        <f t="shared" ca="1" si="68"/>
        <v>426</v>
      </c>
      <c r="AK247" s="21">
        <f t="shared" ca="1" si="74"/>
        <v>284107</v>
      </c>
      <c r="AL247" s="22">
        <f ca="1">SUM(AJ$11:AJ247)</f>
        <v>152924</v>
      </c>
      <c r="AM247" s="23">
        <f ca="1">SUM(AH$11:AH247)</f>
        <v>132629</v>
      </c>
      <c r="AO247" s="16">
        <v>44419</v>
      </c>
      <c r="AP247" s="21">
        <f ca="1">IF(AO247&lt;AQ$5, $B247, AQ$6+MIN((AO247-AQ$5+1)/AQ$8, 1)*AQ$7)</f>
        <v>1940</v>
      </c>
      <c r="AQ247" s="21">
        <f t="shared" ca="1" si="81"/>
        <v>1940</v>
      </c>
      <c r="AR247" s="21">
        <f ca="1" xml:space="preserve"> AT223 + IF(AS246 &lt; 0, -AS246, 0)</f>
        <v>1254</v>
      </c>
      <c r="AS247" s="21">
        <f t="shared" ca="1" si="69"/>
        <v>686</v>
      </c>
      <c r="AT247" s="21">
        <f t="shared" ca="1" si="70"/>
        <v>686</v>
      </c>
      <c r="AU247" s="21">
        <f t="shared" ca="1" si="75"/>
        <v>360357</v>
      </c>
      <c r="AV247" s="22">
        <f ca="1">SUM(AT$11:AT247)</f>
        <v>194014</v>
      </c>
      <c r="AW247" s="23">
        <f ca="1">SUM(AR$11:AR247)</f>
        <v>167123</v>
      </c>
    </row>
    <row r="248" spans="1:49" x14ac:dyDescent="0.2">
      <c r="A248" s="32">
        <v>44420</v>
      </c>
      <c r="B248" s="35">
        <f ca="1">IF($A248&gt;= $C$5,$C$6, "InsertData")</f>
        <v>940</v>
      </c>
      <c r="C248" s="21">
        <f t="shared" ca="1" si="76"/>
        <v>940</v>
      </c>
      <c r="D248" s="21">
        <f ca="1" xml:space="preserve"> F224 + IF(E247 &lt; 0, -E247, 0)</f>
        <v>800</v>
      </c>
      <c r="E248" s="21">
        <f t="shared" ca="1" si="77"/>
        <v>140</v>
      </c>
      <c r="F248" s="21">
        <f ca="1">IF(E248 &gt; 0, E248, 0)</f>
        <v>140</v>
      </c>
      <c r="G248" s="21">
        <f t="shared" ca="1" si="71"/>
        <v>208797</v>
      </c>
      <c r="H248" s="22">
        <f ca="1">SUM(F$11:F248)</f>
        <v>111974</v>
      </c>
      <c r="I248" s="23">
        <f ca="1">SUM(D$11:D248)</f>
        <v>99207</v>
      </c>
      <c r="K248" s="16">
        <v>44420</v>
      </c>
      <c r="L248" s="21">
        <f ca="1">IF(K248&lt;M$5, $B248, M$6+MIN((K248-M$5+1)/M$8, 1)*M$7)</f>
        <v>1440</v>
      </c>
      <c r="M248" s="21">
        <f t="shared" ca="1" si="78"/>
        <v>1440</v>
      </c>
      <c r="N248" s="21">
        <f ca="1" xml:space="preserve"> P224 + IF(O247 &lt; 0, -O247, 0)</f>
        <v>1040</v>
      </c>
      <c r="O248" s="21">
        <f t="shared" ca="1" si="82"/>
        <v>400</v>
      </c>
      <c r="P248" s="21">
        <f t="shared" ca="1" si="64"/>
        <v>400</v>
      </c>
      <c r="Q248" s="21">
        <f t="shared" ca="1" si="72"/>
        <v>298047</v>
      </c>
      <c r="R248" s="22">
        <f ca="1">SUM(P$11:P248)</f>
        <v>159584</v>
      </c>
      <c r="S248" s="23">
        <f ca="1">SUM(N$11:N248)</f>
        <v>139243</v>
      </c>
      <c r="U248" s="16">
        <v>44420</v>
      </c>
      <c r="V248" s="21">
        <f ca="1">IF(U248&lt;W$5, $B248, W$6+MIN((U248-W$5+1)/W$8, 1)*W$7)</f>
        <v>1940</v>
      </c>
      <c r="W248" s="21">
        <f t="shared" ca="1" si="79"/>
        <v>1940</v>
      </c>
      <c r="X248" s="21">
        <f ca="1" xml:space="preserve"> Z224 + IF(Y247 &lt; 0, -Y247, 0)</f>
        <v>1280</v>
      </c>
      <c r="Y248" s="21">
        <f t="shared" ca="1" si="65"/>
        <v>660</v>
      </c>
      <c r="Z248" s="21">
        <f t="shared" ca="1" si="66"/>
        <v>660</v>
      </c>
      <c r="AA248" s="21">
        <f t="shared" ca="1" si="73"/>
        <v>387297</v>
      </c>
      <c r="AB248" s="22">
        <f ca="1">SUM(Z$11:Z248)</f>
        <v>207194</v>
      </c>
      <c r="AC248" s="23">
        <f ca="1">SUM(X$11:X248)</f>
        <v>180286</v>
      </c>
      <c r="AE248" s="16">
        <v>44420</v>
      </c>
      <c r="AF248" s="21">
        <f ca="1">IF(AE248&lt;AG$5, $B248, AG$6+MIN((AE248-AG$5+1)/AG$8, 1)*AG$7)</f>
        <v>1440</v>
      </c>
      <c r="AG248" s="21">
        <f t="shared" ca="1" si="80"/>
        <v>1440</v>
      </c>
      <c r="AH248" s="21">
        <f ca="1" xml:space="preserve"> AJ224 + IF(AI247 &lt; 0, -AI247, 0)</f>
        <v>1040</v>
      </c>
      <c r="AI248" s="21">
        <f t="shared" ca="1" si="67"/>
        <v>400</v>
      </c>
      <c r="AJ248" s="21">
        <f t="shared" ca="1" si="68"/>
        <v>400</v>
      </c>
      <c r="AK248" s="21">
        <f t="shared" ca="1" si="74"/>
        <v>285547</v>
      </c>
      <c r="AL248" s="22">
        <f ca="1">SUM(AJ$11:AJ248)</f>
        <v>153324</v>
      </c>
      <c r="AM248" s="23">
        <f ca="1">SUM(AH$11:AH248)</f>
        <v>133669</v>
      </c>
      <c r="AO248" s="16">
        <v>44420</v>
      </c>
      <c r="AP248" s="21">
        <f ca="1">IF(AO248&lt;AQ$5, $B248, AQ$6+MIN((AO248-AQ$5+1)/AQ$8, 1)*AQ$7)</f>
        <v>1940</v>
      </c>
      <c r="AQ248" s="21">
        <f t="shared" ca="1" si="81"/>
        <v>1940</v>
      </c>
      <c r="AR248" s="21">
        <f ca="1" xml:space="preserve"> AT224 + IF(AS247 &lt; 0, -AS247, 0)</f>
        <v>1280</v>
      </c>
      <c r="AS248" s="21">
        <f t="shared" ca="1" si="69"/>
        <v>660</v>
      </c>
      <c r="AT248" s="21">
        <f t="shared" ca="1" si="70"/>
        <v>660</v>
      </c>
      <c r="AU248" s="21">
        <f t="shared" ca="1" si="75"/>
        <v>362297</v>
      </c>
      <c r="AV248" s="22">
        <f ca="1">SUM(AT$11:AT248)</f>
        <v>194674</v>
      </c>
      <c r="AW248" s="23">
        <f ca="1">SUM(AR$11:AR248)</f>
        <v>168403</v>
      </c>
    </row>
    <row r="249" spans="1:49" x14ac:dyDescent="0.2">
      <c r="A249" s="32">
        <v>44421</v>
      </c>
      <c r="B249" s="35">
        <f ca="1">IF($A249&gt;= $C$5,$C$6, "InsertData")</f>
        <v>940</v>
      </c>
      <c r="C249" s="21">
        <f t="shared" ca="1" si="76"/>
        <v>940</v>
      </c>
      <c r="D249" s="21">
        <f ca="1" xml:space="preserve"> F225 + IF(E248 &lt; 0, -E248, 0)</f>
        <v>673</v>
      </c>
      <c r="E249" s="21">
        <f t="shared" ca="1" si="77"/>
        <v>267</v>
      </c>
      <c r="F249" s="21">
        <f ca="1">IF(E249 &gt; 0, E249, 0)</f>
        <v>267</v>
      </c>
      <c r="G249" s="21">
        <f t="shared" ca="1" si="71"/>
        <v>209737</v>
      </c>
      <c r="H249" s="22">
        <f ca="1">SUM(F$11:F249)</f>
        <v>112241</v>
      </c>
      <c r="I249" s="23">
        <f ca="1">SUM(D$11:D249)</f>
        <v>99880</v>
      </c>
      <c r="K249" s="16">
        <v>44421</v>
      </c>
      <c r="L249" s="21">
        <f ca="1">IF(K249&lt;M$5, $B249, M$6+MIN((K249-M$5+1)/M$8, 1)*M$7)</f>
        <v>1440</v>
      </c>
      <c r="M249" s="21">
        <f t="shared" ca="1" si="78"/>
        <v>1440</v>
      </c>
      <c r="N249" s="21">
        <f ca="1" xml:space="preserve"> P225 + IF(O248 &lt; 0, -O248, 0)</f>
        <v>913</v>
      </c>
      <c r="O249" s="21">
        <f t="shared" ca="1" si="82"/>
        <v>527</v>
      </c>
      <c r="P249" s="21">
        <f t="shared" ca="1" si="64"/>
        <v>527</v>
      </c>
      <c r="Q249" s="21">
        <f t="shared" ca="1" si="72"/>
        <v>299487</v>
      </c>
      <c r="R249" s="22">
        <f ca="1">SUM(P$11:P249)</f>
        <v>160111</v>
      </c>
      <c r="S249" s="23">
        <f ca="1">SUM(N$11:N249)</f>
        <v>140156</v>
      </c>
      <c r="U249" s="16">
        <v>44421</v>
      </c>
      <c r="V249" s="21">
        <f ca="1">IF(U249&lt;W$5, $B249, W$6+MIN((U249-W$5+1)/W$8, 1)*W$7)</f>
        <v>1940</v>
      </c>
      <c r="W249" s="21">
        <f t="shared" ca="1" si="79"/>
        <v>1940</v>
      </c>
      <c r="X249" s="21">
        <f ca="1" xml:space="preserve"> Z225 + IF(Y248 &lt; 0, -Y248, 0)</f>
        <v>1153</v>
      </c>
      <c r="Y249" s="21">
        <f t="shared" ca="1" si="65"/>
        <v>787</v>
      </c>
      <c r="Z249" s="21">
        <f t="shared" ca="1" si="66"/>
        <v>787</v>
      </c>
      <c r="AA249" s="21">
        <f t="shared" ca="1" si="73"/>
        <v>389237</v>
      </c>
      <c r="AB249" s="22">
        <f ca="1">SUM(Z$11:Z249)</f>
        <v>207981</v>
      </c>
      <c r="AC249" s="23">
        <f ca="1">SUM(X$11:X249)</f>
        <v>181439</v>
      </c>
      <c r="AE249" s="16">
        <v>44421</v>
      </c>
      <c r="AF249" s="21">
        <f ca="1">IF(AE249&lt;AG$5, $B249, AG$6+MIN((AE249-AG$5+1)/AG$8, 1)*AG$7)</f>
        <v>1440</v>
      </c>
      <c r="AG249" s="21">
        <f t="shared" ca="1" si="80"/>
        <v>1440</v>
      </c>
      <c r="AH249" s="21">
        <f ca="1" xml:space="preserve"> AJ225 + IF(AI248 &lt; 0, -AI248, 0)</f>
        <v>913</v>
      </c>
      <c r="AI249" s="21">
        <f t="shared" ca="1" si="67"/>
        <v>527</v>
      </c>
      <c r="AJ249" s="21">
        <f t="shared" ca="1" si="68"/>
        <v>527</v>
      </c>
      <c r="AK249" s="21">
        <f t="shared" ca="1" si="74"/>
        <v>286987</v>
      </c>
      <c r="AL249" s="22">
        <f ca="1">SUM(AJ$11:AJ249)</f>
        <v>153851</v>
      </c>
      <c r="AM249" s="23">
        <f ca="1">SUM(AH$11:AH249)</f>
        <v>134582</v>
      </c>
      <c r="AO249" s="16">
        <v>44421</v>
      </c>
      <c r="AP249" s="21">
        <f ca="1">IF(AO249&lt;AQ$5, $B249, AQ$6+MIN((AO249-AQ$5+1)/AQ$8, 1)*AQ$7)</f>
        <v>1940</v>
      </c>
      <c r="AQ249" s="21">
        <f t="shared" ca="1" si="81"/>
        <v>1940</v>
      </c>
      <c r="AR249" s="21">
        <f ca="1" xml:space="preserve"> AT225 + IF(AS248 &lt; 0, -AS248, 0)</f>
        <v>1153</v>
      </c>
      <c r="AS249" s="21">
        <f t="shared" ca="1" si="69"/>
        <v>787</v>
      </c>
      <c r="AT249" s="21">
        <f t="shared" ca="1" si="70"/>
        <v>787</v>
      </c>
      <c r="AU249" s="21">
        <f t="shared" ca="1" si="75"/>
        <v>364237</v>
      </c>
      <c r="AV249" s="22">
        <f ca="1">SUM(AT$11:AT249)</f>
        <v>195461</v>
      </c>
      <c r="AW249" s="23">
        <f ca="1">SUM(AR$11:AR249)</f>
        <v>169556</v>
      </c>
    </row>
    <row r="250" spans="1:49" x14ac:dyDescent="0.2">
      <c r="A250" s="32">
        <v>44422</v>
      </c>
      <c r="B250" s="35">
        <f ca="1">IF($A250&gt;= $C$5,$C$6, "InsertData")</f>
        <v>940</v>
      </c>
      <c r="C250" s="21">
        <f t="shared" ca="1" si="76"/>
        <v>940</v>
      </c>
      <c r="D250" s="21">
        <f ca="1" xml:space="preserve"> F226 + IF(E249 &lt; 0, -E249, 0)</f>
        <v>293</v>
      </c>
      <c r="E250" s="21">
        <f t="shared" ca="1" si="77"/>
        <v>647</v>
      </c>
      <c r="F250" s="21">
        <f ca="1">IF(E250 &gt; 0, E250, 0)</f>
        <v>647</v>
      </c>
      <c r="G250" s="21">
        <f t="shared" ca="1" si="71"/>
        <v>210677</v>
      </c>
      <c r="H250" s="22">
        <f ca="1">SUM(F$11:F250)</f>
        <v>112888</v>
      </c>
      <c r="I250" s="23">
        <f ca="1">SUM(D$11:D250)</f>
        <v>100173</v>
      </c>
      <c r="K250" s="16">
        <v>44422</v>
      </c>
      <c r="L250" s="21">
        <f ca="1">IF(K250&lt;M$5, $B250, M$6+MIN((K250-M$5+1)/M$8, 1)*M$7)</f>
        <v>1440</v>
      </c>
      <c r="M250" s="21">
        <f t="shared" ca="1" si="78"/>
        <v>1440</v>
      </c>
      <c r="N250" s="21">
        <f ca="1" xml:space="preserve"> P226 + IF(O249 &lt; 0, -O249, 0)</f>
        <v>533</v>
      </c>
      <c r="O250" s="21">
        <f t="shared" ca="1" si="82"/>
        <v>907</v>
      </c>
      <c r="P250" s="21">
        <f t="shared" ca="1" si="64"/>
        <v>907</v>
      </c>
      <c r="Q250" s="21">
        <f t="shared" ca="1" si="72"/>
        <v>300927</v>
      </c>
      <c r="R250" s="22">
        <f ca="1">SUM(P$11:P250)</f>
        <v>161018</v>
      </c>
      <c r="S250" s="23">
        <f ca="1">SUM(N$11:N250)</f>
        <v>140689</v>
      </c>
      <c r="U250" s="16">
        <v>44422</v>
      </c>
      <c r="V250" s="21">
        <f ca="1">IF(U250&lt;W$5, $B250, W$6+MIN((U250-W$5+1)/W$8, 1)*W$7)</f>
        <v>1940</v>
      </c>
      <c r="W250" s="21">
        <f t="shared" ca="1" si="79"/>
        <v>1940</v>
      </c>
      <c r="X250" s="21">
        <f ca="1" xml:space="preserve"> Z226 + IF(Y249 &lt; 0, -Y249, 0)</f>
        <v>773</v>
      </c>
      <c r="Y250" s="21">
        <f t="shared" ca="1" si="65"/>
        <v>1167</v>
      </c>
      <c r="Z250" s="21">
        <f t="shared" ca="1" si="66"/>
        <v>1167</v>
      </c>
      <c r="AA250" s="21">
        <f t="shared" ca="1" si="73"/>
        <v>391177</v>
      </c>
      <c r="AB250" s="22">
        <f ca="1">SUM(Z$11:Z250)</f>
        <v>209148</v>
      </c>
      <c r="AC250" s="23">
        <f ca="1">SUM(X$11:X250)</f>
        <v>182212</v>
      </c>
      <c r="AE250" s="16">
        <v>44422</v>
      </c>
      <c r="AF250" s="21">
        <f ca="1">IF(AE250&lt;AG$5, $B250, AG$6+MIN((AE250-AG$5+1)/AG$8, 1)*AG$7)</f>
        <v>1440</v>
      </c>
      <c r="AG250" s="21">
        <f t="shared" ca="1" si="80"/>
        <v>1440</v>
      </c>
      <c r="AH250" s="21">
        <f ca="1" xml:space="preserve"> AJ226 + IF(AI249 &lt; 0, -AI249, 0)</f>
        <v>533</v>
      </c>
      <c r="AI250" s="21">
        <f t="shared" ca="1" si="67"/>
        <v>907</v>
      </c>
      <c r="AJ250" s="21">
        <f t="shared" ca="1" si="68"/>
        <v>907</v>
      </c>
      <c r="AK250" s="21">
        <f t="shared" ca="1" si="74"/>
        <v>288427</v>
      </c>
      <c r="AL250" s="22">
        <f ca="1">SUM(AJ$11:AJ250)</f>
        <v>154758</v>
      </c>
      <c r="AM250" s="23">
        <f ca="1">SUM(AH$11:AH250)</f>
        <v>135115</v>
      </c>
      <c r="AO250" s="16">
        <v>44422</v>
      </c>
      <c r="AP250" s="21">
        <f ca="1">IF(AO250&lt;AQ$5, $B250, AQ$6+MIN((AO250-AQ$5+1)/AQ$8, 1)*AQ$7)</f>
        <v>1940</v>
      </c>
      <c r="AQ250" s="21">
        <f t="shared" ca="1" si="81"/>
        <v>1940</v>
      </c>
      <c r="AR250" s="21">
        <f ca="1" xml:space="preserve"> AT226 + IF(AS249 &lt; 0, -AS249, 0)</f>
        <v>773</v>
      </c>
      <c r="AS250" s="21">
        <f t="shared" ca="1" si="69"/>
        <v>1167</v>
      </c>
      <c r="AT250" s="21">
        <f t="shared" ca="1" si="70"/>
        <v>1167</v>
      </c>
      <c r="AU250" s="21">
        <f t="shared" ca="1" si="75"/>
        <v>366177</v>
      </c>
      <c r="AV250" s="22">
        <f ca="1">SUM(AT$11:AT250)</f>
        <v>196628</v>
      </c>
      <c r="AW250" s="23">
        <f ca="1">SUM(AR$11:AR250)</f>
        <v>170329</v>
      </c>
    </row>
    <row r="251" spans="1:49" x14ac:dyDescent="0.2">
      <c r="A251" s="32">
        <v>44423</v>
      </c>
      <c r="B251" s="35">
        <f ca="1">IF($A251&gt;= $C$5,$C$6, "InsertData")</f>
        <v>940</v>
      </c>
      <c r="C251" s="21">
        <f t="shared" ca="1" si="76"/>
        <v>940</v>
      </c>
      <c r="D251" s="21">
        <f ca="1" xml:space="preserve"> F227 + IF(E250 &lt; 0, -E250, 0)</f>
        <v>940</v>
      </c>
      <c r="E251" s="21">
        <f t="shared" ca="1" si="77"/>
        <v>0</v>
      </c>
      <c r="F251" s="21">
        <f ca="1">IF(E251 &gt; 0, E251, 0)</f>
        <v>0</v>
      </c>
      <c r="G251" s="21">
        <f t="shared" ca="1" si="71"/>
        <v>211617</v>
      </c>
      <c r="H251" s="22">
        <f ca="1">SUM(F$11:F251)</f>
        <v>112888</v>
      </c>
      <c r="I251" s="23">
        <f ca="1">SUM(D$11:D251)</f>
        <v>101113</v>
      </c>
      <c r="K251" s="16">
        <v>44423</v>
      </c>
      <c r="L251" s="21">
        <f ca="1">IF(K251&lt;M$5, $B251, M$6+MIN((K251-M$5+1)/M$8, 1)*M$7)</f>
        <v>1440</v>
      </c>
      <c r="M251" s="21">
        <f t="shared" ca="1" si="78"/>
        <v>1440</v>
      </c>
      <c r="N251" s="21">
        <f ca="1" xml:space="preserve"> P227 + IF(O250 &lt; 0, -O250, 0)</f>
        <v>1320</v>
      </c>
      <c r="O251" s="21">
        <f t="shared" ca="1" si="82"/>
        <v>120</v>
      </c>
      <c r="P251" s="21">
        <f t="shared" ca="1" si="64"/>
        <v>120</v>
      </c>
      <c r="Q251" s="21">
        <f t="shared" ca="1" si="72"/>
        <v>302367</v>
      </c>
      <c r="R251" s="22">
        <f ca="1">SUM(P$11:P251)</f>
        <v>161138</v>
      </c>
      <c r="S251" s="23">
        <f ca="1">SUM(N$11:N251)</f>
        <v>142009</v>
      </c>
      <c r="U251" s="16">
        <v>44423</v>
      </c>
      <c r="V251" s="21">
        <f ca="1">IF(U251&lt;W$5, $B251, W$6+MIN((U251-W$5+1)/W$8, 1)*W$7)</f>
        <v>1940</v>
      </c>
      <c r="W251" s="21">
        <f t="shared" ca="1" si="79"/>
        <v>1940</v>
      </c>
      <c r="X251" s="21">
        <f ca="1" xml:space="preserve"> Z227 + IF(Y250 &lt; 0, -Y250, 0)</f>
        <v>1603</v>
      </c>
      <c r="Y251" s="21">
        <f t="shared" ca="1" si="65"/>
        <v>337</v>
      </c>
      <c r="Z251" s="21">
        <f t="shared" ca="1" si="66"/>
        <v>337</v>
      </c>
      <c r="AA251" s="21">
        <f t="shared" ca="1" si="73"/>
        <v>393117</v>
      </c>
      <c r="AB251" s="22">
        <f ca="1">SUM(Z$11:Z251)</f>
        <v>209485</v>
      </c>
      <c r="AC251" s="23">
        <f ca="1">SUM(X$11:X251)</f>
        <v>183815</v>
      </c>
      <c r="AE251" s="16">
        <v>44423</v>
      </c>
      <c r="AF251" s="21">
        <f ca="1">IF(AE251&lt;AG$5, $B251, AG$6+MIN((AE251-AG$5+1)/AG$8, 1)*AG$7)</f>
        <v>1440</v>
      </c>
      <c r="AG251" s="21">
        <f t="shared" ca="1" si="80"/>
        <v>1440</v>
      </c>
      <c r="AH251" s="21">
        <f ca="1" xml:space="preserve"> AJ227 + IF(AI250 &lt; 0, -AI250, 0)</f>
        <v>1250</v>
      </c>
      <c r="AI251" s="21">
        <f t="shared" ca="1" si="67"/>
        <v>190</v>
      </c>
      <c r="AJ251" s="21">
        <f t="shared" ca="1" si="68"/>
        <v>190</v>
      </c>
      <c r="AK251" s="21">
        <f t="shared" ca="1" si="74"/>
        <v>289867</v>
      </c>
      <c r="AL251" s="22">
        <f ca="1">SUM(AJ$11:AJ251)</f>
        <v>154948</v>
      </c>
      <c r="AM251" s="23">
        <f ca="1">SUM(AH$11:AH251)</f>
        <v>136365</v>
      </c>
      <c r="AO251" s="16">
        <v>44423</v>
      </c>
      <c r="AP251" s="21">
        <f ca="1">IF(AO251&lt;AQ$5, $B251, AQ$6+MIN((AO251-AQ$5+1)/AQ$8, 1)*AQ$7)</f>
        <v>1940</v>
      </c>
      <c r="AQ251" s="21">
        <f t="shared" ca="1" si="81"/>
        <v>1940</v>
      </c>
      <c r="AR251" s="21">
        <f ca="1" xml:space="preserve"> AT227 + IF(AS250 &lt; 0, -AS250, 0)</f>
        <v>1560</v>
      </c>
      <c r="AS251" s="21">
        <f t="shared" ca="1" si="69"/>
        <v>380</v>
      </c>
      <c r="AT251" s="21">
        <f t="shared" ca="1" si="70"/>
        <v>380</v>
      </c>
      <c r="AU251" s="21">
        <f t="shared" ca="1" si="75"/>
        <v>368117</v>
      </c>
      <c r="AV251" s="22">
        <f ca="1">SUM(AT$11:AT251)</f>
        <v>197008</v>
      </c>
      <c r="AW251" s="23">
        <f ca="1">SUM(AR$11:AR251)</f>
        <v>171889</v>
      </c>
    </row>
    <row r="252" spans="1:49" x14ac:dyDescent="0.2">
      <c r="A252" s="32">
        <v>44424</v>
      </c>
      <c r="B252" s="35">
        <f ca="1">IF($A252&gt;= $C$5,$C$6, "InsertData")</f>
        <v>940</v>
      </c>
      <c r="C252" s="21">
        <f t="shared" ca="1" si="76"/>
        <v>940</v>
      </c>
      <c r="D252" s="21">
        <f ca="1" xml:space="preserve"> F228 + IF(E251 &lt; 0, -E251, 0)</f>
        <v>774</v>
      </c>
      <c r="E252" s="21">
        <f t="shared" ca="1" si="77"/>
        <v>166</v>
      </c>
      <c r="F252" s="21">
        <f ca="1">IF(E252 &gt; 0, E252, 0)</f>
        <v>166</v>
      </c>
      <c r="G252" s="21">
        <f t="shared" ca="1" si="71"/>
        <v>212557</v>
      </c>
      <c r="H252" s="22">
        <f ca="1">SUM(F$11:F252)</f>
        <v>113054</v>
      </c>
      <c r="I252" s="23">
        <f ca="1">SUM(D$11:D252)</f>
        <v>101887</v>
      </c>
      <c r="K252" s="16">
        <v>44424</v>
      </c>
      <c r="L252" s="21">
        <f ca="1">IF(K252&lt;M$5, $B252, M$6+MIN((K252-M$5+1)/M$8, 1)*M$7)</f>
        <v>1440</v>
      </c>
      <c r="M252" s="21">
        <f t="shared" ca="1" si="78"/>
        <v>1440</v>
      </c>
      <c r="N252" s="21">
        <f ca="1" xml:space="preserve"> P228 + IF(O251 &lt; 0, -O251, 0)</f>
        <v>874</v>
      </c>
      <c r="O252" s="21">
        <f t="shared" ca="1" si="82"/>
        <v>566</v>
      </c>
      <c r="P252" s="21">
        <f t="shared" ca="1" si="64"/>
        <v>566</v>
      </c>
      <c r="Q252" s="21">
        <f t="shared" ca="1" si="72"/>
        <v>303807</v>
      </c>
      <c r="R252" s="22">
        <f ca="1">SUM(P$11:P252)</f>
        <v>161704</v>
      </c>
      <c r="S252" s="23">
        <f ca="1">SUM(N$11:N252)</f>
        <v>142883</v>
      </c>
      <c r="U252" s="16">
        <v>44424</v>
      </c>
      <c r="V252" s="21">
        <f ca="1">IF(U252&lt;W$5, $B252, W$6+MIN((U252-W$5+1)/W$8, 1)*W$7)</f>
        <v>1940</v>
      </c>
      <c r="W252" s="21">
        <f t="shared" ca="1" si="79"/>
        <v>1940</v>
      </c>
      <c r="X252" s="21">
        <f ca="1" xml:space="preserve"> Z228 + IF(Y251 &lt; 0, -Y251, 0)</f>
        <v>1071</v>
      </c>
      <c r="Y252" s="21">
        <f t="shared" ca="1" si="65"/>
        <v>869</v>
      </c>
      <c r="Z252" s="21">
        <f t="shared" ca="1" si="66"/>
        <v>869</v>
      </c>
      <c r="AA252" s="21">
        <f t="shared" ca="1" si="73"/>
        <v>395057</v>
      </c>
      <c r="AB252" s="22">
        <f ca="1">SUM(Z$11:Z252)</f>
        <v>210354</v>
      </c>
      <c r="AC252" s="23">
        <f ca="1">SUM(X$11:X252)</f>
        <v>184886</v>
      </c>
      <c r="AE252" s="16">
        <v>44424</v>
      </c>
      <c r="AF252" s="21">
        <f ca="1">IF(AE252&lt;AG$5, $B252, AG$6+MIN((AE252-AG$5+1)/AG$8, 1)*AG$7)</f>
        <v>1440</v>
      </c>
      <c r="AG252" s="21">
        <f t="shared" ca="1" si="80"/>
        <v>1440</v>
      </c>
      <c r="AH252" s="21">
        <f ca="1" xml:space="preserve"> AJ228 + IF(AI251 &lt; 0, -AI251, 0)</f>
        <v>944</v>
      </c>
      <c r="AI252" s="21">
        <f t="shared" ca="1" si="67"/>
        <v>496</v>
      </c>
      <c r="AJ252" s="21">
        <f t="shared" ca="1" si="68"/>
        <v>496</v>
      </c>
      <c r="AK252" s="21">
        <f t="shared" ca="1" si="74"/>
        <v>291307</v>
      </c>
      <c r="AL252" s="22">
        <f ca="1">SUM(AJ$11:AJ252)</f>
        <v>155444</v>
      </c>
      <c r="AM252" s="23">
        <f ca="1">SUM(AH$11:AH252)</f>
        <v>137309</v>
      </c>
      <c r="AO252" s="16">
        <v>44424</v>
      </c>
      <c r="AP252" s="21">
        <f ca="1">IF(AO252&lt;AQ$5, $B252, AQ$6+MIN((AO252-AQ$5+1)/AQ$8, 1)*AQ$7)</f>
        <v>1940</v>
      </c>
      <c r="AQ252" s="21">
        <f t="shared" ca="1" si="81"/>
        <v>1940</v>
      </c>
      <c r="AR252" s="21">
        <f ca="1" xml:space="preserve"> AT228 + IF(AS251 &lt; 0, -AS251, 0)</f>
        <v>1114</v>
      </c>
      <c r="AS252" s="21">
        <f t="shared" ca="1" si="69"/>
        <v>826</v>
      </c>
      <c r="AT252" s="21">
        <f t="shared" ca="1" si="70"/>
        <v>826</v>
      </c>
      <c r="AU252" s="21">
        <f t="shared" ca="1" si="75"/>
        <v>370057</v>
      </c>
      <c r="AV252" s="22">
        <f ca="1">SUM(AT$11:AT252)</f>
        <v>197834</v>
      </c>
      <c r="AW252" s="23">
        <f ca="1">SUM(AR$11:AR252)</f>
        <v>173003</v>
      </c>
    </row>
    <row r="253" spans="1:49" x14ac:dyDescent="0.2">
      <c r="A253" s="32">
        <v>44425</v>
      </c>
      <c r="B253" s="35">
        <f ca="1">IF($A253&gt;= $C$5,$C$6, "InsertData")</f>
        <v>940</v>
      </c>
      <c r="C253" s="21">
        <f t="shared" ca="1" si="76"/>
        <v>940</v>
      </c>
      <c r="D253" s="21">
        <f ca="1" xml:space="preserve"> F229 + IF(E252 &lt; 0, -E252, 0)</f>
        <v>500</v>
      </c>
      <c r="E253" s="21">
        <f t="shared" ca="1" si="77"/>
        <v>440</v>
      </c>
      <c r="F253" s="21">
        <f ca="1">IF(E253 &gt; 0, E253, 0)</f>
        <v>440</v>
      </c>
      <c r="G253" s="21">
        <f t="shared" ca="1" si="71"/>
        <v>213497</v>
      </c>
      <c r="H253" s="22">
        <f ca="1">SUM(F$11:F253)</f>
        <v>113494</v>
      </c>
      <c r="I253" s="23">
        <f ca="1">SUM(D$11:D253)</f>
        <v>102387</v>
      </c>
      <c r="K253" s="16">
        <v>44425</v>
      </c>
      <c r="L253" s="21">
        <f ca="1">IF(K253&lt;M$5, $B253, M$6+MIN((K253-M$5+1)/M$8, 1)*M$7)</f>
        <v>1440</v>
      </c>
      <c r="M253" s="21">
        <f t="shared" ca="1" si="78"/>
        <v>1440</v>
      </c>
      <c r="N253" s="21">
        <f ca="1" xml:space="preserve"> P229 + IF(O252 &lt; 0, -O252, 0)</f>
        <v>740</v>
      </c>
      <c r="O253" s="21">
        <f t="shared" ca="1" si="82"/>
        <v>700</v>
      </c>
      <c r="P253" s="21">
        <f t="shared" ca="1" si="64"/>
        <v>700</v>
      </c>
      <c r="Q253" s="21">
        <f t="shared" ca="1" si="72"/>
        <v>305247</v>
      </c>
      <c r="R253" s="22">
        <f ca="1">SUM(P$11:P253)</f>
        <v>162404</v>
      </c>
      <c r="S253" s="23">
        <f ca="1">SUM(N$11:N253)</f>
        <v>143623</v>
      </c>
      <c r="U253" s="16">
        <v>44425</v>
      </c>
      <c r="V253" s="21">
        <f ca="1">IF(U253&lt;W$5, $B253, W$6+MIN((U253-W$5+1)/W$8, 1)*W$7)</f>
        <v>1940</v>
      </c>
      <c r="W253" s="21">
        <f t="shared" ca="1" si="79"/>
        <v>1940</v>
      </c>
      <c r="X253" s="21">
        <f ca="1" xml:space="preserve"> Z229 + IF(Y252 &lt; 0, -Y252, 0)</f>
        <v>980</v>
      </c>
      <c r="Y253" s="21">
        <f t="shared" ca="1" si="65"/>
        <v>960</v>
      </c>
      <c r="Z253" s="21">
        <f t="shared" ca="1" si="66"/>
        <v>960</v>
      </c>
      <c r="AA253" s="21">
        <f t="shared" ca="1" si="73"/>
        <v>396997</v>
      </c>
      <c r="AB253" s="22">
        <f ca="1">SUM(Z$11:Z253)</f>
        <v>211314</v>
      </c>
      <c r="AC253" s="23">
        <f ca="1">SUM(X$11:X253)</f>
        <v>185866</v>
      </c>
      <c r="AE253" s="16">
        <v>44425</v>
      </c>
      <c r="AF253" s="21">
        <f ca="1">IF(AE253&lt;AG$5, $B253, AG$6+MIN((AE253-AG$5+1)/AG$8, 1)*AG$7)</f>
        <v>1440</v>
      </c>
      <c r="AG253" s="21">
        <f t="shared" ca="1" si="80"/>
        <v>1440</v>
      </c>
      <c r="AH253" s="21">
        <f ca="1" xml:space="preserve"> AJ229 + IF(AI252 &lt; 0, -AI252, 0)</f>
        <v>740</v>
      </c>
      <c r="AI253" s="21">
        <f t="shared" ca="1" si="67"/>
        <v>700</v>
      </c>
      <c r="AJ253" s="21">
        <f t="shared" ca="1" si="68"/>
        <v>700</v>
      </c>
      <c r="AK253" s="21">
        <f t="shared" ca="1" si="74"/>
        <v>292747</v>
      </c>
      <c r="AL253" s="22">
        <f ca="1">SUM(AJ$11:AJ253)</f>
        <v>156144</v>
      </c>
      <c r="AM253" s="23">
        <f ca="1">SUM(AH$11:AH253)</f>
        <v>138049</v>
      </c>
      <c r="AO253" s="16">
        <v>44425</v>
      </c>
      <c r="AP253" s="21">
        <f ca="1">IF(AO253&lt;AQ$5, $B253, AQ$6+MIN((AO253-AQ$5+1)/AQ$8, 1)*AQ$7)</f>
        <v>1940</v>
      </c>
      <c r="AQ253" s="21">
        <f t="shared" ca="1" si="81"/>
        <v>1940</v>
      </c>
      <c r="AR253" s="21">
        <f ca="1" xml:space="preserve"> AT229 + IF(AS252 &lt; 0, -AS252, 0)</f>
        <v>980</v>
      </c>
      <c r="AS253" s="21">
        <f t="shared" ca="1" si="69"/>
        <v>960</v>
      </c>
      <c r="AT253" s="21">
        <f t="shared" ca="1" si="70"/>
        <v>960</v>
      </c>
      <c r="AU253" s="21">
        <f t="shared" ca="1" si="75"/>
        <v>371997</v>
      </c>
      <c r="AV253" s="22">
        <f ca="1">SUM(AT$11:AT253)</f>
        <v>198794</v>
      </c>
      <c r="AW253" s="23">
        <f ca="1">SUM(AR$11:AR253)</f>
        <v>173983</v>
      </c>
    </row>
    <row r="254" spans="1:49" x14ac:dyDescent="0.2">
      <c r="A254" s="32">
        <v>44426</v>
      </c>
      <c r="B254" s="35">
        <f ca="1">IF($A254&gt;= $C$5,$C$6, "InsertData")</f>
        <v>940</v>
      </c>
      <c r="C254" s="21">
        <f t="shared" ca="1" si="76"/>
        <v>940</v>
      </c>
      <c r="D254" s="21">
        <f ca="1" xml:space="preserve"> F230 + IF(E253 &lt; 0, -E253, 0)</f>
        <v>940</v>
      </c>
      <c r="E254" s="21">
        <f t="shared" ca="1" si="77"/>
        <v>0</v>
      </c>
      <c r="F254" s="21">
        <f ca="1">IF(E254 &gt; 0, E254, 0)</f>
        <v>0</v>
      </c>
      <c r="G254" s="21">
        <f t="shared" ca="1" si="71"/>
        <v>214437</v>
      </c>
      <c r="H254" s="22">
        <f ca="1">SUM(F$11:F254)</f>
        <v>113494</v>
      </c>
      <c r="I254" s="23">
        <f ca="1">SUM(D$11:D254)</f>
        <v>103327</v>
      </c>
      <c r="K254" s="16">
        <v>44426</v>
      </c>
      <c r="L254" s="21">
        <f ca="1">IF(K254&lt;M$5, $B254, M$6+MIN((K254-M$5+1)/M$8, 1)*M$7)</f>
        <v>1440</v>
      </c>
      <c r="M254" s="21">
        <f t="shared" ca="1" si="78"/>
        <v>1440</v>
      </c>
      <c r="N254" s="21">
        <f ca="1" xml:space="preserve"> P230 + IF(O253 &lt; 0, -O253, 0)</f>
        <v>1260</v>
      </c>
      <c r="O254" s="21">
        <f t="shared" ca="1" si="82"/>
        <v>180</v>
      </c>
      <c r="P254" s="21">
        <f t="shared" ca="1" si="64"/>
        <v>180</v>
      </c>
      <c r="Q254" s="21">
        <f t="shared" ca="1" si="72"/>
        <v>306687</v>
      </c>
      <c r="R254" s="22">
        <f ca="1">SUM(P$11:P254)</f>
        <v>162584</v>
      </c>
      <c r="S254" s="23">
        <f ca="1">SUM(N$11:N254)</f>
        <v>144883</v>
      </c>
      <c r="U254" s="16">
        <v>44426</v>
      </c>
      <c r="V254" s="21">
        <f ca="1">IF(U254&lt;W$5, $B254, W$6+MIN((U254-W$5+1)/W$8, 1)*W$7)</f>
        <v>1940</v>
      </c>
      <c r="W254" s="21">
        <f t="shared" ca="1" si="79"/>
        <v>1940</v>
      </c>
      <c r="X254" s="21">
        <f ca="1" xml:space="preserve"> Z230 + IF(Y253 &lt; 0, -Y253, 0)</f>
        <v>1500</v>
      </c>
      <c r="Y254" s="21">
        <f t="shared" ca="1" si="65"/>
        <v>440</v>
      </c>
      <c r="Z254" s="21">
        <f t="shared" ca="1" si="66"/>
        <v>440</v>
      </c>
      <c r="AA254" s="21">
        <f t="shared" ca="1" si="73"/>
        <v>398937</v>
      </c>
      <c r="AB254" s="22">
        <f ca="1">SUM(Z$11:Z254)</f>
        <v>211754</v>
      </c>
      <c r="AC254" s="23">
        <f ca="1">SUM(X$11:X254)</f>
        <v>187366</v>
      </c>
      <c r="AE254" s="16">
        <v>44426</v>
      </c>
      <c r="AF254" s="21">
        <f ca="1">IF(AE254&lt;AG$5, $B254, AG$6+MIN((AE254-AG$5+1)/AG$8, 1)*AG$7)</f>
        <v>1440</v>
      </c>
      <c r="AG254" s="21">
        <f t="shared" ca="1" si="80"/>
        <v>1440</v>
      </c>
      <c r="AH254" s="21">
        <f ca="1" xml:space="preserve"> AJ230 + IF(AI253 &lt; 0, -AI253, 0)</f>
        <v>1260</v>
      </c>
      <c r="AI254" s="21">
        <f t="shared" ca="1" si="67"/>
        <v>180</v>
      </c>
      <c r="AJ254" s="21">
        <f t="shared" ca="1" si="68"/>
        <v>180</v>
      </c>
      <c r="AK254" s="21">
        <f t="shared" ca="1" si="74"/>
        <v>294187</v>
      </c>
      <c r="AL254" s="22">
        <f ca="1">SUM(AJ$11:AJ254)</f>
        <v>156324</v>
      </c>
      <c r="AM254" s="23">
        <f ca="1">SUM(AH$11:AH254)</f>
        <v>139309</v>
      </c>
      <c r="AO254" s="16">
        <v>44426</v>
      </c>
      <c r="AP254" s="21">
        <f ca="1">IF(AO254&lt;AQ$5, $B254, AQ$6+MIN((AO254-AQ$5+1)/AQ$8, 1)*AQ$7)</f>
        <v>1940</v>
      </c>
      <c r="AQ254" s="21">
        <f t="shared" ca="1" si="81"/>
        <v>1940</v>
      </c>
      <c r="AR254" s="21">
        <f ca="1" xml:space="preserve"> AT230 + IF(AS253 &lt; 0, -AS253, 0)</f>
        <v>1500</v>
      </c>
      <c r="AS254" s="21">
        <f t="shared" ca="1" si="69"/>
        <v>440</v>
      </c>
      <c r="AT254" s="21">
        <f t="shared" ca="1" si="70"/>
        <v>440</v>
      </c>
      <c r="AU254" s="21">
        <f t="shared" ca="1" si="75"/>
        <v>373937</v>
      </c>
      <c r="AV254" s="22">
        <f ca="1">SUM(AT$11:AT254)</f>
        <v>199234</v>
      </c>
      <c r="AW254" s="23">
        <f ca="1">SUM(AR$11:AR254)</f>
        <v>175483</v>
      </c>
    </row>
    <row r="255" spans="1:49" x14ac:dyDescent="0.2">
      <c r="A255" s="32">
        <v>44427</v>
      </c>
      <c r="B255" s="35">
        <f ca="1">IF($A255&gt;= $C$5,$C$6, "InsertData")</f>
        <v>940</v>
      </c>
      <c r="C255" s="21">
        <f t="shared" ca="1" si="76"/>
        <v>940</v>
      </c>
      <c r="D255" s="21">
        <f ca="1" xml:space="preserve"> F231 + IF(E254 &lt; 0, -E254, 0)</f>
        <v>940</v>
      </c>
      <c r="E255" s="21">
        <f t="shared" ca="1" si="77"/>
        <v>0</v>
      </c>
      <c r="F255" s="21">
        <f ca="1">IF(E255 &gt; 0, E255, 0)</f>
        <v>0</v>
      </c>
      <c r="G255" s="21">
        <f t="shared" ca="1" si="71"/>
        <v>215377</v>
      </c>
      <c r="H255" s="22">
        <f ca="1">SUM(F$11:F255)</f>
        <v>113494</v>
      </c>
      <c r="I255" s="23">
        <f ca="1">SUM(D$11:D255)</f>
        <v>104267</v>
      </c>
      <c r="K255" s="16">
        <v>44427</v>
      </c>
      <c r="L255" s="21">
        <f ca="1">IF(K255&lt;M$5, $B255, M$6+MIN((K255-M$5+1)/M$8, 1)*M$7)</f>
        <v>1440</v>
      </c>
      <c r="M255" s="21">
        <f t="shared" ca="1" si="78"/>
        <v>1440</v>
      </c>
      <c r="N255" s="21">
        <f ca="1" xml:space="preserve"> P231 + IF(O254 &lt; 0, -O254, 0)</f>
        <v>1183</v>
      </c>
      <c r="O255" s="21">
        <f t="shared" ca="1" si="82"/>
        <v>257</v>
      </c>
      <c r="P255" s="21">
        <f t="shared" ca="1" si="64"/>
        <v>257</v>
      </c>
      <c r="Q255" s="21">
        <f t="shared" ca="1" si="72"/>
        <v>308127</v>
      </c>
      <c r="R255" s="22">
        <f ca="1">SUM(P$11:P255)</f>
        <v>162841</v>
      </c>
      <c r="S255" s="23">
        <f ca="1">SUM(N$11:N255)</f>
        <v>146066</v>
      </c>
      <c r="U255" s="16">
        <v>44427</v>
      </c>
      <c r="V255" s="21">
        <f ca="1">IF(U255&lt;W$5, $B255, W$6+MIN((U255-W$5+1)/W$8, 1)*W$7)</f>
        <v>1940</v>
      </c>
      <c r="W255" s="21">
        <f t="shared" ca="1" si="79"/>
        <v>1940</v>
      </c>
      <c r="X255" s="21">
        <f ca="1" xml:space="preserve"> Z231 + IF(Y254 &lt; 0, -Y254, 0)</f>
        <v>1423</v>
      </c>
      <c r="Y255" s="21">
        <f t="shared" ca="1" si="65"/>
        <v>517</v>
      </c>
      <c r="Z255" s="21">
        <f t="shared" ca="1" si="66"/>
        <v>517</v>
      </c>
      <c r="AA255" s="21">
        <f t="shared" ca="1" si="73"/>
        <v>400877</v>
      </c>
      <c r="AB255" s="22">
        <f ca="1">SUM(Z$11:Z255)</f>
        <v>212271</v>
      </c>
      <c r="AC255" s="23">
        <f ca="1">SUM(X$11:X255)</f>
        <v>188789</v>
      </c>
      <c r="AE255" s="16">
        <v>44427</v>
      </c>
      <c r="AF255" s="21">
        <f ca="1">IF(AE255&lt;AG$5, $B255, AG$6+MIN((AE255-AG$5+1)/AG$8, 1)*AG$7)</f>
        <v>1440</v>
      </c>
      <c r="AG255" s="21">
        <f t="shared" ca="1" si="80"/>
        <v>1440</v>
      </c>
      <c r="AH255" s="21">
        <f ca="1" xml:space="preserve"> AJ231 + IF(AI254 &lt; 0, -AI254, 0)</f>
        <v>1183</v>
      </c>
      <c r="AI255" s="21">
        <f t="shared" ca="1" si="67"/>
        <v>257</v>
      </c>
      <c r="AJ255" s="21">
        <f t="shared" ca="1" si="68"/>
        <v>257</v>
      </c>
      <c r="AK255" s="21">
        <f t="shared" ca="1" si="74"/>
        <v>295627</v>
      </c>
      <c r="AL255" s="22">
        <f ca="1">SUM(AJ$11:AJ255)</f>
        <v>156581</v>
      </c>
      <c r="AM255" s="23">
        <f ca="1">SUM(AH$11:AH255)</f>
        <v>140492</v>
      </c>
      <c r="AO255" s="16">
        <v>44427</v>
      </c>
      <c r="AP255" s="21">
        <f ca="1">IF(AO255&lt;AQ$5, $B255, AQ$6+MIN((AO255-AQ$5+1)/AQ$8, 1)*AQ$7)</f>
        <v>1940</v>
      </c>
      <c r="AQ255" s="21">
        <f t="shared" ca="1" si="81"/>
        <v>1940</v>
      </c>
      <c r="AR255" s="21">
        <f ca="1" xml:space="preserve"> AT231 + IF(AS254 &lt; 0, -AS254, 0)</f>
        <v>1423</v>
      </c>
      <c r="AS255" s="21">
        <f t="shared" ca="1" si="69"/>
        <v>517</v>
      </c>
      <c r="AT255" s="21">
        <f t="shared" ca="1" si="70"/>
        <v>517</v>
      </c>
      <c r="AU255" s="21">
        <f t="shared" ca="1" si="75"/>
        <v>375877</v>
      </c>
      <c r="AV255" s="22">
        <f ca="1">SUM(AT$11:AT255)</f>
        <v>199751</v>
      </c>
      <c r="AW255" s="23">
        <f ca="1">SUM(AR$11:AR255)</f>
        <v>176906</v>
      </c>
    </row>
    <row r="256" spans="1:49" x14ac:dyDescent="0.2">
      <c r="A256" s="32">
        <v>44428</v>
      </c>
      <c r="B256" s="35">
        <f ca="1">IF($A256&gt;= $C$5,$C$6, "InsertData")</f>
        <v>940</v>
      </c>
      <c r="C256" s="21">
        <f t="shared" ca="1" si="76"/>
        <v>940</v>
      </c>
      <c r="D256" s="21">
        <f ca="1" xml:space="preserve"> F232 + IF(E255 &lt; 0, -E255, 0)</f>
        <v>433</v>
      </c>
      <c r="E256" s="21">
        <f t="shared" ca="1" si="77"/>
        <v>507</v>
      </c>
      <c r="F256" s="21">
        <f ca="1">IF(E256 &gt; 0, E256, 0)</f>
        <v>507</v>
      </c>
      <c r="G256" s="21">
        <f t="shared" ca="1" si="71"/>
        <v>216317</v>
      </c>
      <c r="H256" s="22">
        <f ca="1">SUM(F$11:F256)</f>
        <v>114001</v>
      </c>
      <c r="I256" s="23">
        <f ca="1">SUM(D$11:D256)</f>
        <v>104700</v>
      </c>
      <c r="K256" s="16">
        <v>44428</v>
      </c>
      <c r="L256" s="21">
        <f ca="1">IF(K256&lt;M$5, $B256, M$6+MIN((K256-M$5+1)/M$8, 1)*M$7)</f>
        <v>1440</v>
      </c>
      <c r="M256" s="21">
        <f t="shared" ca="1" si="78"/>
        <v>1440</v>
      </c>
      <c r="N256" s="21">
        <f ca="1" xml:space="preserve"> P232 + IF(O255 &lt; 0, -O255, 0)</f>
        <v>590</v>
      </c>
      <c r="O256" s="21">
        <f t="shared" ca="1" si="82"/>
        <v>850</v>
      </c>
      <c r="P256" s="21">
        <f t="shared" ca="1" si="64"/>
        <v>850</v>
      </c>
      <c r="Q256" s="21">
        <f t="shared" ca="1" si="72"/>
        <v>309567</v>
      </c>
      <c r="R256" s="22">
        <f ca="1">SUM(P$11:P256)</f>
        <v>163691</v>
      </c>
      <c r="S256" s="23">
        <f ca="1">SUM(N$11:N256)</f>
        <v>146656</v>
      </c>
      <c r="U256" s="16">
        <v>44428</v>
      </c>
      <c r="V256" s="21">
        <f ca="1">IF(U256&lt;W$5, $B256, W$6+MIN((U256-W$5+1)/W$8, 1)*W$7)</f>
        <v>1940</v>
      </c>
      <c r="W256" s="21">
        <f t="shared" ca="1" si="79"/>
        <v>1940</v>
      </c>
      <c r="X256" s="21">
        <f ca="1" xml:space="preserve"> Z232 + IF(Y255 &lt; 0, -Y255, 0)</f>
        <v>830</v>
      </c>
      <c r="Y256" s="21">
        <f t="shared" ca="1" si="65"/>
        <v>1110</v>
      </c>
      <c r="Z256" s="21">
        <f t="shared" ca="1" si="66"/>
        <v>1110</v>
      </c>
      <c r="AA256" s="21">
        <f t="shared" ca="1" si="73"/>
        <v>402817</v>
      </c>
      <c r="AB256" s="22">
        <f ca="1">SUM(Z$11:Z256)</f>
        <v>213381</v>
      </c>
      <c r="AC256" s="23">
        <f ca="1">SUM(X$11:X256)</f>
        <v>189619</v>
      </c>
      <c r="AE256" s="16">
        <v>44428</v>
      </c>
      <c r="AF256" s="21">
        <f ca="1">IF(AE256&lt;AG$5, $B256, AG$6+MIN((AE256-AG$5+1)/AG$8, 1)*AG$7)</f>
        <v>1440</v>
      </c>
      <c r="AG256" s="21">
        <f t="shared" ca="1" si="80"/>
        <v>1440</v>
      </c>
      <c r="AH256" s="21">
        <f ca="1" xml:space="preserve"> AJ232 + IF(AI255 &lt; 0, -AI255, 0)</f>
        <v>590</v>
      </c>
      <c r="AI256" s="21">
        <f t="shared" ca="1" si="67"/>
        <v>850</v>
      </c>
      <c r="AJ256" s="21">
        <f t="shared" ca="1" si="68"/>
        <v>850</v>
      </c>
      <c r="AK256" s="21">
        <f t="shared" ca="1" si="74"/>
        <v>297067</v>
      </c>
      <c r="AL256" s="22">
        <f ca="1">SUM(AJ$11:AJ256)</f>
        <v>157431</v>
      </c>
      <c r="AM256" s="23">
        <f ca="1">SUM(AH$11:AH256)</f>
        <v>141082</v>
      </c>
      <c r="AO256" s="16">
        <v>44428</v>
      </c>
      <c r="AP256" s="21">
        <f ca="1">IF(AO256&lt;AQ$5, $B256, AQ$6+MIN((AO256-AQ$5+1)/AQ$8, 1)*AQ$7)</f>
        <v>1940</v>
      </c>
      <c r="AQ256" s="21">
        <f t="shared" ca="1" si="81"/>
        <v>1940</v>
      </c>
      <c r="AR256" s="21">
        <f ca="1" xml:space="preserve"> AT232 + IF(AS255 &lt; 0, -AS255, 0)</f>
        <v>830</v>
      </c>
      <c r="AS256" s="21">
        <f t="shared" ca="1" si="69"/>
        <v>1110</v>
      </c>
      <c r="AT256" s="21">
        <f t="shared" ca="1" si="70"/>
        <v>1110</v>
      </c>
      <c r="AU256" s="21">
        <f t="shared" ca="1" si="75"/>
        <v>377817</v>
      </c>
      <c r="AV256" s="22">
        <f ca="1">SUM(AT$11:AT256)</f>
        <v>200861</v>
      </c>
      <c r="AW256" s="23">
        <f ca="1">SUM(AR$11:AR256)</f>
        <v>177736</v>
      </c>
    </row>
    <row r="257" spans="1:49" x14ac:dyDescent="0.2">
      <c r="A257" s="32">
        <v>44429</v>
      </c>
      <c r="B257" s="35">
        <f ca="1">IF($A257&gt;= $C$5,$C$6, "InsertData")</f>
        <v>940</v>
      </c>
      <c r="C257" s="21">
        <f t="shared" ca="1" si="76"/>
        <v>940</v>
      </c>
      <c r="D257" s="21">
        <f ca="1" xml:space="preserve"> F233 + IF(E256 &lt; 0, -E256, 0)</f>
        <v>537</v>
      </c>
      <c r="E257" s="21">
        <f t="shared" ca="1" si="77"/>
        <v>403</v>
      </c>
      <c r="F257" s="21">
        <f ca="1">IF(E257 &gt; 0, E257, 0)</f>
        <v>403</v>
      </c>
      <c r="G257" s="21">
        <f t="shared" ca="1" si="71"/>
        <v>217257</v>
      </c>
      <c r="H257" s="22">
        <f ca="1">SUM(F$11:F257)</f>
        <v>114404</v>
      </c>
      <c r="I257" s="23">
        <f ca="1">SUM(D$11:D257)</f>
        <v>105237</v>
      </c>
      <c r="K257" s="16">
        <v>44429</v>
      </c>
      <c r="L257" s="21">
        <f ca="1">IF(K257&lt;M$5, $B257, M$6+MIN((K257-M$5+1)/M$8, 1)*M$7)</f>
        <v>1440</v>
      </c>
      <c r="M257" s="21">
        <f t="shared" ca="1" si="78"/>
        <v>1440</v>
      </c>
      <c r="N257" s="21">
        <f ca="1" xml:space="preserve"> P233 + IF(O256 &lt; 0, -O256, 0)</f>
        <v>777</v>
      </c>
      <c r="O257" s="21">
        <f t="shared" ca="1" si="82"/>
        <v>663</v>
      </c>
      <c r="P257" s="21">
        <f t="shared" ca="1" si="64"/>
        <v>663</v>
      </c>
      <c r="Q257" s="21">
        <f t="shared" ca="1" si="72"/>
        <v>311007</v>
      </c>
      <c r="R257" s="22">
        <f ca="1">SUM(P$11:P257)</f>
        <v>164354</v>
      </c>
      <c r="S257" s="23">
        <f ca="1">SUM(N$11:N257)</f>
        <v>147433</v>
      </c>
      <c r="U257" s="16">
        <v>44429</v>
      </c>
      <c r="V257" s="21">
        <f ca="1">IF(U257&lt;W$5, $B257, W$6+MIN((U257-W$5+1)/W$8, 1)*W$7)</f>
        <v>1940</v>
      </c>
      <c r="W257" s="21">
        <f t="shared" ca="1" si="79"/>
        <v>1940</v>
      </c>
      <c r="X257" s="21">
        <f ca="1" xml:space="preserve"> Z233 + IF(Y256 &lt; 0, -Y256, 0)</f>
        <v>1017</v>
      </c>
      <c r="Y257" s="21">
        <f t="shared" ca="1" si="65"/>
        <v>923</v>
      </c>
      <c r="Z257" s="21">
        <f t="shared" ca="1" si="66"/>
        <v>923</v>
      </c>
      <c r="AA257" s="21">
        <f t="shared" ca="1" si="73"/>
        <v>404757</v>
      </c>
      <c r="AB257" s="22">
        <f ca="1">SUM(Z$11:Z257)</f>
        <v>214304</v>
      </c>
      <c r="AC257" s="23">
        <f ca="1">SUM(X$11:X257)</f>
        <v>190636</v>
      </c>
      <c r="AE257" s="16">
        <v>44429</v>
      </c>
      <c r="AF257" s="21">
        <f ca="1">IF(AE257&lt;AG$5, $B257, AG$6+MIN((AE257-AG$5+1)/AG$8, 1)*AG$7)</f>
        <v>1440</v>
      </c>
      <c r="AG257" s="21">
        <f t="shared" ca="1" si="80"/>
        <v>1440</v>
      </c>
      <c r="AH257" s="21">
        <f ca="1" xml:space="preserve"> AJ233 + IF(AI256 &lt; 0, -AI256, 0)</f>
        <v>777</v>
      </c>
      <c r="AI257" s="21">
        <f t="shared" ca="1" si="67"/>
        <v>663</v>
      </c>
      <c r="AJ257" s="21">
        <f t="shared" ca="1" si="68"/>
        <v>663</v>
      </c>
      <c r="AK257" s="21">
        <f t="shared" ca="1" si="74"/>
        <v>298507</v>
      </c>
      <c r="AL257" s="22">
        <f ca="1">SUM(AJ$11:AJ257)</f>
        <v>158094</v>
      </c>
      <c r="AM257" s="23">
        <f ca="1">SUM(AH$11:AH257)</f>
        <v>141859</v>
      </c>
      <c r="AO257" s="16">
        <v>44429</v>
      </c>
      <c r="AP257" s="21">
        <f ca="1">IF(AO257&lt;AQ$5, $B257, AQ$6+MIN((AO257-AQ$5+1)/AQ$8, 1)*AQ$7)</f>
        <v>1940</v>
      </c>
      <c r="AQ257" s="21">
        <f t="shared" ca="1" si="81"/>
        <v>1940</v>
      </c>
      <c r="AR257" s="21">
        <f ca="1" xml:space="preserve"> AT233 + IF(AS256 &lt; 0, -AS256, 0)</f>
        <v>1017</v>
      </c>
      <c r="AS257" s="21">
        <f t="shared" ca="1" si="69"/>
        <v>923</v>
      </c>
      <c r="AT257" s="21">
        <f t="shared" ca="1" si="70"/>
        <v>923</v>
      </c>
      <c r="AU257" s="21">
        <f t="shared" ca="1" si="75"/>
        <v>379757</v>
      </c>
      <c r="AV257" s="22">
        <f ca="1">SUM(AT$11:AT257)</f>
        <v>201784</v>
      </c>
      <c r="AW257" s="23">
        <f ca="1">SUM(AR$11:AR257)</f>
        <v>178753</v>
      </c>
    </row>
    <row r="258" spans="1:49" x14ac:dyDescent="0.2">
      <c r="A258" s="32">
        <v>44430</v>
      </c>
      <c r="B258" s="35">
        <f ca="1">IF($A258&gt;= $C$5,$C$6, "InsertData")</f>
        <v>940</v>
      </c>
      <c r="C258" s="21">
        <f t="shared" ca="1" si="76"/>
        <v>940</v>
      </c>
      <c r="D258" s="21">
        <f ca="1" xml:space="preserve"> F234 + IF(E257 &lt; 0, -E257, 0)</f>
        <v>401</v>
      </c>
      <c r="E258" s="21">
        <f t="shared" ca="1" si="77"/>
        <v>539</v>
      </c>
      <c r="F258" s="21">
        <f ca="1">IF(E258 &gt; 0, E258, 0)</f>
        <v>539</v>
      </c>
      <c r="G258" s="21">
        <f t="shared" ca="1" si="71"/>
        <v>218197</v>
      </c>
      <c r="H258" s="22">
        <f ca="1">SUM(F$11:F258)</f>
        <v>114943</v>
      </c>
      <c r="I258" s="23">
        <f ca="1">SUM(D$11:D258)</f>
        <v>105638</v>
      </c>
      <c r="K258" s="16">
        <v>44430</v>
      </c>
      <c r="L258" s="21">
        <f ca="1">IF(K258&lt;M$5, $B258, M$6+MIN((K258-M$5+1)/M$8, 1)*M$7)</f>
        <v>1440</v>
      </c>
      <c r="M258" s="21">
        <f t="shared" ca="1" si="78"/>
        <v>1440</v>
      </c>
      <c r="N258" s="21">
        <f ca="1" xml:space="preserve"> P234 + IF(O257 &lt; 0, -O257, 0)</f>
        <v>641</v>
      </c>
      <c r="O258" s="21">
        <f t="shared" ca="1" si="82"/>
        <v>799</v>
      </c>
      <c r="P258" s="21">
        <f t="shared" ca="1" si="64"/>
        <v>799</v>
      </c>
      <c r="Q258" s="21">
        <f t="shared" ca="1" si="72"/>
        <v>312447</v>
      </c>
      <c r="R258" s="22">
        <f ca="1">SUM(P$11:P258)</f>
        <v>165153</v>
      </c>
      <c r="S258" s="23">
        <f ca="1">SUM(N$11:N258)</f>
        <v>148074</v>
      </c>
      <c r="U258" s="16">
        <v>44430</v>
      </c>
      <c r="V258" s="21">
        <f ca="1">IF(U258&lt;W$5, $B258, W$6+MIN((U258-W$5+1)/W$8, 1)*W$7)</f>
        <v>1940</v>
      </c>
      <c r="W258" s="21">
        <f t="shared" ca="1" si="79"/>
        <v>1940</v>
      </c>
      <c r="X258" s="21">
        <f ca="1" xml:space="preserve"> Z234 + IF(Y257 &lt; 0, -Y257, 0)</f>
        <v>881</v>
      </c>
      <c r="Y258" s="21">
        <f t="shared" ca="1" si="65"/>
        <v>1059</v>
      </c>
      <c r="Z258" s="21">
        <f t="shared" ca="1" si="66"/>
        <v>1059</v>
      </c>
      <c r="AA258" s="21">
        <f t="shared" ca="1" si="73"/>
        <v>406697</v>
      </c>
      <c r="AB258" s="22">
        <f ca="1">SUM(Z$11:Z258)</f>
        <v>215363</v>
      </c>
      <c r="AC258" s="23">
        <f ca="1">SUM(X$11:X258)</f>
        <v>191517</v>
      </c>
      <c r="AE258" s="16">
        <v>44430</v>
      </c>
      <c r="AF258" s="21">
        <f ca="1">IF(AE258&lt;AG$5, $B258, AG$6+MIN((AE258-AG$5+1)/AG$8, 1)*AG$7)</f>
        <v>1440</v>
      </c>
      <c r="AG258" s="21">
        <f t="shared" ca="1" si="80"/>
        <v>1440</v>
      </c>
      <c r="AH258" s="21">
        <f ca="1" xml:space="preserve"> AJ234 + IF(AI257 &lt; 0, -AI257, 0)</f>
        <v>641</v>
      </c>
      <c r="AI258" s="21">
        <f t="shared" ca="1" si="67"/>
        <v>799</v>
      </c>
      <c r="AJ258" s="21">
        <f t="shared" ca="1" si="68"/>
        <v>799</v>
      </c>
      <c r="AK258" s="21">
        <f t="shared" ca="1" si="74"/>
        <v>299947</v>
      </c>
      <c r="AL258" s="22">
        <f ca="1">SUM(AJ$11:AJ258)</f>
        <v>158893</v>
      </c>
      <c r="AM258" s="23">
        <f ca="1">SUM(AH$11:AH258)</f>
        <v>142500</v>
      </c>
      <c r="AO258" s="16">
        <v>44430</v>
      </c>
      <c r="AP258" s="21">
        <f ca="1">IF(AO258&lt;AQ$5, $B258, AQ$6+MIN((AO258-AQ$5+1)/AQ$8, 1)*AQ$7)</f>
        <v>1940</v>
      </c>
      <c r="AQ258" s="21">
        <f t="shared" ca="1" si="81"/>
        <v>1940</v>
      </c>
      <c r="AR258" s="21">
        <f ca="1" xml:space="preserve"> AT234 + IF(AS257 &lt; 0, -AS257, 0)</f>
        <v>881</v>
      </c>
      <c r="AS258" s="21">
        <f t="shared" ca="1" si="69"/>
        <v>1059</v>
      </c>
      <c r="AT258" s="21">
        <f t="shared" ca="1" si="70"/>
        <v>1059</v>
      </c>
      <c r="AU258" s="21">
        <f t="shared" ca="1" si="75"/>
        <v>381697</v>
      </c>
      <c r="AV258" s="22">
        <f ca="1">SUM(AT$11:AT258)</f>
        <v>202843</v>
      </c>
      <c r="AW258" s="23">
        <f ca="1">SUM(AR$11:AR258)</f>
        <v>179634</v>
      </c>
    </row>
    <row r="259" spans="1:49" x14ac:dyDescent="0.2">
      <c r="A259" s="32">
        <v>44431</v>
      </c>
      <c r="B259" s="35">
        <f ca="1">IF($A259&gt;= $C$5,$C$6, "InsertData")</f>
        <v>940</v>
      </c>
      <c r="C259" s="21">
        <f t="shared" ca="1" si="76"/>
        <v>940</v>
      </c>
      <c r="D259" s="21">
        <f ca="1" xml:space="preserve"> F235 + IF(E258 &lt; 0, -E258, 0)</f>
        <v>168</v>
      </c>
      <c r="E259" s="21">
        <f t="shared" ca="1" si="77"/>
        <v>772</v>
      </c>
      <c r="F259" s="21">
        <f ca="1">IF(E259 &gt; 0, E259, 0)</f>
        <v>772</v>
      </c>
      <c r="G259" s="21">
        <f t="shared" ca="1" si="71"/>
        <v>219137</v>
      </c>
      <c r="H259" s="22">
        <f ca="1">SUM(F$11:F259)</f>
        <v>115715</v>
      </c>
      <c r="I259" s="23">
        <f ca="1">SUM(D$11:D259)</f>
        <v>105806</v>
      </c>
      <c r="K259" s="16">
        <v>44431</v>
      </c>
      <c r="L259" s="21">
        <f ca="1">IF(K259&lt;M$5, $B259, M$6+MIN((K259-M$5+1)/M$8, 1)*M$7)</f>
        <v>1440</v>
      </c>
      <c r="M259" s="21">
        <f t="shared" ca="1" si="78"/>
        <v>1440</v>
      </c>
      <c r="N259" s="21">
        <f ca="1" xml:space="preserve"> P235 + IF(O258 &lt; 0, -O258, 0)</f>
        <v>408</v>
      </c>
      <c r="O259" s="21">
        <f t="shared" ca="1" si="82"/>
        <v>1032</v>
      </c>
      <c r="P259" s="21">
        <f t="shared" ca="1" si="64"/>
        <v>1032</v>
      </c>
      <c r="Q259" s="21">
        <f t="shared" ca="1" si="72"/>
        <v>313887</v>
      </c>
      <c r="R259" s="22">
        <f ca="1">SUM(P$11:P259)</f>
        <v>166185</v>
      </c>
      <c r="S259" s="23">
        <f ca="1">SUM(N$11:N259)</f>
        <v>148482</v>
      </c>
      <c r="U259" s="16">
        <v>44431</v>
      </c>
      <c r="V259" s="21">
        <f ca="1">IF(U259&lt;W$5, $B259, W$6+MIN((U259-W$5+1)/W$8, 1)*W$7)</f>
        <v>1940</v>
      </c>
      <c r="W259" s="21">
        <f t="shared" ca="1" si="79"/>
        <v>1940</v>
      </c>
      <c r="X259" s="21">
        <f ca="1" xml:space="preserve"> Z235 + IF(Y258 &lt; 0, -Y258, 0)</f>
        <v>648</v>
      </c>
      <c r="Y259" s="21">
        <f t="shared" ca="1" si="65"/>
        <v>1292</v>
      </c>
      <c r="Z259" s="21">
        <f t="shared" ca="1" si="66"/>
        <v>1292</v>
      </c>
      <c r="AA259" s="21">
        <f t="shared" ca="1" si="73"/>
        <v>408637</v>
      </c>
      <c r="AB259" s="22">
        <f ca="1">SUM(Z$11:Z259)</f>
        <v>216655</v>
      </c>
      <c r="AC259" s="23">
        <f ca="1">SUM(X$11:X259)</f>
        <v>192165</v>
      </c>
      <c r="AE259" s="16">
        <v>44431</v>
      </c>
      <c r="AF259" s="21">
        <f ca="1">IF(AE259&lt;AG$5, $B259, AG$6+MIN((AE259-AG$5+1)/AG$8, 1)*AG$7)</f>
        <v>1440</v>
      </c>
      <c r="AG259" s="21">
        <f t="shared" ca="1" si="80"/>
        <v>1440</v>
      </c>
      <c r="AH259" s="21">
        <f ca="1" xml:space="preserve"> AJ235 + IF(AI258 &lt; 0, -AI258, 0)</f>
        <v>408</v>
      </c>
      <c r="AI259" s="21">
        <f t="shared" ca="1" si="67"/>
        <v>1032</v>
      </c>
      <c r="AJ259" s="21">
        <f t="shared" ca="1" si="68"/>
        <v>1032</v>
      </c>
      <c r="AK259" s="21">
        <f t="shared" ca="1" si="74"/>
        <v>301387</v>
      </c>
      <c r="AL259" s="22">
        <f ca="1">SUM(AJ$11:AJ259)</f>
        <v>159925</v>
      </c>
      <c r="AM259" s="23">
        <f ca="1">SUM(AH$11:AH259)</f>
        <v>142908</v>
      </c>
      <c r="AO259" s="16">
        <v>44431</v>
      </c>
      <c r="AP259" s="21">
        <f ca="1">IF(AO259&lt;AQ$5, $B259, AQ$6+MIN((AO259-AQ$5+1)/AQ$8, 1)*AQ$7)</f>
        <v>1940</v>
      </c>
      <c r="AQ259" s="21">
        <f t="shared" ca="1" si="81"/>
        <v>1940</v>
      </c>
      <c r="AR259" s="21">
        <f ca="1" xml:space="preserve"> AT235 + IF(AS258 &lt; 0, -AS258, 0)</f>
        <v>648</v>
      </c>
      <c r="AS259" s="21">
        <f t="shared" ca="1" si="69"/>
        <v>1292</v>
      </c>
      <c r="AT259" s="21">
        <f t="shared" ca="1" si="70"/>
        <v>1292</v>
      </c>
      <c r="AU259" s="21">
        <f t="shared" ca="1" si="75"/>
        <v>383637</v>
      </c>
      <c r="AV259" s="22">
        <f ca="1">SUM(AT$11:AT259)</f>
        <v>204135</v>
      </c>
      <c r="AW259" s="23">
        <f ca="1">SUM(AR$11:AR259)</f>
        <v>180282</v>
      </c>
    </row>
    <row r="260" spans="1:49" x14ac:dyDescent="0.2">
      <c r="A260" s="32">
        <v>44432</v>
      </c>
      <c r="B260" s="35">
        <f ca="1">IF($A260&gt;= $C$5,$C$6, "InsertData")</f>
        <v>940</v>
      </c>
      <c r="C260" s="21">
        <f t="shared" ca="1" si="76"/>
        <v>940</v>
      </c>
      <c r="D260" s="21">
        <f ca="1" xml:space="preserve"> F236 + IF(E259 &lt; 0, -E259, 0)</f>
        <v>940</v>
      </c>
      <c r="E260" s="21">
        <f t="shared" ca="1" si="77"/>
        <v>0</v>
      </c>
      <c r="F260" s="21">
        <f ca="1">IF(E260 &gt; 0, E260, 0)</f>
        <v>0</v>
      </c>
      <c r="G260" s="21">
        <f t="shared" ca="1" si="71"/>
        <v>220077</v>
      </c>
      <c r="H260" s="22">
        <f ca="1">SUM(F$11:F260)</f>
        <v>115715</v>
      </c>
      <c r="I260" s="23">
        <f ca="1">SUM(D$11:D260)</f>
        <v>106746</v>
      </c>
      <c r="K260" s="16">
        <v>44432</v>
      </c>
      <c r="L260" s="21">
        <f ca="1">IF(K260&lt;M$5, $B260, M$6+MIN((K260-M$5+1)/M$8, 1)*M$7)</f>
        <v>1440</v>
      </c>
      <c r="M260" s="21">
        <f t="shared" ca="1" si="78"/>
        <v>1440</v>
      </c>
      <c r="N260" s="21">
        <f ca="1" xml:space="preserve"> P236 + IF(O259 &lt; 0, -O259, 0)</f>
        <v>1410</v>
      </c>
      <c r="O260" s="21">
        <f t="shared" ca="1" si="82"/>
        <v>30</v>
      </c>
      <c r="P260" s="21">
        <f t="shared" ca="1" si="64"/>
        <v>30</v>
      </c>
      <c r="Q260" s="21">
        <f t="shared" ca="1" si="72"/>
        <v>315327</v>
      </c>
      <c r="R260" s="22">
        <f ca="1">SUM(P$11:P260)</f>
        <v>166215</v>
      </c>
      <c r="S260" s="23">
        <f ca="1">SUM(N$11:N260)</f>
        <v>149892</v>
      </c>
      <c r="U260" s="16">
        <v>44432</v>
      </c>
      <c r="V260" s="21">
        <f ca="1">IF(U260&lt;W$5, $B260, W$6+MIN((U260-W$5+1)/W$8, 1)*W$7)</f>
        <v>1940</v>
      </c>
      <c r="W260" s="21">
        <f t="shared" ca="1" si="79"/>
        <v>1940</v>
      </c>
      <c r="X260" s="21">
        <f ca="1" xml:space="preserve"> Z236 + IF(Y259 &lt; 0, -Y259, 0)</f>
        <v>1880</v>
      </c>
      <c r="Y260" s="21">
        <f t="shared" ca="1" si="65"/>
        <v>60</v>
      </c>
      <c r="Z260" s="21">
        <f t="shared" ca="1" si="66"/>
        <v>60</v>
      </c>
      <c r="AA260" s="21">
        <f t="shared" ca="1" si="73"/>
        <v>410577</v>
      </c>
      <c r="AB260" s="22">
        <f ca="1">SUM(Z$11:Z260)</f>
        <v>216715</v>
      </c>
      <c r="AC260" s="23">
        <f ca="1">SUM(X$11:X260)</f>
        <v>194045</v>
      </c>
      <c r="AE260" s="16">
        <v>44432</v>
      </c>
      <c r="AF260" s="21">
        <f ca="1">IF(AE260&lt;AG$5, $B260, AG$6+MIN((AE260-AG$5+1)/AG$8, 1)*AG$7)</f>
        <v>1440</v>
      </c>
      <c r="AG260" s="21">
        <f t="shared" ca="1" si="80"/>
        <v>1440</v>
      </c>
      <c r="AH260" s="21">
        <f ca="1" xml:space="preserve"> AJ236 + IF(AI259 &lt; 0, -AI259, 0)</f>
        <v>1295</v>
      </c>
      <c r="AI260" s="21">
        <f t="shared" ca="1" si="67"/>
        <v>145</v>
      </c>
      <c r="AJ260" s="21">
        <f t="shared" ca="1" si="68"/>
        <v>145</v>
      </c>
      <c r="AK260" s="21">
        <f t="shared" ca="1" si="74"/>
        <v>302827</v>
      </c>
      <c r="AL260" s="22">
        <f ca="1">SUM(AJ$11:AJ260)</f>
        <v>160070</v>
      </c>
      <c r="AM260" s="23">
        <f ca="1">SUM(AH$11:AH260)</f>
        <v>144203</v>
      </c>
      <c r="AO260" s="16">
        <v>44432</v>
      </c>
      <c r="AP260" s="21">
        <f ca="1">IF(AO260&lt;AQ$5, $B260, AQ$6+MIN((AO260-AQ$5+1)/AQ$8, 1)*AQ$7)</f>
        <v>1940</v>
      </c>
      <c r="AQ260" s="21">
        <f t="shared" ca="1" si="81"/>
        <v>1940</v>
      </c>
      <c r="AR260" s="21">
        <f ca="1" xml:space="preserve"> AT236 + IF(AS259 &lt; 0, -AS259, 0)</f>
        <v>1650</v>
      </c>
      <c r="AS260" s="21">
        <f t="shared" ca="1" si="69"/>
        <v>290</v>
      </c>
      <c r="AT260" s="21">
        <f t="shared" ca="1" si="70"/>
        <v>290</v>
      </c>
      <c r="AU260" s="21">
        <f t="shared" ca="1" si="75"/>
        <v>385577</v>
      </c>
      <c r="AV260" s="22">
        <f ca="1">SUM(AT$11:AT260)</f>
        <v>204425</v>
      </c>
      <c r="AW260" s="23">
        <f ca="1">SUM(AR$11:AR260)</f>
        <v>181932</v>
      </c>
    </row>
    <row r="261" spans="1:49" x14ac:dyDescent="0.2">
      <c r="A261" s="32">
        <v>44433</v>
      </c>
      <c r="B261" s="35">
        <f ca="1">IF($A261&gt;= $C$5,$C$6, "InsertData")</f>
        <v>940</v>
      </c>
      <c r="C261" s="21">
        <f t="shared" ca="1" si="76"/>
        <v>940</v>
      </c>
      <c r="D261" s="21">
        <f ca="1" xml:space="preserve"> F237 + IF(E260 &lt; 0, -E260, 0)</f>
        <v>940</v>
      </c>
      <c r="E261" s="21">
        <f t="shared" ca="1" si="77"/>
        <v>0</v>
      </c>
      <c r="F261" s="21">
        <f ca="1">IF(E261 &gt; 0, E261, 0)</f>
        <v>0</v>
      </c>
      <c r="G261" s="21">
        <f t="shared" ca="1" si="71"/>
        <v>221017</v>
      </c>
      <c r="H261" s="22">
        <f ca="1">SUM(F$11:F261)</f>
        <v>115715</v>
      </c>
      <c r="I261" s="23">
        <f ca="1">SUM(D$11:D261)</f>
        <v>107686</v>
      </c>
      <c r="K261" s="16">
        <v>44433</v>
      </c>
      <c r="L261" s="21">
        <f ca="1">IF(K261&lt;M$5, $B261, M$6+MIN((K261-M$5+1)/M$8, 1)*M$7)</f>
        <v>1440</v>
      </c>
      <c r="M261" s="21">
        <f t="shared" ca="1" si="78"/>
        <v>1440</v>
      </c>
      <c r="N261" s="21">
        <f ca="1" xml:space="preserve"> P237 + IF(O260 &lt; 0, -O260, 0)</f>
        <v>1420</v>
      </c>
      <c r="O261" s="21">
        <f t="shared" ca="1" si="82"/>
        <v>20</v>
      </c>
      <c r="P261" s="21">
        <f t="shared" ca="1" si="64"/>
        <v>20</v>
      </c>
      <c r="Q261" s="21">
        <f t="shared" ca="1" si="72"/>
        <v>316767</v>
      </c>
      <c r="R261" s="22">
        <f ca="1">SUM(P$11:P261)</f>
        <v>166235</v>
      </c>
      <c r="S261" s="23">
        <f ca="1">SUM(N$11:N261)</f>
        <v>151312</v>
      </c>
      <c r="U261" s="16">
        <v>44433</v>
      </c>
      <c r="V261" s="21">
        <f ca="1">IF(U261&lt;W$5, $B261, W$6+MIN((U261-W$5+1)/W$8, 1)*W$7)</f>
        <v>1940</v>
      </c>
      <c r="W261" s="21">
        <f t="shared" ca="1" si="79"/>
        <v>1940</v>
      </c>
      <c r="X261" s="21">
        <f ca="1" xml:space="preserve"> Z237 + IF(Y260 &lt; 0, -Y260, 0)</f>
        <v>1754</v>
      </c>
      <c r="Y261" s="21">
        <f t="shared" ca="1" si="65"/>
        <v>186</v>
      </c>
      <c r="Z261" s="21">
        <f t="shared" ca="1" si="66"/>
        <v>186</v>
      </c>
      <c r="AA261" s="21">
        <f t="shared" ca="1" si="73"/>
        <v>412517</v>
      </c>
      <c r="AB261" s="22">
        <f ca="1">SUM(Z$11:Z261)</f>
        <v>216901</v>
      </c>
      <c r="AC261" s="23">
        <f ca="1">SUM(X$11:X261)</f>
        <v>195799</v>
      </c>
      <c r="AE261" s="16">
        <v>44433</v>
      </c>
      <c r="AF261" s="21">
        <f ca="1">IF(AE261&lt;AG$5, $B261, AG$6+MIN((AE261-AG$5+1)/AG$8, 1)*AG$7)</f>
        <v>1440</v>
      </c>
      <c r="AG261" s="21">
        <f t="shared" ca="1" si="80"/>
        <v>1440</v>
      </c>
      <c r="AH261" s="21">
        <f ca="1" xml:space="preserve"> AJ237 + IF(AI260 &lt; 0, -AI260, 0)</f>
        <v>1300</v>
      </c>
      <c r="AI261" s="21">
        <f t="shared" ca="1" si="67"/>
        <v>140</v>
      </c>
      <c r="AJ261" s="21">
        <f t="shared" ca="1" si="68"/>
        <v>140</v>
      </c>
      <c r="AK261" s="21">
        <f t="shared" ca="1" si="74"/>
        <v>304267</v>
      </c>
      <c r="AL261" s="22">
        <f ca="1">SUM(AJ$11:AJ261)</f>
        <v>160210</v>
      </c>
      <c r="AM261" s="23">
        <f ca="1">SUM(AH$11:AH261)</f>
        <v>145503</v>
      </c>
      <c r="AO261" s="16">
        <v>44433</v>
      </c>
      <c r="AP261" s="21">
        <f ca="1">IF(AO261&lt;AQ$5, $B261, AQ$6+MIN((AO261-AQ$5+1)/AQ$8, 1)*AQ$7)</f>
        <v>1940</v>
      </c>
      <c r="AQ261" s="21">
        <f t="shared" ca="1" si="81"/>
        <v>1940</v>
      </c>
      <c r="AR261" s="21">
        <f ca="1" xml:space="preserve"> AT237 + IF(AS260 &lt; 0, -AS260, 0)</f>
        <v>1660</v>
      </c>
      <c r="AS261" s="21">
        <f t="shared" ca="1" si="69"/>
        <v>280</v>
      </c>
      <c r="AT261" s="21">
        <f t="shared" ca="1" si="70"/>
        <v>280</v>
      </c>
      <c r="AU261" s="21">
        <f t="shared" ca="1" si="75"/>
        <v>387517</v>
      </c>
      <c r="AV261" s="22">
        <f ca="1">SUM(AT$11:AT261)</f>
        <v>204705</v>
      </c>
      <c r="AW261" s="23">
        <f ca="1">SUM(AR$11:AR261)</f>
        <v>183592</v>
      </c>
    </row>
    <row r="262" spans="1:49" x14ac:dyDescent="0.2">
      <c r="A262" s="32">
        <v>44434</v>
      </c>
      <c r="B262" s="35">
        <f ca="1">IF($A262&gt;= $C$5,$C$6, "InsertData")</f>
        <v>940</v>
      </c>
      <c r="C262" s="21">
        <f t="shared" ca="1" si="76"/>
        <v>940</v>
      </c>
      <c r="D262" s="21">
        <f ca="1" xml:space="preserve"> F238 + IF(E261 &lt; 0, -E261, 0)</f>
        <v>940</v>
      </c>
      <c r="E262" s="21">
        <f t="shared" ca="1" si="77"/>
        <v>0</v>
      </c>
      <c r="F262" s="21">
        <f ca="1">IF(E262 &gt; 0, E262, 0)</f>
        <v>0</v>
      </c>
      <c r="G262" s="21">
        <f t="shared" ca="1" si="71"/>
        <v>221957</v>
      </c>
      <c r="H262" s="22">
        <f ca="1">SUM(F$11:F262)</f>
        <v>115715</v>
      </c>
      <c r="I262" s="23">
        <f ca="1">SUM(D$11:D262)</f>
        <v>108626</v>
      </c>
      <c r="K262" s="16">
        <v>44434</v>
      </c>
      <c r="L262" s="21">
        <f ca="1">IF(K262&lt;M$5, $B262, M$6+MIN((K262-M$5+1)/M$8, 1)*M$7)</f>
        <v>1440</v>
      </c>
      <c r="M262" s="21">
        <f t="shared" ca="1" si="78"/>
        <v>1440</v>
      </c>
      <c r="N262" s="21">
        <f ca="1" xml:space="preserve"> P238 + IF(O261 &lt; 0, -O261, 0)</f>
        <v>1321</v>
      </c>
      <c r="O262" s="21">
        <f t="shared" ca="1" si="82"/>
        <v>119</v>
      </c>
      <c r="P262" s="21">
        <f t="shared" ca="1" si="64"/>
        <v>119</v>
      </c>
      <c r="Q262" s="21">
        <f t="shared" ca="1" si="72"/>
        <v>318207</v>
      </c>
      <c r="R262" s="22">
        <f ca="1">SUM(P$11:P262)</f>
        <v>166354</v>
      </c>
      <c r="S262" s="23">
        <f ca="1">SUM(N$11:N262)</f>
        <v>152633</v>
      </c>
      <c r="U262" s="16">
        <v>44434</v>
      </c>
      <c r="V262" s="21">
        <f ca="1">IF(U262&lt;W$5, $B262, W$6+MIN((U262-W$5+1)/W$8, 1)*W$7)</f>
        <v>1940</v>
      </c>
      <c r="W262" s="21">
        <f t="shared" ca="1" si="79"/>
        <v>1940</v>
      </c>
      <c r="X262" s="21">
        <f ca="1" xml:space="preserve"> Z238 + IF(Y261 &lt; 0, -Y261, 0)</f>
        <v>1247</v>
      </c>
      <c r="Y262" s="21">
        <f t="shared" ca="1" si="65"/>
        <v>693</v>
      </c>
      <c r="Z262" s="21">
        <f t="shared" ca="1" si="66"/>
        <v>693</v>
      </c>
      <c r="AA262" s="21">
        <f t="shared" ca="1" si="73"/>
        <v>414457</v>
      </c>
      <c r="AB262" s="22">
        <f ca="1">SUM(Z$11:Z262)</f>
        <v>217594</v>
      </c>
      <c r="AC262" s="23">
        <f ca="1">SUM(X$11:X262)</f>
        <v>197046</v>
      </c>
      <c r="AE262" s="16">
        <v>44434</v>
      </c>
      <c r="AF262" s="21">
        <f ca="1">IF(AE262&lt;AG$5, $B262, AG$6+MIN((AE262-AG$5+1)/AG$8, 1)*AG$7)</f>
        <v>1440</v>
      </c>
      <c r="AG262" s="21">
        <f t="shared" ca="1" si="80"/>
        <v>1440</v>
      </c>
      <c r="AH262" s="21">
        <f ca="1" xml:space="preserve"> AJ238 + IF(AI261 &lt; 0, -AI261, 0)</f>
        <v>1305</v>
      </c>
      <c r="AI262" s="21">
        <f t="shared" ca="1" si="67"/>
        <v>135</v>
      </c>
      <c r="AJ262" s="21">
        <f t="shared" ca="1" si="68"/>
        <v>135</v>
      </c>
      <c r="AK262" s="21">
        <f t="shared" ca="1" si="74"/>
        <v>305707</v>
      </c>
      <c r="AL262" s="22">
        <f ca="1">SUM(AJ$11:AJ262)</f>
        <v>160345</v>
      </c>
      <c r="AM262" s="23">
        <f ca="1">SUM(AH$11:AH262)</f>
        <v>146808</v>
      </c>
      <c r="AO262" s="16">
        <v>44434</v>
      </c>
      <c r="AP262" s="21">
        <f ca="1">IF(AO262&lt;AQ$5, $B262, AQ$6+MIN((AO262-AQ$5+1)/AQ$8, 1)*AQ$7)</f>
        <v>1940</v>
      </c>
      <c r="AQ262" s="21">
        <f t="shared" ca="1" si="81"/>
        <v>1940</v>
      </c>
      <c r="AR262" s="21">
        <f ca="1" xml:space="preserve"> AT238 + IF(AS261 &lt; 0, -AS261, 0)</f>
        <v>1561</v>
      </c>
      <c r="AS262" s="21">
        <f t="shared" ca="1" si="69"/>
        <v>379</v>
      </c>
      <c r="AT262" s="21">
        <f t="shared" ca="1" si="70"/>
        <v>379</v>
      </c>
      <c r="AU262" s="21">
        <f t="shared" ca="1" si="75"/>
        <v>389457</v>
      </c>
      <c r="AV262" s="22">
        <f ca="1">SUM(AT$11:AT262)</f>
        <v>205084</v>
      </c>
      <c r="AW262" s="23">
        <f ca="1">SUM(AR$11:AR262)</f>
        <v>185153</v>
      </c>
    </row>
    <row r="263" spans="1:49" x14ac:dyDescent="0.2">
      <c r="A263" s="32">
        <v>44435</v>
      </c>
      <c r="B263" s="35">
        <f ca="1">IF($A263&gt;= $C$5,$C$6, "InsertData")</f>
        <v>940</v>
      </c>
      <c r="C263" s="21">
        <f t="shared" ca="1" si="76"/>
        <v>940</v>
      </c>
      <c r="D263" s="21">
        <f ca="1" xml:space="preserve"> F239 + IF(E262 &lt; 0, -E262, 0)</f>
        <v>788</v>
      </c>
      <c r="E263" s="21">
        <f t="shared" ca="1" si="77"/>
        <v>152</v>
      </c>
      <c r="F263" s="21">
        <f ca="1">IF(E263 &gt; 0, E263, 0)</f>
        <v>152</v>
      </c>
      <c r="G263" s="21">
        <f t="shared" ca="1" si="71"/>
        <v>222897</v>
      </c>
      <c r="H263" s="22">
        <f ca="1">SUM(F$11:F263)</f>
        <v>115867</v>
      </c>
      <c r="I263" s="23">
        <f ca="1">SUM(D$11:D263)</f>
        <v>109414</v>
      </c>
      <c r="K263" s="16">
        <v>44435</v>
      </c>
      <c r="L263" s="21">
        <f ca="1">IF(K263&lt;M$5, $B263, M$6+MIN((K263-M$5+1)/M$8, 1)*M$7)</f>
        <v>1440</v>
      </c>
      <c r="M263" s="21">
        <f t="shared" ca="1" si="78"/>
        <v>1440</v>
      </c>
      <c r="N263" s="21">
        <f ca="1" xml:space="preserve"> P239 + IF(O262 &lt; 0, -O262, 0)</f>
        <v>447</v>
      </c>
      <c r="O263" s="21">
        <f t="shared" ca="1" si="82"/>
        <v>993</v>
      </c>
      <c r="P263" s="21">
        <f t="shared" ca="1" si="64"/>
        <v>993</v>
      </c>
      <c r="Q263" s="21">
        <f t="shared" ca="1" si="72"/>
        <v>319647</v>
      </c>
      <c r="R263" s="22">
        <f ca="1">SUM(P$11:P263)</f>
        <v>167347</v>
      </c>
      <c r="S263" s="23">
        <f ca="1">SUM(N$11:N263)</f>
        <v>153080</v>
      </c>
      <c r="U263" s="16">
        <v>44435</v>
      </c>
      <c r="V263" s="21">
        <f ca="1">IF(U263&lt;W$5, $B263, W$6+MIN((U263-W$5+1)/W$8, 1)*W$7)</f>
        <v>1940</v>
      </c>
      <c r="W263" s="21">
        <f t="shared" ca="1" si="79"/>
        <v>1940</v>
      </c>
      <c r="X263" s="21">
        <f ca="1" xml:space="preserve"> Z239 + IF(Y262 &lt; 0, -Y262, 0)</f>
        <v>707</v>
      </c>
      <c r="Y263" s="21">
        <f t="shared" ca="1" si="65"/>
        <v>1233</v>
      </c>
      <c r="Z263" s="21">
        <f t="shared" ca="1" si="66"/>
        <v>1233</v>
      </c>
      <c r="AA263" s="21">
        <f t="shared" ca="1" si="73"/>
        <v>416397</v>
      </c>
      <c r="AB263" s="22">
        <f ca="1">SUM(Z$11:Z263)</f>
        <v>218827</v>
      </c>
      <c r="AC263" s="23">
        <f ca="1">SUM(X$11:X263)</f>
        <v>197753</v>
      </c>
      <c r="AE263" s="16">
        <v>44435</v>
      </c>
      <c r="AF263" s="21">
        <f ca="1">IF(AE263&lt;AG$5, $B263, AG$6+MIN((AE263-AG$5+1)/AG$8, 1)*AG$7)</f>
        <v>1440</v>
      </c>
      <c r="AG263" s="21">
        <f t="shared" ca="1" si="80"/>
        <v>1440</v>
      </c>
      <c r="AH263" s="21">
        <f ca="1" xml:space="preserve"> AJ239 + IF(AI262 &lt; 0, -AI262, 0)</f>
        <v>683</v>
      </c>
      <c r="AI263" s="21">
        <f t="shared" ca="1" si="67"/>
        <v>757</v>
      </c>
      <c r="AJ263" s="21">
        <f t="shared" ca="1" si="68"/>
        <v>757</v>
      </c>
      <c r="AK263" s="21">
        <f t="shared" ca="1" si="74"/>
        <v>307147</v>
      </c>
      <c r="AL263" s="22">
        <f ca="1">SUM(AJ$11:AJ263)</f>
        <v>161102</v>
      </c>
      <c r="AM263" s="23">
        <f ca="1">SUM(AH$11:AH263)</f>
        <v>147491</v>
      </c>
      <c r="AO263" s="16">
        <v>44435</v>
      </c>
      <c r="AP263" s="21">
        <f ca="1">IF(AO263&lt;AQ$5, $B263, AQ$6+MIN((AO263-AQ$5+1)/AQ$8, 1)*AQ$7)</f>
        <v>1940</v>
      </c>
      <c r="AQ263" s="21">
        <f t="shared" ca="1" si="81"/>
        <v>1940</v>
      </c>
      <c r="AR263" s="21">
        <f ca="1" xml:space="preserve"> AT239 + IF(AS262 &lt; 0, -AS262, 0)</f>
        <v>687</v>
      </c>
      <c r="AS263" s="21">
        <f t="shared" ca="1" si="69"/>
        <v>1253</v>
      </c>
      <c r="AT263" s="21">
        <f t="shared" ca="1" si="70"/>
        <v>1253</v>
      </c>
      <c r="AU263" s="21">
        <f t="shared" ca="1" si="75"/>
        <v>391397</v>
      </c>
      <c r="AV263" s="22">
        <f ca="1">SUM(AT$11:AT263)</f>
        <v>206337</v>
      </c>
      <c r="AW263" s="23">
        <f ca="1">SUM(AR$11:AR263)</f>
        <v>185840</v>
      </c>
    </row>
    <row r="264" spans="1:49" x14ac:dyDescent="0.2">
      <c r="A264" s="32">
        <v>44436</v>
      </c>
      <c r="B264" s="35">
        <f ca="1">IF($A264&gt;= $C$5,$C$6, "InsertData")</f>
        <v>940</v>
      </c>
      <c r="C264" s="21">
        <f t="shared" ca="1" si="76"/>
        <v>940</v>
      </c>
      <c r="D264" s="21">
        <f ca="1" xml:space="preserve"> F240 + IF(E263 &lt; 0, -E263, 0)</f>
        <v>844</v>
      </c>
      <c r="E264" s="21">
        <f t="shared" ca="1" si="77"/>
        <v>96</v>
      </c>
      <c r="F264" s="21">
        <f ca="1">IF(E264 &gt; 0, E264, 0)</f>
        <v>96</v>
      </c>
      <c r="G264" s="21">
        <f t="shared" ca="1" si="71"/>
        <v>223837</v>
      </c>
      <c r="H264" s="22">
        <f ca="1">SUM(F$11:F264)</f>
        <v>115963</v>
      </c>
      <c r="I264" s="23">
        <f ca="1">SUM(D$11:D264)</f>
        <v>110258</v>
      </c>
      <c r="K264" s="16">
        <v>44436</v>
      </c>
      <c r="L264" s="21">
        <f ca="1">IF(K264&lt;M$5, $B264, M$6+MIN((K264-M$5+1)/M$8, 1)*M$7)</f>
        <v>1440</v>
      </c>
      <c r="M264" s="21">
        <f t="shared" ca="1" si="78"/>
        <v>1440</v>
      </c>
      <c r="N264" s="21">
        <f ca="1" xml:space="preserve"> P240 + IF(O263 &lt; 0, -O263, 0)</f>
        <v>1104</v>
      </c>
      <c r="O264" s="21">
        <f t="shared" ca="1" si="82"/>
        <v>336</v>
      </c>
      <c r="P264" s="21">
        <f t="shared" ca="1" si="64"/>
        <v>336</v>
      </c>
      <c r="Q264" s="21">
        <f t="shared" ca="1" si="72"/>
        <v>321087</v>
      </c>
      <c r="R264" s="22">
        <f ca="1">SUM(P$11:P264)</f>
        <v>167683</v>
      </c>
      <c r="S264" s="23">
        <f ca="1">SUM(N$11:N264)</f>
        <v>154184</v>
      </c>
      <c r="U264" s="16">
        <v>44436</v>
      </c>
      <c r="V264" s="21">
        <f ca="1">IF(U264&lt;W$5, $B264, W$6+MIN((U264-W$5+1)/W$8, 1)*W$7)</f>
        <v>1940</v>
      </c>
      <c r="W264" s="21">
        <f t="shared" ca="1" si="79"/>
        <v>1940</v>
      </c>
      <c r="X264" s="21">
        <f ca="1" xml:space="preserve"> Z240 + IF(Y263 &lt; 0, -Y263, 0)</f>
        <v>1364</v>
      </c>
      <c r="Y264" s="21">
        <f t="shared" ca="1" si="65"/>
        <v>576</v>
      </c>
      <c r="Z264" s="21">
        <f t="shared" ca="1" si="66"/>
        <v>576</v>
      </c>
      <c r="AA264" s="21">
        <f t="shared" ca="1" si="73"/>
        <v>418337</v>
      </c>
      <c r="AB264" s="22">
        <f ca="1">SUM(Z$11:Z264)</f>
        <v>219403</v>
      </c>
      <c r="AC264" s="23">
        <f ca="1">SUM(X$11:X264)</f>
        <v>199117</v>
      </c>
      <c r="AE264" s="16">
        <v>44436</v>
      </c>
      <c r="AF264" s="21">
        <f ca="1">IF(AE264&lt;AG$5, $B264, AG$6+MIN((AE264-AG$5+1)/AG$8, 1)*AG$7)</f>
        <v>1440</v>
      </c>
      <c r="AG264" s="21">
        <f t="shared" ca="1" si="80"/>
        <v>1440</v>
      </c>
      <c r="AH264" s="21">
        <f ca="1" xml:space="preserve"> AJ240 + IF(AI263 &lt; 0, -AI263, 0)</f>
        <v>1099</v>
      </c>
      <c r="AI264" s="21">
        <f t="shared" ca="1" si="67"/>
        <v>341</v>
      </c>
      <c r="AJ264" s="21">
        <f t="shared" ca="1" si="68"/>
        <v>341</v>
      </c>
      <c r="AK264" s="21">
        <f t="shared" ca="1" si="74"/>
        <v>308587</v>
      </c>
      <c r="AL264" s="22">
        <f ca="1">SUM(AJ$11:AJ264)</f>
        <v>161443</v>
      </c>
      <c r="AM264" s="23">
        <f ca="1">SUM(AH$11:AH264)</f>
        <v>148590</v>
      </c>
      <c r="AO264" s="16">
        <v>44436</v>
      </c>
      <c r="AP264" s="21">
        <f ca="1">IF(AO264&lt;AQ$5, $B264, AQ$6+MIN((AO264-AQ$5+1)/AQ$8, 1)*AQ$7)</f>
        <v>1940</v>
      </c>
      <c r="AQ264" s="21">
        <f t="shared" ca="1" si="81"/>
        <v>1940</v>
      </c>
      <c r="AR264" s="21">
        <f ca="1" xml:space="preserve"> AT240 + IF(AS263 &lt; 0, -AS263, 0)</f>
        <v>1354</v>
      </c>
      <c r="AS264" s="21">
        <f t="shared" ca="1" si="69"/>
        <v>586</v>
      </c>
      <c r="AT264" s="21">
        <f t="shared" ca="1" si="70"/>
        <v>586</v>
      </c>
      <c r="AU264" s="21">
        <f t="shared" ca="1" si="75"/>
        <v>393337</v>
      </c>
      <c r="AV264" s="22">
        <f ca="1">SUM(AT$11:AT264)</f>
        <v>206923</v>
      </c>
      <c r="AW264" s="23">
        <f ca="1">SUM(AR$11:AR264)</f>
        <v>187194</v>
      </c>
    </row>
    <row r="265" spans="1:49" x14ac:dyDescent="0.2">
      <c r="A265" s="32">
        <v>44437</v>
      </c>
      <c r="B265" s="35">
        <f ca="1">IF($A265&gt;= $C$5,$C$6, "InsertData")</f>
        <v>940</v>
      </c>
      <c r="C265" s="21">
        <f t="shared" ca="1" si="76"/>
        <v>940</v>
      </c>
      <c r="D265" s="21">
        <f ca="1" xml:space="preserve"> F241 + IF(E264 &lt; 0, -E264, 0)</f>
        <v>621</v>
      </c>
      <c r="E265" s="21">
        <f t="shared" ca="1" si="77"/>
        <v>319</v>
      </c>
      <c r="F265" s="21">
        <f ca="1">IF(E265 &gt; 0, E265, 0)</f>
        <v>319</v>
      </c>
      <c r="G265" s="21">
        <f t="shared" ca="1" si="71"/>
        <v>224777</v>
      </c>
      <c r="H265" s="22">
        <f ca="1">SUM(F$11:F265)</f>
        <v>116282</v>
      </c>
      <c r="I265" s="23">
        <f ca="1">SUM(D$11:D265)</f>
        <v>110879</v>
      </c>
      <c r="K265" s="16">
        <v>44437</v>
      </c>
      <c r="L265" s="21">
        <f ca="1">IF(K265&lt;M$5, $B265, M$6+MIN((K265-M$5+1)/M$8, 1)*M$7)</f>
        <v>1440</v>
      </c>
      <c r="M265" s="21">
        <f t="shared" ca="1" si="78"/>
        <v>1440</v>
      </c>
      <c r="N265" s="21">
        <f ca="1" xml:space="preserve"> P241 + IF(O264 &lt; 0, -O264, 0)</f>
        <v>881</v>
      </c>
      <c r="O265" s="21">
        <f t="shared" ca="1" si="82"/>
        <v>559</v>
      </c>
      <c r="P265" s="21">
        <f t="shared" ca="1" si="64"/>
        <v>559</v>
      </c>
      <c r="Q265" s="21">
        <f t="shared" ca="1" si="72"/>
        <v>322527</v>
      </c>
      <c r="R265" s="22">
        <f ca="1">SUM(P$11:P265)</f>
        <v>168242</v>
      </c>
      <c r="S265" s="23">
        <f ca="1">SUM(N$11:N265)</f>
        <v>155065</v>
      </c>
      <c r="U265" s="16">
        <v>44437</v>
      </c>
      <c r="V265" s="21">
        <f ca="1">IF(U265&lt;W$5, $B265, W$6+MIN((U265-W$5+1)/W$8, 1)*W$7)</f>
        <v>1940</v>
      </c>
      <c r="W265" s="21">
        <f t="shared" ca="1" si="79"/>
        <v>1940</v>
      </c>
      <c r="X265" s="21">
        <f ca="1" xml:space="preserve"> Z241 + IF(Y264 &lt; 0, -Y264, 0)</f>
        <v>1141</v>
      </c>
      <c r="Y265" s="21">
        <f t="shared" ca="1" si="65"/>
        <v>799</v>
      </c>
      <c r="Z265" s="21">
        <f t="shared" ca="1" si="66"/>
        <v>799</v>
      </c>
      <c r="AA265" s="21">
        <f t="shared" ca="1" si="73"/>
        <v>420277</v>
      </c>
      <c r="AB265" s="22">
        <f ca="1">SUM(Z$11:Z265)</f>
        <v>220202</v>
      </c>
      <c r="AC265" s="23">
        <f ca="1">SUM(X$11:X265)</f>
        <v>200258</v>
      </c>
      <c r="AE265" s="16">
        <v>44437</v>
      </c>
      <c r="AF265" s="21">
        <f ca="1">IF(AE265&lt;AG$5, $B265, AG$6+MIN((AE265-AG$5+1)/AG$8, 1)*AG$7)</f>
        <v>1440</v>
      </c>
      <c r="AG265" s="21">
        <f t="shared" ca="1" si="80"/>
        <v>1440</v>
      </c>
      <c r="AH265" s="21">
        <f ca="1" xml:space="preserve"> AJ241 + IF(AI264 &lt; 0, -AI264, 0)</f>
        <v>881</v>
      </c>
      <c r="AI265" s="21">
        <f t="shared" ca="1" si="67"/>
        <v>559</v>
      </c>
      <c r="AJ265" s="21">
        <f t="shared" ca="1" si="68"/>
        <v>559</v>
      </c>
      <c r="AK265" s="21">
        <f t="shared" ca="1" si="74"/>
        <v>310027</v>
      </c>
      <c r="AL265" s="22">
        <f ca="1">SUM(AJ$11:AJ265)</f>
        <v>162002</v>
      </c>
      <c r="AM265" s="23">
        <f ca="1">SUM(AH$11:AH265)</f>
        <v>149471</v>
      </c>
      <c r="AO265" s="16">
        <v>44437</v>
      </c>
      <c r="AP265" s="21">
        <f ca="1">IF(AO265&lt;AQ$5, $B265, AQ$6+MIN((AO265-AQ$5+1)/AQ$8, 1)*AQ$7)</f>
        <v>1940</v>
      </c>
      <c r="AQ265" s="21">
        <f t="shared" ca="1" si="81"/>
        <v>1940</v>
      </c>
      <c r="AR265" s="21">
        <f ca="1" xml:space="preserve"> AT241 + IF(AS264 &lt; 0, -AS264, 0)</f>
        <v>1141</v>
      </c>
      <c r="AS265" s="21">
        <f t="shared" ca="1" si="69"/>
        <v>799</v>
      </c>
      <c r="AT265" s="21">
        <f t="shared" ca="1" si="70"/>
        <v>799</v>
      </c>
      <c r="AU265" s="21">
        <f t="shared" ca="1" si="75"/>
        <v>395277</v>
      </c>
      <c r="AV265" s="22">
        <f ca="1">SUM(AT$11:AT265)</f>
        <v>207722</v>
      </c>
      <c r="AW265" s="23">
        <f ca="1">SUM(AR$11:AR265)</f>
        <v>188335</v>
      </c>
    </row>
    <row r="266" spans="1:49" x14ac:dyDescent="0.2">
      <c r="A266" s="32">
        <v>44438</v>
      </c>
      <c r="B266" s="35">
        <f ca="1">IF($A266&gt;= $C$5,$C$6, "InsertData")</f>
        <v>940</v>
      </c>
      <c r="C266" s="21">
        <f t="shared" ca="1" si="76"/>
        <v>940</v>
      </c>
      <c r="D266" s="21">
        <f ca="1" xml:space="preserve"> F242 + IF(E265 &lt; 0, -E265, 0)</f>
        <v>606</v>
      </c>
      <c r="E266" s="21">
        <f t="shared" ca="1" si="77"/>
        <v>334</v>
      </c>
      <c r="F266" s="21">
        <f ca="1">IF(E266 &gt; 0, E266, 0)</f>
        <v>334</v>
      </c>
      <c r="G266" s="21">
        <f t="shared" ca="1" si="71"/>
        <v>225717</v>
      </c>
      <c r="H266" s="22">
        <f ca="1">SUM(F$11:F266)</f>
        <v>116616</v>
      </c>
      <c r="I266" s="23">
        <f ca="1">SUM(D$11:D266)</f>
        <v>111485</v>
      </c>
      <c r="K266" s="16">
        <v>44438</v>
      </c>
      <c r="L266" s="21">
        <f ca="1">IF(K266&lt;M$5, $B266, M$6+MIN((K266-M$5+1)/M$8, 1)*M$7)</f>
        <v>1440</v>
      </c>
      <c r="M266" s="21">
        <f t="shared" ca="1" si="78"/>
        <v>1440</v>
      </c>
      <c r="N266" s="21">
        <f ca="1" xml:space="preserve"> P242 + IF(O265 &lt; 0, -O265, 0)</f>
        <v>866</v>
      </c>
      <c r="O266" s="21">
        <f t="shared" ca="1" si="82"/>
        <v>574</v>
      </c>
      <c r="P266" s="21">
        <f t="shared" ca="1" si="64"/>
        <v>574</v>
      </c>
      <c r="Q266" s="21">
        <f t="shared" ca="1" si="72"/>
        <v>323967</v>
      </c>
      <c r="R266" s="22">
        <f ca="1">SUM(P$11:P266)</f>
        <v>168816</v>
      </c>
      <c r="S266" s="23">
        <f ca="1">SUM(N$11:N266)</f>
        <v>155931</v>
      </c>
      <c r="U266" s="16">
        <v>44438</v>
      </c>
      <c r="V266" s="21">
        <f ca="1">IF(U266&lt;W$5, $B266, W$6+MIN((U266-W$5+1)/W$8, 1)*W$7)</f>
        <v>1940</v>
      </c>
      <c r="W266" s="21">
        <f t="shared" ca="1" si="79"/>
        <v>1940</v>
      </c>
      <c r="X266" s="21">
        <f ca="1" xml:space="preserve"> Z242 + IF(Y265 &lt; 0, -Y265, 0)</f>
        <v>1126</v>
      </c>
      <c r="Y266" s="21">
        <f t="shared" ca="1" si="65"/>
        <v>814</v>
      </c>
      <c r="Z266" s="21">
        <f t="shared" ca="1" si="66"/>
        <v>814</v>
      </c>
      <c r="AA266" s="21">
        <f t="shared" ca="1" si="73"/>
        <v>422217</v>
      </c>
      <c r="AB266" s="22">
        <f ca="1">SUM(Z$11:Z266)</f>
        <v>221016</v>
      </c>
      <c r="AC266" s="23">
        <f ca="1">SUM(X$11:X266)</f>
        <v>201384</v>
      </c>
      <c r="AE266" s="16">
        <v>44438</v>
      </c>
      <c r="AF266" s="21">
        <f ca="1">IF(AE266&lt;AG$5, $B266, AG$6+MIN((AE266-AG$5+1)/AG$8, 1)*AG$7)</f>
        <v>1440</v>
      </c>
      <c r="AG266" s="21">
        <f t="shared" ca="1" si="80"/>
        <v>1440</v>
      </c>
      <c r="AH266" s="21">
        <f ca="1" xml:space="preserve"> AJ242 + IF(AI265 &lt; 0, -AI265, 0)</f>
        <v>866</v>
      </c>
      <c r="AI266" s="21">
        <f t="shared" ca="1" si="67"/>
        <v>574</v>
      </c>
      <c r="AJ266" s="21">
        <f t="shared" ca="1" si="68"/>
        <v>574</v>
      </c>
      <c r="AK266" s="21">
        <f t="shared" ca="1" si="74"/>
        <v>311467</v>
      </c>
      <c r="AL266" s="22">
        <f ca="1">SUM(AJ$11:AJ266)</f>
        <v>162576</v>
      </c>
      <c r="AM266" s="23">
        <f ca="1">SUM(AH$11:AH266)</f>
        <v>150337</v>
      </c>
      <c r="AO266" s="16">
        <v>44438</v>
      </c>
      <c r="AP266" s="21">
        <f ca="1">IF(AO266&lt;AQ$5, $B266, AQ$6+MIN((AO266-AQ$5+1)/AQ$8, 1)*AQ$7)</f>
        <v>1940</v>
      </c>
      <c r="AQ266" s="21">
        <f t="shared" ca="1" si="81"/>
        <v>1940</v>
      </c>
      <c r="AR266" s="21">
        <f ca="1" xml:space="preserve"> AT242 + IF(AS265 &lt; 0, -AS265, 0)</f>
        <v>1126</v>
      </c>
      <c r="AS266" s="21">
        <f t="shared" ca="1" si="69"/>
        <v>814</v>
      </c>
      <c r="AT266" s="21">
        <f t="shared" ca="1" si="70"/>
        <v>814</v>
      </c>
      <c r="AU266" s="21">
        <f t="shared" ca="1" si="75"/>
        <v>397217</v>
      </c>
      <c r="AV266" s="22">
        <f ca="1">SUM(AT$11:AT266)</f>
        <v>208536</v>
      </c>
      <c r="AW266" s="23">
        <f ca="1">SUM(AR$11:AR266)</f>
        <v>189461</v>
      </c>
    </row>
    <row r="267" spans="1:49" x14ac:dyDescent="0.2">
      <c r="A267" s="32">
        <v>44439</v>
      </c>
      <c r="B267" s="35">
        <f ca="1">IF($A267&gt;= $C$5,$C$6, "InsertData")</f>
        <v>940</v>
      </c>
      <c r="C267" s="21">
        <f t="shared" ca="1" si="76"/>
        <v>940</v>
      </c>
      <c r="D267" s="21">
        <f ca="1" xml:space="preserve"> F243 + IF(E266 &lt; 0, -E266, 0)</f>
        <v>896</v>
      </c>
      <c r="E267" s="21">
        <f t="shared" ca="1" si="77"/>
        <v>44</v>
      </c>
      <c r="F267" s="21">
        <f ca="1">IF(E267 &gt; 0, E267, 0)</f>
        <v>44</v>
      </c>
      <c r="G267" s="21">
        <f t="shared" ca="1" si="71"/>
        <v>226657</v>
      </c>
      <c r="H267" s="22">
        <f ca="1">SUM(F$11:F267)</f>
        <v>116660</v>
      </c>
      <c r="I267" s="23">
        <f ca="1">SUM(D$11:D267)</f>
        <v>112381</v>
      </c>
      <c r="K267" s="16">
        <v>44439</v>
      </c>
      <c r="L267" s="21">
        <f ca="1">IF(K267&lt;M$5, $B267, M$6+MIN((K267-M$5+1)/M$8, 1)*M$7)</f>
        <v>1440</v>
      </c>
      <c r="M267" s="21">
        <f t="shared" ca="1" si="78"/>
        <v>1440</v>
      </c>
      <c r="N267" s="21">
        <f ca="1" xml:space="preserve"> P243 + IF(O266 &lt; 0, -O266, 0)</f>
        <v>1156</v>
      </c>
      <c r="O267" s="21">
        <f t="shared" ca="1" si="82"/>
        <v>284</v>
      </c>
      <c r="P267" s="21">
        <f t="shared" ca="1" si="64"/>
        <v>284</v>
      </c>
      <c r="Q267" s="21">
        <f t="shared" ca="1" si="72"/>
        <v>325407</v>
      </c>
      <c r="R267" s="22">
        <f ca="1">SUM(P$11:P267)</f>
        <v>169100</v>
      </c>
      <c r="S267" s="23">
        <f ca="1">SUM(N$11:N267)</f>
        <v>157087</v>
      </c>
      <c r="U267" s="16">
        <v>44439</v>
      </c>
      <c r="V267" s="21">
        <f ca="1">IF(U267&lt;W$5, $B267, W$6+MIN((U267-W$5+1)/W$8, 1)*W$7)</f>
        <v>1940</v>
      </c>
      <c r="W267" s="21">
        <f t="shared" ca="1" si="79"/>
        <v>1940</v>
      </c>
      <c r="X267" s="21">
        <f ca="1" xml:space="preserve"> Z243 + IF(Y266 &lt; 0, -Y266, 0)</f>
        <v>1416</v>
      </c>
      <c r="Y267" s="21">
        <f t="shared" ca="1" si="65"/>
        <v>524</v>
      </c>
      <c r="Z267" s="21">
        <f t="shared" ca="1" si="66"/>
        <v>524</v>
      </c>
      <c r="AA267" s="21">
        <f t="shared" ca="1" si="73"/>
        <v>424157</v>
      </c>
      <c r="AB267" s="22">
        <f ca="1">SUM(Z$11:Z267)</f>
        <v>221540</v>
      </c>
      <c r="AC267" s="23">
        <f ca="1">SUM(X$11:X267)</f>
        <v>202800</v>
      </c>
      <c r="AE267" s="16">
        <v>44439</v>
      </c>
      <c r="AF267" s="21">
        <f ca="1">IF(AE267&lt;AG$5, $B267, AG$6+MIN((AE267-AG$5+1)/AG$8, 1)*AG$7)</f>
        <v>1440</v>
      </c>
      <c r="AG267" s="21">
        <f t="shared" ca="1" si="80"/>
        <v>1440</v>
      </c>
      <c r="AH267" s="21">
        <f ca="1" xml:space="preserve"> AJ243 + IF(AI266 &lt; 0, -AI266, 0)</f>
        <v>1156</v>
      </c>
      <c r="AI267" s="21">
        <f t="shared" ca="1" si="67"/>
        <v>284</v>
      </c>
      <c r="AJ267" s="21">
        <f t="shared" ca="1" si="68"/>
        <v>284</v>
      </c>
      <c r="AK267" s="21">
        <f t="shared" ca="1" si="74"/>
        <v>312907</v>
      </c>
      <c r="AL267" s="22">
        <f ca="1">SUM(AJ$11:AJ267)</f>
        <v>162860</v>
      </c>
      <c r="AM267" s="23">
        <f ca="1">SUM(AH$11:AH267)</f>
        <v>151493</v>
      </c>
      <c r="AO267" s="16">
        <v>44439</v>
      </c>
      <c r="AP267" s="21">
        <f ca="1">IF(AO267&lt;AQ$5, $B267, AQ$6+MIN((AO267-AQ$5+1)/AQ$8, 1)*AQ$7)</f>
        <v>1940</v>
      </c>
      <c r="AQ267" s="21">
        <f t="shared" ca="1" si="81"/>
        <v>1940</v>
      </c>
      <c r="AR267" s="21">
        <f ca="1" xml:space="preserve"> AT243 + IF(AS266 &lt; 0, -AS266, 0)</f>
        <v>1416</v>
      </c>
      <c r="AS267" s="21">
        <f t="shared" ca="1" si="69"/>
        <v>524</v>
      </c>
      <c r="AT267" s="21">
        <f t="shared" ca="1" si="70"/>
        <v>524</v>
      </c>
      <c r="AU267" s="21">
        <f t="shared" ca="1" si="75"/>
        <v>399157</v>
      </c>
      <c r="AV267" s="22">
        <f ca="1">SUM(AT$11:AT267)</f>
        <v>209060</v>
      </c>
      <c r="AW267" s="23">
        <f ca="1">SUM(AR$11:AR267)</f>
        <v>190877</v>
      </c>
    </row>
    <row r="268" spans="1:49" x14ac:dyDescent="0.2">
      <c r="A268" s="32">
        <v>44440</v>
      </c>
      <c r="B268" s="35">
        <f ca="1">IF($A268&gt;= $C$5,$C$6, "InsertData")</f>
        <v>940</v>
      </c>
      <c r="C268" s="21">
        <f t="shared" ca="1" si="76"/>
        <v>940</v>
      </c>
      <c r="D268" s="21">
        <f ca="1" xml:space="preserve"> F244 + IF(E267 &lt; 0, -E267, 0)</f>
        <v>607</v>
      </c>
      <c r="E268" s="21">
        <f t="shared" ca="1" si="77"/>
        <v>333</v>
      </c>
      <c r="F268" s="21">
        <f ca="1">IF(E268 &gt; 0, E268, 0)</f>
        <v>333</v>
      </c>
      <c r="G268" s="21">
        <f t="shared" ca="1" si="71"/>
        <v>227597</v>
      </c>
      <c r="H268" s="22">
        <f ca="1">SUM(F$11:F268)</f>
        <v>116993</v>
      </c>
      <c r="I268" s="23">
        <f ca="1">SUM(D$11:D268)</f>
        <v>112988</v>
      </c>
      <c r="K268" s="16">
        <v>44440</v>
      </c>
      <c r="L268" s="21">
        <f ca="1">IF(K268&lt;M$5, $B268, M$6+MIN((K268-M$5+1)/M$8, 1)*M$7)</f>
        <v>1440</v>
      </c>
      <c r="M268" s="21">
        <f t="shared" ca="1" si="78"/>
        <v>1440</v>
      </c>
      <c r="N268" s="21">
        <f ca="1" xml:space="preserve"> P244 + IF(O267 &lt; 0, -O267, 0)</f>
        <v>867</v>
      </c>
      <c r="O268" s="21">
        <f t="shared" ca="1" si="82"/>
        <v>573</v>
      </c>
      <c r="P268" s="21">
        <f t="shared" ref="P268:P331" ca="1" si="83">IF(O268 &gt; 0, O268, 0)</f>
        <v>573</v>
      </c>
      <c r="Q268" s="21">
        <f t="shared" ca="1" si="72"/>
        <v>326847</v>
      </c>
      <c r="R268" s="22">
        <f ca="1">SUM(P$11:P268)</f>
        <v>169673</v>
      </c>
      <c r="S268" s="23">
        <f ca="1">SUM(N$11:N268)</f>
        <v>157954</v>
      </c>
      <c r="U268" s="16">
        <v>44440</v>
      </c>
      <c r="V268" s="21">
        <f ca="1">IF(U268&lt;W$5, $B268, W$6+MIN((U268-W$5+1)/W$8, 1)*W$7)</f>
        <v>1940</v>
      </c>
      <c r="W268" s="21">
        <f t="shared" ca="1" si="79"/>
        <v>1940</v>
      </c>
      <c r="X268" s="21">
        <f ca="1" xml:space="preserve"> Z244 + IF(Y267 &lt; 0, -Y267, 0)</f>
        <v>1127</v>
      </c>
      <c r="Y268" s="21">
        <f t="shared" ref="Y268:Y331" ca="1" si="84">V268-X268</f>
        <v>813</v>
      </c>
      <c r="Z268" s="21">
        <f t="shared" ref="Z268:Z331" ca="1" si="85">IF(Y268 &gt; 0, Y268, 0)</f>
        <v>813</v>
      </c>
      <c r="AA268" s="21">
        <f t="shared" ca="1" si="73"/>
        <v>426097</v>
      </c>
      <c r="AB268" s="22">
        <f ca="1">SUM(Z$11:Z268)</f>
        <v>222353</v>
      </c>
      <c r="AC268" s="23">
        <f ca="1">SUM(X$11:X268)</f>
        <v>203927</v>
      </c>
      <c r="AE268" s="16">
        <v>44440</v>
      </c>
      <c r="AF268" s="21">
        <f ca="1">IF(AE268&lt;AG$5, $B268, AG$6+MIN((AE268-AG$5+1)/AG$8, 1)*AG$7)</f>
        <v>1440</v>
      </c>
      <c r="AG268" s="21">
        <f t="shared" ca="1" si="80"/>
        <v>1440</v>
      </c>
      <c r="AH268" s="21">
        <f ca="1" xml:space="preserve"> AJ244 + IF(AI267 &lt; 0, -AI267, 0)</f>
        <v>867</v>
      </c>
      <c r="AI268" s="21">
        <f t="shared" ref="AI268:AI331" ca="1" si="86">AF268-AH268</f>
        <v>573</v>
      </c>
      <c r="AJ268" s="21">
        <f t="shared" ref="AJ268:AJ331" ca="1" si="87">IF(AI268 &gt; 0, AI268, 0)</f>
        <v>573</v>
      </c>
      <c r="AK268" s="21">
        <f t="shared" ca="1" si="74"/>
        <v>314347</v>
      </c>
      <c r="AL268" s="22">
        <f ca="1">SUM(AJ$11:AJ268)</f>
        <v>163433</v>
      </c>
      <c r="AM268" s="23">
        <f ca="1">SUM(AH$11:AH268)</f>
        <v>152360</v>
      </c>
      <c r="AO268" s="16">
        <v>44440</v>
      </c>
      <c r="AP268" s="21">
        <f ca="1">IF(AO268&lt;AQ$5, $B268, AQ$6+MIN((AO268-AQ$5+1)/AQ$8, 1)*AQ$7)</f>
        <v>1940</v>
      </c>
      <c r="AQ268" s="21">
        <f t="shared" ca="1" si="81"/>
        <v>1940</v>
      </c>
      <c r="AR268" s="21">
        <f ca="1" xml:space="preserve"> AT244 + IF(AS267 &lt; 0, -AS267, 0)</f>
        <v>1127</v>
      </c>
      <c r="AS268" s="21">
        <f t="shared" ref="AS268:AS331" ca="1" si="88">AP268-AR268</f>
        <v>813</v>
      </c>
      <c r="AT268" s="21">
        <f t="shared" ref="AT268:AT331" ca="1" si="89">IF(AS268 &gt; 0, AS268, 0)</f>
        <v>813</v>
      </c>
      <c r="AU268" s="21">
        <f t="shared" ca="1" si="75"/>
        <v>401097</v>
      </c>
      <c r="AV268" s="22">
        <f ca="1">SUM(AT$11:AT268)</f>
        <v>209873</v>
      </c>
      <c r="AW268" s="23">
        <f ca="1">SUM(AR$11:AR268)</f>
        <v>192004</v>
      </c>
    </row>
    <row r="269" spans="1:49" x14ac:dyDescent="0.2">
      <c r="A269" s="32">
        <v>44441</v>
      </c>
      <c r="B269" s="35">
        <f ca="1">IF($A269&gt;= $C$5,$C$6, "InsertData")</f>
        <v>940</v>
      </c>
      <c r="C269" s="21">
        <f t="shared" ca="1" si="76"/>
        <v>940</v>
      </c>
      <c r="D269" s="21">
        <f ca="1" xml:space="preserve"> F245 + IF(E268 &lt; 0, -E268, 0)</f>
        <v>552</v>
      </c>
      <c r="E269" s="21">
        <f t="shared" ca="1" si="77"/>
        <v>388</v>
      </c>
      <c r="F269" s="21">
        <f ca="1">IF(E269 &gt; 0, E269, 0)</f>
        <v>388</v>
      </c>
      <c r="G269" s="21">
        <f t="shared" ref="G269:G332" ca="1" si="90">B269+G268</f>
        <v>228537</v>
      </c>
      <c r="H269" s="22">
        <f ca="1">SUM(F$11:F269)</f>
        <v>117381</v>
      </c>
      <c r="I269" s="23">
        <f ca="1">SUM(D$11:D269)</f>
        <v>113540</v>
      </c>
      <c r="K269" s="16">
        <v>44441</v>
      </c>
      <c r="L269" s="21">
        <f ca="1">IF(K269&lt;M$5, $B269, M$6+MIN((K269-M$5+1)/M$8, 1)*M$7)</f>
        <v>1440</v>
      </c>
      <c r="M269" s="21">
        <f t="shared" ca="1" si="78"/>
        <v>1440</v>
      </c>
      <c r="N269" s="21">
        <f ca="1" xml:space="preserve"> P245 + IF(O268 &lt; 0, -O268, 0)</f>
        <v>812</v>
      </c>
      <c r="O269" s="21">
        <f t="shared" ca="1" si="82"/>
        <v>628</v>
      </c>
      <c r="P269" s="21">
        <f t="shared" ca="1" si="83"/>
        <v>628</v>
      </c>
      <c r="Q269" s="21">
        <f t="shared" ref="Q269:Q332" ca="1" si="91">L269+Q268</f>
        <v>328287</v>
      </c>
      <c r="R269" s="22">
        <f ca="1">SUM(P$11:P269)</f>
        <v>170301</v>
      </c>
      <c r="S269" s="23">
        <f ca="1">SUM(N$11:N269)</f>
        <v>158766</v>
      </c>
      <c r="U269" s="16">
        <v>44441</v>
      </c>
      <c r="V269" s="21">
        <f ca="1">IF(U269&lt;W$5, $B269, W$6+MIN((U269-W$5+1)/W$8, 1)*W$7)</f>
        <v>1940</v>
      </c>
      <c r="W269" s="21">
        <f t="shared" ca="1" si="79"/>
        <v>1940</v>
      </c>
      <c r="X269" s="21">
        <f ca="1" xml:space="preserve"> Z245 + IF(Y268 &lt; 0, -Y268, 0)</f>
        <v>1072</v>
      </c>
      <c r="Y269" s="21">
        <f t="shared" ca="1" si="84"/>
        <v>868</v>
      </c>
      <c r="Z269" s="21">
        <f t="shared" ca="1" si="85"/>
        <v>868</v>
      </c>
      <c r="AA269" s="21">
        <f t="shared" ref="AA269:AA332" ca="1" si="92">V269+AA268</f>
        <v>428037</v>
      </c>
      <c r="AB269" s="22">
        <f ca="1">SUM(Z$11:Z269)</f>
        <v>223221</v>
      </c>
      <c r="AC269" s="23">
        <f ca="1">SUM(X$11:X269)</f>
        <v>204999</v>
      </c>
      <c r="AE269" s="16">
        <v>44441</v>
      </c>
      <c r="AF269" s="21">
        <f ca="1">IF(AE269&lt;AG$5, $B269, AG$6+MIN((AE269-AG$5+1)/AG$8, 1)*AG$7)</f>
        <v>1440</v>
      </c>
      <c r="AG269" s="21">
        <f t="shared" ca="1" si="80"/>
        <v>1440</v>
      </c>
      <c r="AH269" s="21">
        <f ca="1" xml:space="preserve"> AJ245 + IF(AI268 &lt; 0, -AI268, 0)</f>
        <v>812</v>
      </c>
      <c r="AI269" s="21">
        <f t="shared" ca="1" si="86"/>
        <v>628</v>
      </c>
      <c r="AJ269" s="21">
        <f t="shared" ca="1" si="87"/>
        <v>628</v>
      </c>
      <c r="AK269" s="21">
        <f t="shared" ref="AK269:AK332" ca="1" si="93">AF269+AK268</f>
        <v>315787</v>
      </c>
      <c r="AL269" s="22">
        <f ca="1">SUM(AJ$11:AJ269)</f>
        <v>164061</v>
      </c>
      <c r="AM269" s="23">
        <f ca="1">SUM(AH$11:AH269)</f>
        <v>153172</v>
      </c>
      <c r="AO269" s="16">
        <v>44441</v>
      </c>
      <c r="AP269" s="21">
        <f ca="1">IF(AO269&lt;AQ$5, $B269, AQ$6+MIN((AO269-AQ$5+1)/AQ$8, 1)*AQ$7)</f>
        <v>1940</v>
      </c>
      <c r="AQ269" s="21">
        <f t="shared" ca="1" si="81"/>
        <v>1940</v>
      </c>
      <c r="AR269" s="21">
        <f ca="1" xml:space="preserve"> AT245 + IF(AS268 &lt; 0, -AS268, 0)</f>
        <v>1072</v>
      </c>
      <c r="AS269" s="21">
        <f t="shared" ca="1" si="88"/>
        <v>868</v>
      </c>
      <c r="AT269" s="21">
        <f t="shared" ca="1" si="89"/>
        <v>868</v>
      </c>
      <c r="AU269" s="21">
        <f t="shared" ref="AU269:AU332" ca="1" si="94">AP269+AU268</f>
        <v>403037</v>
      </c>
      <c r="AV269" s="22">
        <f ca="1">SUM(AT$11:AT269)</f>
        <v>210741</v>
      </c>
      <c r="AW269" s="23">
        <f ca="1">SUM(AR$11:AR269)</f>
        <v>193076</v>
      </c>
    </row>
    <row r="270" spans="1:49" x14ac:dyDescent="0.2">
      <c r="A270" s="32">
        <v>44442</v>
      </c>
      <c r="B270" s="35">
        <f ca="1">IF($A270&gt;= $C$5,$C$6, "InsertData")</f>
        <v>940</v>
      </c>
      <c r="C270" s="21">
        <f t="shared" ca="1" si="76"/>
        <v>940</v>
      </c>
      <c r="D270" s="21">
        <f ca="1" xml:space="preserve"> F246 + IF(E269 &lt; 0, -E269, 0)</f>
        <v>512</v>
      </c>
      <c r="E270" s="21">
        <f t="shared" ca="1" si="77"/>
        <v>428</v>
      </c>
      <c r="F270" s="21">
        <f ca="1">IF(E270 &gt; 0, E270, 0)</f>
        <v>428</v>
      </c>
      <c r="G270" s="21">
        <f t="shared" ca="1" si="90"/>
        <v>229477</v>
      </c>
      <c r="H270" s="22">
        <f ca="1">SUM(F$11:F270)</f>
        <v>117809</v>
      </c>
      <c r="I270" s="23">
        <f ca="1">SUM(D$11:D270)</f>
        <v>114052</v>
      </c>
      <c r="K270" s="16">
        <v>44442</v>
      </c>
      <c r="L270" s="21">
        <f ca="1">IF(K270&lt;M$5, $B270, M$6+MIN((K270-M$5+1)/M$8, 1)*M$7)</f>
        <v>1440</v>
      </c>
      <c r="M270" s="21">
        <f t="shared" ca="1" si="78"/>
        <v>1440</v>
      </c>
      <c r="N270" s="21">
        <f ca="1" xml:space="preserve"> P246 + IF(O269 &lt; 0, -O269, 0)</f>
        <v>772</v>
      </c>
      <c r="O270" s="21">
        <f t="shared" ca="1" si="82"/>
        <v>668</v>
      </c>
      <c r="P270" s="21">
        <f t="shared" ca="1" si="83"/>
        <v>668</v>
      </c>
      <c r="Q270" s="21">
        <f t="shared" ca="1" si="91"/>
        <v>329727</v>
      </c>
      <c r="R270" s="22">
        <f ca="1">SUM(P$11:P270)</f>
        <v>170969</v>
      </c>
      <c r="S270" s="23">
        <f ca="1">SUM(N$11:N270)</f>
        <v>159538</v>
      </c>
      <c r="U270" s="16">
        <v>44442</v>
      </c>
      <c r="V270" s="21">
        <f ca="1">IF(U270&lt;W$5, $B270, W$6+MIN((U270-W$5+1)/W$8, 1)*W$7)</f>
        <v>1940</v>
      </c>
      <c r="W270" s="21">
        <f t="shared" ca="1" si="79"/>
        <v>1940</v>
      </c>
      <c r="X270" s="21">
        <f ca="1" xml:space="preserve"> Z246 + IF(Y269 &lt; 0, -Y269, 0)</f>
        <v>1032</v>
      </c>
      <c r="Y270" s="21">
        <f t="shared" ca="1" si="84"/>
        <v>908</v>
      </c>
      <c r="Z270" s="21">
        <f t="shared" ca="1" si="85"/>
        <v>908</v>
      </c>
      <c r="AA270" s="21">
        <f t="shared" ca="1" si="92"/>
        <v>429977</v>
      </c>
      <c r="AB270" s="22">
        <f ca="1">SUM(Z$11:Z270)</f>
        <v>224129</v>
      </c>
      <c r="AC270" s="23">
        <f ca="1">SUM(X$11:X270)</f>
        <v>206031</v>
      </c>
      <c r="AE270" s="16">
        <v>44442</v>
      </c>
      <c r="AF270" s="21">
        <f ca="1">IF(AE270&lt;AG$5, $B270, AG$6+MIN((AE270-AG$5+1)/AG$8, 1)*AG$7)</f>
        <v>1440</v>
      </c>
      <c r="AG270" s="21">
        <f t="shared" ca="1" si="80"/>
        <v>1440</v>
      </c>
      <c r="AH270" s="21">
        <f ca="1" xml:space="preserve"> AJ246 + IF(AI269 &lt; 0, -AI269, 0)</f>
        <v>772</v>
      </c>
      <c r="AI270" s="21">
        <f t="shared" ca="1" si="86"/>
        <v>668</v>
      </c>
      <c r="AJ270" s="21">
        <f t="shared" ca="1" si="87"/>
        <v>668</v>
      </c>
      <c r="AK270" s="21">
        <f t="shared" ca="1" si="93"/>
        <v>317227</v>
      </c>
      <c r="AL270" s="22">
        <f ca="1">SUM(AJ$11:AJ270)</f>
        <v>164729</v>
      </c>
      <c r="AM270" s="23">
        <f ca="1">SUM(AH$11:AH270)</f>
        <v>153944</v>
      </c>
      <c r="AO270" s="16">
        <v>44442</v>
      </c>
      <c r="AP270" s="21">
        <f ca="1">IF(AO270&lt;AQ$5, $B270, AQ$6+MIN((AO270-AQ$5+1)/AQ$8, 1)*AQ$7)</f>
        <v>1940</v>
      </c>
      <c r="AQ270" s="21">
        <f t="shared" ca="1" si="81"/>
        <v>1940</v>
      </c>
      <c r="AR270" s="21">
        <f ca="1" xml:space="preserve"> AT246 + IF(AS269 &lt; 0, -AS269, 0)</f>
        <v>1032</v>
      </c>
      <c r="AS270" s="21">
        <f t="shared" ca="1" si="88"/>
        <v>908</v>
      </c>
      <c r="AT270" s="21">
        <f t="shared" ca="1" si="89"/>
        <v>908</v>
      </c>
      <c r="AU270" s="21">
        <f t="shared" ca="1" si="94"/>
        <v>404977</v>
      </c>
      <c r="AV270" s="22">
        <f ca="1">SUM(AT$11:AT270)</f>
        <v>211649</v>
      </c>
      <c r="AW270" s="23">
        <f ca="1">SUM(AR$11:AR270)</f>
        <v>194108</v>
      </c>
    </row>
    <row r="271" spans="1:49" x14ac:dyDescent="0.2">
      <c r="A271" s="32">
        <v>44443</v>
      </c>
      <c r="B271" s="35">
        <f ca="1">IF($A271&gt;= $C$5,$C$6, "InsertData")</f>
        <v>940</v>
      </c>
      <c r="C271" s="21">
        <f t="shared" ca="1" si="76"/>
        <v>940</v>
      </c>
      <c r="D271" s="21">
        <f ca="1" xml:space="preserve"> F247 + IF(E270 &lt; 0, -E270, 0)</f>
        <v>166</v>
      </c>
      <c r="E271" s="21">
        <f t="shared" ca="1" si="77"/>
        <v>774</v>
      </c>
      <c r="F271" s="21">
        <f ca="1">IF(E271 &gt; 0, E271, 0)</f>
        <v>774</v>
      </c>
      <c r="G271" s="21">
        <f t="shared" ca="1" si="90"/>
        <v>230417</v>
      </c>
      <c r="H271" s="22">
        <f ca="1">SUM(F$11:F271)</f>
        <v>118583</v>
      </c>
      <c r="I271" s="23">
        <f ca="1">SUM(D$11:D271)</f>
        <v>114218</v>
      </c>
      <c r="K271" s="16">
        <v>44443</v>
      </c>
      <c r="L271" s="21">
        <f ca="1">IF(K271&lt;M$5, $B271, M$6+MIN((K271-M$5+1)/M$8, 1)*M$7)</f>
        <v>1440</v>
      </c>
      <c r="M271" s="21">
        <f t="shared" ca="1" si="78"/>
        <v>1440</v>
      </c>
      <c r="N271" s="21">
        <f ca="1" xml:space="preserve"> P247 + IF(O270 &lt; 0, -O270, 0)</f>
        <v>426</v>
      </c>
      <c r="O271" s="21">
        <f t="shared" ca="1" si="82"/>
        <v>1014</v>
      </c>
      <c r="P271" s="21">
        <f t="shared" ca="1" si="83"/>
        <v>1014</v>
      </c>
      <c r="Q271" s="21">
        <f t="shared" ca="1" si="91"/>
        <v>331167</v>
      </c>
      <c r="R271" s="22">
        <f ca="1">SUM(P$11:P271)</f>
        <v>171983</v>
      </c>
      <c r="S271" s="23">
        <f ca="1">SUM(N$11:N271)</f>
        <v>159964</v>
      </c>
      <c r="U271" s="16">
        <v>44443</v>
      </c>
      <c r="V271" s="21">
        <f ca="1">IF(U271&lt;W$5, $B271, W$6+MIN((U271-W$5+1)/W$8, 1)*W$7)</f>
        <v>1940</v>
      </c>
      <c r="W271" s="21">
        <f t="shared" ca="1" si="79"/>
        <v>1940</v>
      </c>
      <c r="X271" s="21">
        <f ca="1" xml:space="preserve"> Z247 + IF(Y270 &lt; 0, -Y270, 0)</f>
        <v>686</v>
      </c>
      <c r="Y271" s="21">
        <f t="shared" ca="1" si="84"/>
        <v>1254</v>
      </c>
      <c r="Z271" s="21">
        <f t="shared" ca="1" si="85"/>
        <v>1254</v>
      </c>
      <c r="AA271" s="21">
        <f t="shared" ca="1" si="92"/>
        <v>431917</v>
      </c>
      <c r="AB271" s="22">
        <f ca="1">SUM(Z$11:Z271)</f>
        <v>225383</v>
      </c>
      <c r="AC271" s="23">
        <f ca="1">SUM(X$11:X271)</f>
        <v>206717</v>
      </c>
      <c r="AE271" s="16">
        <v>44443</v>
      </c>
      <c r="AF271" s="21">
        <f ca="1">IF(AE271&lt;AG$5, $B271, AG$6+MIN((AE271-AG$5+1)/AG$8, 1)*AG$7)</f>
        <v>1440</v>
      </c>
      <c r="AG271" s="21">
        <f t="shared" ca="1" si="80"/>
        <v>1440</v>
      </c>
      <c r="AH271" s="21">
        <f ca="1" xml:space="preserve"> AJ247 + IF(AI270 &lt; 0, -AI270, 0)</f>
        <v>426</v>
      </c>
      <c r="AI271" s="21">
        <f t="shared" ca="1" si="86"/>
        <v>1014</v>
      </c>
      <c r="AJ271" s="21">
        <f t="shared" ca="1" si="87"/>
        <v>1014</v>
      </c>
      <c r="AK271" s="21">
        <f t="shared" ca="1" si="93"/>
        <v>318667</v>
      </c>
      <c r="AL271" s="22">
        <f ca="1">SUM(AJ$11:AJ271)</f>
        <v>165743</v>
      </c>
      <c r="AM271" s="23">
        <f ca="1">SUM(AH$11:AH271)</f>
        <v>154370</v>
      </c>
      <c r="AO271" s="16">
        <v>44443</v>
      </c>
      <c r="AP271" s="21">
        <f ca="1">IF(AO271&lt;AQ$5, $B271, AQ$6+MIN((AO271-AQ$5+1)/AQ$8, 1)*AQ$7)</f>
        <v>1940</v>
      </c>
      <c r="AQ271" s="21">
        <f t="shared" ca="1" si="81"/>
        <v>1940</v>
      </c>
      <c r="AR271" s="21">
        <f ca="1" xml:space="preserve"> AT247 + IF(AS270 &lt; 0, -AS270, 0)</f>
        <v>686</v>
      </c>
      <c r="AS271" s="21">
        <f t="shared" ca="1" si="88"/>
        <v>1254</v>
      </c>
      <c r="AT271" s="21">
        <f t="shared" ca="1" si="89"/>
        <v>1254</v>
      </c>
      <c r="AU271" s="21">
        <f t="shared" ca="1" si="94"/>
        <v>406917</v>
      </c>
      <c r="AV271" s="22">
        <f ca="1">SUM(AT$11:AT271)</f>
        <v>212903</v>
      </c>
      <c r="AW271" s="23">
        <f ca="1">SUM(AR$11:AR271)</f>
        <v>194794</v>
      </c>
    </row>
    <row r="272" spans="1:49" x14ac:dyDescent="0.2">
      <c r="A272" s="32">
        <v>44444</v>
      </c>
      <c r="B272" s="35">
        <f ca="1">IF($A272&gt;= $C$5,$C$6, "InsertData")</f>
        <v>940</v>
      </c>
      <c r="C272" s="21">
        <f t="shared" ca="1" si="76"/>
        <v>940</v>
      </c>
      <c r="D272" s="21">
        <f ca="1" xml:space="preserve"> F248 + IF(E271 &lt; 0, -E271, 0)</f>
        <v>140</v>
      </c>
      <c r="E272" s="21">
        <f t="shared" ca="1" si="77"/>
        <v>800</v>
      </c>
      <c r="F272" s="21">
        <f ca="1">IF(E272 &gt; 0, E272, 0)</f>
        <v>800</v>
      </c>
      <c r="G272" s="21">
        <f t="shared" ca="1" si="90"/>
        <v>231357</v>
      </c>
      <c r="H272" s="22">
        <f ca="1">SUM(F$11:F272)</f>
        <v>119383</v>
      </c>
      <c r="I272" s="23">
        <f ca="1">SUM(D$11:D272)</f>
        <v>114358</v>
      </c>
      <c r="K272" s="16">
        <v>44444</v>
      </c>
      <c r="L272" s="21">
        <f ca="1">IF(K272&lt;M$5, $B272, M$6+MIN((K272-M$5+1)/M$8, 1)*M$7)</f>
        <v>1440</v>
      </c>
      <c r="M272" s="21">
        <f t="shared" ca="1" si="78"/>
        <v>1440</v>
      </c>
      <c r="N272" s="21">
        <f ca="1" xml:space="preserve"> P248 + IF(O271 &lt; 0, -O271, 0)</f>
        <v>400</v>
      </c>
      <c r="O272" s="21">
        <f t="shared" ca="1" si="82"/>
        <v>1040</v>
      </c>
      <c r="P272" s="21">
        <f t="shared" ca="1" si="83"/>
        <v>1040</v>
      </c>
      <c r="Q272" s="21">
        <f t="shared" ca="1" si="91"/>
        <v>332607</v>
      </c>
      <c r="R272" s="22">
        <f ca="1">SUM(P$11:P272)</f>
        <v>173023</v>
      </c>
      <c r="S272" s="23">
        <f ca="1">SUM(N$11:N272)</f>
        <v>160364</v>
      </c>
      <c r="U272" s="16">
        <v>44444</v>
      </c>
      <c r="V272" s="21">
        <f ca="1">IF(U272&lt;W$5, $B272, W$6+MIN((U272-W$5+1)/W$8, 1)*W$7)</f>
        <v>1940</v>
      </c>
      <c r="W272" s="21">
        <f t="shared" ca="1" si="79"/>
        <v>1940</v>
      </c>
      <c r="X272" s="21">
        <f ca="1" xml:space="preserve"> Z248 + IF(Y271 &lt; 0, -Y271, 0)</f>
        <v>660</v>
      </c>
      <c r="Y272" s="21">
        <f t="shared" ca="1" si="84"/>
        <v>1280</v>
      </c>
      <c r="Z272" s="21">
        <f t="shared" ca="1" si="85"/>
        <v>1280</v>
      </c>
      <c r="AA272" s="21">
        <f t="shared" ca="1" si="92"/>
        <v>433857</v>
      </c>
      <c r="AB272" s="22">
        <f ca="1">SUM(Z$11:Z272)</f>
        <v>226663</v>
      </c>
      <c r="AC272" s="23">
        <f ca="1">SUM(X$11:X272)</f>
        <v>207377</v>
      </c>
      <c r="AE272" s="16">
        <v>44444</v>
      </c>
      <c r="AF272" s="21">
        <f ca="1">IF(AE272&lt;AG$5, $B272, AG$6+MIN((AE272-AG$5+1)/AG$8, 1)*AG$7)</f>
        <v>1440</v>
      </c>
      <c r="AG272" s="21">
        <f t="shared" ca="1" si="80"/>
        <v>1440</v>
      </c>
      <c r="AH272" s="21">
        <f ca="1" xml:space="preserve"> AJ248 + IF(AI271 &lt; 0, -AI271, 0)</f>
        <v>400</v>
      </c>
      <c r="AI272" s="21">
        <f t="shared" ca="1" si="86"/>
        <v>1040</v>
      </c>
      <c r="AJ272" s="21">
        <f t="shared" ca="1" si="87"/>
        <v>1040</v>
      </c>
      <c r="AK272" s="21">
        <f t="shared" ca="1" si="93"/>
        <v>320107</v>
      </c>
      <c r="AL272" s="22">
        <f ca="1">SUM(AJ$11:AJ272)</f>
        <v>166783</v>
      </c>
      <c r="AM272" s="23">
        <f ca="1">SUM(AH$11:AH272)</f>
        <v>154770</v>
      </c>
      <c r="AO272" s="16">
        <v>44444</v>
      </c>
      <c r="AP272" s="21">
        <f ca="1">IF(AO272&lt;AQ$5, $B272, AQ$6+MIN((AO272-AQ$5+1)/AQ$8, 1)*AQ$7)</f>
        <v>1940</v>
      </c>
      <c r="AQ272" s="21">
        <f t="shared" ca="1" si="81"/>
        <v>1940</v>
      </c>
      <c r="AR272" s="21">
        <f ca="1" xml:space="preserve"> AT248 + IF(AS271 &lt; 0, -AS271, 0)</f>
        <v>660</v>
      </c>
      <c r="AS272" s="21">
        <f t="shared" ca="1" si="88"/>
        <v>1280</v>
      </c>
      <c r="AT272" s="21">
        <f t="shared" ca="1" si="89"/>
        <v>1280</v>
      </c>
      <c r="AU272" s="21">
        <f t="shared" ca="1" si="94"/>
        <v>408857</v>
      </c>
      <c r="AV272" s="22">
        <f ca="1">SUM(AT$11:AT272)</f>
        <v>214183</v>
      </c>
      <c r="AW272" s="23">
        <f ca="1">SUM(AR$11:AR272)</f>
        <v>195454</v>
      </c>
    </row>
    <row r="273" spans="1:49" x14ac:dyDescent="0.2">
      <c r="A273" s="32">
        <v>44445</v>
      </c>
      <c r="B273" s="35">
        <f ca="1">IF($A273&gt;= $C$5,$C$6, "InsertData")</f>
        <v>940</v>
      </c>
      <c r="C273" s="21">
        <f t="shared" ca="1" si="76"/>
        <v>940</v>
      </c>
      <c r="D273" s="21">
        <f ca="1" xml:space="preserve"> F249 + IF(E272 &lt; 0, -E272, 0)</f>
        <v>267</v>
      </c>
      <c r="E273" s="21">
        <f t="shared" ca="1" si="77"/>
        <v>673</v>
      </c>
      <c r="F273" s="21">
        <f ca="1">IF(E273 &gt; 0, E273, 0)</f>
        <v>673</v>
      </c>
      <c r="G273" s="21">
        <f t="shared" ca="1" si="90"/>
        <v>232297</v>
      </c>
      <c r="H273" s="22">
        <f ca="1">SUM(F$11:F273)</f>
        <v>120056</v>
      </c>
      <c r="I273" s="23">
        <f ca="1">SUM(D$11:D273)</f>
        <v>114625</v>
      </c>
      <c r="K273" s="16">
        <v>44445</v>
      </c>
      <c r="L273" s="21">
        <f ca="1">IF(K273&lt;M$5, $B273, M$6+MIN((K273-M$5+1)/M$8, 1)*M$7)</f>
        <v>1440</v>
      </c>
      <c r="M273" s="21">
        <f t="shared" ca="1" si="78"/>
        <v>1440</v>
      </c>
      <c r="N273" s="21">
        <f ca="1" xml:space="preserve"> P249 + IF(O272 &lt; 0, -O272, 0)</f>
        <v>527</v>
      </c>
      <c r="O273" s="21">
        <f t="shared" ca="1" si="82"/>
        <v>913</v>
      </c>
      <c r="P273" s="21">
        <f t="shared" ca="1" si="83"/>
        <v>913</v>
      </c>
      <c r="Q273" s="21">
        <f t="shared" ca="1" si="91"/>
        <v>334047</v>
      </c>
      <c r="R273" s="22">
        <f ca="1">SUM(P$11:P273)</f>
        <v>173936</v>
      </c>
      <c r="S273" s="23">
        <f ca="1">SUM(N$11:N273)</f>
        <v>160891</v>
      </c>
      <c r="U273" s="16">
        <v>44445</v>
      </c>
      <c r="V273" s="21">
        <f ca="1">IF(U273&lt;W$5, $B273, W$6+MIN((U273-W$5+1)/W$8, 1)*W$7)</f>
        <v>1940</v>
      </c>
      <c r="W273" s="21">
        <f t="shared" ca="1" si="79"/>
        <v>1940</v>
      </c>
      <c r="X273" s="21">
        <f ca="1" xml:space="preserve"> Z249 + IF(Y272 &lt; 0, -Y272, 0)</f>
        <v>787</v>
      </c>
      <c r="Y273" s="21">
        <f t="shared" ca="1" si="84"/>
        <v>1153</v>
      </c>
      <c r="Z273" s="21">
        <f t="shared" ca="1" si="85"/>
        <v>1153</v>
      </c>
      <c r="AA273" s="21">
        <f t="shared" ca="1" si="92"/>
        <v>435797</v>
      </c>
      <c r="AB273" s="22">
        <f ca="1">SUM(Z$11:Z273)</f>
        <v>227816</v>
      </c>
      <c r="AC273" s="23">
        <f ca="1">SUM(X$11:X273)</f>
        <v>208164</v>
      </c>
      <c r="AE273" s="16">
        <v>44445</v>
      </c>
      <c r="AF273" s="21">
        <f ca="1">IF(AE273&lt;AG$5, $B273, AG$6+MIN((AE273-AG$5+1)/AG$8, 1)*AG$7)</f>
        <v>1440</v>
      </c>
      <c r="AG273" s="21">
        <f t="shared" ca="1" si="80"/>
        <v>1440</v>
      </c>
      <c r="AH273" s="21">
        <f ca="1" xml:space="preserve"> AJ249 + IF(AI272 &lt; 0, -AI272, 0)</f>
        <v>527</v>
      </c>
      <c r="AI273" s="21">
        <f t="shared" ca="1" si="86"/>
        <v>913</v>
      </c>
      <c r="AJ273" s="21">
        <f t="shared" ca="1" si="87"/>
        <v>913</v>
      </c>
      <c r="AK273" s="21">
        <f t="shared" ca="1" si="93"/>
        <v>321547</v>
      </c>
      <c r="AL273" s="22">
        <f ca="1">SUM(AJ$11:AJ273)</f>
        <v>167696</v>
      </c>
      <c r="AM273" s="23">
        <f ca="1">SUM(AH$11:AH273)</f>
        <v>155297</v>
      </c>
      <c r="AO273" s="16">
        <v>44445</v>
      </c>
      <c r="AP273" s="21">
        <f ca="1">IF(AO273&lt;AQ$5, $B273, AQ$6+MIN((AO273-AQ$5+1)/AQ$8, 1)*AQ$7)</f>
        <v>1940</v>
      </c>
      <c r="AQ273" s="21">
        <f t="shared" ca="1" si="81"/>
        <v>1940</v>
      </c>
      <c r="AR273" s="21">
        <f ca="1" xml:space="preserve"> AT249 + IF(AS272 &lt; 0, -AS272, 0)</f>
        <v>787</v>
      </c>
      <c r="AS273" s="21">
        <f t="shared" ca="1" si="88"/>
        <v>1153</v>
      </c>
      <c r="AT273" s="21">
        <f t="shared" ca="1" si="89"/>
        <v>1153</v>
      </c>
      <c r="AU273" s="21">
        <f t="shared" ca="1" si="94"/>
        <v>410797</v>
      </c>
      <c r="AV273" s="22">
        <f ca="1">SUM(AT$11:AT273)</f>
        <v>215336</v>
      </c>
      <c r="AW273" s="23">
        <f ca="1">SUM(AR$11:AR273)</f>
        <v>196241</v>
      </c>
    </row>
    <row r="274" spans="1:49" x14ac:dyDescent="0.2">
      <c r="A274" s="32">
        <v>44446</v>
      </c>
      <c r="B274" s="35">
        <f ca="1">IF($A274&gt;= $C$5,$C$6, "InsertData")</f>
        <v>940</v>
      </c>
      <c r="C274" s="21">
        <f t="shared" ref="C274:C337" ca="1" si="95">ROUND(AVERAGE(B268:B274), 0)</f>
        <v>940</v>
      </c>
      <c r="D274" s="21">
        <f ca="1" xml:space="preserve"> F250 + IF(E273 &lt; 0, -E273, 0)</f>
        <v>647</v>
      </c>
      <c r="E274" s="21">
        <f t="shared" ref="E274:E337" ca="1" si="96">B274-D274</f>
        <v>293</v>
      </c>
      <c r="F274" s="21">
        <f ca="1">IF(E274 &gt; 0, E274, 0)</f>
        <v>293</v>
      </c>
      <c r="G274" s="21">
        <f t="shared" ca="1" si="90"/>
        <v>233237</v>
      </c>
      <c r="H274" s="22">
        <f ca="1">SUM(F$11:F274)</f>
        <v>120349</v>
      </c>
      <c r="I274" s="23">
        <f ca="1">SUM(D$11:D274)</f>
        <v>115272</v>
      </c>
      <c r="K274" s="16">
        <v>44446</v>
      </c>
      <c r="L274" s="21">
        <f ca="1">IF(K274&lt;M$5, $B274, M$6+MIN((K274-M$5+1)/M$8, 1)*M$7)</f>
        <v>1440</v>
      </c>
      <c r="M274" s="21">
        <f t="shared" ref="M274:M337" ca="1" si="97">ROUND(AVERAGE(L268:L274), 0)</f>
        <v>1440</v>
      </c>
      <c r="N274" s="21">
        <f ca="1" xml:space="preserve"> P250 + IF(O273 &lt; 0, -O273, 0)</f>
        <v>907</v>
      </c>
      <c r="O274" s="21">
        <f t="shared" ca="1" si="82"/>
        <v>533</v>
      </c>
      <c r="P274" s="21">
        <f t="shared" ca="1" si="83"/>
        <v>533</v>
      </c>
      <c r="Q274" s="21">
        <f t="shared" ca="1" si="91"/>
        <v>335487</v>
      </c>
      <c r="R274" s="22">
        <f ca="1">SUM(P$11:P274)</f>
        <v>174469</v>
      </c>
      <c r="S274" s="23">
        <f ca="1">SUM(N$11:N274)</f>
        <v>161798</v>
      </c>
      <c r="U274" s="16">
        <v>44446</v>
      </c>
      <c r="V274" s="21">
        <f ca="1">IF(U274&lt;W$5, $B274, W$6+MIN((U274-W$5+1)/W$8, 1)*W$7)</f>
        <v>1940</v>
      </c>
      <c r="W274" s="21">
        <f t="shared" ref="W274:W337" ca="1" si="98">ROUND(AVERAGE(V268:V274), 0)</f>
        <v>1940</v>
      </c>
      <c r="X274" s="21">
        <f ca="1" xml:space="preserve"> Z250 + IF(Y273 &lt; 0, -Y273, 0)</f>
        <v>1167</v>
      </c>
      <c r="Y274" s="21">
        <f t="shared" ca="1" si="84"/>
        <v>773</v>
      </c>
      <c r="Z274" s="21">
        <f t="shared" ca="1" si="85"/>
        <v>773</v>
      </c>
      <c r="AA274" s="21">
        <f t="shared" ca="1" si="92"/>
        <v>437737</v>
      </c>
      <c r="AB274" s="22">
        <f ca="1">SUM(Z$11:Z274)</f>
        <v>228589</v>
      </c>
      <c r="AC274" s="23">
        <f ca="1">SUM(X$11:X274)</f>
        <v>209331</v>
      </c>
      <c r="AE274" s="16">
        <v>44446</v>
      </c>
      <c r="AF274" s="21">
        <f ca="1">IF(AE274&lt;AG$5, $B274, AG$6+MIN((AE274-AG$5+1)/AG$8, 1)*AG$7)</f>
        <v>1440</v>
      </c>
      <c r="AG274" s="21">
        <f t="shared" ref="AG274:AG337" ca="1" si="99">ROUND(AVERAGE(AF268:AF274), 0)</f>
        <v>1440</v>
      </c>
      <c r="AH274" s="21">
        <f ca="1" xml:space="preserve"> AJ250 + IF(AI273 &lt; 0, -AI273, 0)</f>
        <v>907</v>
      </c>
      <c r="AI274" s="21">
        <f t="shared" ca="1" si="86"/>
        <v>533</v>
      </c>
      <c r="AJ274" s="21">
        <f t="shared" ca="1" si="87"/>
        <v>533</v>
      </c>
      <c r="AK274" s="21">
        <f t="shared" ca="1" si="93"/>
        <v>322987</v>
      </c>
      <c r="AL274" s="22">
        <f ca="1">SUM(AJ$11:AJ274)</f>
        <v>168229</v>
      </c>
      <c r="AM274" s="23">
        <f ca="1">SUM(AH$11:AH274)</f>
        <v>156204</v>
      </c>
      <c r="AO274" s="16">
        <v>44446</v>
      </c>
      <c r="AP274" s="21">
        <f ca="1">IF(AO274&lt;AQ$5, $B274, AQ$6+MIN((AO274-AQ$5+1)/AQ$8, 1)*AQ$7)</f>
        <v>1940</v>
      </c>
      <c r="AQ274" s="21">
        <f t="shared" ref="AQ274:AQ337" ca="1" si="100">ROUND(AVERAGE(AP268:AP274), 0)</f>
        <v>1940</v>
      </c>
      <c r="AR274" s="21">
        <f ca="1" xml:space="preserve"> AT250 + IF(AS273 &lt; 0, -AS273, 0)</f>
        <v>1167</v>
      </c>
      <c r="AS274" s="21">
        <f t="shared" ca="1" si="88"/>
        <v>773</v>
      </c>
      <c r="AT274" s="21">
        <f t="shared" ca="1" si="89"/>
        <v>773</v>
      </c>
      <c r="AU274" s="21">
        <f t="shared" ca="1" si="94"/>
        <v>412737</v>
      </c>
      <c r="AV274" s="22">
        <f ca="1">SUM(AT$11:AT274)</f>
        <v>216109</v>
      </c>
      <c r="AW274" s="23">
        <f ca="1">SUM(AR$11:AR274)</f>
        <v>197408</v>
      </c>
    </row>
    <row r="275" spans="1:49" x14ac:dyDescent="0.2">
      <c r="A275" s="32">
        <v>44447</v>
      </c>
      <c r="B275" s="35">
        <f ca="1">IF($A275&gt;= $C$5,$C$6, "InsertData")</f>
        <v>940</v>
      </c>
      <c r="C275" s="21">
        <f t="shared" ca="1" si="95"/>
        <v>940</v>
      </c>
      <c r="D275" s="21">
        <f ca="1" xml:space="preserve"> F251 + IF(E274 &lt; 0, -E274, 0)</f>
        <v>0</v>
      </c>
      <c r="E275" s="21">
        <f t="shared" ca="1" si="96"/>
        <v>940</v>
      </c>
      <c r="F275" s="21">
        <f ca="1">IF(E275 &gt; 0, E275, 0)</f>
        <v>940</v>
      </c>
      <c r="G275" s="21">
        <f t="shared" ca="1" si="90"/>
        <v>234177</v>
      </c>
      <c r="H275" s="22">
        <f ca="1">SUM(F$11:F275)</f>
        <v>121289</v>
      </c>
      <c r="I275" s="23">
        <f ca="1">SUM(D$11:D275)</f>
        <v>115272</v>
      </c>
      <c r="K275" s="16">
        <v>44447</v>
      </c>
      <c r="L275" s="21">
        <f ca="1">IF(K275&lt;M$5, $B275, M$6+MIN((K275-M$5+1)/M$8, 1)*M$7)</f>
        <v>1440</v>
      </c>
      <c r="M275" s="21">
        <f t="shared" ca="1" si="97"/>
        <v>1440</v>
      </c>
      <c r="N275" s="21">
        <f ca="1" xml:space="preserve"> P251 + IF(O274 &lt; 0, -O274, 0)</f>
        <v>120</v>
      </c>
      <c r="O275" s="21">
        <f t="shared" ca="1" si="82"/>
        <v>1320</v>
      </c>
      <c r="P275" s="21">
        <f t="shared" ca="1" si="83"/>
        <v>1320</v>
      </c>
      <c r="Q275" s="21">
        <f t="shared" ca="1" si="91"/>
        <v>336927</v>
      </c>
      <c r="R275" s="22">
        <f ca="1">SUM(P$11:P275)</f>
        <v>175789</v>
      </c>
      <c r="S275" s="23">
        <f ca="1">SUM(N$11:N275)</f>
        <v>161918</v>
      </c>
      <c r="U275" s="16">
        <v>44447</v>
      </c>
      <c r="V275" s="21">
        <f ca="1">IF(U275&lt;W$5, $B275, W$6+MIN((U275-W$5+1)/W$8, 1)*W$7)</f>
        <v>1940</v>
      </c>
      <c r="W275" s="21">
        <f t="shared" ca="1" si="98"/>
        <v>1940</v>
      </c>
      <c r="X275" s="21">
        <f ca="1" xml:space="preserve"> Z251 + IF(Y274 &lt; 0, -Y274, 0)</f>
        <v>337</v>
      </c>
      <c r="Y275" s="21">
        <f t="shared" ca="1" si="84"/>
        <v>1603</v>
      </c>
      <c r="Z275" s="21">
        <f t="shared" ca="1" si="85"/>
        <v>1603</v>
      </c>
      <c r="AA275" s="21">
        <f t="shared" ca="1" si="92"/>
        <v>439677</v>
      </c>
      <c r="AB275" s="22">
        <f ca="1">SUM(Z$11:Z275)</f>
        <v>230192</v>
      </c>
      <c r="AC275" s="23">
        <f ca="1">SUM(X$11:X275)</f>
        <v>209668</v>
      </c>
      <c r="AE275" s="16">
        <v>44447</v>
      </c>
      <c r="AF275" s="21">
        <f ca="1">IF(AE275&lt;AG$5, $B275, AG$6+MIN((AE275-AG$5+1)/AG$8, 1)*AG$7)</f>
        <v>1440</v>
      </c>
      <c r="AG275" s="21">
        <f t="shared" ca="1" si="99"/>
        <v>1440</v>
      </c>
      <c r="AH275" s="21">
        <f ca="1" xml:space="preserve"> AJ251 + IF(AI274 &lt; 0, -AI274, 0)</f>
        <v>190</v>
      </c>
      <c r="AI275" s="21">
        <f t="shared" ca="1" si="86"/>
        <v>1250</v>
      </c>
      <c r="AJ275" s="21">
        <f t="shared" ca="1" si="87"/>
        <v>1250</v>
      </c>
      <c r="AK275" s="21">
        <f t="shared" ca="1" si="93"/>
        <v>324427</v>
      </c>
      <c r="AL275" s="22">
        <f ca="1">SUM(AJ$11:AJ275)</f>
        <v>169479</v>
      </c>
      <c r="AM275" s="23">
        <f ca="1">SUM(AH$11:AH275)</f>
        <v>156394</v>
      </c>
      <c r="AO275" s="16">
        <v>44447</v>
      </c>
      <c r="AP275" s="21">
        <f ca="1">IF(AO275&lt;AQ$5, $B275, AQ$6+MIN((AO275-AQ$5+1)/AQ$8, 1)*AQ$7)</f>
        <v>1940</v>
      </c>
      <c r="AQ275" s="21">
        <f t="shared" ca="1" si="100"/>
        <v>1940</v>
      </c>
      <c r="AR275" s="21">
        <f ca="1" xml:space="preserve"> AT251 + IF(AS274 &lt; 0, -AS274, 0)</f>
        <v>380</v>
      </c>
      <c r="AS275" s="21">
        <f t="shared" ca="1" si="88"/>
        <v>1560</v>
      </c>
      <c r="AT275" s="21">
        <f t="shared" ca="1" si="89"/>
        <v>1560</v>
      </c>
      <c r="AU275" s="21">
        <f t="shared" ca="1" si="94"/>
        <v>414677</v>
      </c>
      <c r="AV275" s="22">
        <f ca="1">SUM(AT$11:AT275)</f>
        <v>217669</v>
      </c>
      <c r="AW275" s="23">
        <f ca="1">SUM(AR$11:AR275)</f>
        <v>197788</v>
      </c>
    </row>
    <row r="276" spans="1:49" x14ac:dyDescent="0.2">
      <c r="A276" s="32">
        <v>44448</v>
      </c>
      <c r="B276" s="35">
        <f ca="1">IF($A276&gt;= $C$5,$C$6, "InsertData")</f>
        <v>940</v>
      </c>
      <c r="C276" s="21">
        <f t="shared" ca="1" si="95"/>
        <v>940</v>
      </c>
      <c r="D276" s="21">
        <f ca="1" xml:space="preserve"> F252 + IF(E275 &lt; 0, -E275, 0)</f>
        <v>166</v>
      </c>
      <c r="E276" s="21">
        <f t="shared" ca="1" si="96"/>
        <v>774</v>
      </c>
      <c r="F276" s="21">
        <f ca="1">IF(E276 &gt; 0, E276, 0)</f>
        <v>774</v>
      </c>
      <c r="G276" s="21">
        <f t="shared" ca="1" si="90"/>
        <v>235117</v>
      </c>
      <c r="H276" s="22">
        <f ca="1">SUM(F$11:F276)</f>
        <v>122063</v>
      </c>
      <c r="I276" s="23">
        <f ca="1">SUM(D$11:D276)</f>
        <v>115438</v>
      </c>
      <c r="K276" s="16">
        <v>44448</v>
      </c>
      <c r="L276" s="21">
        <f ca="1">IF(K276&lt;M$5, $B276, M$6+MIN((K276-M$5+1)/M$8, 1)*M$7)</f>
        <v>1440</v>
      </c>
      <c r="M276" s="21">
        <f t="shared" ca="1" si="97"/>
        <v>1440</v>
      </c>
      <c r="N276" s="21">
        <f ca="1" xml:space="preserve"> P252 + IF(O275 &lt; 0, -O275, 0)</f>
        <v>566</v>
      </c>
      <c r="O276" s="21">
        <f t="shared" ca="1" si="82"/>
        <v>874</v>
      </c>
      <c r="P276" s="21">
        <f t="shared" ca="1" si="83"/>
        <v>874</v>
      </c>
      <c r="Q276" s="21">
        <f t="shared" ca="1" si="91"/>
        <v>338367</v>
      </c>
      <c r="R276" s="22">
        <f ca="1">SUM(P$11:P276)</f>
        <v>176663</v>
      </c>
      <c r="S276" s="23">
        <f ca="1">SUM(N$11:N276)</f>
        <v>162484</v>
      </c>
      <c r="U276" s="16">
        <v>44448</v>
      </c>
      <c r="V276" s="21">
        <f ca="1">IF(U276&lt;W$5, $B276, W$6+MIN((U276-W$5+1)/W$8, 1)*W$7)</f>
        <v>1940</v>
      </c>
      <c r="W276" s="21">
        <f t="shared" ca="1" si="98"/>
        <v>1940</v>
      </c>
      <c r="X276" s="21">
        <f ca="1" xml:space="preserve"> Z252 + IF(Y275 &lt; 0, -Y275, 0)</f>
        <v>869</v>
      </c>
      <c r="Y276" s="21">
        <f t="shared" ca="1" si="84"/>
        <v>1071</v>
      </c>
      <c r="Z276" s="21">
        <f t="shared" ca="1" si="85"/>
        <v>1071</v>
      </c>
      <c r="AA276" s="21">
        <f t="shared" ca="1" si="92"/>
        <v>441617</v>
      </c>
      <c r="AB276" s="22">
        <f ca="1">SUM(Z$11:Z276)</f>
        <v>231263</v>
      </c>
      <c r="AC276" s="23">
        <f ca="1">SUM(X$11:X276)</f>
        <v>210537</v>
      </c>
      <c r="AE276" s="16">
        <v>44448</v>
      </c>
      <c r="AF276" s="21">
        <f ca="1">IF(AE276&lt;AG$5, $B276, AG$6+MIN((AE276-AG$5+1)/AG$8, 1)*AG$7)</f>
        <v>1440</v>
      </c>
      <c r="AG276" s="21">
        <f t="shared" ca="1" si="99"/>
        <v>1440</v>
      </c>
      <c r="AH276" s="21">
        <f ca="1" xml:space="preserve"> AJ252 + IF(AI275 &lt; 0, -AI275, 0)</f>
        <v>496</v>
      </c>
      <c r="AI276" s="21">
        <f t="shared" ca="1" si="86"/>
        <v>944</v>
      </c>
      <c r="AJ276" s="21">
        <f t="shared" ca="1" si="87"/>
        <v>944</v>
      </c>
      <c r="AK276" s="21">
        <f t="shared" ca="1" si="93"/>
        <v>325867</v>
      </c>
      <c r="AL276" s="22">
        <f ca="1">SUM(AJ$11:AJ276)</f>
        <v>170423</v>
      </c>
      <c r="AM276" s="23">
        <f ca="1">SUM(AH$11:AH276)</f>
        <v>156890</v>
      </c>
      <c r="AO276" s="16">
        <v>44448</v>
      </c>
      <c r="AP276" s="21">
        <f ca="1">IF(AO276&lt;AQ$5, $B276, AQ$6+MIN((AO276-AQ$5+1)/AQ$8, 1)*AQ$7)</f>
        <v>1940</v>
      </c>
      <c r="AQ276" s="21">
        <f t="shared" ca="1" si="100"/>
        <v>1940</v>
      </c>
      <c r="AR276" s="21">
        <f ca="1" xml:space="preserve"> AT252 + IF(AS275 &lt; 0, -AS275, 0)</f>
        <v>826</v>
      </c>
      <c r="AS276" s="21">
        <f t="shared" ca="1" si="88"/>
        <v>1114</v>
      </c>
      <c r="AT276" s="21">
        <f t="shared" ca="1" si="89"/>
        <v>1114</v>
      </c>
      <c r="AU276" s="21">
        <f t="shared" ca="1" si="94"/>
        <v>416617</v>
      </c>
      <c r="AV276" s="22">
        <f ca="1">SUM(AT$11:AT276)</f>
        <v>218783</v>
      </c>
      <c r="AW276" s="23">
        <f ca="1">SUM(AR$11:AR276)</f>
        <v>198614</v>
      </c>
    </row>
    <row r="277" spans="1:49" x14ac:dyDescent="0.2">
      <c r="A277" s="32">
        <v>44449</v>
      </c>
      <c r="B277" s="35">
        <f ca="1">IF($A277&gt;= $C$5,$C$6, "InsertData")</f>
        <v>940</v>
      </c>
      <c r="C277" s="21">
        <f t="shared" ca="1" si="95"/>
        <v>940</v>
      </c>
      <c r="D277" s="21">
        <f ca="1" xml:space="preserve"> F253 + IF(E276 &lt; 0, -E276, 0)</f>
        <v>440</v>
      </c>
      <c r="E277" s="21">
        <f t="shared" ca="1" si="96"/>
        <v>500</v>
      </c>
      <c r="F277" s="21">
        <f ca="1">IF(E277 &gt; 0, E277, 0)</f>
        <v>500</v>
      </c>
      <c r="G277" s="21">
        <f t="shared" ca="1" si="90"/>
        <v>236057</v>
      </c>
      <c r="H277" s="22">
        <f ca="1">SUM(F$11:F277)</f>
        <v>122563</v>
      </c>
      <c r="I277" s="23">
        <f ca="1">SUM(D$11:D277)</f>
        <v>115878</v>
      </c>
      <c r="K277" s="16">
        <v>44449</v>
      </c>
      <c r="L277" s="21">
        <f ca="1">IF(K277&lt;M$5, $B277, M$6+MIN((K277-M$5+1)/M$8, 1)*M$7)</f>
        <v>1440</v>
      </c>
      <c r="M277" s="21">
        <f t="shared" ca="1" si="97"/>
        <v>1440</v>
      </c>
      <c r="N277" s="21">
        <f ca="1" xml:space="preserve"> P253 + IF(O276 &lt; 0, -O276, 0)</f>
        <v>700</v>
      </c>
      <c r="O277" s="21">
        <f t="shared" ca="1" si="82"/>
        <v>740</v>
      </c>
      <c r="P277" s="21">
        <f t="shared" ca="1" si="83"/>
        <v>740</v>
      </c>
      <c r="Q277" s="21">
        <f t="shared" ca="1" si="91"/>
        <v>339807</v>
      </c>
      <c r="R277" s="22">
        <f ca="1">SUM(P$11:P277)</f>
        <v>177403</v>
      </c>
      <c r="S277" s="23">
        <f ca="1">SUM(N$11:N277)</f>
        <v>163184</v>
      </c>
      <c r="U277" s="16">
        <v>44449</v>
      </c>
      <c r="V277" s="21">
        <f ca="1">IF(U277&lt;W$5, $B277, W$6+MIN((U277-W$5+1)/W$8, 1)*W$7)</f>
        <v>1940</v>
      </c>
      <c r="W277" s="21">
        <f t="shared" ca="1" si="98"/>
        <v>1940</v>
      </c>
      <c r="X277" s="21">
        <f ca="1" xml:space="preserve"> Z253 + IF(Y276 &lt; 0, -Y276, 0)</f>
        <v>960</v>
      </c>
      <c r="Y277" s="21">
        <f t="shared" ca="1" si="84"/>
        <v>980</v>
      </c>
      <c r="Z277" s="21">
        <f t="shared" ca="1" si="85"/>
        <v>980</v>
      </c>
      <c r="AA277" s="21">
        <f t="shared" ca="1" si="92"/>
        <v>443557</v>
      </c>
      <c r="AB277" s="22">
        <f ca="1">SUM(Z$11:Z277)</f>
        <v>232243</v>
      </c>
      <c r="AC277" s="23">
        <f ca="1">SUM(X$11:X277)</f>
        <v>211497</v>
      </c>
      <c r="AE277" s="16">
        <v>44449</v>
      </c>
      <c r="AF277" s="21">
        <f ca="1">IF(AE277&lt;AG$5, $B277, AG$6+MIN((AE277-AG$5+1)/AG$8, 1)*AG$7)</f>
        <v>1440</v>
      </c>
      <c r="AG277" s="21">
        <f t="shared" ca="1" si="99"/>
        <v>1440</v>
      </c>
      <c r="AH277" s="21">
        <f ca="1" xml:space="preserve"> AJ253 + IF(AI276 &lt; 0, -AI276, 0)</f>
        <v>700</v>
      </c>
      <c r="AI277" s="21">
        <f t="shared" ca="1" si="86"/>
        <v>740</v>
      </c>
      <c r="AJ277" s="21">
        <f t="shared" ca="1" si="87"/>
        <v>740</v>
      </c>
      <c r="AK277" s="21">
        <f t="shared" ca="1" si="93"/>
        <v>327307</v>
      </c>
      <c r="AL277" s="22">
        <f ca="1">SUM(AJ$11:AJ277)</f>
        <v>171163</v>
      </c>
      <c r="AM277" s="23">
        <f ca="1">SUM(AH$11:AH277)</f>
        <v>157590</v>
      </c>
      <c r="AO277" s="16">
        <v>44449</v>
      </c>
      <c r="AP277" s="21">
        <f ca="1">IF(AO277&lt;AQ$5, $B277, AQ$6+MIN((AO277-AQ$5+1)/AQ$8, 1)*AQ$7)</f>
        <v>1940</v>
      </c>
      <c r="AQ277" s="21">
        <f t="shared" ca="1" si="100"/>
        <v>1940</v>
      </c>
      <c r="AR277" s="21">
        <f ca="1" xml:space="preserve"> AT253 + IF(AS276 &lt; 0, -AS276, 0)</f>
        <v>960</v>
      </c>
      <c r="AS277" s="21">
        <f t="shared" ca="1" si="88"/>
        <v>980</v>
      </c>
      <c r="AT277" s="21">
        <f t="shared" ca="1" si="89"/>
        <v>980</v>
      </c>
      <c r="AU277" s="21">
        <f t="shared" ca="1" si="94"/>
        <v>418557</v>
      </c>
      <c r="AV277" s="22">
        <f ca="1">SUM(AT$11:AT277)</f>
        <v>219763</v>
      </c>
      <c r="AW277" s="23">
        <f ca="1">SUM(AR$11:AR277)</f>
        <v>199574</v>
      </c>
    </row>
    <row r="278" spans="1:49" x14ac:dyDescent="0.2">
      <c r="A278" s="32">
        <v>44450</v>
      </c>
      <c r="B278" s="35">
        <f ca="1">IF($A278&gt;= $C$5,$C$6, "InsertData")</f>
        <v>940</v>
      </c>
      <c r="C278" s="21">
        <f t="shared" ca="1" si="95"/>
        <v>940</v>
      </c>
      <c r="D278" s="21">
        <f ca="1" xml:space="preserve"> F254 + IF(E277 &lt; 0, -E277, 0)</f>
        <v>0</v>
      </c>
      <c r="E278" s="21">
        <f t="shared" ca="1" si="96"/>
        <v>940</v>
      </c>
      <c r="F278" s="21">
        <f ca="1">IF(E278 &gt; 0, E278, 0)</f>
        <v>940</v>
      </c>
      <c r="G278" s="21">
        <f t="shared" ca="1" si="90"/>
        <v>236997</v>
      </c>
      <c r="H278" s="22">
        <f ca="1">SUM(F$11:F278)</f>
        <v>123503</v>
      </c>
      <c r="I278" s="23">
        <f ca="1">SUM(D$11:D278)</f>
        <v>115878</v>
      </c>
      <c r="K278" s="16">
        <v>44450</v>
      </c>
      <c r="L278" s="21">
        <f ca="1">IF(K278&lt;M$5, $B278, M$6+MIN((K278-M$5+1)/M$8, 1)*M$7)</f>
        <v>1440</v>
      </c>
      <c r="M278" s="21">
        <f t="shared" ca="1" si="97"/>
        <v>1440</v>
      </c>
      <c r="N278" s="21">
        <f ca="1" xml:space="preserve"> P254 + IF(O277 &lt; 0, -O277, 0)</f>
        <v>180</v>
      </c>
      <c r="O278" s="21">
        <f t="shared" ca="1" si="82"/>
        <v>1260</v>
      </c>
      <c r="P278" s="21">
        <f t="shared" ca="1" si="83"/>
        <v>1260</v>
      </c>
      <c r="Q278" s="21">
        <f t="shared" ca="1" si="91"/>
        <v>341247</v>
      </c>
      <c r="R278" s="22">
        <f ca="1">SUM(P$11:P278)</f>
        <v>178663</v>
      </c>
      <c r="S278" s="23">
        <f ca="1">SUM(N$11:N278)</f>
        <v>163364</v>
      </c>
      <c r="U278" s="16">
        <v>44450</v>
      </c>
      <c r="V278" s="21">
        <f ca="1">IF(U278&lt;W$5, $B278, W$6+MIN((U278-W$5+1)/W$8, 1)*W$7)</f>
        <v>1940</v>
      </c>
      <c r="W278" s="21">
        <f t="shared" ca="1" si="98"/>
        <v>1940</v>
      </c>
      <c r="X278" s="21">
        <f ca="1" xml:space="preserve"> Z254 + IF(Y277 &lt; 0, -Y277, 0)</f>
        <v>440</v>
      </c>
      <c r="Y278" s="21">
        <f t="shared" ca="1" si="84"/>
        <v>1500</v>
      </c>
      <c r="Z278" s="21">
        <f t="shared" ca="1" si="85"/>
        <v>1500</v>
      </c>
      <c r="AA278" s="21">
        <f t="shared" ca="1" si="92"/>
        <v>445497</v>
      </c>
      <c r="AB278" s="22">
        <f ca="1">SUM(Z$11:Z278)</f>
        <v>233743</v>
      </c>
      <c r="AC278" s="23">
        <f ca="1">SUM(X$11:X278)</f>
        <v>211937</v>
      </c>
      <c r="AE278" s="16">
        <v>44450</v>
      </c>
      <c r="AF278" s="21">
        <f ca="1">IF(AE278&lt;AG$5, $B278, AG$6+MIN((AE278-AG$5+1)/AG$8, 1)*AG$7)</f>
        <v>1440</v>
      </c>
      <c r="AG278" s="21">
        <f t="shared" ca="1" si="99"/>
        <v>1440</v>
      </c>
      <c r="AH278" s="21">
        <f ca="1" xml:space="preserve"> AJ254 + IF(AI277 &lt; 0, -AI277, 0)</f>
        <v>180</v>
      </c>
      <c r="AI278" s="21">
        <f t="shared" ca="1" si="86"/>
        <v>1260</v>
      </c>
      <c r="AJ278" s="21">
        <f t="shared" ca="1" si="87"/>
        <v>1260</v>
      </c>
      <c r="AK278" s="21">
        <f t="shared" ca="1" si="93"/>
        <v>328747</v>
      </c>
      <c r="AL278" s="22">
        <f ca="1">SUM(AJ$11:AJ278)</f>
        <v>172423</v>
      </c>
      <c r="AM278" s="23">
        <f ca="1">SUM(AH$11:AH278)</f>
        <v>157770</v>
      </c>
      <c r="AO278" s="16">
        <v>44450</v>
      </c>
      <c r="AP278" s="21">
        <f ca="1">IF(AO278&lt;AQ$5, $B278, AQ$6+MIN((AO278-AQ$5+1)/AQ$8, 1)*AQ$7)</f>
        <v>1940</v>
      </c>
      <c r="AQ278" s="21">
        <f t="shared" ca="1" si="100"/>
        <v>1940</v>
      </c>
      <c r="AR278" s="21">
        <f ca="1" xml:space="preserve"> AT254 + IF(AS277 &lt; 0, -AS277, 0)</f>
        <v>440</v>
      </c>
      <c r="AS278" s="21">
        <f t="shared" ca="1" si="88"/>
        <v>1500</v>
      </c>
      <c r="AT278" s="21">
        <f t="shared" ca="1" si="89"/>
        <v>1500</v>
      </c>
      <c r="AU278" s="21">
        <f t="shared" ca="1" si="94"/>
        <v>420497</v>
      </c>
      <c r="AV278" s="22">
        <f ca="1">SUM(AT$11:AT278)</f>
        <v>221263</v>
      </c>
      <c r="AW278" s="23">
        <f ca="1">SUM(AR$11:AR278)</f>
        <v>200014</v>
      </c>
    </row>
    <row r="279" spans="1:49" x14ac:dyDescent="0.2">
      <c r="A279" s="32">
        <v>44451</v>
      </c>
      <c r="B279" s="35">
        <f ca="1">IF($A279&gt;= $C$5,$C$6, "InsertData")</f>
        <v>940</v>
      </c>
      <c r="C279" s="21">
        <f t="shared" ca="1" si="95"/>
        <v>940</v>
      </c>
      <c r="D279" s="21">
        <f ca="1" xml:space="preserve"> F255 + IF(E278 &lt; 0, -E278, 0)</f>
        <v>0</v>
      </c>
      <c r="E279" s="21">
        <f t="shared" ca="1" si="96"/>
        <v>940</v>
      </c>
      <c r="F279" s="21">
        <f ca="1">IF(E279 &gt; 0, E279, 0)</f>
        <v>940</v>
      </c>
      <c r="G279" s="21">
        <f t="shared" ca="1" si="90"/>
        <v>237937</v>
      </c>
      <c r="H279" s="22">
        <f ca="1">SUM(F$11:F279)</f>
        <v>124443</v>
      </c>
      <c r="I279" s="23">
        <f ca="1">SUM(D$11:D279)</f>
        <v>115878</v>
      </c>
      <c r="K279" s="16">
        <v>44451</v>
      </c>
      <c r="L279" s="21">
        <f ca="1">IF(K279&lt;M$5, $B279, M$6+MIN((K279-M$5+1)/M$8, 1)*M$7)</f>
        <v>1440</v>
      </c>
      <c r="M279" s="21">
        <f t="shared" ca="1" si="97"/>
        <v>1440</v>
      </c>
      <c r="N279" s="21">
        <f ca="1" xml:space="preserve"> P255 + IF(O278 &lt; 0, -O278, 0)</f>
        <v>257</v>
      </c>
      <c r="O279" s="21">
        <f t="shared" ca="1" si="82"/>
        <v>1183</v>
      </c>
      <c r="P279" s="21">
        <f t="shared" ca="1" si="83"/>
        <v>1183</v>
      </c>
      <c r="Q279" s="21">
        <f t="shared" ca="1" si="91"/>
        <v>342687</v>
      </c>
      <c r="R279" s="22">
        <f ca="1">SUM(P$11:P279)</f>
        <v>179846</v>
      </c>
      <c r="S279" s="23">
        <f ca="1">SUM(N$11:N279)</f>
        <v>163621</v>
      </c>
      <c r="U279" s="16">
        <v>44451</v>
      </c>
      <c r="V279" s="21">
        <f ca="1">IF(U279&lt;W$5, $B279, W$6+MIN((U279-W$5+1)/W$8, 1)*W$7)</f>
        <v>1940</v>
      </c>
      <c r="W279" s="21">
        <f t="shared" ca="1" si="98"/>
        <v>1940</v>
      </c>
      <c r="X279" s="21">
        <f ca="1" xml:space="preserve"> Z255 + IF(Y278 &lt; 0, -Y278, 0)</f>
        <v>517</v>
      </c>
      <c r="Y279" s="21">
        <f t="shared" ca="1" si="84"/>
        <v>1423</v>
      </c>
      <c r="Z279" s="21">
        <f t="shared" ca="1" si="85"/>
        <v>1423</v>
      </c>
      <c r="AA279" s="21">
        <f t="shared" ca="1" si="92"/>
        <v>447437</v>
      </c>
      <c r="AB279" s="22">
        <f ca="1">SUM(Z$11:Z279)</f>
        <v>235166</v>
      </c>
      <c r="AC279" s="23">
        <f ca="1">SUM(X$11:X279)</f>
        <v>212454</v>
      </c>
      <c r="AE279" s="16">
        <v>44451</v>
      </c>
      <c r="AF279" s="21">
        <f ca="1">IF(AE279&lt;AG$5, $B279, AG$6+MIN((AE279-AG$5+1)/AG$8, 1)*AG$7)</f>
        <v>1440</v>
      </c>
      <c r="AG279" s="21">
        <f t="shared" ca="1" si="99"/>
        <v>1440</v>
      </c>
      <c r="AH279" s="21">
        <f ca="1" xml:space="preserve"> AJ255 + IF(AI278 &lt; 0, -AI278, 0)</f>
        <v>257</v>
      </c>
      <c r="AI279" s="21">
        <f t="shared" ca="1" si="86"/>
        <v>1183</v>
      </c>
      <c r="AJ279" s="21">
        <f t="shared" ca="1" si="87"/>
        <v>1183</v>
      </c>
      <c r="AK279" s="21">
        <f t="shared" ca="1" si="93"/>
        <v>330187</v>
      </c>
      <c r="AL279" s="22">
        <f ca="1">SUM(AJ$11:AJ279)</f>
        <v>173606</v>
      </c>
      <c r="AM279" s="23">
        <f ca="1">SUM(AH$11:AH279)</f>
        <v>158027</v>
      </c>
      <c r="AO279" s="16">
        <v>44451</v>
      </c>
      <c r="AP279" s="21">
        <f ca="1">IF(AO279&lt;AQ$5, $B279, AQ$6+MIN((AO279-AQ$5+1)/AQ$8, 1)*AQ$7)</f>
        <v>1940</v>
      </c>
      <c r="AQ279" s="21">
        <f t="shared" ca="1" si="100"/>
        <v>1940</v>
      </c>
      <c r="AR279" s="21">
        <f ca="1" xml:space="preserve"> AT255 + IF(AS278 &lt; 0, -AS278, 0)</f>
        <v>517</v>
      </c>
      <c r="AS279" s="21">
        <f t="shared" ca="1" si="88"/>
        <v>1423</v>
      </c>
      <c r="AT279" s="21">
        <f t="shared" ca="1" si="89"/>
        <v>1423</v>
      </c>
      <c r="AU279" s="21">
        <f t="shared" ca="1" si="94"/>
        <v>422437</v>
      </c>
      <c r="AV279" s="22">
        <f ca="1">SUM(AT$11:AT279)</f>
        <v>222686</v>
      </c>
      <c r="AW279" s="23">
        <f ca="1">SUM(AR$11:AR279)</f>
        <v>200531</v>
      </c>
    </row>
    <row r="280" spans="1:49" x14ac:dyDescent="0.2">
      <c r="A280" s="32">
        <v>44452</v>
      </c>
      <c r="B280" s="35">
        <f ca="1">IF($A280&gt;= $C$5,$C$6, "InsertData")</f>
        <v>940</v>
      </c>
      <c r="C280" s="21">
        <f t="shared" ca="1" si="95"/>
        <v>940</v>
      </c>
      <c r="D280" s="21">
        <f ca="1" xml:space="preserve"> F256 + IF(E279 &lt; 0, -E279, 0)</f>
        <v>507</v>
      </c>
      <c r="E280" s="21">
        <f t="shared" ca="1" si="96"/>
        <v>433</v>
      </c>
      <c r="F280" s="21">
        <f ca="1">IF(E280 &gt; 0, E280, 0)</f>
        <v>433</v>
      </c>
      <c r="G280" s="21">
        <f t="shared" ca="1" si="90"/>
        <v>238877</v>
      </c>
      <c r="H280" s="22">
        <f ca="1">SUM(F$11:F280)</f>
        <v>124876</v>
      </c>
      <c r="I280" s="23">
        <f ca="1">SUM(D$11:D280)</f>
        <v>116385</v>
      </c>
      <c r="K280" s="16">
        <v>44452</v>
      </c>
      <c r="L280" s="21">
        <f ca="1">IF(K280&lt;M$5, $B280, M$6+MIN((K280-M$5+1)/M$8, 1)*M$7)</f>
        <v>1440</v>
      </c>
      <c r="M280" s="21">
        <f t="shared" ca="1" si="97"/>
        <v>1440</v>
      </c>
      <c r="N280" s="21">
        <f ca="1" xml:space="preserve"> P256 + IF(O279 &lt; 0, -O279, 0)</f>
        <v>850</v>
      </c>
      <c r="O280" s="21">
        <f t="shared" ca="1" si="82"/>
        <v>590</v>
      </c>
      <c r="P280" s="21">
        <f t="shared" ca="1" si="83"/>
        <v>590</v>
      </c>
      <c r="Q280" s="21">
        <f t="shared" ca="1" si="91"/>
        <v>344127</v>
      </c>
      <c r="R280" s="22">
        <f ca="1">SUM(P$11:P280)</f>
        <v>180436</v>
      </c>
      <c r="S280" s="23">
        <f ca="1">SUM(N$11:N280)</f>
        <v>164471</v>
      </c>
      <c r="U280" s="16">
        <v>44452</v>
      </c>
      <c r="V280" s="21">
        <f ca="1">IF(U280&lt;W$5, $B280, W$6+MIN((U280-W$5+1)/W$8, 1)*W$7)</f>
        <v>1940</v>
      </c>
      <c r="W280" s="21">
        <f t="shared" ca="1" si="98"/>
        <v>1940</v>
      </c>
      <c r="X280" s="21">
        <f ca="1" xml:space="preserve"> Z256 + IF(Y279 &lt; 0, -Y279, 0)</f>
        <v>1110</v>
      </c>
      <c r="Y280" s="21">
        <f t="shared" ca="1" si="84"/>
        <v>830</v>
      </c>
      <c r="Z280" s="21">
        <f t="shared" ca="1" si="85"/>
        <v>830</v>
      </c>
      <c r="AA280" s="21">
        <f t="shared" ca="1" si="92"/>
        <v>449377</v>
      </c>
      <c r="AB280" s="22">
        <f ca="1">SUM(Z$11:Z280)</f>
        <v>235996</v>
      </c>
      <c r="AC280" s="23">
        <f ca="1">SUM(X$11:X280)</f>
        <v>213564</v>
      </c>
      <c r="AE280" s="16">
        <v>44452</v>
      </c>
      <c r="AF280" s="21">
        <f ca="1">IF(AE280&lt;AG$5, $B280, AG$6+MIN((AE280-AG$5+1)/AG$8, 1)*AG$7)</f>
        <v>1440</v>
      </c>
      <c r="AG280" s="21">
        <f t="shared" ca="1" si="99"/>
        <v>1440</v>
      </c>
      <c r="AH280" s="21">
        <f ca="1" xml:space="preserve"> AJ256 + IF(AI279 &lt; 0, -AI279, 0)</f>
        <v>850</v>
      </c>
      <c r="AI280" s="21">
        <f t="shared" ca="1" si="86"/>
        <v>590</v>
      </c>
      <c r="AJ280" s="21">
        <f t="shared" ca="1" si="87"/>
        <v>590</v>
      </c>
      <c r="AK280" s="21">
        <f t="shared" ca="1" si="93"/>
        <v>331627</v>
      </c>
      <c r="AL280" s="22">
        <f ca="1">SUM(AJ$11:AJ280)</f>
        <v>174196</v>
      </c>
      <c r="AM280" s="23">
        <f ca="1">SUM(AH$11:AH280)</f>
        <v>158877</v>
      </c>
      <c r="AO280" s="16">
        <v>44452</v>
      </c>
      <c r="AP280" s="21">
        <f ca="1">IF(AO280&lt;AQ$5, $B280, AQ$6+MIN((AO280-AQ$5+1)/AQ$8, 1)*AQ$7)</f>
        <v>1940</v>
      </c>
      <c r="AQ280" s="21">
        <f t="shared" ca="1" si="100"/>
        <v>1940</v>
      </c>
      <c r="AR280" s="21">
        <f ca="1" xml:space="preserve"> AT256 + IF(AS279 &lt; 0, -AS279, 0)</f>
        <v>1110</v>
      </c>
      <c r="AS280" s="21">
        <f t="shared" ca="1" si="88"/>
        <v>830</v>
      </c>
      <c r="AT280" s="21">
        <f t="shared" ca="1" si="89"/>
        <v>830</v>
      </c>
      <c r="AU280" s="21">
        <f t="shared" ca="1" si="94"/>
        <v>424377</v>
      </c>
      <c r="AV280" s="22">
        <f ca="1">SUM(AT$11:AT280)</f>
        <v>223516</v>
      </c>
      <c r="AW280" s="23">
        <f ca="1">SUM(AR$11:AR280)</f>
        <v>201641</v>
      </c>
    </row>
    <row r="281" spans="1:49" x14ac:dyDescent="0.2">
      <c r="A281" s="32">
        <v>44453</v>
      </c>
      <c r="B281" s="35">
        <f ca="1">IF($A281&gt;= $C$5,$C$6, "InsertData")</f>
        <v>940</v>
      </c>
      <c r="C281" s="21">
        <f t="shared" ca="1" si="95"/>
        <v>940</v>
      </c>
      <c r="D281" s="21">
        <f ca="1" xml:space="preserve"> F257 + IF(E280 &lt; 0, -E280, 0)</f>
        <v>403</v>
      </c>
      <c r="E281" s="21">
        <f t="shared" ca="1" si="96"/>
        <v>537</v>
      </c>
      <c r="F281" s="21">
        <f ca="1">IF(E281 &gt; 0, E281, 0)</f>
        <v>537</v>
      </c>
      <c r="G281" s="21">
        <f t="shared" ca="1" si="90"/>
        <v>239817</v>
      </c>
      <c r="H281" s="22">
        <f ca="1">SUM(F$11:F281)</f>
        <v>125413</v>
      </c>
      <c r="I281" s="23">
        <f ca="1">SUM(D$11:D281)</f>
        <v>116788</v>
      </c>
      <c r="K281" s="16">
        <v>44453</v>
      </c>
      <c r="L281" s="21">
        <f ca="1">IF(K281&lt;M$5, $B281, M$6+MIN((K281-M$5+1)/M$8, 1)*M$7)</f>
        <v>1440</v>
      </c>
      <c r="M281" s="21">
        <f t="shared" ca="1" si="97"/>
        <v>1440</v>
      </c>
      <c r="N281" s="21">
        <f ca="1" xml:space="preserve"> P257 + IF(O280 &lt; 0, -O280, 0)</f>
        <v>663</v>
      </c>
      <c r="O281" s="21">
        <f t="shared" ca="1" si="82"/>
        <v>777</v>
      </c>
      <c r="P281" s="21">
        <f t="shared" ca="1" si="83"/>
        <v>777</v>
      </c>
      <c r="Q281" s="21">
        <f t="shared" ca="1" si="91"/>
        <v>345567</v>
      </c>
      <c r="R281" s="22">
        <f ca="1">SUM(P$11:P281)</f>
        <v>181213</v>
      </c>
      <c r="S281" s="23">
        <f ca="1">SUM(N$11:N281)</f>
        <v>165134</v>
      </c>
      <c r="U281" s="16">
        <v>44453</v>
      </c>
      <c r="V281" s="21">
        <f ca="1">IF(U281&lt;W$5, $B281, W$6+MIN((U281-W$5+1)/W$8, 1)*W$7)</f>
        <v>1940</v>
      </c>
      <c r="W281" s="21">
        <f t="shared" ca="1" si="98"/>
        <v>1940</v>
      </c>
      <c r="X281" s="21">
        <f ca="1" xml:space="preserve"> Z257 + IF(Y280 &lt; 0, -Y280, 0)</f>
        <v>923</v>
      </c>
      <c r="Y281" s="21">
        <f t="shared" ca="1" si="84"/>
        <v>1017</v>
      </c>
      <c r="Z281" s="21">
        <f t="shared" ca="1" si="85"/>
        <v>1017</v>
      </c>
      <c r="AA281" s="21">
        <f t="shared" ca="1" si="92"/>
        <v>451317</v>
      </c>
      <c r="AB281" s="22">
        <f ca="1">SUM(Z$11:Z281)</f>
        <v>237013</v>
      </c>
      <c r="AC281" s="23">
        <f ca="1">SUM(X$11:X281)</f>
        <v>214487</v>
      </c>
      <c r="AE281" s="16">
        <v>44453</v>
      </c>
      <c r="AF281" s="21">
        <f ca="1">IF(AE281&lt;AG$5, $B281, AG$6+MIN((AE281-AG$5+1)/AG$8, 1)*AG$7)</f>
        <v>1440</v>
      </c>
      <c r="AG281" s="21">
        <f t="shared" ca="1" si="99"/>
        <v>1440</v>
      </c>
      <c r="AH281" s="21">
        <f ca="1" xml:space="preserve"> AJ257 + IF(AI280 &lt; 0, -AI280, 0)</f>
        <v>663</v>
      </c>
      <c r="AI281" s="21">
        <f t="shared" ca="1" si="86"/>
        <v>777</v>
      </c>
      <c r="AJ281" s="21">
        <f t="shared" ca="1" si="87"/>
        <v>777</v>
      </c>
      <c r="AK281" s="21">
        <f t="shared" ca="1" si="93"/>
        <v>333067</v>
      </c>
      <c r="AL281" s="22">
        <f ca="1">SUM(AJ$11:AJ281)</f>
        <v>174973</v>
      </c>
      <c r="AM281" s="23">
        <f ca="1">SUM(AH$11:AH281)</f>
        <v>159540</v>
      </c>
      <c r="AO281" s="16">
        <v>44453</v>
      </c>
      <c r="AP281" s="21">
        <f ca="1">IF(AO281&lt;AQ$5, $B281, AQ$6+MIN((AO281-AQ$5+1)/AQ$8, 1)*AQ$7)</f>
        <v>1940</v>
      </c>
      <c r="AQ281" s="21">
        <f t="shared" ca="1" si="100"/>
        <v>1940</v>
      </c>
      <c r="AR281" s="21">
        <f ca="1" xml:space="preserve"> AT257 + IF(AS280 &lt; 0, -AS280, 0)</f>
        <v>923</v>
      </c>
      <c r="AS281" s="21">
        <f t="shared" ca="1" si="88"/>
        <v>1017</v>
      </c>
      <c r="AT281" s="21">
        <f t="shared" ca="1" si="89"/>
        <v>1017</v>
      </c>
      <c r="AU281" s="21">
        <f t="shared" ca="1" si="94"/>
        <v>426317</v>
      </c>
      <c r="AV281" s="22">
        <f ca="1">SUM(AT$11:AT281)</f>
        <v>224533</v>
      </c>
      <c r="AW281" s="23">
        <f ca="1">SUM(AR$11:AR281)</f>
        <v>202564</v>
      </c>
    </row>
    <row r="282" spans="1:49" x14ac:dyDescent="0.2">
      <c r="A282" s="32">
        <v>44454</v>
      </c>
      <c r="B282" s="35">
        <f ca="1">IF($A282&gt;= $C$5,$C$6, "InsertData")</f>
        <v>940</v>
      </c>
      <c r="C282" s="21">
        <f t="shared" ca="1" si="95"/>
        <v>940</v>
      </c>
      <c r="D282" s="21">
        <f ca="1" xml:space="preserve"> F258 + IF(E281 &lt; 0, -E281, 0)</f>
        <v>539</v>
      </c>
      <c r="E282" s="21">
        <f t="shared" ca="1" si="96"/>
        <v>401</v>
      </c>
      <c r="F282" s="21">
        <f ca="1">IF(E282 &gt; 0, E282, 0)</f>
        <v>401</v>
      </c>
      <c r="G282" s="21">
        <f t="shared" ca="1" si="90"/>
        <v>240757</v>
      </c>
      <c r="H282" s="22">
        <f ca="1">SUM(F$11:F282)</f>
        <v>125814</v>
      </c>
      <c r="I282" s="23">
        <f ca="1">SUM(D$11:D282)</f>
        <v>117327</v>
      </c>
      <c r="K282" s="16">
        <v>44454</v>
      </c>
      <c r="L282" s="21">
        <f ca="1">IF(K282&lt;M$5, $B282, M$6+MIN((K282-M$5+1)/M$8, 1)*M$7)</f>
        <v>1440</v>
      </c>
      <c r="M282" s="21">
        <f t="shared" ca="1" si="97"/>
        <v>1440</v>
      </c>
      <c r="N282" s="21">
        <f ca="1" xml:space="preserve"> P258 + IF(O281 &lt; 0, -O281, 0)</f>
        <v>799</v>
      </c>
      <c r="O282" s="21">
        <f t="shared" ca="1" si="82"/>
        <v>641</v>
      </c>
      <c r="P282" s="21">
        <f t="shared" ca="1" si="83"/>
        <v>641</v>
      </c>
      <c r="Q282" s="21">
        <f t="shared" ca="1" si="91"/>
        <v>347007</v>
      </c>
      <c r="R282" s="22">
        <f ca="1">SUM(P$11:P282)</f>
        <v>181854</v>
      </c>
      <c r="S282" s="23">
        <f ca="1">SUM(N$11:N282)</f>
        <v>165933</v>
      </c>
      <c r="U282" s="16">
        <v>44454</v>
      </c>
      <c r="V282" s="21">
        <f ca="1">IF(U282&lt;W$5, $B282, W$6+MIN((U282-W$5+1)/W$8, 1)*W$7)</f>
        <v>1940</v>
      </c>
      <c r="W282" s="21">
        <f t="shared" ca="1" si="98"/>
        <v>1940</v>
      </c>
      <c r="X282" s="21">
        <f ca="1" xml:space="preserve"> Z258 + IF(Y281 &lt; 0, -Y281, 0)</f>
        <v>1059</v>
      </c>
      <c r="Y282" s="21">
        <f t="shared" ca="1" si="84"/>
        <v>881</v>
      </c>
      <c r="Z282" s="21">
        <f t="shared" ca="1" si="85"/>
        <v>881</v>
      </c>
      <c r="AA282" s="21">
        <f t="shared" ca="1" si="92"/>
        <v>453257</v>
      </c>
      <c r="AB282" s="22">
        <f ca="1">SUM(Z$11:Z282)</f>
        <v>237894</v>
      </c>
      <c r="AC282" s="23">
        <f ca="1">SUM(X$11:X282)</f>
        <v>215546</v>
      </c>
      <c r="AE282" s="16">
        <v>44454</v>
      </c>
      <c r="AF282" s="21">
        <f ca="1">IF(AE282&lt;AG$5, $B282, AG$6+MIN((AE282-AG$5+1)/AG$8, 1)*AG$7)</f>
        <v>1440</v>
      </c>
      <c r="AG282" s="21">
        <f t="shared" ca="1" si="99"/>
        <v>1440</v>
      </c>
      <c r="AH282" s="21">
        <f ca="1" xml:space="preserve"> AJ258 + IF(AI281 &lt; 0, -AI281, 0)</f>
        <v>799</v>
      </c>
      <c r="AI282" s="21">
        <f t="shared" ca="1" si="86"/>
        <v>641</v>
      </c>
      <c r="AJ282" s="21">
        <f t="shared" ca="1" si="87"/>
        <v>641</v>
      </c>
      <c r="AK282" s="21">
        <f t="shared" ca="1" si="93"/>
        <v>334507</v>
      </c>
      <c r="AL282" s="22">
        <f ca="1">SUM(AJ$11:AJ282)</f>
        <v>175614</v>
      </c>
      <c r="AM282" s="23">
        <f ca="1">SUM(AH$11:AH282)</f>
        <v>160339</v>
      </c>
      <c r="AO282" s="16">
        <v>44454</v>
      </c>
      <c r="AP282" s="21">
        <f ca="1">IF(AO282&lt;AQ$5, $B282, AQ$6+MIN((AO282-AQ$5+1)/AQ$8, 1)*AQ$7)</f>
        <v>1940</v>
      </c>
      <c r="AQ282" s="21">
        <f t="shared" ca="1" si="100"/>
        <v>1940</v>
      </c>
      <c r="AR282" s="21">
        <f ca="1" xml:space="preserve"> AT258 + IF(AS281 &lt; 0, -AS281, 0)</f>
        <v>1059</v>
      </c>
      <c r="AS282" s="21">
        <f t="shared" ca="1" si="88"/>
        <v>881</v>
      </c>
      <c r="AT282" s="21">
        <f t="shared" ca="1" si="89"/>
        <v>881</v>
      </c>
      <c r="AU282" s="21">
        <f t="shared" ca="1" si="94"/>
        <v>428257</v>
      </c>
      <c r="AV282" s="22">
        <f ca="1">SUM(AT$11:AT282)</f>
        <v>225414</v>
      </c>
      <c r="AW282" s="23">
        <f ca="1">SUM(AR$11:AR282)</f>
        <v>203623</v>
      </c>
    </row>
    <row r="283" spans="1:49" x14ac:dyDescent="0.2">
      <c r="A283" s="32">
        <v>44455</v>
      </c>
      <c r="B283" s="35">
        <f ca="1">IF($A283&gt;= $C$5,$C$6, "InsertData")</f>
        <v>940</v>
      </c>
      <c r="C283" s="21">
        <f t="shared" ca="1" si="95"/>
        <v>940</v>
      </c>
      <c r="D283" s="21">
        <f ca="1" xml:space="preserve"> F259 + IF(E282 &lt; 0, -E282, 0)</f>
        <v>772</v>
      </c>
      <c r="E283" s="21">
        <f t="shared" ca="1" si="96"/>
        <v>168</v>
      </c>
      <c r="F283" s="21">
        <f ca="1">IF(E283 &gt; 0, E283, 0)</f>
        <v>168</v>
      </c>
      <c r="G283" s="21">
        <f t="shared" ca="1" si="90"/>
        <v>241697</v>
      </c>
      <c r="H283" s="22">
        <f ca="1">SUM(F$11:F283)</f>
        <v>125982</v>
      </c>
      <c r="I283" s="23">
        <f ca="1">SUM(D$11:D283)</f>
        <v>118099</v>
      </c>
      <c r="K283" s="16">
        <v>44455</v>
      </c>
      <c r="L283" s="21">
        <f ca="1">IF(K283&lt;M$5, $B283, M$6+MIN((K283-M$5+1)/M$8, 1)*M$7)</f>
        <v>1440</v>
      </c>
      <c r="M283" s="21">
        <f t="shared" ca="1" si="97"/>
        <v>1440</v>
      </c>
      <c r="N283" s="21">
        <f ca="1" xml:space="preserve"> P259 + IF(O282 &lt; 0, -O282, 0)</f>
        <v>1032</v>
      </c>
      <c r="O283" s="21">
        <f t="shared" ca="1" si="82"/>
        <v>408</v>
      </c>
      <c r="P283" s="21">
        <f t="shared" ca="1" si="83"/>
        <v>408</v>
      </c>
      <c r="Q283" s="21">
        <f t="shared" ca="1" si="91"/>
        <v>348447</v>
      </c>
      <c r="R283" s="22">
        <f ca="1">SUM(P$11:P283)</f>
        <v>182262</v>
      </c>
      <c r="S283" s="23">
        <f ca="1">SUM(N$11:N283)</f>
        <v>166965</v>
      </c>
      <c r="U283" s="16">
        <v>44455</v>
      </c>
      <c r="V283" s="21">
        <f ca="1">IF(U283&lt;W$5, $B283, W$6+MIN((U283-W$5+1)/W$8, 1)*W$7)</f>
        <v>1940</v>
      </c>
      <c r="W283" s="21">
        <f t="shared" ca="1" si="98"/>
        <v>1940</v>
      </c>
      <c r="X283" s="21">
        <f ca="1" xml:space="preserve"> Z259 + IF(Y282 &lt; 0, -Y282, 0)</f>
        <v>1292</v>
      </c>
      <c r="Y283" s="21">
        <f t="shared" ca="1" si="84"/>
        <v>648</v>
      </c>
      <c r="Z283" s="21">
        <f t="shared" ca="1" si="85"/>
        <v>648</v>
      </c>
      <c r="AA283" s="21">
        <f t="shared" ca="1" si="92"/>
        <v>455197</v>
      </c>
      <c r="AB283" s="22">
        <f ca="1">SUM(Z$11:Z283)</f>
        <v>238542</v>
      </c>
      <c r="AC283" s="23">
        <f ca="1">SUM(X$11:X283)</f>
        <v>216838</v>
      </c>
      <c r="AE283" s="16">
        <v>44455</v>
      </c>
      <c r="AF283" s="21">
        <f ca="1">IF(AE283&lt;AG$5, $B283, AG$6+MIN((AE283-AG$5+1)/AG$8, 1)*AG$7)</f>
        <v>1440</v>
      </c>
      <c r="AG283" s="21">
        <f t="shared" ca="1" si="99"/>
        <v>1440</v>
      </c>
      <c r="AH283" s="21">
        <f ca="1" xml:space="preserve"> AJ259 + IF(AI282 &lt; 0, -AI282, 0)</f>
        <v>1032</v>
      </c>
      <c r="AI283" s="21">
        <f t="shared" ca="1" si="86"/>
        <v>408</v>
      </c>
      <c r="AJ283" s="21">
        <f t="shared" ca="1" si="87"/>
        <v>408</v>
      </c>
      <c r="AK283" s="21">
        <f t="shared" ca="1" si="93"/>
        <v>335947</v>
      </c>
      <c r="AL283" s="22">
        <f ca="1">SUM(AJ$11:AJ283)</f>
        <v>176022</v>
      </c>
      <c r="AM283" s="23">
        <f ca="1">SUM(AH$11:AH283)</f>
        <v>161371</v>
      </c>
      <c r="AO283" s="16">
        <v>44455</v>
      </c>
      <c r="AP283" s="21">
        <f ca="1">IF(AO283&lt;AQ$5, $B283, AQ$6+MIN((AO283-AQ$5+1)/AQ$8, 1)*AQ$7)</f>
        <v>1940</v>
      </c>
      <c r="AQ283" s="21">
        <f t="shared" ca="1" si="100"/>
        <v>1940</v>
      </c>
      <c r="AR283" s="21">
        <f ca="1" xml:space="preserve"> AT259 + IF(AS282 &lt; 0, -AS282, 0)</f>
        <v>1292</v>
      </c>
      <c r="AS283" s="21">
        <f t="shared" ca="1" si="88"/>
        <v>648</v>
      </c>
      <c r="AT283" s="21">
        <f t="shared" ca="1" si="89"/>
        <v>648</v>
      </c>
      <c r="AU283" s="21">
        <f t="shared" ca="1" si="94"/>
        <v>430197</v>
      </c>
      <c r="AV283" s="22">
        <f ca="1">SUM(AT$11:AT283)</f>
        <v>226062</v>
      </c>
      <c r="AW283" s="23">
        <f ca="1">SUM(AR$11:AR283)</f>
        <v>204915</v>
      </c>
    </row>
    <row r="284" spans="1:49" x14ac:dyDescent="0.2">
      <c r="A284" s="32">
        <v>44456</v>
      </c>
      <c r="B284" s="35">
        <f ca="1">IF($A284&gt;= $C$5,$C$6, "InsertData")</f>
        <v>940</v>
      </c>
      <c r="C284" s="21">
        <f t="shared" ca="1" si="95"/>
        <v>940</v>
      </c>
      <c r="D284" s="21">
        <f ca="1" xml:space="preserve"> F260 + IF(E283 &lt; 0, -E283, 0)</f>
        <v>0</v>
      </c>
      <c r="E284" s="21">
        <f t="shared" ca="1" si="96"/>
        <v>940</v>
      </c>
      <c r="F284" s="21">
        <f ca="1">IF(E284 &gt; 0, E284, 0)</f>
        <v>940</v>
      </c>
      <c r="G284" s="21">
        <f t="shared" ca="1" si="90"/>
        <v>242637</v>
      </c>
      <c r="H284" s="22">
        <f ca="1">SUM(F$11:F284)</f>
        <v>126922</v>
      </c>
      <c r="I284" s="23">
        <f ca="1">SUM(D$11:D284)</f>
        <v>118099</v>
      </c>
      <c r="K284" s="16">
        <v>44456</v>
      </c>
      <c r="L284" s="21">
        <f ca="1">IF(K284&lt;M$5, $B284, M$6+MIN((K284-M$5+1)/M$8, 1)*M$7)</f>
        <v>1440</v>
      </c>
      <c r="M284" s="21">
        <f t="shared" ca="1" si="97"/>
        <v>1440</v>
      </c>
      <c r="N284" s="21">
        <f ca="1" xml:space="preserve"> P260 + IF(O283 &lt; 0, -O283, 0)</f>
        <v>30</v>
      </c>
      <c r="O284" s="21">
        <f t="shared" ca="1" si="82"/>
        <v>1410</v>
      </c>
      <c r="P284" s="21">
        <f t="shared" ca="1" si="83"/>
        <v>1410</v>
      </c>
      <c r="Q284" s="21">
        <f t="shared" ca="1" si="91"/>
        <v>349887</v>
      </c>
      <c r="R284" s="22">
        <f ca="1">SUM(P$11:P284)</f>
        <v>183672</v>
      </c>
      <c r="S284" s="23">
        <f ca="1">SUM(N$11:N284)</f>
        <v>166995</v>
      </c>
      <c r="U284" s="16">
        <v>44456</v>
      </c>
      <c r="V284" s="21">
        <f ca="1">IF(U284&lt;W$5, $B284, W$6+MIN((U284-W$5+1)/W$8, 1)*W$7)</f>
        <v>1940</v>
      </c>
      <c r="W284" s="21">
        <f t="shared" ca="1" si="98"/>
        <v>1940</v>
      </c>
      <c r="X284" s="21">
        <f ca="1" xml:space="preserve"> Z260 + IF(Y283 &lt; 0, -Y283, 0)</f>
        <v>60</v>
      </c>
      <c r="Y284" s="21">
        <f t="shared" ca="1" si="84"/>
        <v>1880</v>
      </c>
      <c r="Z284" s="21">
        <f t="shared" ca="1" si="85"/>
        <v>1880</v>
      </c>
      <c r="AA284" s="21">
        <f t="shared" ca="1" si="92"/>
        <v>457137</v>
      </c>
      <c r="AB284" s="22">
        <f ca="1">SUM(Z$11:Z284)</f>
        <v>240422</v>
      </c>
      <c r="AC284" s="23">
        <f ca="1">SUM(X$11:X284)</f>
        <v>216898</v>
      </c>
      <c r="AE284" s="16">
        <v>44456</v>
      </c>
      <c r="AF284" s="21">
        <f ca="1">IF(AE284&lt;AG$5, $B284, AG$6+MIN((AE284-AG$5+1)/AG$8, 1)*AG$7)</f>
        <v>1440</v>
      </c>
      <c r="AG284" s="21">
        <f t="shared" ca="1" si="99"/>
        <v>1440</v>
      </c>
      <c r="AH284" s="21">
        <f ca="1" xml:space="preserve"> AJ260 + IF(AI283 &lt; 0, -AI283, 0)</f>
        <v>145</v>
      </c>
      <c r="AI284" s="21">
        <f t="shared" ca="1" si="86"/>
        <v>1295</v>
      </c>
      <c r="AJ284" s="21">
        <f t="shared" ca="1" si="87"/>
        <v>1295</v>
      </c>
      <c r="AK284" s="21">
        <f t="shared" ca="1" si="93"/>
        <v>337387</v>
      </c>
      <c r="AL284" s="22">
        <f ca="1">SUM(AJ$11:AJ284)</f>
        <v>177317</v>
      </c>
      <c r="AM284" s="23">
        <f ca="1">SUM(AH$11:AH284)</f>
        <v>161516</v>
      </c>
      <c r="AO284" s="16">
        <v>44456</v>
      </c>
      <c r="AP284" s="21">
        <f ca="1">IF(AO284&lt;AQ$5, $B284, AQ$6+MIN((AO284-AQ$5+1)/AQ$8, 1)*AQ$7)</f>
        <v>1940</v>
      </c>
      <c r="AQ284" s="21">
        <f t="shared" ca="1" si="100"/>
        <v>1940</v>
      </c>
      <c r="AR284" s="21">
        <f ca="1" xml:space="preserve"> AT260 + IF(AS283 &lt; 0, -AS283, 0)</f>
        <v>290</v>
      </c>
      <c r="AS284" s="21">
        <f t="shared" ca="1" si="88"/>
        <v>1650</v>
      </c>
      <c r="AT284" s="21">
        <f t="shared" ca="1" si="89"/>
        <v>1650</v>
      </c>
      <c r="AU284" s="21">
        <f t="shared" ca="1" si="94"/>
        <v>432137</v>
      </c>
      <c r="AV284" s="22">
        <f ca="1">SUM(AT$11:AT284)</f>
        <v>227712</v>
      </c>
      <c r="AW284" s="23">
        <f ca="1">SUM(AR$11:AR284)</f>
        <v>205205</v>
      </c>
    </row>
    <row r="285" spans="1:49" x14ac:dyDescent="0.2">
      <c r="A285" s="32">
        <v>44457</v>
      </c>
      <c r="B285" s="35">
        <f ca="1">IF($A285&gt;= $C$5,$C$6, "InsertData")</f>
        <v>940</v>
      </c>
      <c r="C285" s="21">
        <f t="shared" ca="1" si="95"/>
        <v>940</v>
      </c>
      <c r="D285" s="21">
        <f ca="1" xml:space="preserve"> F261 + IF(E284 &lt; 0, -E284, 0)</f>
        <v>0</v>
      </c>
      <c r="E285" s="21">
        <f t="shared" ca="1" si="96"/>
        <v>940</v>
      </c>
      <c r="F285" s="21">
        <f ca="1">IF(E285 &gt; 0, E285, 0)</f>
        <v>940</v>
      </c>
      <c r="G285" s="21">
        <f t="shared" ca="1" si="90"/>
        <v>243577</v>
      </c>
      <c r="H285" s="22">
        <f ca="1">SUM(F$11:F285)</f>
        <v>127862</v>
      </c>
      <c r="I285" s="23">
        <f ca="1">SUM(D$11:D285)</f>
        <v>118099</v>
      </c>
      <c r="K285" s="16">
        <v>44457</v>
      </c>
      <c r="L285" s="21">
        <f ca="1">IF(K285&lt;M$5, $B285, M$6+MIN((K285-M$5+1)/M$8, 1)*M$7)</f>
        <v>1440</v>
      </c>
      <c r="M285" s="21">
        <f t="shared" ca="1" si="97"/>
        <v>1440</v>
      </c>
      <c r="N285" s="21">
        <f ca="1" xml:space="preserve"> P261 + IF(O284 &lt; 0, -O284, 0)</f>
        <v>20</v>
      </c>
      <c r="O285" s="21">
        <f t="shared" ca="1" si="82"/>
        <v>1420</v>
      </c>
      <c r="P285" s="21">
        <f t="shared" ca="1" si="83"/>
        <v>1420</v>
      </c>
      <c r="Q285" s="21">
        <f t="shared" ca="1" si="91"/>
        <v>351327</v>
      </c>
      <c r="R285" s="22">
        <f ca="1">SUM(P$11:P285)</f>
        <v>185092</v>
      </c>
      <c r="S285" s="23">
        <f ca="1">SUM(N$11:N285)</f>
        <v>167015</v>
      </c>
      <c r="U285" s="16">
        <v>44457</v>
      </c>
      <c r="V285" s="21">
        <f ca="1">IF(U285&lt;W$5, $B285, W$6+MIN((U285-W$5+1)/W$8, 1)*W$7)</f>
        <v>1940</v>
      </c>
      <c r="W285" s="21">
        <f t="shared" ca="1" si="98"/>
        <v>1940</v>
      </c>
      <c r="X285" s="21">
        <f ca="1" xml:space="preserve"> Z261 + IF(Y284 &lt; 0, -Y284, 0)</f>
        <v>186</v>
      </c>
      <c r="Y285" s="21">
        <f t="shared" ca="1" si="84"/>
        <v>1754</v>
      </c>
      <c r="Z285" s="21">
        <f t="shared" ca="1" si="85"/>
        <v>1754</v>
      </c>
      <c r="AA285" s="21">
        <f t="shared" ca="1" si="92"/>
        <v>459077</v>
      </c>
      <c r="AB285" s="22">
        <f ca="1">SUM(Z$11:Z285)</f>
        <v>242176</v>
      </c>
      <c r="AC285" s="23">
        <f ca="1">SUM(X$11:X285)</f>
        <v>217084</v>
      </c>
      <c r="AE285" s="16">
        <v>44457</v>
      </c>
      <c r="AF285" s="21">
        <f ca="1">IF(AE285&lt;AG$5, $B285, AG$6+MIN((AE285-AG$5+1)/AG$8, 1)*AG$7)</f>
        <v>1440</v>
      </c>
      <c r="AG285" s="21">
        <f t="shared" ca="1" si="99"/>
        <v>1440</v>
      </c>
      <c r="AH285" s="21">
        <f ca="1" xml:space="preserve"> AJ261 + IF(AI284 &lt; 0, -AI284, 0)</f>
        <v>140</v>
      </c>
      <c r="AI285" s="21">
        <f t="shared" ca="1" si="86"/>
        <v>1300</v>
      </c>
      <c r="AJ285" s="21">
        <f t="shared" ca="1" si="87"/>
        <v>1300</v>
      </c>
      <c r="AK285" s="21">
        <f t="shared" ca="1" si="93"/>
        <v>338827</v>
      </c>
      <c r="AL285" s="22">
        <f ca="1">SUM(AJ$11:AJ285)</f>
        <v>178617</v>
      </c>
      <c r="AM285" s="23">
        <f ca="1">SUM(AH$11:AH285)</f>
        <v>161656</v>
      </c>
      <c r="AO285" s="16">
        <v>44457</v>
      </c>
      <c r="AP285" s="21">
        <f ca="1">IF(AO285&lt;AQ$5, $B285, AQ$6+MIN((AO285-AQ$5+1)/AQ$8, 1)*AQ$7)</f>
        <v>1940</v>
      </c>
      <c r="AQ285" s="21">
        <f t="shared" ca="1" si="100"/>
        <v>1940</v>
      </c>
      <c r="AR285" s="21">
        <f ca="1" xml:space="preserve"> AT261 + IF(AS284 &lt; 0, -AS284, 0)</f>
        <v>280</v>
      </c>
      <c r="AS285" s="21">
        <f t="shared" ca="1" si="88"/>
        <v>1660</v>
      </c>
      <c r="AT285" s="21">
        <f t="shared" ca="1" si="89"/>
        <v>1660</v>
      </c>
      <c r="AU285" s="21">
        <f t="shared" ca="1" si="94"/>
        <v>434077</v>
      </c>
      <c r="AV285" s="22">
        <f ca="1">SUM(AT$11:AT285)</f>
        <v>229372</v>
      </c>
      <c r="AW285" s="23">
        <f ca="1">SUM(AR$11:AR285)</f>
        <v>205485</v>
      </c>
    </row>
    <row r="286" spans="1:49" x14ac:dyDescent="0.2">
      <c r="A286" s="32">
        <v>44458</v>
      </c>
      <c r="B286" s="35">
        <f ca="1">IF($A286&gt;= $C$5,$C$6, "InsertData")</f>
        <v>940</v>
      </c>
      <c r="C286" s="21">
        <f t="shared" ca="1" si="95"/>
        <v>940</v>
      </c>
      <c r="D286" s="21">
        <f ca="1" xml:space="preserve"> F262 + IF(E285 &lt; 0, -E285, 0)</f>
        <v>0</v>
      </c>
      <c r="E286" s="21">
        <f t="shared" ca="1" si="96"/>
        <v>940</v>
      </c>
      <c r="F286" s="21">
        <f ca="1">IF(E286 &gt; 0, E286, 0)</f>
        <v>940</v>
      </c>
      <c r="G286" s="21">
        <f t="shared" ca="1" si="90"/>
        <v>244517</v>
      </c>
      <c r="H286" s="22">
        <f ca="1">SUM(F$11:F286)</f>
        <v>128802</v>
      </c>
      <c r="I286" s="23">
        <f ca="1">SUM(D$11:D286)</f>
        <v>118099</v>
      </c>
      <c r="K286" s="16">
        <v>44458</v>
      </c>
      <c r="L286" s="21">
        <f ca="1">IF(K286&lt;M$5, $B286, M$6+MIN((K286-M$5+1)/M$8, 1)*M$7)</f>
        <v>1440</v>
      </c>
      <c r="M286" s="21">
        <f t="shared" ca="1" si="97"/>
        <v>1440</v>
      </c>
      <c r="N286" s="21">
        <f ca="1" xml:space="preserve"> P262 + IF(O285 &lt; 0, -O285, 0)</f>
        <v>119</v>
      </c>
      <c r="O286" s="21">
        <f t="shared" ca="1" si="82"/>
        <v>1321</v>
      </c>
      <c r="P286" s="21">
        <f t="shared" ca="1" si="83"/>
        <v>1321</v>
      </c>
      <c r="Q286" s="21">
        <f t="shared" ca="1" si="91"/>
        <v>352767</v>
      </c>
      <c r="R286" s="22">
        <f ca="1">SUM(P$11:P286)</f>
        <v>186413</v>
      </c>
      <c r="S286" s="23">
        <f ca="1">SUM(N$11:N286)</f>
        <v>167134</v>
      </c>
      <c r="U286" s="16">
        <v>44458</v>
      </c>
      <c r="V286" s="21">
        <f ca="1">IF(U286&lt;W$5, $B286, W$6+MIN((U286-W$5+1)/W$8, 1)*W$7)</f>
        <v>1940</v>
      </c>
      <c r="W286" s="21">
        <f t="shared" ca="1" si="98"/>
        <v>1940</v>
      </c>
      <c r="X286" s="21">
        <f ca="1" xml:space="preserve"> Z262 + IF(Y285 &lt; 0, -Y285, 0)</f>
        <v>693</v>
      </c>
      <c r="Y286" s="21">
        <f t="shared" ca="1" si="84"/>
        <v>1247</v>
      </c>
      <c r="Z286" s="21">
        <f t="shared" ca="1" si="85"/>
        <v>1247</v>
      </c>
      <c r="AA286" s="21">
        <f t="shared" ca="1" si="92"/>
        <v>461017</v>
      </c>
      <c r="AB286" s="22">
        <f ca="1">SUM(Z$11:Z286)</f>
        <v>243423</v>
      </c>
      <c r="AC286" s="23">
        <f ca="1">SUM(X$11:X286)</f>
        <v>217777</v>
      </c>
      <c r="AE286" s="16">
        <v>44458</v>
      </c>
      <c r="AF286" s="21">
        <f ca="1">IF(AE286&lt;AG$5, $B286, AG$6+MIN((AE286-AG$5+1)/AG$8, 1)*AG$7)</f>
        <v>1440</v>
      </c>
      <c r="AG286" s="21">
        <f t="shared" ca="1" si="99"/>
        <v>1440</v>
      </c>
      <c r="AH286" s="21">
        <f ca="1" xml:space="preserve"> AJ262 + IF(AI285 &lt; 0, -AI285, 0)</f>
        <v>135</v>
      </c>
      <c r="AI286" s="21">
        <f t="shared" ca="1" si="86"/>
        <v>1305</v>
      </c>
      <c r="AJ286" s="21">
        <f t="shared" ca="1" si="87"/>
        <v>1305</v>
      </c>
      <c r="AK286" s="21">
        <f t="shared" ca="1" si="93"/>
        <v>340267</v>
      </c>
      <c r="AL286" s="22">
        <f ca="1">SUM(AJ$11:AJ286)</f>
        <v>179922</v>
      </c>
      <c r="AM286" s="23">
        <f ca="1">SUM(AH$11:AH286)</f>
        <v>161791</v>
      </c>
      <c r="AO286" s="16">
        <v>44458</v>
      </c>
      <c r="AP286" s="21">
        <f ca="1">IF(AO286&lt;AQ$5, $B286, AQ$6+MIN((AO286-AQ$5+1)/AQ$8, 1)*AQ$7)</f>
        <v>1940</v>
      </c>
      <c r="AQ286" s="21">
        <f t="shared" ca="1" si="100"/>
        <v>1940</v>
      </c>
      <c r="AR286" s="21">
        <f ca="1" xml:space="preserve"> AT262 + IF(AS285 &lt; 0, -AS285, 0)</f>
        <v>379</v>
      </c>
      <c r="AS286" s="21">
        <f t="shared" ca="1" si="88"/>
        <v>1561</v>
      </c>
      <c r="AT286" s="21">
        <f t="shared" ca="1" si="89"/>
        <v>1561</v>
      </c>
      <c r="AU286" s="21">
        <f t="shared" ca="1" si="94"/>
        <v>436017</v>
      </c>
      <c r="AV286" s="22">
        <f ca="1">SUM(AT$11:AT286)</f>
        <v>230933</v>
      </c>
      <c r="AW286" s="23">
        <f ca="1">SUM(AR$11:AR286)</f>
        <v>205864</v>
      </c>
    </row>
    <row r="287" spans="1:49" x14ac:dyDescent="0.2">
      <c r="A287" s="32">
        <v>44459</v>
      </c>
      <c r="B287" s="35">
        <f ca="1">IF($A287&gt;= $C$5,$C$6, "InsertData")</f>
        <v>940</v>
      </c>
      <c r="C287" s="21">
        <f t="shared" ca="1" si="95"/>
        <v>940</v>
      </c>
      <c r="D287" s="21">
        <f ca="1" xml:space="preserve"> F263 + IF(E286 &lt; 0, -E286, 0)</f>
        <v>152</v>
      </c>
      <c r="E287" s="21">
        <f t="shared" ca="1" si="96"/>
        <v>788</v>
      </c>
      <c r="F287" s="21">
        <f ca="1">IF(E287 &gt; 0, E287, 0)</f>
        <v>788</v>
      </c>
      <c r="G287" s="21">
        <f t="shared" ca="1" si="90"/>
        <v>245457</v>
      </c>
      <c r="H287" s="22">
        <f ca="1">SUM(F$11:F287)</f>
        <v>129590</v>
      </c>
      <c r="I287" s="23">
        <f ca="1">SUM(D$11:D287)</f>
        <v>118251</v>
      </c>
      <c r="K287" s="16">
        <v>44459</v>
      </c>
      <c r="L287" s="21">
        <f ca="1">IF(K287&lt;M$5, $B287, M$6+MIN((K287-M$5+1)/M$8, 1)*M$7)</f>
        <v>1440</v>
      </c>
      <c r="M287" s="21">
        <f t="shared" ca="1" si="97"/>
        <v>1440</v>
      </c>
      <c r="N287" s="21">
        <f ca="1" xml:space="preserve"> P263 + IF(O286 &lt; 0, -O286, 0)</f>
        <v>993</v>
      </c>
      <c r="O287" s="21">
        <f t="shared" ca="1" si="82"/>
        <v>447</v>
      </c>
      <c r="P287" s="21">
        <f t="shared" ca="1" si="83"/>
        <v>447</v>
      </c>
      <c r="Q287" s="21">
        <f t="shared" ca="1" si="91"/>
        <v>354207</v>
      </c>
      <c r="R287" s="22">
        <f ca="1">SUM(P$11:P287)</f>
        <v>186860</v>
      </c>
      <c r="S287" s="23">
        <f ca="1">SUM(N$11:N287)</f>
        <v>168127</v>
      </c>
      <c r="U287" s="16">
        <v>44459</v>
      </c>
      <c r="V287" s="21">
        <f ca="1">IF(U287&lt;W$5, $B287, W$6+MIN((U287-W$5+1)/W$8, 1)*W$7)</f>
        <v>1940</v>
      </c>
      <c r="W287" s="21">
        <f t="shared" ca="1" si="98"/>
        <v>1940</v>
      </c>
      <c r="X287" s="21">
        <f ca="1" xml:space="preserve"> Z263 + IF(Y286 &lt; 0, -Y286, 0)</f>
        <v>1233</v>
      </c>
      <c r="Y287" s="21">
        <f t="shared" ca="1" si="84"/>
        <v>707</v>
      </c>
      <c r="Z287" s="21">
        <f t="shared" ca="1" si="85"/>
        <v>707</v>
      </c>
      <c r="AA287" s="21">
        <f t="shared" ca="1" si="92"/>
        <v>462957</v>
      </c>
      <c r="AB287" s="22">
        <f ca="1">SUM(Z$11:Z287)</f>
        <v>244130</v>
      </c>
      <c r="AC287" s="23">
        <f ca="1">SUM(X$11:X287)</f>
        <v>219010</v>
      </c>
      <c r="AE287" s="16">
        <v>44459</v>
      </c>
      <c r="AF287" s="21">
        <f ca="1">IF(AE287&lt;AG$5, $B287, AG$6+MIN((AE287-AG$5+1)/AG$8, 1)*AG$7)</f>
        <v>1440</v>
      </c>
      <c r="AG287" s="21">
        <f t="shared" ca="1" si="99"/>
        <v>1440</v>
      </c>
      <c r="AH287" s="21">
        <f ca="1" xml:space="preserve"> AJ263 + IF(AI286 &lt; 0, -AI286, 0)</f>
        <v>757</v>
      </c>
      <c r="AI287" s="21">
        <f t="shared" ca="1" si="86"/>
        <v>683</v>
      </c>
      <c r="AJ287" s="21">
        <f t="shared" ca="1" si="87"/>
        <v>683</v>
      </c>
      <c r="AK287" s="21">
        <f t="shared" ca="1" si="93"/>
        <v>341707</v>
      </c>
      <c r="AL287" s="22">
        <f ca="1">SUM(AJ$11:AJ287)</f>
        <v>180605</v>
      </c>
      <c r="AM287" s="23">
        <f ca="1">SUM(AH$11:AH287)</f>
        <v>162548</v>
      </c>
      <c r="AO287" s="16">
        <v>44459</v>
      </c>
      <c r="AP287" s="21">
        <f ca="1">IF(AO287&lt;AQ$5, $B287, AQ$6+MIN((AO287-AQ$5+1)/AQ$8, 1)*AQ$7)</f>
        <v>1940</v>
      </c>
      <c r="AQ287" s="21">
        <f t="shared" ca="1" si="100"/>
        <v>1940</v>
      </c>
      <c r="AR287" s="21">
        <f ca="1" xml:space="preserve"> AT263 + IF(AS286 &lt; 0, -AS286, 0)</f>
        <v>1253</v>
      </c>
      <c r="AS287" s="21">
        <f t="shared" ca="1" si="88"/>
        <v>687</v>
      </c>
      <c r="AT287" s="21">
        <f t="shared" ca="1" si="89"/>
        <v>687</v>
      </c>
      <c r="AU287" s="21">
        <f t="shared" ca="1" si="94"/>
        <v>437957</v>
      </c>
      <c r="AV287" s="22">
        <f ca="1">SUM(AT$11:AT287)</f>
        <v>231620</v>
      </c>
      <c r="AW287" s="23">
        <f ca="1">SUM(AR$11:AR287)</f>
        <v>207117</v>
      </c>
    </row>
    <row r="288" spans="1:49" x14ac:dyDescent="0.2">
      <c r="A288" s="32">
        <v>44460</v>
      </c>
      <c r="B288" s="35">
        <f ca="1">IF($A288&gt;= $C$5,$C$6, "InsertData")</f>
        <v>940</v>
      </c>
      <c r="C288" s="21">
        <f t="shared" ca="1" si="95"/>
        <v>940</v>
      </c>
      <c r="D288" s="21">
        <f ca="1" xml:space="preserve"> F264 + IF(E287 &lt; 0, -E287, 0)</f>
        <v>96</v>
      </c>
      <c r="E288" s="21">
        <f t="shared" ca="1" si="96"/>
        <v>844</v>
      </c>
      <c r="F288" s="21">
        <f ca="1">IF(E288 &gt; 0, E288, 0)</f>
        <v>844</v>
      </c>
      <c r="G288" s="21">
        <f t="shared" ca="1" si="90"/>
        <v>246397</v>
      </c>
      <c r="H288" s="22">
        <f ca="1">SUM(F$11:F288)</f>
        <v>130434</v>
      </c>
      <c r="I288" s="23">
        <f ca="1">SUM(D$11:D288)</f>
        <v>118347</v>
      </c>
      <c r="K288" s="16">
        <v>44460</v>
      </c>
      <c r="L288" s="21">
        <f ca="1">IF(K288&lt;M$5, $B288, M$6+MIN((K288-M$5+1)/M$8, 1)*M$7)</f>
        <v>1440</v>
      </c>
      <c r="M288" s="21">
        <f t="shared" ca="1" si="97"/>
        <v>1440</v>
      </c>
      <c r="N288" s="21">
        <f ca="1" xml:space="preserve"> P264 + IF(O287 &lt; 0, -O287, 0)</f>
        <v>336</v>
      </c>
      <c r="O288" s="21">
        <f t="shared" ca="1" si="82"/>
        <v>1104</v>
      </c>
      <c r="P288" s="21">
        <f t="shared" ca="1" si="83"/>
        <v>1104</v>
      </c>
      <c r="Q288" s="21">
        <f t="shared" ca="1" si="91"/>
        <v>355647</v>
      </c>
      <c r="R288" s="22">
        <f ca="1">SUM(P$11:P288)</f>
        <v>187964</v>
      </c>
      <c r="S288" s="23">
        <f ca="1">SUM(N$11:N288)</f>
        <v>168463</v>
      </c>
      <c r="U288" s="16">
        <v>44460</v>
      </c>
      <c r="V288" s="21">
        <f ca="1">IF(U288&lt;W$5, $B288, W$6+MIN((U288-W$5+1)/W$8, 1)*W$7)</f>
        <v>1940</v>
      </c>
      <c r="W288" s="21">
        <f t="shared" ca="1" si="98"/>
        <v>1940</v>
      </c>
      <c r="X288" s="21">
        <f ca="1" xml:space="preserve"> Z264 + IF(Y287 &lt; 0, -Y287, 0)</f>
        <v>576</v>
      </c>
      <c r="Y288" s="21">
        <f t="shared" ca="1" si="84"/>
        <v>1364</v>
      </c>
      <c r="Z288" s="21">
        <f t="shared" ca="1" si="85"/>
        <v>1364</v>
      </c>
      <c r="AA288" s="21">
        <f t="shared" ca="1" si="92"/>
        <v>464897</v>
      </c>
      <c r="AB288" s="22">
        <f ca="1">SUM(Z$11:Z288)</f>
        <v>245494</v>
      </c>
      <c r="AC288" s="23">
        <f ca="1">SUM(X$11:X288)</f>
        <v>219586</v>
      </c>
      <c r="AE288" s="16">
        <v>44460</v>
      </c>
      <c r="AF288" s="21">
        <f ca="1">IF(AE288&lt;AG$5, $B288, AG$6+MIN((AE288-AG$5+1)/AG$8, 1)*AG$7)</f>
        <v>1440</v>
      </c>
      <c r="AG288" s="21">
        <f t="shared" ca="1" si="99"/>
        <v>1440</v>
      </c>
      <c r="AH288" s="21">
        <f ca="1" xml:space="preserve"> AJ264 + IF(AI287 &lt; 0, -AI287, 0)</f>
        <v>341</v>
      </c>
      <c r="AI288" s="21">
        <f t="shared" ca="1" si="86"/>
        <v>1099</v>
      </c>
      <c r="AJ288" s="21">
        <f t="shared" ca="1" si="87"/>
        <v>1099</v>
      </c>
      <c r="AK288" s="21">
        <f t="shared" ca="1" si="93"/>
        <v>343147</v>
      </c>
      <c r="AL288" s="22">
        <f ca="1">SUM(AJ$11:AJ288)</f>
        <v>181704</v>
      </c>
      <c r="AM288" s="23">
        <f ca="1">SUM(AH$11:AH288)</f>
        <v>162889</v>
      </c>
      <c r="AO288" s="16">
        <v>44460</v>
      </c>
      <c r="AP288" s="21">
        <f ca="1">IF(AO288&lt;AQ$5, $B288, AQ$6+MIN((AO288-AQ$5+1)/AQ$8, 1)*AQ$7)</f>
        <v>1940</v>
      </c>
      <c r="AQ288" s="21">
        <f t="shared" ca="1" si="100"/>
        <v>1940</v>
      </c>
      <c r="AR288" s="21">
        <f ca="1" xml:space="preserve"> AT264 + IF(AS287 &lt; 0, -AS287, 0)</f>
        <v>586</v>
      </c>
      <c r="AS288" s="21">
        <f t="shared" ca="1" si="88"/>
        <v>1354</v>
      </c>
      <c r="AT288" s="21">
        <f t="shared" ca="1" si="89"/>
        <v>1354</v>
      </c>
      <c r="AU288" s="21">
        <f t="shared" ca="1" si="94"/>
        <v>439897</v>
      </c>
      <c r="AV288" s="22">
        <f ca="1">SUM(AT$11:AT288)</f>
        <v>232974</v>
      </c>
      <c r="AW288" s="23">
        <f ca="1">SUM(AR$11:AR288)</f>
        <v>207703</v>
      </c>
    </row>
    <row r="289" spans="1:49" x14ac:dyDescent="0.2">
      <c r="A289" s="32">
        <v>44461</v>
      </c>
      <c r="B289" s="35">
        <f ca="1">IF($A289&gt;= $C$5,$C$6, "InsertData")</f>
        <v>940</v>
      </c>
      <c r="C289" s="21">
        <f t="shared" ca="1" si="95"/>
        <v>940</v>
      </c>
      <c r="D289" s="21">
        <f ca="1" xml:space="preserve"> F265 + IF(E288 &lt; 0, -E288, 0)</f>
        <v>319</v>
      </c>
      <c r="E289" s="21">
        <f t="shared" ca="1" si="96"/>
        <v>621</v>
      </c>
      <c r="F289" s="21">
        <f ca="1">IF(E289 &gt; 0, E289, 0)</f>
        <v>621</v>
      </c>
      <c r="G289" s="21">
        <f t="shared" ca="1" si="90"/>
        <v>247337</v>
      </c>
      <c r="H289" s="22">
        <f ca="1">SUM(F$11:F289)</f>
        <v>131055</v>
      </c>
      <c r="I289" s="23">
        <f ca="1">SUM(D$11:D289)</f>
        <v>118666</v>
      </c>
      <c r="K289" s="16">
        <v>44461</v>
      </c>
      <c r="L289" s="21">
        <f ca="1">IF(K289&lt;M$5, $B289, M$6+MIN((K289-M$5+1)/M$8, 1)*M$7)</f>
        <v>1440</v>
      </c>
      <c r="M289" s="21">
        <f t="shared" ca="1" si="97"/>
        <v>1440</v>
      </c>
      <c r="N289" s="21">
        <f ca="1" xml:space="preserve"> P265 + IF(O288 &lt; 0, -O288, 0)</f>
        <v>559</v>
      </c>
      <c r="O289" s="21">
        <f t="shared" ca="1" si="82"/>
        <v>881</v>
      </c>
      <c r="P289" s="21">
        <f t="shared" ca="1" si="83"/>
        <v>881</v>
      </c>
      <c r="Q289" s="21">
        <f t="shared" ca="1" si="91"/>
        <v>357087</v>
      </c>
      <c r="R289" s="22">
        <f ca="1">SUM(P$11:P289)</f>
        <v>188845</v>
      </c>
      <c r="S289" s="23">
        <f ca="1">SUM(N$11:N289)</f>
        <v>169022</v>
      </c>
      <c r="U289" s="16">
        <v>44461</v>
      </c>
      <c r="V289" s="21">
        <f ca="1">IF(U289&lt;W$5, $B289, W$6+MIN((U289-W$5+1)/W$8, 1)*W$7)</f>
        <v>1940</v>
      </c>
      <c r="W289" s="21">
        <f t="shared" ca="1" si="98"/>
        <v>1940</v>
      </c>
      <c r="X289" s="21">
        <f ca="1" xml:space="preserve"> Z265 + IF(Y288 &lt; 0, -Y288, 0)</f>
        <v>799</v>
      </c>
      <c r="Y289" s="21">
        <f t="shared" ca="1" si="84"/>
        <v>1141</v>
      </c>
      <c r="Z289" s="21">
        <f t="shared" ca="1" si="85"/>
        <v>1141</v>
      </c>
      <c r="AA289" s="21">
        <f t="shared" ca="1" si="92"/>
        <v>466837</v>
      </c>
      <c r="AB289" s="22">
        <f ca="1">SUM(Z$11:Z289)</f>
        <v>246635</v>
      </c>
      <c r="AC289" s="23">
        <f ca="1">SUM(X$11:X289)</f>
        <v>220385</v>
      </c>
      <c r="AE289" s="16">
        <v>44461</v>
      </c>
      <c r="AF289" s="21">
        <f ca="1">IF(AE289&lt;AG$5, $B289, AG$6+MIN((AE289-AG$5+1)/AG$8, 1)*AG$7)</f>
        <v>1440</v>
      </c>
      <c r="AG289" s="21">
        <f t="shared" ca="1" si="99"/>
        <v>1440</v>
      </c>
      <c r="AH289" s="21">
        <f ca="1" xml:space="preserve"> AJ265 + IF(AI288 &lt; 0, -AI288, 0)</f>
        <v>559</v>
      </c>
      <c r="AI289" s="21">
        <f t="shared" ca="1" si="86"/>
        <v>881</v>
      </c>
      <c r="AJ289" s="21">
        <f t="shared" ca="1" si="87"/>
        <v>881</v>
      </c>
      <c r="AK289" s="21">
        <f t="shared" ca="1" si="93"/>
        <v>344587</v>
      </c>
      <c r="AL289" s="22">
        <f ca="1">SUM(AJ$11:AJ289)</f>
        <v>182585</v>
      </c>
      <c r="AM289" s="23">
        <f ca="1">SUM(AH$11:AH289)</f>
        <v>163448</v>
      </c>
      <c r="AO289" s="16">
        <v>44461</v>
      </c>
      <c r="AP289" s="21">
        <f ca="1">IF(AO289&lt;AQ$5, $B289, AQ$6+MIN((AO289-AQ$5+1)/AQ$8, 1)*AQ$7)</f>
        <v>1940</v>
      </c>
      <c r="AQ289" s="21">
        <f t="shared" ca="1" si="100"/>
        <v>1940</v>
      </c>
      <c r="AR289" s="21">
        <f ca="1" xml:space="preserve"> AT265 + IF(AS288 &lt; 0, -AS288, 0)</f>
        <v>799</v>
      </c>
      <c r="AS289" s="21">
        <f t="shared" ca="1" si="88"/>
        <v>1141</v>
      </c>
      <c r="AT289" s="21">
        <f t="shared" ca="1" si="89"/>
        <v>1141</v>
      </c>
      <c r="AU289" s="21">
        <f t="shared" ca="1" si="94"/>
        <v>441837</v>
      </c>
      <c r="AV289" s="22">
        <f ca="1">SUM(AT$11:AT289)</f>
        <v>234115</v>
      </c>
      <c r="AW289" s="23">
        <f ca="1">SUM(AR$11:AR289)</f>
        <v>208502</v>
      </c>
    </row>
    <row r="290" spans="1:49" x14ac:dyDescent="0.2">
      <c r="A290" s="32">
        <v>44462</v>
      </c>
      <c r="B290" s="35">
        <f ca="1">IF($A290&gt;= $C$5,$C$6, "InsertData")</f>
        <v>940</v>
      </c>
      <c r="C290" s="21">
        <f t="shared" ca="1" si="95"/>
        <v>940</v>
      </c>
      <c r="D290" s="21">
        <f ca="1" xml:space="preserve"> F266 + IF(E289 &lt; 0, -E289, 0)</f>
        <v>334</v>
      </c>
      <c r="E290" s="21">
        <f t="shared" ca="1" si="96"/>
        <v>606</v>
      </c>
      <c r="F290" s="21">
        <f ca="1">IF(E290 &gt; 0, E290, 0)</f>
        <v>606</v>
      </c>
      <c r="G290" s="21">
        <f t="shared" ca="1" si="90"/>
        <v>248277</v>
      </c>
      <c r="H290" s="22">
        <f ca="1">SUM(F$11:F290)</f>
        <v>131661</v>
      </c>
      <c r="I290" s="23">
        <f ca="1">SUM(D$11:D290)</f>
        <v>119000</v>
      </c>
      <c r="K290" s="16">
        <v>44462</v>
      </c>
      <c r="L290" s="21">
        <f ca="1">IF(K290&lt;M$5, $B290, M$6+MIN((K290-M$5+1)/M$8, 1)*M$7)</f>
        <v>1440</v>
      </c>
      <c r="M290" s="21">
        <f t="shared" ca="1" si="97"/>
        <v>1440</v>
      </c>
      <c r="N290" s="21">
        <f ca="1" xml:space="preserve"> P266 + IF(O289 &lt; 0, -O289, 0)</f>
        <v>574</v>
      </c>
      <c r="O290" s="21">
        <f t="shared" ca="1" si="82"/>
        <v>866</v>
      </c>
      <c r="P290" s="21">
        <f t="shared" ca="1" si="83"/>
        <v>866</v>
      </c>
      <c r="Q290" s="21">
        <f t="shared" ca="1" si="91"/>
        <v>358527</v>
      </c>
      <c r="R290" s="22">
        <f ca="1">SUM(P$11:P290)</f>
        <v>189711</v>
      </c>
      <c r="S290" s="23">
        <f ca="1">SUM(N$11:N290)</f>
        <v>169596</v>
      </c>
      <c r="U290" s="16">
        <v>44462</v>
      </c>
      <c r="V290" s="21">
        <f ca="1">IF(U290&lt;W$5, $B290, W$6+MIN((U290-W$5+1)/W$8, 1)*W$7)</f>
        <v>1940</v>
      </c>
      <c r="W290" s="21">
        <f t="shared" ca="1" si="98"/>
        <v>1940</v>
      </c>
      <c r="X290" s="21">
        <f ca="1" xml:space="preserve"> Z266 + IF(Y289 &lt; 0, -Y289, 0)</f>
        <v>814</v>
      </c>
      <c r="Y290" s="21">
        <f t="shared" ca="1" si="84"/>
        <v>1126</v>
      </c>
      <c r="Z290" s="21">
        <f t="shared" ca="1" si="85"/>
        <v>1126</v>
      </c>
      <c r="AA290" s="21">
        <f t="shared" ca="1" si="92"/>
        <v>468777</v>
      </c>
      <c r="AB290" s="22">
        <f ca="1">SUM(Z$11:Z290)</f>
        <v>247761</v>
      </c>
      <c r="AC290" s="23">
        <f ca="1">SUM(X$11:X290)</f>
        <v>221199</v>
      </c>
      <c r="AE290" s="16">
        <v>44462</v>
      </c>
      <c r="AF290" s="21">
        <f ca="1">IF(AE290&lt;AG$5, $B290, AG$6+MIN((AE290-AG$5+1)/AG$8, 1)*AG$7)</f>
        <v>1440</v>
      </c>
      <c r="AG290" s="21">
        <f t="shared" ca="1" si="99"/>
        <v>1440</v>
      </c>
      <c r="AH290" s="21">
        <f ca="1" xml:space="preserve"> AJ266 + IF(AI289 &lt; 0, -AI289, 0)</f>
        <v>574</v>
      </c>
      <c r="AI290" s="21">
        <f t="shared" ca="1" si="86"/>
        <v>866</v>
      </c>
      <c r="AJ290" s="21">
        <f t="shared" ca="1" si="87"/>
        <v>866</v>
      </c>
      <c r="AK290" s="21">
        <f t="shared" ca="1" si="93"/>
        <v>346027</v>
      </c>
      <c r="AL290" s="22">
        <f ca="1">SUM(AJ$11:AJ290)</f>
        <v>183451</v>
      </c>
      <c r="AM290" s="23">
        <f ca="1">SUM(AH$11:AH290)</f>
        <v>164022</v>
      </c>
      <c r="AO290" s="16">
        <v>44462</v>
      </c>
      <c r="AP290" s="21">
        <f ca="1">IF(AO290&lt;AQ$5, $B290, AQ$6+MIN((AO290-AQ$5+1)/AQ$8, 1)*AQ$7)</f>
        <v>1940</v>
      </c>
      <c r="AQ290" s="21">
        <f t="shared" ca="1" si="100"/>
        <v>1940</v>
      </c>
      <c r="AR290" s="21">
        <f ca="1" xml:space="preserve"> AT266 + IF(AS289 &lt; 0, -AS289, 0)</f>
        <v>814</v>
      </c>
      <c r="AS290" s="21">
        <f t="shared" ca="1" si="88"/>
        <v>1126</v>
      </c>
      <c r="AT290" s="21">
        <f t="shared" ca="1" si="89"/>
        <v>1126</v>
      </c>
      <c r="AU290" s="21">
        <f t="shared" ca="1" si="94"/>
        <v>443777</v>
      </c>
      <c r="AV290" s="22">
        <f ca="1">SUM(AT$11:AT290)</f>
        <v>235241</v>
      </c>
      <c r="AW290" s="23">
        <f ca="1">SUM(AR$11:AR290)</f>
        <v>209316</v>
      </c>
    </row>
    <row r="291" spans="1:49" x14ac:dyDescent="0.2">
      <c r="A291" s="32">
        <v>44463</v>
      </c>
      <c r="B291" s="35">
        <f ca="1">IF($A291&gt;= $C$5,$C$6, "InsertData")</f>
        <v>940</v>
      </c>
      <c r="C291" s="21">
        <f t="shared" ca="1" si="95"/>
        <v>940</v>
      </c>
      <c r="D291" s="21">
        <f ca="1" xml:space="preserve"> F267 + IF(E290 &lt; 0, -E290, 0)</f>
        <v>44</v>
      </c>
      <c r="E291" s="21">
        <f t="shared" ca="1" si="96"/>
        <v>896</v>
      </c>
      <c r="F291" s="21">
        <f ca="1">IF(E291 &gt; 0, E291, 0)</f>
        <v>896</v>
      </c>
      <c r="G291" s="21">
        <f t="shared" ca="1" si="90"/>
        <v>249217</v>
      </c>
      <c r="H291" s="22">
        <f ca="1">SUM(F$11:F291)</f>
        <v>132557</v>
      </c>
      <c r="I291" s="23">
        <f ca="1">SUM(D$11:D291)</f>
        <v>119044</v>
      </c>
      <c r="K291" s="16">
        <v>44463</v>
      </c>
      <c r="L291" s="21">
        <f ca="1">IF(K291&lt;M$5, $B291, M$6+MIN((K291-M$5+1)/M$8, 1)*M$7)</f>
        <v>1440</v>
      </c>
      <c r="M291" s="21">
        <f t="shared" ca="1" si="97"/>
        <v>1440</v>
      </c>
      <c r="N291" s="21">
        <f ca="1" xml:space="preserve"> P267 + IF(O290 &lt; 0, -O290, 0)</f>
        <v>284</v>
      </c>
      <c r="O291" s="21">
        <f t="shared" ca="1" si="82"/>
        <v>1156</v>
      </c>
      <c r="P291" s="21">
        <f t="shared" ca="1" si="83"/>
        <v>1156</v>
      </c>
      <c r="Q291" s="21">
        <f t="shared" ca="1" si="91"/>
        <v>359967</v>
      </c>
      <c r="R291" s="22">
        <f ca="1">SUM(P$11:P291)</f>
        <v>190867</v>
      </c>
      <c r="S291" s="23">
        <f ca="1">SUM(N$11:N291)</f>
        <v>169880</v>
      </c>
      <c r="U291" s="16">
        <v>44463</v>
      </c>
      <c r="V291" s="21">
        <f ca="1">IF(U291&lt;W$5, $B291, W$6+MIN((U291-W$5+1)/W$8, 1)*W$7)</f>
        <v>1940</v>
      </c>
      <c r="W291" s="21">
        <f t="shared" ca="1" si="98"/>
        <v>1940</v>
      </c>
      <c r="X291" s="21">
        <f ca="1" xml:space="preserve"> Z267 + IF(Y290 &lt; 0, -Y290, 0)</f>
        <v>524</v>
      </c>
      <c r="Y291" s="21">
        <f t="shared" ca="1" si="84"/>
        <v>1416</v>
      </c>
      <c r="Z291" s="21">
        <f t="shared" ca="1" si="85"/>
        <v>1416</v>
      </c>
      <c r="AA291" s="21">
        <f t="shared" ca="1" si="92"/>
        <v>470717</v>
      </c>
      <c r="AB291" s="22">
        <f ca="1">SUM(Z$11:Z291)</f>
        <v>249177</v>
      </c>
      <c r="AC291" s="23">
        <f ca="1">SUM(X$11:X291)</f>
        <v>221723</v>
      </c>
      <c r="AE291" s="16">
        <v>44463</v>
      </c>
      <c r="AF291" s="21">
        <f ca="1">IF(AE291&lt;AG$5, $B291, AG$6+MIN((AE291-AG$5+1)/AG$8, 1)*AG$7)</f>
        <v>1440</v>
      </c>
      <c r="AG291" s="21">
        <f t="shared" ca="1" si="99"/>
        <v>1440</v>
      </c>
      <c r="AH291" s="21">
        <f ca="1" xml:space="preserve"> AJ267 + IF(AI290 &lt; 0, -AI290, 0)</f>
        <v>284</v>
      </c>
      <c r="AI291" s="21">
        <f t="shared" ca="1" si="86"/>
        <v>1156</v>
      </c>
      <c r="AJ291" s="21">
        <f t="shared" ca="1" si="87"/>
        <v>1156</v>
      </c>
      <c r="AK291" s="21">
        <f t="shared" ca="1" si="93"/>
        <v>347467</v>
      </c>
      <c r="AL291" s="22">
        <f ca="1">SUM(AJ$11:AJ291)</f>
        <v>184607</v>
      </c>
      <c r="AM291" s="23">
        <f ca="1">SUM(AH$11:AH291)</f>
        <v>164306</v>
      </c>
      <c r="AO291" s="16">
        <v>44463</v>
      </c>
      <c r="AP291" s="21">
        <f ca="1">IF(AO291&lt;AQ$5, $B291, AQ$6+MIN((AO291-AQ$5+1)/AQ$8, 1)*AQ$7)</f>
        <v>1940</v>
      </c>
      <c r="AQ291" s="21">
        <f t="shared" ca="1" si="100"/>
        <v>1940</v>
      </c>
      <c r="AR291" s="21">
        <f ca="1" xml:space="preserve"> AT267 + IF(AS290 &lt; 0, -AS290, 0)</f>
        <v>524</v>
      </c>
      <c r="AS291" s="21">
        <f t="shared" ca="1" si="88"/>
        <v>1416</v>
      </c>
      <c r="AT291" s="21">
        <f t="shared" ca="1" si="89"/>
        <v>1416</v>
      </c>
      <c r="AU291" s="21">
        <f t="shared" ca="1" si="94"/>
        <v>445717</v>
      </c>
      <c r="AV291" s="22">
        <f ca="1">SUM(AT$11:AT291)</f>
        <v>236657</v>
      </c>
      <c r="AW291" s="23">
        <f ca="1">SUM(AR$11:AR291)</f>
        <v>209840</v>
      </c>
    </row>
    <row r="292" spans="1:49" x14ac:dyDescent="0.2">
      <c r="A292" s="32">
        <v>44464</v>
      </c>
      <c r="B292" s="35">
        <f ca="1">IF($A292&gt;= $C$5,$C$6, "InsertData")</f>
        <v>940</v>
      </c>
      <c r="C292" s="21">
        <f t="shared" ca="1" si="95"/>
        <v>940</v>
      </c>
      <c r="D292" s="21">
        <f ca="1" xml:space="preserve"> F268 + IF(E291 &lt; 0, -E291, 0)</f>
        <v>333</v>
      </c>
      <c r="E292" s="21">
        <f t="shared" ca="1" si="96"/>
        <v>607</v>
      </c>
      <c r="F292" s="21">
        <f ca="1">IF(E292 &gt; 0, E292, 0)</f>
        <v>607</v>
      </c>
      <c r="G292" s="21">
        <f t="shared" ca="1" si="90"/>
        <v>250157</v>
      </c>
      <c r="H292" s="22">
        <f ca="1">SUM(F$11:F292)</f>
        <v>133164</v>
      </c>
      <c r="I292" s="23">
        <f ca="1">SUM(D$11:D292)</f>
        <v>119377</v>
      </c>
      <c r="K292" s="16">
        <v>44464</v>
      </c>
      <c r="L292" s="21">
        <f ca="1">IF(K292&lt;M$5, $B292, M$6+MIN((K292-M$5+1)/M$8, 1)*M$7)</f>
        <v>1440</v>
      </c>
      <c r="M292" s="21">
        <f t="shared" ca="1" si="97"/>
        <v>1440</v>
      </c>
      <c r="N292" s="21">
        <f ca="1" xml:space="preserve"> P268 + IF(O291 &lt; 0, -O291, 0)</f>
        <v>573</v>
      </c>
      <c r="O292" s="21">
        <f t="shared" ref="O292:O355" ca="1" si="101">L292-N292</f>
        <v>867</v>
      </c>
      <c r="P292" s="21">
        <f t="shared" ca="1" si="83"/>
        <v>867</v>
      </c>
      <c r="Q292" s="21">
        <f t="shared" ca="1" si="91"/>
        <v>361407</v>
      </c>
      <c r="R292" s="22">
        <f ca="1">SUM(P$11:P292)</f>
        <v>191734</v>
      </c>
      <c r="S292" s="23">
        <f ca="1">SUM(N$11:N292)</f>
        <v>170453</v>
      </c>
      <c r="U292" s="16">
        <v>44464</v>
      </c>
      <c r="V292" s="21">
        <f ca="1">IF(U292&lt;W$5, $B292, W$6+MIN((U292-W$5+1)/W$8, 1)*W$7)</f>
        <v>1940</v>
      </c>
      <c r="W292" s="21">
        <f t="shared" ca="1" si="98"/>
        <v>1940</v>
      </c>
      <c r="X292" s="21">
        <f ca="1" xml:space="preserve"> Z268 + IF(Y291 &lt; 0, -Y291, 0)</f>
        <v>813</v>
      </c>
      <c r="Y292" s="21">
        <f t="shared" ca="1" si="84"/>
        <v>1127</v>
      </c>
      <c r="Z292" s="21">
        <f t="shared" ca="1" si="85"/>
        <v>1127</v>
      </c>
      <c r="AA292" s="21">
        <f t="shared" ca="1" si="92"/>
        <v>472657</v>
      </c>
      <c r="AB292" s="22">
        <f ca="1">SUM(Z$11:Z292)</f>
        <v>250304</v>
      </c>
      <c r="AC292" s="23">
        <f ca="1">SUM(X$11:X292)</f>
        <v>222536</v>
      </c>
      <c r="AE292" s="16">
        <v>44464</v>
      </c>
      <c r="AF292" s="21">
        <f ca="1">IF(AE292&lt;AG$5, $B292, AG$6+MIN((AE292-AG$5+1)/AG$8, 1)*AG$7)</f>
        <v>1440</v>
      </c>
      <c r="AG292" s="21">
        <f t="shared" ca="1" si="99"/>
        <v>1440</v>
      </c>
      <c r="AH292" s="21">
        <f ca="1" xml:space="preserve"> AJ268 + IF(AI291 &lt; 0, -AI291, 0)</f>
        <v>573</v>
      </c>
      <c r="AI292" s="21">
        <f t="shared" ca="1" si="86"/>
        <v>867</v>
      </c>
      <c r="AJ292" s="21">
        <f t="shared" ca="1" si="87"/>
        <v>867</v>
      </c>
      <c r="AK292" s="21">
        <f t="shared" ca="1" si="93"/>
        <v>348907</v>
      </c>
      <c r="AL292" s="22">
        <f ca="1">SUM(AJ$11:AJ292)</f>
        <v>185474</v>
      </c>
      <c r="AM292" s="23">
        <f ca="1">SUM(AH$11:AH292)</f>
        <v>164879</v>
      </c>
      <c r="AO292" s="16">
        <v>44464</v>
      </c>
      <c r="AP292" s="21">
        <f ca="1">IF(AO292&lt;AQ$5, $B292, AQ$6+MIN((AO292-AQ$5+1)/AQ$8, 1)*AQ$7)</f>
        <v>1940</v>
      </c>
      <c r="AQ292" s="21">
        <f t="shared" ca="1" si="100"/>
        <v>1940</v>
      </c>
      <c r="AR292" s="21">
        <f ca="1" xml:space="preserve"> AT268 + IF(AS291 &lt; 0, -AS291, 0)</f>
        <v>813</v>
      </c>
      <c r="AS292" s="21">
        <f t="shared" ca="1" si="88"/>
        <v>1127</v>
      </c>
      <c r="AT292" s="21">
        <f t="shared" ca="1" si="89"/>
        <v>1127</v>
      </c>
      <c r="AU292" s="21">
        <f t="shared" ca="1" si="94"/>
        <v>447657</v>
      </c>
      <c r="AV292" s="22">
        <f ca="1">SUM(AT$11:AT292)</f>
        <v>237784</v>
      </c>
      <c r="AW292" s="23">
        <f ca="1">SUM(AR$11:AR292)</f>
        <v>210653</v>
      </c>
    </row>
    <row r="293" spans="1:49" x14ac:dyDescent="0.2">
      <c r="A293" s="32">
        <v>44465</v>
      </c>
      <c r="B293" s="35">
        <f ca="1">IF($A293&gt;= $C$5,$C$6, "InsertData")</f>
        <v>940</v>
      </c>
      <c r="C293" s="21">
        <f t="shared" ca="1" si="95"/>
        <v>940</v>
      </c>
      <c r="D293" s="21">
        <f ca="1" xml:space="preserve"> F269 + IF(E292 &lt; 0, -E292, 0)</f>
        <v>388</v>
      </c>
      <c r="E293" s="21">
        <f t="shared" ca="1" si="96"/>
        <v>552</v>
      </c>
      <c r="F293" s="21">
        <f ca="1">IF(E293 &gt; 0, E293, 0)</f>
        <v>552</v>
      </c>
      <c r="G293" s="21">
        <f t="shared" ca="1" si="90"/>
        <v>251097</v>
      </c>
      <c r="H293" s="22">
        <f ca="1">SUM(F$11:F293)</f>
        <v>133716</v>
      </c>
      <c r="I293" s="23">
        <f ca="1">SUM(D$11:D293)</f>
        <v>119765</v>
      </c>
      <c r="K293" s="16">
        <v>44465</v>
      </c>
      <c r="L293" s="21">
        <f ca="1">IF(K293&lt;M$5, $B293, M$6+MIN((K293-M$5+1)/M$8, 1)*M$7)</f>
        <v>1440</v>
      </c>
      <c r="M293" s="21">
        <f t="shared" ca="1" si="97"/>
        <v>1440</v>
      </c>
      <c r="N293" s="21">
        <f ca="1" xml:space="preserve"> P269 + IF(O292 &lt; 0, -O292, 0)</f>
        <v>628</v>
      </c>
      <c r="O293" s="21">
        <f t="shared" ca="1" si="101"/>
        <v>812</v>
      </c>
      <c r="P293" s="21">
        <f t="shared" ca="1" si="83"/>
        <v>812</v>
      </c>
      <c r="Q293" s="21">
        <f t="shared" ca="1" si="91"/>
        <v>362847</v>
      </c>
      <c r="R293" s="22">
        <f ca="1">SUM(P$11:P293)</f>
        <v>192546</v>
      </c>
      <c r="S293" s="23">
        <f ca="1">SUM(N$11:N293)</f>
        <v>171081</v>
      </c>
      <c r="U293" s="16">
        <v>44465</v>
      </c>
      <c r="V293" s="21">
        <f ca="1">IF(U293&lt;W$5, $B293, W$6+MIN((U293-W$5+1)/W$8, 1)*W$7)</f>
        <v>1940</v>
      </c>
      <c r="W293" s="21">
        <f t="shared" ca="1" si="98"/>
        <v>1940</v>
      </c>
      <c r="X293" s="21">
        <f ca="1" xml:space="preserve"> Z269 + IF(Y292 &lt; 0, -Y292, 0)</f>
        <v>868</v>
      </c>
      <c r="Y293" s="21">
        <f t="shared" ca="1" si="84"/>
        <v>1072</v>
      </c>
      <c r="Z293" s="21">
        <f t="shared" ca="1" si="85"/>
        <v>1072</v>
      </c>
      <c r="AA293" s="21">
        <f t="shared" ca="1" si="92"/>
        <v>474597</v>
      </c>
      <c r="AB293" s="22">
        <f ca="1">SUM(Z$11:Z293)</f>
        <v>251376</v>
      </c>
      <c r="AC293" s="23">
        <f ca="1">SUM(X$11:X293)</f>
        <v>223404</v>
      </c>
      <c r="AE293" s="16">
        <v>44465</v>
      </c>
      <c r="AF293" s="21">
        <f ca="1">IF(AE293&lt;AG$5, $B293, AG$6+MIN((AE293-AG$5+1)/AG$8, 1)*AG$7)</f>
        <v>1440</v>
      </c>
      <c r="AG293" s="21">
        <f t="shared" ca="1" si="99"/>
        <v>1440</v>
      </c>
      <c r="AH293" s="21">
        <f ca="1" xml:space="preserve"> AJ269 + IF(AI292 &lt; 0, -AI292, 0)</f>
        <v>628</v>
      </c>
      <c r="AI293" s="21">
        <f t="shared" ca="1" si="86"/>
        <v>812</v>
      </c>
      <c r="AJ293" s="21">
        <f t="shared" ca="1" si="87"/>
        <v>812</v>
      </c>
      <c r="AK293" s="21">
        <f t="shared" ca="1" si="93"/>
        <v>350347</v>
      </c>
      <c r="AL293" s="22">
        <f ca="1">SUM(AJ$11:AJ293)</f>
        <v>186286</v>
      </c>
      <c r="AM293" s="23">
        <f ca="1">SUM(AH$11:AH293)</f>
        <v>165507</v>
      </c>
      <c r="AO293" s="16">
        <v>44465</v>
      </c>
      <c r="AP293" s="21">
        <f ca="1">IF(AO293&lt;AQ$5, $B293, AQ$6+MIN((AO293-AQ$5+1)/AQ$8, 1)*AQ$7)</f>
        <v>1940</v>
      </c>
      <c r="AQ293" s="21">
        <f t="shared" ca="1" si="100"/>
        <v>1940</v>
      </c>
      <c r="AR293" s="21">
        <f ca="1" xml:space="preserve"> AT269 + IF(AS292 &lt; 0, -AS292, 0)</f>
        <v>868</v>
      </c>
      <c r="AS293" s="21">
        <f t="shared" ca="1" si="88"/>
        <v>1072</v>
      </c>
      <c r="AT293" s="21">
        <f t="shared" ca="1" si="89"/>
        <v>1072</v>
      </c>
      <c r="AU293" s="21">
        <f t="shared" ca="1" si="94"/>
        <v>449597</v>
      </c>
      <c r="AV293" s="22">
        <f ca="1">SUM(AT$11:AT293)</f>
        <v>238856</v>
      </c>
      <c r="AW293" s="23">
        <f ca="1">SUM(AR$11:AR293)</f>
        <v>211521</v>
      </c>
    </row>
    <row r="294" spans="1:49" x14ac:dyDescent="0.2">
      <c r="A294" s="32">
        <v>44466</v>
      </c>
      <c r="B294" s="35">
        <f ca="1">IF($A294&gt;= $C$5,$C$6, "InsertData")</f>
        <v>940</v>
      </c>
      <c r="C294" s="21">
        <f t="shared" ca="1" si="95"/>
        <v>940</v>
      </c>
      <c r="D294" s="21">
        <f ca="1" xml:space="preserve"> F270 + IF(E293 &lt; 0, -E293, 0)</f>
        <v>428</v>
      </c>
      <c r="E294" s="21">
        <f t="shared" ca="1" si="96"/>
        <v>512</v>
      </c>
      <c r="F294" s="21">
        <f ca="1">IF(E294 &gt; 0, E294, 0)</f>
        <v>512</v>
      </c>
      <c r="G294" s="21">
        <f t="shared" ca="1" si="90"/>
        <v>252037</v>
      </c>
      <c r="H294" s="22">
        <f ca="1">SUM(F$11:F294)</f>
        <v>134228</v>
      </c>
      <c r="I294" s="23">
        <f ca="1">SUM(D$11:D294)</f>
        <v>120193</v>
      </c>
      <c r="K294" s="16">
        <v>44466</v>
      </c>
      <c r="L294" s="21">
        <f ca="1">IF(K294&lt;M$5, $B294, M$6+MIN((K294-M$5+1)/M$8, 1)*M$7)</f>
        <v>1440</v>
      </c>
      <c r="M294" s="21">
        <f t="shared" ca="1" si="97"/>
        <v>1440</v>
      </c>
      <c r="N294" s="21">
        <f ca="1" xml:space="preserve"> P270 + IF(O293 &lt; 0, -O293, 0)</f>
        <v>668</v>
      </c>
      <c r="O294" s="21">
        <f t="shared" ca="1" si="101"/>
        <v>772</v>
      </c>
      <c r="P294" s="21">
        <f t="shared" ca="1" si="83"/>
        <v>772</v>
      </c>
      <c r="Q294" s="21">
        <f t="shared" ca="1" si="91"/>
        <v>364287</v>
      </c>
      <c r="R294" s="22">
        <f ca="1">SUM(P$11:P294)</f>
        <v>193318</v>
      </c>
      <c r="S294" s="23">
        <f ca="1">SUM(N$11:N294)</f>
        <v>171749</v>
      </c>
      <c r="U294" s="16">
        <v>44466</v>
      </c>
      <c r="V294" s="21">
        <f ca="1">IF(U294&lt;W$5, $B294, W$6+MIN((U294-W$5+1)/W$8, 1)*W$7)</f>
        <v>1940</v>
      </c>
      <c r="W294" s="21">
        <f t="shared" ca="1" si="98"/>
        <v>1940</v>
      </c>
      <c r="X294" s="21">
        <f ca="1" xml:space="preserve"> Z270 + IF(Y293 &lt; 0, -Y293, 0)</f>
        <v>908</v>
      </c>
      <c r="Y294" s="21">
        <f t="shared" ca="1" si="84"/>
        <v>1032</v>
      </c>
      <c r="Z294" s="21">
        <f t="shared" ca="1" si="85"/>
        <v>1032</v>
      </c>
      <c r="AA294" s="21">
        <f t="shared" ca="1" si="92"/>
        <v>476537</v>
      </c>
      <c r="AB294" s="22">
        <f ca="1">SUM(Z$11:Z294)</f>
        <v>252408</v>
      </c>
      <c r="AC294" s="23">
        <f ca="1">SUM(X$11:X294)</f>
        <v>224312</v>
      </c>
      <c r="AE294" s="16">
        <v>44466</v>
      </c>
      <c r="AF294" s="21">
        <f ca="1">IF(AE294&lt;AG$5, $B294, AG$6+MIN((AE294-AG$5+1)/AG$8, 1)*AG$7)</f>
        <v>1440</v>
      </c>
      <c r="AG294" s="21">
        <f t="shared" ca="1" si="99"/>
        <v>1440</v>
      </c>
      <c r="AH294" s="21">
        <f ca="1" xml:space="preserve"> AJ270 + IF(AI293 &lt; 0, -AI293, 0)</f>
        <v>668</v>
      </c>
      <c r="AI294" s="21">
        <f t="shared" ca="1" si="86"/>
        <v>772</v>
      </c>
      <c r="AJ294" s="21">
        <f t="shared" ca="1" si="87"/>
        <v>772</v>
      </c>
      <c r="AK294" s="21">
        <f t="shared" ca="1" si="93"/>
        <v>351787</v>
      </c>
      <c r="AL294" s="22">
        <f ca="1">SUM(AJ$11:AJ294)</f>
        <v>187058</v>
      </c>
      <c r="AM294" s="23">
        <f ca="1">SUM(AH$11:AH294)</f>
        <v>166175</v>
      </c>
      <c r="AO294" s="16">
        <v>44466</v>
      </c>
      <c r="AP294" s="21">
        <f ca="1">IF(AO294&lt;AQ$5, $B294, AQ$6+MIN((AO294-AQ$5+1)/AQ$8, 1)*AQ$7)</f>
        <v>1940</v>
      </c>
      <c r="AQ294" s="21">
        <f t="shared" ca="1" si="100"/>
        <v>1940</v>
      </c>
      <c r="AR294" s="21">
        <f ca="1" xml:space="preserve"> AT270 + IF(AS293 &lt; 0, -AS293, 0)</f>
        <v>908</v>
      </c>
      <c r="AS294" s="21">
        <f t="shared" ca="1" si="88"/>
        <v>1032</v>
      </c>
      <c r="AT294" s="21">
        <f t="shared" ca="1" si="89"/>
        <v>1032</v>
      </c>
      <c r="AU294" s="21">
        <f t="shared" ca="1" si="94"/>
        <v>451537</v>
      </c>
      <c r="AV294" s="22">
        <f ca="1">SUM(AT$11:AT294)</f>
        <v>239888</v>
      </c>
      <c r="AW294" s="23">
        <f ca="1">SUM(AR$11:AR294)</f>
        <v>212429</v>
      </c>
    </row>
    <row r="295" spans="1:49" x14ac:dyDescent="0.2">
      <c r="A295" s="32">
        <v>44467</v>
      </c>
      <c r="B295" s="35">
        <f ca="1">IF($A295&gt;= $C$5,$C$6, "InsertData")</f>
        <v>940</v>
      </c>
      <c r="C295" s="21">
        <f t="shared" ca="1" si="95"/>
        <v>940</v>
      </c>
      <c r="D295" s="21">
        <f ca="1" xml:space="preserve"> F271 + IF(E294 &lt; 0, -E294, 0)</f>
        <v>774</v>
      </c>
      <c r="E295" s="21">
        <f t="shared" ca="1" si="96"/>
        <v>166</v>
      </c>
      <c r="F295" s="21">
        <f ca="1">IF(E295 &gt; 0, E295, 0)</f>
        <v>166</v>
      </c>
      <c r="G295" s="21">
        <f t="shared" ca="1" si="90"/>
        <v>252977</v>
      </c>
      <c r="H295" s="22">
        <f ca="1">SUM(F$11:F295)</f>
        <v>134394</v>
      </c>
      <c r="I295" s="23">
        <f ca="1">SUM(D$11:D295)</f>
        <v>120967</v>
      </c>
      <c r="K295" s="16">
        <v>44467</v>
      </c>
      <c r="L295" s="21">
        <f ca="1">IF(K295&lt;M$5, $B295, M$6+MIN((K295-M$5+1)/M$8, 1)*M$7)</f>
        <v>1440</v>
      </c>
      <c r="M295" s="21">
        <f t="shared" ca="1" si="97"/>
        <v>1440</v>
      </c>
      <c r="N295" s="21">
        <f ca="1" xml:space="preserve"> P271 + IF(O294 &lt; 0, -O294, 0)</f>
        <v>1014</v>
      </c>
      <c r="O295" s="21">
        <f t="shared" ca="1" si="101"/>
        <v>426</v>
      </c>
      <c r="P295" s="21">
        <f t="shared" ca="1" si="83"/>
        <v>426</v>
      </c>
      <c r="Q295" s="21">
        <f t="shared" ca="1" si="91"/>
        <v>365727</v>
      </c>
      <c r="R295" s="22">
        <f ca="1">SUM(P$11:P295)</f>
        <v>193744</v>
      </c>
      <c r="S295" s="23">
        <f ca="1">SUM(N$11:N295)</f>
        <v>172763</v>
      </c>
      <c r="U295" s="16">
        <v>44467</v>
      </c>
      <c r="V295" s="21">
        <f ca="1">IF(U295&lt;W$5, $B295, W$6+MIN((U295-W$5+1)/W$8, 1)*W$7)</f>
        <v>1940</v>
      </c>
      <c r="W295" s="21">
        <f t="shared" ca="1" si="98"/>
        <v>1940</v>
      </c>
      <c r="X295" s="21">
        <f ca="1" xml:space="preserve"> Z271 + IF(Y294 &lt; 0, -Y294, 0)</f>
        <v>1254</v>
      </c>
      <c r="Y295" s="21">
        <f t="shared" ca="1" si="84"/>
        <v>686</v>
      </c>
      <c r="Z295" s="21">
        <f t="shared" ca="1" si="85"/>
        <v>686</v>
      </c>
      <c r="AA295" s="21">
        <f t="shared" ca="1" si="92"/>
        <v>478477</v>
      </c>
      <c r="AB295" s="22">
        <f ca="1">SUM(Z$11:Z295)</f>
        <v>253094</v>
      </c>
      <c r="AC295" s="23">
        <f ca="1">SUM(X$11:X295)</f>
        <v>225566</v>
      </c>
      <c r="AE295" s="16">
        <v>44467</v>
      </c>
      <c r="AF295" s="21">
        <f ca="1">IF(AE295&lt;AG$5, $B295, AG$6+MIN((AE295-AG$5+1)/AG$8, 1)*AG$7)</f>
        <v>1440</v>
      </c>
      <c r="AG295" s="21">
        <f t="shared" ca="1" si="99"/>
        <v>1440</v>
      </c>
      <c r="AH295" s="21">
        <f ca="1" xml:space="preserve"> AJ271 + IF(AI294 &lt; 0, -AI294, 0)</f>
        <v>1014</v>
      </c>
      <c r="AI295" s="21">
        <f t="shared" ca="1" si="86"/>
        <v>426</v>
      </c>
      <c r="AJ295" s="21">
        <f t="shared" ca="1" si="87"/>
        <v>426</v>
      </c>
      <c r="AK295" s="21">
        <f t="shared" ca="1" si="93"/>
        <v>353227</v>
      </c>
      <c r="AL295" s="22">
        <f ca="1">SUM(AJ$11:AJ295)</f>
        <v>187484</v>
      </c>
      <c r="AM295" s="23">
        <f ca="1">SUM(AH$11:AH295)</f>
        <v>167189</v>
      </c>
      <c r="AO295" s="16">
        <v>44467</v>
      </c>
      <c r="AP295" s="21">
        <f ca="1">IF(AO295&lt;AQ$5, $B295, AQ$6+MIN((AO295-AQ$5+1)/AQ$8, 1)*AQ$7)</f>
        <v>1940</v>
      </c>
      <c r="AQ295" s="21">
        <f t="shared" ca="1" si="100"/>
        <v>1940</v>
      </c>
      <c r="AR295" s="21">
        <f ca="1" xml:space="preserve"> AT271 + IF(AS294 &lt; 0, -AS294, 0)</f>
        <v>1254</v>
      </c>
      <c r="AS295" s="21">
        <f t="shared" ca="1" si="88"/>
        <v>686</v>
      </c>
      <c r="AT295" s="21">
        <f t="shared" ca="1" si="89"/>
        <v>686</v>
      </c>
      <c r="AU295" s="21">
        <f t="shared" ca="1" si="94"/>
        <v>453477</v>
      </c>
      <c r="AV295" s="22">
        <f ca="1">SUM(AT$11:AT295)</f>
        <v>240574</v>
      </c>
      <c r="AW295" s="23">
        <f ca="1">SUM(AR$11:AR295)</f>
        <v>213683</v>
      </c>
    </row>
    <row r="296" spans="1:49" x14ac:dyDescent="0.2">
      <c r="A296" s="32">
        <v>44468</v>
      </c>
      <c r="B296" s="35">
        <f ca="1">IF($A296&gt;= $C$5,$C$6, "InsertData")</f>
        <v>940</v>
      </c>
      <c r="C296" s="21">
        <f t="shared" ca="1" si="95"/>
        <v>940</v>
      </c>
      <c r="D296" s="21">
        <f ca="1" xml:space="preserve"> F272 + IF(E295 &lt; 0, -E295, 0)</f>
        <v>800</v>
      </c>
      <c r="E296" s="21">
        <f t="shared" ca="1" si="96"/>
        <v>140</v>
      </c>
      <c r="F296" s="21">
        <f ca="1">IF(E296 &gt; 0, E296, 0)</f>
        <v>140</v>
      </c>
      <c r="G296" s="21">
        <f t="shared" ca="1" si="90"/>
        <v>253917</v>
      </c>
      <c r="H296" s="22">
        <f ca="1">SUM(F$11:F296)</f>
        <v>134534</v>
      </c>
      <c r="I296" s="23">
        <f ca="1">SUM(D$11:D296)</f>
        <v>121767</v>
      </c>
      <c r="K296" s="16">
        <v>44468</v>
      </c>
      <c r="L296" s="21">
        <f ca="1">IF(K296&lt;M$5, $B296, M$6+MIN((K296-M$5+1)/M$8, 1)*M$7)</f>
        <v>1440</v>
      </c>
      <c r="M296" s="21">
        <f t="shared" ca="1" si="97"/>
        <v>1440</v>
      </c>
      <c r="N296" s="21">
        <f ca="1" xml:space="preserve"> P272 + IF(O295 &lt; 0, -O295, 0)</f>
        <v>1040</v>
      </c>
      <c r="O296" s="21">
        <f t="shared" ca="1" si="101"/>
        <v>400</v>
      </c>
      <c r="P296" s="21">
        <f t="shared" ca="1" si="83"/>
        <v>400</v>
      </c>
      <c r="Q296" s="21">
        <f t="shared" ca="1" si="91"/>
        <v>367167</v>
      </c>
      <c r="R296" s="22">
        <f ca="1">SUM(P$11:P296)</f>
        <v>194144</v>
      </c>
      <c r="S296" s="23">
        <f ca="1">SUM(N$11:N296)</f>
        <v>173803</v>
      </c>
      <c r="U296" s="16">
        <v>44468</v>
      </c>
      <c r="V296" s="21">
        <f ca="1">IF(U296&lt;W$5, $B296, W$6+MIN((U296-W$5+1)/W$8, 1)*W$7)</f>
        <v>1940</v>
      </c>
      <c r="W296" s="21">
        <f t="shared" ca="1" si="98"/>
        <v>1940</v>
      </c>
      <c r="X296" s="21">
        <f ca="1" xml:space="preserve"> Z272 + IF(Y295 &lt; 0, -Y295, 0)</f>
        <v>1280</v>
      </c>
      <c r="Y296" s="21">
        <f t="shared" ca="1" si="84"/>
        <v>660</v>
      </c>
      <c r="Z296" s="21">
        <f t="shared" ca="1" si="85"/>
        <v>660</v>
      </c>
      <c r="AA296" s="21">
        <f t="shared" ca="1" si="92"/>
        <v>480417</v>
      </c>
      <c r="AB296" s="22">
        <f ca="1">SUM(Z$11:Z296)</f>
        <v>253754</v>
      </c>
      <c r="AC296" s="23">
        <f ca="1">SUM(X$11:X296)</f>
        <v>226846</v>
      </c>
      <c r="AE296" s="16">
        <v>44468</v>
      </c>
      <c r="AF296" s="21">
        <f ca="1">IF(AE296&lt;AG$5, $B296, AG$6+MIN((AE296-AG$5+1)/AG$8, 1)*AG$7)</f>
        <v>1440</v>
      </c>
      <c r="AG296" s="21">
        <f t="shared" ca="1" si="99"/>
        <v>1440</v>
      </c>
      <c r="AH296" s="21">
        <f ca="1" xml:space="preserve"> AJ272 + IF(AI295 &lt; 0, -AI295, 0)</f>
        <v>1040</v>
      </c>
      <c r="AI296" s="21">
        <f t="shared" ca="1" si="86"/>
        <v>400</v>
      </c>
      <c r="AJ296" s="21">
        <f t="shared" ca="1" si="87"/>
        <v>400</v>
      </c>
      <c r="AK296" s="21">
        <f t="shared" ca="1" si="93"/>
        <v>354667</v>
      </c>
      <c r="AL296" s="22">
        <f ca="1">SUM(AJ$11:AJ296)</f>
        <v>187884</v>
      </c>
      <c r="AM296" s="23">
        <f ca="1">SUM(AH$11:AH296)</f>
        <v>168229</v>
      </c>
      <c r="AO296" s="16">
        <v>44468</v>
      </c>
      <c r="AP296" s="21">
        <f ca="1">IF(AO296&lt;AQ$5, $B296, AQ$6+MIN((AO296-AQ$5+1)/AQ$8, 1)*AQ$7)</f>
        <v>1940</v>
      </c>
      <c r="AQ296" s="21">
        <f t="shared" ca="1" si="100"/>
        <v>1940</v>
      </c>
      <c r="AR296" s="21">
        <f ca="1" xml:space="preserve"> AT272 + IF(AS295 &lt; 0, -AS295, 0)</f>
        <v>1280</v>
      </c>
      <c r="AS296" s="21">
        <f t="shared" ca="1" si="88"/>
        <v>660</v>
      </c>
      <c r="AT296" s="21">
        <f t="shared" ca="1" si="89"/>
        <v>660</v>
      </c>
      <c r="AU296" s="21">
        <f t="shared" ca="1" si="94"/>
        <v>455417</v>
      </c>
      <c r="AV296" s="22">
        <f ca="1">SUM(AT$11:AT296)</f>
        <v>241234</v>
      </c>
      <c r="AW296" s="23">
        <f ca="1">SUM(AR$11:AR296)</f>
        <v>214963</v>
      </c>
    </row>
    <row r="297" spans="1:49" x14ac:dyDescent="0.2">
      <c r="A297" s="32">
        <v>44469</v>
      </c>
      <c r="B297" s="35">
        <f ca="1">IF($A297&gt;= $C$5,$C$6, "InsertData")</f>
        <v>940</v>
      </c>
      <c r="C297" s="21">
        <f t="shared" ca="1" si="95"/>
        <v>940</v>
      </c>
      <c r="D297" s="21">
        <f ca="1" xml:space="preserve"> F273 + IF(E296 &lt; 0, -E296, 0)</f>
        <v>673</v>
      </c>
      <c r="E297" s="21">
        <f t="shared" ca="1" si="96"/>
        <v>267</v>
      </c>
      <c r="F297" s="21">
        <f ca="1">IF(E297 &gt; 0, E297, 0)</f>
        <v>267</v>
      </c>
      <c r="G297" s="21">
        <f t="shared" ca="1" si="90"/>
        <v>254857</v>
      </c>
      <c r="H297" s="22">
        <f ca="1">SUM(F$11:F297)</f>
        <v>134801</v>
      </c>
      <c r="I297" s="23">
        <f ca="1">SUM(D$11:D297)</f>
        <v>122440</v>
      </c>
      <c r="K297" s="16">
        <v>44469</v>
      </c>
      <c r="L297" s="21">
        <f ca="1">IF(K297&lt;M$5, $B297, M$6+MIN((K297-M$5+1)/M$8, 1)*M$7)</f>
        <v>1440</v>
      </c>
      <c r="M297" s="21">
        <f t="shared" ca="1" si="97"/>
        <v>1440</v>
      </c>
      <c r="N297" s="21">
        <f ca="1" xml:space="preserve"> P273 + IF(O296 &lt; 0, -O296, 0)</f>
        <v>913</v>
      </c>
      <c r="O297" s="21">
        <f t="shared" ca="1" si="101"/>
        <v>527</v>
      </c>
      <c r="P297" s="21">
        <f t="shared" ca="1" si="83"/>
        <v>527</v>
      </c>
      <c r="Q297" s="21">
        <f t="shared" ca="1" si="91"/>
        <v>368607</v>
      </c>
      <c r="R297" s="22">
        <f ca="1">SUM(P$11:P297)</f>
        <v>194671</v>
      </c>
      <c r="S297" s="23">
        <f ca="1">SUM(N$11:N297)</f>
        <v>174716</v>
      </c>
      <c r="U297" s="16">
        <v>44469</v>
      </c>
      <c r="V297" s="21">
        <f ca="1">IF(U297&lt;W$5, $B297, W$6+MIN((U297-W$5+1)/W$8, 1)*W$7)</f>
        <v>1940</v>
      </c>
      <c r="W297" s="21">
        <f t="shared" ca="1" si="98"/>
        <v>1940</v>
      </c>
      <c r="X297" s="21">
        <f ca="1" xml:space="preserve"> Z273 + IF(Y296 &lt; 0, -Y296, 0)</f>
        <v>1153</v>
      </c>
      <c r="Y297" s="21">
        <f t="shared" ca="1" si="84"/>
        <v>787</v>
      </c>
      <c r="Z297" s="21">
        <f t="shared" ca="1" si="85"/>
        <v>787</v>
      </c>
      <c r="AA297" s="21">
        <f t="shared" ca="1" si="92"/>
        <v>482357</v>
      </c>
      <c r="AB297" s="22">
        <f ca="1">SUM(Z$11:Z297)</f>
        <v>254541</v>
      </c>
      <c r="AC297" s="23">
        <f ca="1">SUM(X$11:X297)</f>
        <v>227999</v>
      </c>
      <c r="AE297" s="16">
        <v>44469</v>
      </c>
      <c r="AF297" s="21">
        <f ca="1">IF(AE297&lt;AG$5, $B297, AG$6+MIN((AE297-AG$5+1)/AG$8, 1)*AG$7)</f>
        <v>1440</v>
      </c>
      <c r="AG297" s="21">
        <f t="shared" ca="1" si="99"/>
        <v>1440</v>
      </c>
      <c r="AH297" s="21">
        <f ca="1" xml:space="preserve"> AJ273 + IF(AI296 &lt; 0, -AI296, 0)</f>
        <v>913</v>
      </c>
      <c r="AI297" s="21">
        <f t="shared" ca="1" si="86"/>
        <v>527</v>
      </c>
      <c r="AJ297" s="21">
        <f t="shared" ca="1" si="87"/>
        <v>527</v>
      </c>
      <c r="AK297" s="21">
        <f t="shared" ca="1" si="93"/>
        <v>356107</v>
      </c>
      <c r="AL297" s="22">
        <f ca="1">SUM(AJ$11:AJ297)</f>
        <v>188411</v>
      </c>
      <c r="AM297" s="23">
        <f ca="1">SUM(AH$11:AH297)</f>
        <v>169142</v>
      </c>
      <c r="AO297" s="16">
        <v>44469</v>
      </c>
      <c r="AP297" s="21">
        <f ca="1">IF(AO297&lt;AQ$5, $B297, AQ$6+MIN((AO297-AQ$5+1)/AQ$8, 1)*AQ$7)</f>
        <v>1940</v>
      </c>
      <c r="AQ297" s="21">
        <f t="shared" ca="1" si="100"/>
        <v>1940</v>
      </c>
      <c r="AR297" s="21">
        <f ca="1" xml:space="preserve"> AT273 + IF(AS296 &lt; 0, -AS296, 0)</f>
        <v>1153</v>
      </c>
      <c r="AS297" s="21">
        <f t="shared" ca="1" si="88"/>
        <v>787</v>
      </c>
      <c r="AT297" s="21">
        <f t="shared" ca="1" si="89"/>
        <v>787</v>
      </c>
      <c r="AU297" s="21">
        <f t="shared" ca="1" si="94"/>
        <v>457357</v>
      </c>
      <c r="AV297" s="22">
        <f ca="1">SUM(AT$11:AT297)</f>
        <v>242021</v>
      </c>
      <c r="AW297" s="23">
        <f ca="1">SUM(AR$11:AR297)</f>
        <v>216116</v>
      </c>
    </row>
    <row r="298" spans="1:49" x14ac:dyDescent="0.2">
      <c r="A298" s="32">
        <v>44470</v>
      </c>
      <c r="B298" s="35">
        <f ca="1">IF($A298&gt;= $C$5,$C$6, "InsertData")</f>
        <v>940</v>
      </c>
      <c r="C298" s="21">
        <f t="shared" ca="1" si="95"/>
        <v>940</v>
      </c>
      <c r="D298" s="21">
        <f ca="1" xml:space="preserve"> F274 + IF(E297 &lt; 0, -E297, 0)</f>
        <v>293</v>
      </c>
      <c r="E298" s="21">
        <f t="shared" ca="1" si="96"/>
        <v>647</v>
      </c>
      <c r="F298" s="21">
        <f ca="1">IF(E298 &gt; 0, E298, 0)</f>
        <v>647</v>
      </c>
      <c r="G298" s="21">
        <f t="shared" ca="1" si="90"/>
        <v>255797</v>
      </c>
      <c r="H298" s="22">
        <f ca="1">SUM(F$11:F298)</f>
        <v>135448</v>
      </c>
      <c r="I298" s="23">
        <f ca="1">SUM(D$11:D298)</f>
        <v>122733</v>
      </c>
      <c r="K298" s="16">
        <v>44470</v>
      </c>
      <c r="L298" s="21">
        <f ca="1">IF(K298&lt;M$5, $B298, M$6+MIN((K298-M$5+1)/M$8, 1)*M$7)</f>
        <v>1440</v>
      </c>
      <c r="M298" s="21">
        <f t="shared" ca="1" si="97"/>
        <v>1440</v>
      </c>
      <c r="N298" s="21">
        <f ca="1" xml:space="preserve"> P274 + IF(O297 &lt; 0, -O297, 0)</f>
        <v>533</v>
      </c>
      <c r="O298" s="21">
        <f t="shared" ca="1" si="101"/>
        <v>907</v>
      </c>
      <c r="P298" s="21">
        <f t="shared" ca="1" si="83"/>
        <v>907</v>
      </c>
      <c r="Q298" s="21">
        <f t="shared" ca="1" si="91"/>
        <v>370047</v>
      </c>
      <c r="R298" s="22">
        <f ca="1">SUM(P$11:P298)</f>
        <v>195578</v>
      </c>
      <c r="S298" s="23">
        <f ca="1">SUM(N$11:N298)</f>
        <v>175249</v>
      </c>
      <c r="U298" s="16">
        <v>44470</v>
      </c>
      <c r="V298" s="21">
        <f ca="1">IF(U298&lt;W$5, $B298, W$6+MIN((U298-W$5+1)/W$8, 1)*W$7)</f>
        <v>1940</v>
      </c>
      <c r="W298" s="21">
        <f t="shared" ca="1" si="98"/>
        <v>1940</v>
      </c>
      <c r="X298" s="21">
        <f ca="1" xml:space="preserve"> Z274 + IF(Y297 &lt; 0, -Y297, 0)</f>
        <v>773</v>
      </c>
      <c r="Y298" s="21">
        <f t="shared" ca="1" si="84"/>
        <v>1167</v>
      </c>
      <c r="Z298" s="21">
        <f t="shared" ca="1" si="85"/>
        <v>1167</v>
      </c>
      <c r="AA298" s="21">
        <f t="shared" ca="1" si="92"/>
        <v>484297</v>
      </c>
      <c r="AB298" s="22">
        <f ca="1">SUM(Z$11:Z298)</f>
        <v>255708</v>
      </c>
      <c r="AC298" s="23">
        <f ca="1">SUM(X$11:X298)</f>
        <v>228772</v>
      </c>
      <c r="AE298" s="16">
        <v>44470</v>
      </c>
      <c r="AF298" s="21">
        <f ca="1">IF(AE298&lt;AG$5, $B298, AG$6+MIN((AE298-AG$5+1)/AG$8, 1)*AG$7)</f>
        <v>1440</v>
      </c>
      <c r="AG298" s="21">
        <f t="shared" ca="1" si="99"/>
        <v>1440</v>
      </c>
      <c r="AH298" s="21">
        <f ca="1" xml:space="preserve"> AJ274 + IF(AI297 &lt; 0, -AI297, 0)</f>
        <v>533</v>
      </c>
      <c r="AI298" s="21">
        <f t="shared" ca="1" si="86"/>
        <v>907</v>
      </c>
      <c r="AJ298" s="21">
        <f t="shared" ca="1" si="87"/>
        <v>907</v>
      </c>
      <c r="AK298" s="21">
        <f t="shared" ca="1" si="93"/>
        <v>357547</v>
      </c>
      <c r="AL298" s="22">
        <f ca="1">SUM(AJ$11:AJ298)</f>
        <v>189318</v>
      </c>
      <c r="AM298" s="23">
        <f ca="1">SUM(AH$11:AH298)</f>
        <v>169675</v>
      </c>
      <c r="AO298" s="16">
        <v>44470</v>
      </c>
      <c r="AP298" s="21">
        <f ca="1">IF(AO298&lt;AQ$5, $B298, AQ$6+MIN((AO298-AQ$5+1)/AQ$8, 1)*AQ$7)</f>
        <v>1940</v>
      </c>
      <c r="AQ298" s="21">
        <f t="shared" ca="1" si="100"/>
        <v>1940</v>
      </c>
      <c r="AR298" s="21">
        <f ca="1" xml:space="preserve"> AT274 + IF(AS297 &lt; 0, -AS297, 0)</f>
        <v>773</v>
      </c>
      <c r="AS298" s="21">
        <f t="shared" ca="1" si="88"/>
        <v>1167</v>
      </c>
      <c r="AT298" s="21">
        <f t="shared" ca="1" si="89"/>
        <v>1167</v>
      </c>
      <c r="AU298" s="21">
        <f t="shared" ca="1" si="94"/>
        <v>459297</v>
      </c>
      <c r="AV298" s="22">
        <f ca="1">SUM(AT$11:AT298)</f>
        <v>243188</v>
      </c>
      <c r="AW298" s="23">
        <f ca="1">SUM(AR$11:AR298)</f>
        <v>216889</v>
      </c>
    </row>
    <row r="299" spans="1:49" x14ac:dyDescent="0.2">
      <c r="A299" s="32">
        <v>44471</v>
      </c>
      <c r="B299" s="35">
        <f ca="1">IF($A299&gt;= $C$5,$C$6, "InsertData")</f>
        <v>940</v>
      </c>
      <c r="C299" s="21">
        <f t="shared" ca="1" si="95"/>
        <v>940</v>
      </c>
      <c r="D299" s="21">
        <f ca="1" xml:space="preserve"> F275 + IF(E298 &lt; 0, -E298, 0)</f>
        <v>940</v>
      </c>
      <c r="E299" s="21">
        <f t="shared" ca="1" si="96"/>
        <v>0</v>
      </c>
      <c r="F299" s="21">
        <f ca="1">IF(E299 &gt; 0, E299, 0)</f>
        <v>0</v>
      </c>
      <c r="G299" s="21">
        <f t="shared" ca="1" si="90"/>
        <v>256737</v>
      </c>
      <c r="H299" s="22">
        <f ca="1">SUM(F$11:F299)</f>
        <v>135448</v>
      </c>
      <c r="I299" s="23">
        <f ca="1">SUM(D$11:D299)</f>
        <v>123673</v>
      </c>
      <c r="K299" s="16">
        <v>44471</v>
      </c>
      <c r="L299" s="21">
        <f ca="1">IF(K299&lt;M$5, $B299, M$6+MIN((K299-M$5+1)/M$8, 1)*M$7)</f>
        <v>1440</v>
      </c>
      <c r="M299" s="21">
        <f t="shared" ca="1" si="97"/>
        <v>1440</v>
      </c>
      <c r="N299" s="21">
        <f ca="1" xml:space="preserve"> P275 + IF(O298 &lt; 0, -O298, 0)</f>
        <v>1320</v>
      </c>
      <c r="O299" s="21">
        <f t="shared" ca="1" si="101"/>
        <v>120</v>
      </c>
      <c r="P299" s="21">
        <f t="shared" ca="1" si="83"/>
        <v>120</v>
      </c>
      <c r="Q299" s="21">
        <f t="shared" ca="1" si="91"/>
        <v>371487</v>
      </c>
      <c r="R299" s="22">
        <f ca="1">SUM(P$11:P299)</f>
        <v>195698</v>
      </c>
      <c r="S299" s="23">
        <f ca="1">SUM(N$11:N299)</f>
        <v>176569</v>
      </c>
      <c r="U299" s="16">
        <v>44471</v>
      </c>
      <c r="V299" s="21">
        <f ca="1">IF(U299&lt;W$5, $B299, W$6+MIN((U299-W$5+1)/W$8, 1)*W$7)</f>
        <v>1940</v>
      </c>
      <c r="W299" s="21">
        <f t="shared" ca="1" si="98"/>
        <v>1940</v>
      </c>
      <c r="X299" s="21">
        <f ca="1" xml:space="preserve"> Z275 + IF(Y298 &lt; 0, -Y298, 0)</f>
        <v>1603</v>
      </c>
      <c r="Y299" s="21">
        <f t="shared" ca="1" si="84"/>
        <v>337</v>
      </c>
      <c r="Z299" s="21">
        <f t="shared" ca="1" si="85"/>
        <v>337</v>
      </c>
      <c r="AA299" s="21">
        <f t="shared" ca="1" si="92"/>
        <v>486237</v>
      </c>
      <c r="AB299" s="22">
        <f ca="1">SUM(Z$11:Z299)</f>
        <v>256045</v>
      </c>
      <c r="AC299" s="23">
        <f ca="1">SUM(X$11:X299)</f>
        <v>230375</v>
      </c>
      <c r="AE299" s="16">
        <v>44471</v>
      </c>
      <c r="AF299" s="21">
        <f ca="1">IF(AE299&lt;AG$5, $B299, AG$6+MIN((AE299-AG$5+1)/AG$8, 1)*AG$7)</f>
        <v>1440</v>
      </c>
      <c r="AG299" s="21">
        <f t="shared" ca="1" si="99"/>
        <v>1440</v>
      </c>
      <c r="AH299" s="21">
        <f ca="1" xml:space="preserve"> AJ275 + IF(AI298 &lt; 0, -AI298, 0)</f>
        <v>1250</v>
      </c>
      <c r="AI299" s="21">
        <f t="shared" ca="1" si="86"/>
        <v>190</v>
      </c>
      <c r="AJ299" s="21">
        <f t="shared" ca="1" si="87"/>
        <v>190</v>
      </c>
      <c r="AK299" s="21">
        <f t="shared" ca="1" si="93"/>
        <v>358987</v>
      </c>
      <c r="AL299" s="22">
        <f ca="1">SUM(AJ$11:AJ299)</f>
        <v>189508</v>
      </c>
      <c r="AM299" s="23">
        <f ca="1">SUM(AH$11:AH299)</f>
        <v>170925</v>
      </c>
      <c r="AO299" s="16">
        <v>44471</v>
      </c>
      <c r="AP299" s="21">
        <f ca="1">IF(AO299&lt;AQ$5, $B299, AQ$6+MIN((AO299-AQ$5+1)/AQ$8, 1)*AQ$7)</f>
        <v>1940</v>
      </c>
      <c r="AQ299" s="21">
        <f t="shared" ca="1" si="100"/>
        <v>1940</v>
      </c>
      <c r="AR299" s="21">
        <f ca="1" xml:space="preserve"> AT275 + IF(AS298 &lt; 0, -AS298, 0)</f>
        <v>1560</v>
      </c>
      <c r="AS299" s="21">
        <f t="shared" ca="1" si="88"/>
        <v>380</v>
      </c>
      <c r="AT299" s="21">
        <f t="shared" ca="1" si="89"/>
        <v>380</v>
      </c>
      <c r="AU299" s="21">
        <f t="shared" ca="1" si="94"/>
        <v>461237</v>
      </c>
      <c r="AV299" s="22">
        <f ca="1">SUM(AT$11:AT299)</f>
        <v>243568</v>
      </c>
      <c r="AW299" s="23">
        <f ca="1">SUM(AR$11:AR299)</f>
        <v>218449</v>
      </c>
    </row>
    <row r="300" spans="1:49" x14ac:dyDescent="0.2">
      <c r="A300" s="32">
        <v>44472</v>
      </c>
      <c r="B300" s="35">
        <f ca="1">IF($A300&gt;= $C$5,$C$6, "InsertData")</f>
        <v>940</v>
      </c>
      <c r="C300" s="21">
        <f t="shared" ca="1" si="95"/>
        <v>940</v>
      </c>
      <c r="D300" s="21">
        <f ca="1" xml:space="preserve"> F276 + IF(E299 &lt; 0, -E299, 0)</f>
        <v>774</v>
      </c>
      <c r="E300" s="21">
        <f t="shared" ca="1" si="96"/>
        <v>166</v>
      </c>
      <c r="F300" s="21">
        <f ca="1">IF(E300 &gt; 0, E300, 0)</f>
        <v>166</v>
      </c>
      <c r="G300" s="21">
        <f t="shared" ca="1" si="90"/>
        <v>257677</v>
      </c>
      <c r="H300" s="22">
        <f ca="1">SUM(F$11:F300)</f>
        <v>135614</v>
      </c>
      <c r="I300" s="23">
        <f ca="1">SUM(D$11:D300)</f>
        <v>124447</v>
      </c>
      <c r="K300" s="16">
        <v>44472</v>
      </c>
      <c r="L300" s="21">
        <f ca="1">IF(K300&lt;M$5, $B300, M$6+MIN((K300-M$5+1)/M$8, 1)*M$7)</f>
        <v>1440</v>
      </c>
      <c r="M300" s="21">
        <f t="shared" ca="1" si="97"/>
        <v>1440</v>
      </c>
      <c r="N300" s="21">
        <f ca="1" xml:space="preserve"> P276 + IF(O299 &lt; 0, -O299, 0)</f>
        <v>874</v>
      </c>
      <c r="O300" s="21">
        <f t="shared" ca="1" si="101"/>
        <v>566</v>
      </c>
      <c r="P300" s="21">
        <f t="shared" ca="1" si="83"/>
        <v>566</v>
      </c>
      <c r="Q300" s="21">
        <f t="shared" ca="1" si="91"/>
        <v>372927</v>
      </c>
      <c r="R300" s="22">
        <f ca="1">SUM(P$11:P300)</f>
        <v>196264</v>
      </c>
      <c r="S300" s="23">
        <f ca="1">SUM(N$11:N300)</f>
        <v>177443</v>
      </c>
      <c r="U300" s="16">
        <v>44472</v>
      </c>
      <c r="V300" s="21">
        <f ca="1">IF(U300&lt;W$5, $B300, W$6+MIN((U300-W$5+1)/W$8, 1)*W$7)</f>
        <v>1940</v>
      </c>
      <c r="W300" s="21">
        <f t="shared" ca="1" si="98"/>
        <v>1940</v>
      </c>
      <c r="X300" s="21">
        <f ca="1" xml:space="preserve"> Z276 + IF(Y299 &lt; 0, -Y299, 0)</f>
        <v>1071</v>
      </c>
      <c r="Y300" s="21">
        <f t="shared" ca="1" si="84"/>
        <v>869</v>
      </c>
      <c r="Z300" s="21">
        <f t="shared" ca="1" si="85"/>
        <v>869</v>
      </c>
      <c r="AA300" s="21">
        <f t="shared" ca="1" si="92"/>
        <v>488177</v>
      </c>
      <c r="AB300" s="22">
        <f ca="1">SUM(Z$11:Z300)</f>
        <v>256914</v>
      </c>
      <c r="AC300" s="23">
        <f ca="1">SUM(X$11:X300)</f>
        <v>231446</v>
      </c>
      <c r="AE300" s="16">
        <v>44472</v>
      </c>
      <c r="AF300" s="21">
        <f ca="1">IF(AE300&lt;AG$5, $B300, AG$6+MIN((AE300-AG$5+1)/AG$8, 1)*AG$7)</f>
        <v>1440</v>
      </c>
      <c r="AG300" s="21">
        <f t="shared" ca="1" si="99"/>
        <v>1440</v>
      </c>
      <c r="AH300" s="21">
        <f ca="1" xml:space="preserve"> AJ276 + IF(AI299 &lt; 0, -AI299, 0)</f>
        <v>944</v>
      </c>
      <c r="AI300" s="21">
        <f t="shared" ca="1" si="86"/>
        <v>496</v>
      </c>
      <c r="AJ300" s="21">
        <f t="shared" ca="1" si="87"/>
        <v>496</v>
      </c>
      <c r="AK300" s="21">
        <f t="shared" ca="1" si="93"/>
        <v>360427</v>
      </c>
      <c r="AL300" s="22">
        <f ca="1">SUM(AJ$11:AJ300)</f>
        <v>190004</v>
      </c>
      <c r="AM300" s="23">
        <f ca="1">SUM(AH$11:AH300)</f>
        <v>171869</v>
      </c>
      <c r="AO300" s="16">
        <v>44472</v>
      </c>
      <c r="AP300" s="21">
        <f ca="1">IF(AO300&lt;AQ$5, $B300, AQ$6+MIN((AO300-AQ$5+1)/AQ$8, 1)*AQ$7)</f>
        <v>1940</v>
      </c>
      <c r="AQ300" s="21">
        <f t="shared" ca="1" si="100"/>
        <v>1940</v>
      </c>
      <c r="AR300" s="21">
        <f ca="1" xml:space="preserve"> AT276 + IF(AS299 &lt; 0, -AS299, 0)</f>
        <v>1114</v>
      </c>
      <c r="AS300" s="21">
        <f t="shared" ca="1" si="88"/>
        <v>826</v>
      </c>
      <c r="AT300" s="21">
        <f t="shared" ca="1" si="89"/>
        <v>826</v>
      </c>
      <c r="AU300" s="21">
        <f t="shared" ca="1" si="94"/>
        <v>463177</v>
      </c>
      <c r="AV300" s="22">
        <f ca="1">SUM(AT$11:AT300)</f>
        <v>244394</v>
      </c>
      <c r="AW300" s="23">
        <f ca="1">SUM(AR$11:AR300)</f>
        <v>219563</v>
      </c>
    </row>
    <row r="301" spans="1:49" x14ac:dyDescent="0.2">
      <c r="A301" s="32">
        <v>44473</v>
      </c>
      <c r="B301" s="35">
        <f ca="1">IF($A301&gt;= $C$5,$C$6, "InsertData")</f>
        <v>940</v>
      </c>
      <c r="C301" s="21">
        <f t="shared" ca="1" si="95"/>
        <v>940</v>
      </c>
      <c r="D301" s="21">
        <f ca="1" xml:space="preserve"> F277 + IF(E300 &lt; 0, -E300, 0)</f>
        <v>500</v>
      </c>
      <c r="E301" s="21">
        <f t="shared" ca="1" si="96"/>
        <v>440</v>
      </c>
      <c r="F301" s="21">
        <f ca="1">IF(E301 &gt; 0, E301, 0)</f>
        <v>440</v>
      </c>
      <c r="G301" s="21">
        <f t="shared" ca="1" si="90"/>
        <v>258617</v>
      </c>
      <c r="H301" s="22">
        <f ca="1">SUM(F$11:F301)</f>
        <v>136054</v>
      </c>
      <c r="I301" s="23">
        <f ca="1">SUM(D$11:D301)</f>
        <v>124947</v>
      </c>
      <c r="K301" s="16">
        <v>44473</v>
      </c>
      <c r="L301" s="21">
        <f ca="1">IF(K301&lt;M$5, $B301, M$6+MIN((K301-M$5+1)/M$8, 1)*M$7)</f>
        <v>1440</v>
      </c>
      <c r="M301" s="21">
        <f t="shared" ca="1" si="97"/>
        <v>1440</v>
      </c>
      <c r="N301" s="21">
        <f ca="1" xml:space="preserve"> P277 + IF(O300 &lt; 0, -O300, 0)</f>
        <v>740</v>
      </c>
      <c r="O301" s="21">
        <f t="shared" ca="1" si="101"/>
        <v>700</v>
      </c>
      <c r="P301" s="21">
        <f t="shared" ca="1" si="83"/>
        <v>700</v>
      </c>
      <c r="Q301" s="21">
        <f t="shared" ca="1" si="91"/>
        <v>374367</v>
      </c>
      <c r="R301" s="22">
        <f ca="1">SUM(P$11:P301)</f>
        <v>196964</v>
      </c>
      <c r="S301" s="23">
        <f ca="1">SUM(N$11:N301)</f>
        <v>178183</v>
      </c>
      <c r="U301" s="16">
        <v>44473</v>
      </c>
      <c r="V301" s="21">
        <f ca="1">IF(U301&lt;W$5, $B301, W$6+MIN((U301-W$5+1)/W$8, 1)*W$7)</f>
        <v>1940</v>
      </c>
      <c r="W301" s="21">
        <f t="shared" ca="1" si="98"/>
        <v>1940</v>
      </c>
      <c r="X301" s="21">
        <f ca="1" xml:space="preserve"> Z277 + IF(Y300 &lt; 0, -Y300, 0)</f>
        <v>980</v>
      </c>
      <c r="Y301" s="21">
        <f t="shared" ca="1" si="84"/>
        <v>960</v>
      </c>
      <c r="Z301" s="21">
        <f t="shared" ca="1" si="85"/>
        <v>960</v>
      </c>
      <c r="AA301" s="21">
        <f t="shared" ca="1" si="92"/>
        <v>490117</v>
      </c>
      <c r="AB301" s="22">
        <f ca="1">SUM(Z$11:Z301)</f>
        <v>257874</v>
      </c>
      <c r="AC301" s="23">
        <f ca="1">SUM(X$11:X301)</f>
        <v>232426</v>
      </c>
      <c r="AE301" s="16">
        <v>44473</v>
      </c>
      <c r="AF301" s="21">
        <f ca="1">IF(AE301&lt;AG$5, $B301, AG$6+MIN((AE301-AG$5+1)/AG$8, 1)*AG$7)</f>
        <v>1440</v>
      </c>
      <c r="AG301" s="21">
        <f t="shared" ca="1" si="99"/>
        <v>1440</v>
      </c>
      <c r="AH301" s="21">
        <f ca="1" xml:space="preserve"> AJ277 + IF(AI300 &lt; 0, -AI300, 0)</f>
        <v>740</v>
      </c>
      <c r="AI301" s="21">
        <f t="shared" ca="1" si="86"/>
        <v>700</v>
      </c>
      <c r="AJ301" s="21">
        <f t="shared" ca="1" si="87"/>
        <v>700</v>
      </c>
      <c r="AK301" s="21">
        <f t="shared" ca="1" si="93"/>
        <v>361867</v>
      </c>
      <c r="AL301" s="22">
        <f ca="1">SUM(AJ$11:AJ301)</f>
        <v>190704</v>
      </c>
      <c r="AM301" s="23">
        <f ca="1">SUM(AH$11:AH301)</f>
        <v>172609</v>
      </c>
      <c r="AO301" s="16">
        <v>44473</v>
      </c>
      <c r="AP301" s="21">
        <f ca="1">IF(AO301&lt;AQ$5, $B301, AQ$6+MIN((AO301-AQ$5+1)/AQ$8, 1)*AQ$7)</f>
        <v>1940</v>
      </c>
      <c r="AQ301" s="21">
        <f t="shared" ca="1" si="100"/>
        <v>1940</v>
      </c>
      <c r="AR301" s="21">
        <f ca="1" xml:space="preserve"> AT277 + IF(AS300 &lt; 0, -AS300, 0)</f>
        <v>980</v>
      </c>
      <c r="AS301" s="21">
        <f t="shared" ca="1" si="88"/>
        <v>960</v>
      </c>
      <c r="AT301" s="21">
        <f t="shared" ca="1" si="89"/>
        <v>960</v>
      </c>
      <c r="AU301" s="21">
        <f t="shared" ca="1" si="94"/>
        <v>465117</v>
      </c>
      <c r="AV301" s="22">
        <f ca="1">SUM(AT$11:AT301)</f>
        <v>245354</v>
      </c>
      <c r="AW301" s="23">
        <f ca="1">SUM(AR$11:AR301)</f>
        <v>220543</v>
      </c>
    </row>
    <row r="302" spans="1:49" x14ac:dyDescent="0.2">
      <c r="A302" s="32">
        <v>44474</v>
      </c>
      <c r="B302" s="35">
        <f ca="1">IF($A302&gt;= $C$5,$C$6, "InsertData")</f>
        <v>940</v>
      </c>
      <c r="C302" s="21">
        <f t="shared" ca="1" si="95"/>
        <v>940</v>
      </c>
      <c r="D302" s="21">
        <f ca="1" xml:space="preserve"> F278 + IF(E301 &lt; 0, -E301, 0)</f>
        <v>940</v>
      </c>
      <c r="E302" s="21">
        <f t="shared" ca="1" si="96"/>
        <v>0</v>
      </c>
      <c r="F302" s="21">
        <f ca="1">IF(E302 &gt; 0, E302, 0)</f>
        <v>0</v>
      </c>
      <c r="G302" s="21">
        <f t="shared" ca="1" si="90"/>
        <v>259557</v>
      </c>
      <c r="H302" s="22">
        <f ca="1">SUM(F$11:F302)</f>
        <v>136054</v>
      </c>
      <c r="I302" s="23">
        <f ca="1">SUM(D$11:D302)</f>
        <v>125887</v>
      </c>
      <c r="K302" s="16">
        <v>44474</v>
      </c>
      <c r="L302" s="21">
        <f ca="1">IF(K302&lt;M$5, $B302, M$6+MIN((K302-M$5+1)/M$8, 1)*M$7)</f>
        <v>1440</v>
      </c>
      <c r="M302" s="21">
        <f t="shared" ca="1" si="97"/>
        <v>1440</v>
      </c>
      <c r="N302" s="21">
        <f ca="1" xml:space="preserve"> P278 + IF(O301 &lt; 0, -O301, 0)</f>
        <v>1260</v>
      </c>
      <c r="O302" s="21">
        <f t="shared" ca="1" si="101"/>
        <v>180</v>
      </c>
      <c r="P302" s="21">
        <f t="shared" ca="1" si="83"/>
        <v>180</v>
      </c>
      <c r="Q302" s="21">
        <f t="shared" ca="1" si="91"/>
        <v>375807</v>
      </c>
      <c r="R302" s="22">
        <f ca="1">SUM(P$11:P302)</f>
        <v>197144</v>
      </c>
      <c r="S302" s="23">
        <f ca="1">SUM(N$11:N302)</f>
        <v>179443</v>
      </c>
      <c r="U302" s="16">
        <v>44474</v>
      </c>
      <c r="V302" s="21">
        <f ca="1">IF(U302&lt;W$5, $B302, W$6+MIN((U302-W$5+1)/W$8, 1)*W$7)</f>
        <v>1940</v>
      </c>
      <c r="W302" s="21">
        <f t="shared" ca="1" si="98"/>
        <v>1940</v>
      </c>
      <c r="X302" s="21">
        <f ca="1" xml:space="preserve"> Z278 + IF(Y301 &lt; 0, -Y301, 0)</f>
        <v>1500</v>
      </c>
      <c r="Y302" s="21">
        <f t="shared" ca="1" si="84"/>
        <v>440</v>
      </c>
      <c r="Z302" s="21">
        <f t="shared" ca="1" si="85"/>
        <v>440</v>
      </c>
      <c r="AA302" s="21">
        <f t="shared" ca="1" si="92"/>
        <v>492057</v>
      </c>
      <c r="AB302" s="22">
        <f ca="1">SUM(Z$11:Z302)</f>
        <v>258314</v>
      </c>
      <c r="AC302" s="23">
        <f ca="1">SUM(X$11:X302)</f>
        <v>233926</v>
      </c>
      <c r="AE302" s="16">
        <v>44474</v>
      </c>
      <c r="AF302" s="21">
        <f ca="1">IF(AE302&lt;AG$5, $B302, AG$6+MIN((AE302-AG$5+1)/AG$8, 1)*AG$7)</f>
        <v>1440</v>
      </c>
      <c r="AG302" s="21">
        <f t="shared" ca="1" si="99"/>
        <v>1440</v>
      </c>
      <c r="AH302" s="21">
        <f ca="1" xml:space="preserve"> AJ278 + IF(AI301 &lt; 0, -AI301, 0)</f>
        <v>1260</v>
      </c>
      <c r="AI302" s="21">
        <f t="shared" ca="1" si="86"/>
        <v>180</v>
      </c>
      <c r="AJ302" s="21">
        <f t="shared" ca="1" si="87"/>
        <v>180</v>
      </c>
      <c r="AK302" s="21">
        <f t="shared" ca="1" si="93"/>
        <v>363307</v>
      </c>
      <c r="AL302" s="22">
        <f ca="1">SUM(AJ$11:AJ302)</f>
        <v>190884</v>
      </c>
      <c r="AM302" s="23">
        <f ca="1">SUM(AH$11:AH302)</f>
        <v>173869</v>
      </c>
      <c r="AO302" s="16">
        <v>44474</v>
      </c>
      <c r="AP302" s="21">
        <f ca="1">IF(AO302&lt;AQ$5, $B302, AQ$6+MIN((AO302-AQ$5+1)/AQ$8, 1)*AQ$7)</f>
        <v>1940</v>
      </c>
      <c r="AQ302" s="21">
        <f t="shared" ca="1" si="100"/>
        <v>1940</v>
      </c>
      <c r="AR302" s="21">
        <f ca="1" xml:space="preserve"> AT278 + IF(AS301 &lt; 0, -AS301, 0)</f>
        <v>1500</v>
      </c>
      <c r="AS302" s="21">
        <f t="shared" ca="1" si="88"/>
        <v>440</v>
      </c>
      <c r="AT302" s="21">
        <f t="shared" ca="1" si="89"/>
        <v>440</v>
      </c>
      <c r="AU302" s="21">
        <f t="shared" ca="1" si="94"/>
        <v>467057</v>
      </c>
      <c r="AV302" s="22">
        <f ca="1">SUM(AT$11:AT302)</f>
        <v>245794</v>
      </c>
      <c r="AW302" s="23">
        <f ca="1">SUM(AR$11:AR302)</f>
        <v>222043</v>
      </c>
    </row>
    <row r="303" spans="1:49" x14ac:dyDescent="0.2">
      <c r="A303" s="32">
        <v>44475</v>
      </c>
      <c r="B303" s="35">
        <f ca="1">IF($A303&gt;= $C$5,$C$6, "InsertData")</f>
        <v>940</v>
      </c>
      <c r="C303" s="21">
        <f t="shared" ca="1" si="95"/>
        <v>940</v>
      </c>
      <c r="D303" s="21">
        <f ca="1" xml:space="preserve"> F279 + IF(E302 &lt; 0, -E302, 0)</f>
        <v>940</v>
      </c>
      <c r="E303" s="21">
        <f t="shared" ca="1" si="96"/>
        <v>0</v>
      </c>
      <c r="F303" s="21">
        <f ca="1">IF(E303 &gt; 0, E303, 0)</f>
        <v>0</v>
      </c>
      <c r="G303" s="21">
        <f t="shared" ca="1" si="90"/>
        <v>260497</v>
      </c>
      <c r="H303" s="22">
        <f ca="1">SUM(F$11:F303)</f>
        <v>136054</v>
      </c>
      <c r="I303" s="23">
        <f ca="1">SUM(D$11:D303)</f>
        <v>126827</v>
      </c>
      <c r="K303" s="16">
        <v>44475</v>
      </c>
      <c r="L303" s="21">
        <f ca="1">IF(K303&lt;M$5, $B303, M$6+MIN((K303-M$5+1)/M$8, 1)*M$7)</f>
        <v>1440</v>
      </c>
      <c r="M303" s="21">
        <f t="shared" ca="1" si="97"/>
        <v>1440</v>
      </c>
      <c r="N303" s="21">
        <f ca="1" xml:space="preserve"> P279 + IF(O302 &lt; 0, -O302, 0)</f>
        <v>1183</v>
      </c>
      <c r="O303" s="21">
        <f t="shared" ca="1" si="101"/>
        <v>257</v>
      </c>
      <c r="P303" s="21">
        <f t="shared" ca="1" si="83"/>
        <v>257</v>
      </c>
      <c r="Q303" s="21">
        <f t="shared" ca="1" si="91"/>
        <v>377247</v>
      </c>
      <c r="R303" s="22">
        <f ca="1">SUM(P$11:P303)</f>
        <v>197401</v>
      </c>
      <c r="S303" s="23">
        <f ca="1">SUM(N$11:N303)</f>
        <v>180626</v>
      </c>
      <c r="U303" s="16">
        <v>44475</v>
      </c>
      <c r="V303" s="21">
        <f ca="1">IF(U303&lt;W$5, $B303, W$6+MIN((U303-W$5+1)/W$8, 1)*W$7)</f>
        <v>1940</v>
      </c>
      <c r="W303" s="21">
        <f t="shared" ca="1" si="98"/>
        <v>1940</v>
      </c>
      <c r="X303" s="21">
        <f ca="1" xml:space="preserve"> Z279 + IF(Y302 &lt; 0, -Y302, 0)</f>
        <v>1423</v>
      </c>
      <c r="Y303" s="21">
        <f t="shared" ca="1" si="84"/>
        <v>517</v>
      </c>
      <c r="Z303" s="21">
        <f t="shared" ca="1" si="85"/>
        <v>517</v>
      </c>
      <c r="AA303" s="21">
        <f t="shared" ca="1" si="92"/>
        <v>493997</v>
      </c>
      <c r="AB303" s="22">
        <f ca="1">SUM(Z$11:Z303)</f>
        <v>258831</v>
      </c>
      <c r="AC303" s="23">
        <f ca="1">SUM(X$11:X303)</f>
        <v>235349</v>
      </c>
      <c r="AE303" s="16">
        <v>44475</v>
      </c>
      <c r="AF303" s="21">
        <f ca="1">IF(AE303&lt;AG$5, $B303, AG$6+MIN((AE303-AG$5+1)/AG$8, 1)*AG$7)</f>
        <v>1440</v>
      </c>
      <c r="AG303" s="21">
        <f t="shared" ca="1" si="99"/>
        <v>1440</v>
      </c>
      <c r="AH303" s="21">
        <f ca="1" xml:space="preserve"> AJ279 + IF(AI302 &lt; 0, -AI302, 0)</f>
        <v>1183</v>
      </c>
      <c r="AI303" s="21">
        <f t="shared" ca="1" si="86"/>
        <v>257</v>
      </c>
      <c r="AJ303" s="21">
        <f t="shared" ca="1" si="87"/>
        <v>257</v>
      </c>
      <c r="AK303" s="21">
        <f t="shared" ca="1" si="93"/>
        <v>364747</v>
      </c>
      <c r="AL303" s="22">
        <f ca="1">SUM(AJ$11:AJ303)</f>
        <v>191141</v>
      </c>
      <c r="AM303" s="23">
        <f ca="1">SUM(AH$11:AH303)</f>
        <v>175052</v>
      </c>
      <c r="AO303" s="16">
        <v>44475</v>
      </c>
      <c r="AP303" s="21">
        <f ca="1">IF(AO303&lt;AQ$5, $B303, AQ$6+MIN((AO303-AQ$5+1)/AQ$8, 1)*AQ$7)</f>
        <v>1940</v>
      </c>
      <c r="AQ303" s="21">
        <f t="shared" ca="1" si="100"/>
        <v>1940</v>
      </c>
      <c r="AR303" s="21">
        <f ca="1" xml:space="preserve"> AT279 + IF(AS302 &lt; 0, -AS302, 0)</f>
        <v>1423</v>
      </c>
      <c r="AS303" s="21">
        <f t="shared" ca="1" si="88"/>
        <v>517</v>
      </c>
      <c r="AT303" s="21">
        <f t="shared" ca="1" si="89"/>
        <v>517</v>
      </c>
      <c r="AU303" s="21">
        <f t="shared" ca="1" si="94"/>
        <v>468997</v>
      </c>
      <c r="AV303" s="22">
        <f ca="1">SUM(AT$11:AT303)</f>
        <v>246311</v>
      </c>
      <c r="AW303" s="23">
        <f ca="1">SUM(AR$11:AR303)</f>
        <v>223466</v>
      </c>
    </row>
    <row r="304" spans="1:49" x14ac:dyDescent="0.2">
      <c r="A304" s="32">
        <v>44476</v>
      </c>
      <c r="B304" s="35">
        <f ca="1">IF($A304&gt;= $C$5,$C$6, "InsertData")</f>
        <v>940</v>
      </c>
      <c r="C304" s="21">
        <f t="shared" ca="1" si="95"/>
        <v>940</v>
      </c>
      <c r="D304" s="21">
        <f ca="1" xml:space="preserve"> F280 + IF(E303 &lt; 0, -E303, 0)</f>
        <v>433</v>
      </c>
      <c r="E304" s="21">
        <f t="shared" ca="1" si="96"/>
        <v>507</v>
      </c>
      <c r="F304" s="21">
        <f ca="1">IF(E304 &gt; 0, E304, 0)</f>
        <v>507</v>
      </c>
      <c r="G304" s="21">
        <f t="shared" ca="1" si="90"/>
        <v>261437</v>
      </c>
      <c r="H304" s="22">
        <f ca="1">SUM(F$11:F304)</f>
        <v>136561</v>
      </c>
      <c r="I304" s="23">
        <f ca="1">SUM(D$11:D304)</f>
        <v>127260</v>
      </c>
      <c r="K304" s="16">
        <v>44476</v>
      </c>
      <c r="L304" s="21">
        <f ca="1">IF(K304&lt;M$5, $B304, M$6+MIN((K304-M$5+1)/M$8, 1)*M$7)</f>
        <v>1440</v>
      </c>
      <c r="M304" s="21">
        <f t="shared" ca="1" si="97"/>
        <v>1440</v>
      </c>
      <c r="N304" s="21">
        <f ca="1" xml:space="preserve"> P280 + IF(O303 &lt; 0, -O303, 0)</f>
        <v>590</v>
      </c>
      <c r="O304" s="21">
        <f t="shared" ca="1" si="101"/>
        <v>850</v>
      </c>
      <c r="P304" s="21">
        <f t="shared" ca="1" si="83"/>
        <v>850</v>
      </c>
      <c r="Q304" s="21">
        <f t="shared" ca="1" si="91"/>
        <v>378687</v>
      </c>
      <c r="R304" s="22">
        <f ca="1">SUM(P$11:P304)</f>
        <v>198251</v>
      </c>
      <c r="S304" s="23">
        <f ca="1">SUM(N$11:N304)</f>
        <v>181216</v>
      </c>
      <c r="U304" s="16">
        <v>44476</v>
      </c>
      <c r="V304" s="21">
        <f ca="1">IF(U304&lt;W$5, $B304, W$6+MIN((U304-W$5+1)/W$8, 1)*W$7)</f>
        <v>1940</v>
      </c>
      <c r="W304" s="21">
        <f t="shared" ca="1" si="98"/>
        <v>1940</v>
      </c>
      <c r="X304" s="21">
        <f ca="1" xml:space="preserve"> Z280 + IF(Y303 &lt; 0, -Y303, 0)</f>
        <v>830</v>
      </c>
      <c r="Y304" s="21">
        <f t="shared" ca="1" si="84"/>
        <v>1110</v>
      </c>
      <c r="Z304" s="21">
        <f t="shared" ca="1" si="85"/>
        <v>1110</v>
      </c>
      <c r="AA304" s="21">
        <f t="shared" ca="1" si="92"/>
        <v>495937</v>
      </c>
      <c r="AB304" s="22">
        <f ca="1">SUM(Z$11:Z304)</f>
        <v>259941</v>
      </c>
      <c r="AC304" s="23">
        <f ca="1">SUM(X$11:X304)</f>
        <v>236179</v>
      </c>
      <c r="AE304" s="16">
        <v>44476</v>
      </c>
      <c r="AF304" s="21">
        <f ca="1">IF(AE304&lt;AG$5, $B304, AG$6+MIN((AE304-AG$5+1)/AG$8, 1)*AG$7)</f>
        <v>1440</v>
      </c>
      <c r="AG304" s="21">
        <f t="shared" ca="1" si="99"/>
        <v>1440</v>
      </c>
      <c r="AH304" s="21">
        <f ca="1" xml:space="preserve"> AJ280 + IF(AI303 &lt; 0, -AI303, 0)</f>
        <v>590</v>
      </c>
      <c r="AI304" s="21">
        <f t="shared" ca="1" si="86"/>
        <v>850</v>
      </c>
      <c r="AJ304" s="21">
        <f t="shared" ca="1" si="87"/>
        <v>850</v>
      </c>
      <c r="AK304" s="21">
        <f t="shared" ca="1" si="93"/>
        <v>366187</v>
      </c>
      <c r="AL304" s="22">
        <f ca="1">SUM(AJ$11:AJ304)</f>
        <v>191991</v>
      </c>
      <c r="AM304" s="23">
        <f ca="1">SUM(AH$11:AH304)</f>
        <v>175642</v>
      </c>
      <c r="AO304" s="16">
        <v>44476</v>
      </c>
      <c r="AP304" s="21">
        <f ca="1">IF(AO304&lt;AQ$5, $B304, AQ$6+MIN((AO304-AQ$5+1)/AQ$8, 1)*AQ$7)</f>
        <v>1940</v>
      </c>
      <c r="AQ304" s="21">
        <f t="shared" ca="1" si="100"/>
        <v>1940</v>
      </c>
      <c r="AR304" s="21">
        <f ca="1" xml:space="preserve"> AT280 + IF(AS303 &lt; 0, -AS303, 0)</f>
        <v>830</v>
      </c>
      <c r="AS304" s="21">
        <f t="shared" ca="1" si="88"/>
        <v>1110</v>
      </c>
      <c r="AT304" s="21">
        <f t="shared" ca="1" si="89"/>
        <v>1110</v>
      </c>
      <c r="AU304" s="21">
        <f t="shared" ca="1" si="94"/>
        <v>470937</v>
      </c>
      <c r="AV304" s="22">
        <f ca="1">SUM(AT$11:AT304)</f>
        <v>247421</v>
      </c>
      <c r="AW304" s="23">
        <f ca="1">SUM(AR$11:AR304)</f>
        <v>224296</v>
      </c>
    </row>
    <row r="305" spans="1:49" x14ac:dyDescent="0.2">
      <c r="A305" s="32">
        <v>44477</v>
      </c>
      <c r="B305" s="35">
        <f ca="1">IF($A305&gt;= $C$5,$C$6, "InsertData")</f>
        <v>940</v>
      </c>
      <c r="C305" s="21">
        <f t="shared" ca="1" si="95"/>
        <v>940</v>
      </c>
      <c r="D305" s="21">
        <f ca="1" xml:space="preserve"> F281 + IF(E304 &lt; 0, -E304, 0)</f>
        <v>537</v>
      </c>
      <c r="E305" s="21">
        <f t="shared" ca="1" si="96"/>
        <v>403</v>
      </c>
      <c r="F305" s="21">
        <f ca="1">IF(E305 &gt; 0, E305, 0)</f>
        <v>403</v>
      </c>
      <c r="G305" s="21">
        <f t="shared" ca="1" si="90"/>
        <v>262377</v>
      </c>
      <c r="H305" s="22">
        <f ca="1">SUM(F$11:F305)</f>
        <v>136964</v>
      </c>
      <c r="I305" s="23">
        <f ca="1">SUM(D$11:D305)</f>
        <v>127797</v>
      </c>
      <c r="K305" s="16">
        <v>44477</v>
      </c>
      <c r="L305" s="21">
        <f ca="1">IF(K305&lt;M$5, $B305, M$6+MIN((K305-M$5+1)/M$8, 1)*M$7)</f>
        <v>1440</v>
      </c>
      <c r="M305" s="21">
        <f t="shared" ca="1" si="97"/>
        <v>1440</v>
      </c>
      <c r="N305" s="21">
        <f ca="1" xml:space="preserve"> P281 + IF(O304 &lt; 0, -O304, 0)</f>
        <v>777</v>
      </c>
      <c r="O305" s="21">
        <f t="shared" ca="1" si="101"/>
        <v>663</v>
      </c>
      <c r="P305" s="21">
        <f t="shared" ca="1" si="83"/>
        <v>663</v>
      </c>
      <c r="Q305" s="21">
        <f t="shared" ca="1" si="91"/>
        <v>380127</v>
      </c>
      <c r="R305" s="22">
        <f ca="1">SUM(P$11:P305)</f>
        <v>198914</v>
      </c>
      <c r="S305" s="23">
        <f ca="1">SUM(N$11:N305)</f>
        <v>181993</v>
      </c>
      <c r="U305" s="16">
        <v>44477</v>
      </c>
      <c r="V305" s="21">
        <f ca="1">IF(U305&lt;W$5, $B305, W$6+MIN((U305-W$5+1)/W$8, 1)*W$7)</f>
        <v>1940</v>
      </c>
      <c r="W305" s="21">
        <f t="shared" ca="1" si="98"/>
        <v>1940</v>
      </c>
      <c r="X305" s="21">
        <f ca="1" xml:space="preserve"> Z281 + IF(Y304 &lt; 0, -Y304, 0)</f>
        <v>1017</v>
      </c>
      <c r="Y305" s="21">
        <f t="shared" ca="1" si="84"/>
        <v>923</v>
      </c>
      <c r="Z305" s="21">
        <f t="shared" ca="1" si="85"/>
        <v>923</v>
      </c>
      <c r="AA305" s="21">
        <f t="shared" ca="1" si="92"/>
        <v>497877</v>
      </c>
      <c r="AB305" s="22">
        <f ca="1">SUM(Z$11:Z305)</f>
        <v>260864</v>
      </c>
      <c r="AC305" s="23">
        <f ca="1">SUM(X$11:X305)</f>
        <v>237196</v>
      </c>
      <c r="AE305" s="16">
        <v>44477</v>
      </c>
      <c r="AF305" s="21">
        <f ca="1">IF(AE305&lt;AG$5, $B305, AG$6+MIN((AE305-AG$5+1)/AG$8, 1)*AG$7)</f>
        <v>1440</v>
      </c>
      <c r="AG305" s="21">
        <f t="shared" ca="1" si="99"/>
        <v>1440</v>
      </c>
      <c r="AH305" s="21">
        <f ca="1" xml:space="preserve"> AJ281 + IF(AI304 &lt; 0, -AI304, 0)</f>
        <v>777</v>
      </c>
      <c r="AI305" s="21">
        <f t="shared" ca="1" si="86"/>
        <v>663</v>
      </c>
      <c r="AJ305" s="21">
        <f t="shared" ca="1" si="87"/>
        <v>663</v>
      </c>
      <c r="AK305" s="21">
        <f t="shared" ca="1" si="93"/>
        <v>367627</v>
      </c>
      <c r="AL305" s="22">
        <f ca="1">SUM(AJ$11:AJ305)</f>
        <v>192654</v>
      </c>
      <c r="AM305" s="23">
        <f ca="1">SUM(AH$11:AH305)</f>
        <v>176419</v>
      </c>
      <c r="AO305" s="16">
        <v>44477</v>
      </c>
      <c r="AP305" s="21">
        <f ca="1">IF(AO305&lt;AQ$5, $B305, AQ$6+MIN((AO305-AQ$5+1)/AQ$8, 1)*AQ$7)</f>
        <v>1940</v>
      </c>
      <c r="AQ305" s="21">
        <f t="shared" ca="1" si="100"/>
        <v>1940</v>
      </c>
      <c r="AR305" s="21">
        <f ca="1" xml:space="preserve"> AT281 + IF(AS304 &lt; 0, -AS304, 0)</f>
        <v>1017</v>
      </c>
      <c r="AS305" s="21">
        <f t="shared" ca="1" si="88"/>
        <v>923</v>
      </c>
      <c r="AT305" s="21">
        <f t="shared" ca="1" si="89"/>
        <v>923</v>
      </c>
      <c r="AU305" s="21">
        <f t="shared" ca="1" si="94"/>
        <v>472877</v>
      </c>
      <c r="AV305" s="22">
        <f ca="1">SUM(AT$11:AT305)</f>
        <v>248344</v>
      </c>
      <c r="AW305" s="23">
        <f ca="1">SUM(AR$11:AR305)</f>
        <v>225313</v>
      </c>
    </row>
    <row r="306" spans="1:49" x14ac:dyDescent="0.2">
      <c r="A306" s="32">
        <v>44478</v>
      </c>
      <c r="B306" s="35">
        <f ca="1">IF($A306&gt;= $C$5,$C$6, "InsertData")</f>
        <v>940</v>
      </c>
      <c r="C306" s="21">
        <f t="shared" ca="1" si="95"/>
        <v>940</v>
      </c>
      <c r="D306" s="21">
        <f ca="1" xml:space="preserve"> F282 + IF(E305 &lt; 0, -E305, 0)</f>
        <v>401</v>
      </c>
      <c r="E306" s="21">
        <f t="shared" ca="1" si="96"/>
        <v>539</v>
      </c>
      <c r="F306" s="21">
        <f ca="1">IF(E306 &gt; 0, E306, 0)</f>
        <v>539</v>
      </c>
      <c r="G306" s="21">
        <f t="shared" ca="1" si="90"/>
        <v>263317</v>
      </c>
      <c r="H306" s="22">
        <f ca="1">SUM(F$11:F306)</f>
        <v>137503</v>
      </c>
      <c r="I306" s="23">
        <f ca="1">SUM(D$11:D306)</f>
        <v>128198</v>
      </c>
      <c r="K306" s="16">
        <v>44478</v>
      </c>
      <c r="L306" s="21">
        <f ca="1">IF(K306&lt;M$5, $B306, M$6+MIN((K306-M$5+1)/M$8, 1)*M$7)</f>
        <v>1440</v>
      </c>
      <c r="M306" s="21">
        <f t="shared" ca="1" si="97"/>
        <v>1440</v>
      </c>
      <c r="N306" s="21">
        <f ca="1" xml:space="preserve"> P282 + IF(O305 &lt; 0, -O305, 0)</f>
        <v>641</v>
      </c>
      <c r="O306" s="21">
        <f t="shared" ca="1" si="101"/>
        <v>799</v>
      </c>
      <c r="P306" s="21">
        <f t="shared" ca="1" si="83"/>
        <v>799</v>
      </c>
      <c r="Q306" s="21">
        <f t="shared" ca="1" si="91"/>
        <v>381567</v>
      </c>
      <c r="R306" s="22">
        <f ca="1">SUM(P$11:P306)</f>
        <v>199713</v>
      </c>
      <c r="S306" s="23">
        <f ca="1">SUM(N$11:N306)</f>
        <v>182634</v>
      </c>
      <c r="U306" s="16">
        <v>44478</v>
      </c>
      <c r="V306" s="21">
        <f ca="1">IF(U306&lt;W$5, $B306, W$6+MIN((U306-W$5+1)/W$8, 1)*W$7)</f>
        <v>1940</v>
      </c>
      <c r="W306" s="21">
        <f t="shared" ca="1" si="98"/>
        <v>1940</v>
      </c>
      <c r="X306" s="21">
        <f ca="1" xml:space="preserve"> Z282 + IF(Y305 &lt; 0, -Y305, 0)</f>
        <v>881</v>
      </c>
      <c r="Y306" s="21">
        <f t="shared" ca="1" si="84"/>
        <v>1059</v>
      </c>
      <c r="Z306" s="21">
        <f t="shared" ca="1" si="85"/>
        <v>1059</v>
      </c>
      <c r="AA306" s="21">
        <f t="shared" ca="1" si="92"/>
        <v>499817</v>
      </c>
      <c r="AB306" s="22">
        <f ca="1">SUM(Z$11:Z306)</f>
        <v>261923</v>
      </c>
      <c r="AC306" s="23">
        <f ca="1">SUM(X$11:X306)</f>
        <v>238077</v>
      </c>
      <c r="AE306" s="16">
        <v>44478</v>
      </c>
      <c r="AF306" s="21">
        <f ca="1">IF(AE306&lt;AG$5, $B306, AG$6+MIN((AE306-AG$5+1)/AG$8, 1)*AG$7)</f>
        <v>1440</v>
      </c>
      <c r="AG306" s="21">
        <f t="shared" ca="1" si="99"/>
        <v>1440</v>
      </c>
      <c r="AH306" s="21">
        <f ca="1" xml:space="preserve"> AJ282 + IF(AI305 &lt; 0, -AI305, 0)</f>
        <v>641</v>
      </c>
      <c r="AI306" s="21">
        <f t="shared" ca="1" si="86"/>
        <v>799</v>
      </c>
      <c r="AJ306" s="21">
        <f t="shared" ca="1" si="87"/>
        <v>799</v>
      </c>
      <c r="AK306" s="21">
        <f t="shared" ca="1" si="93"/>
        <v>369067</v>
      </c>
      <c r="AL306" s="22">
        <f ca="1">SUM(AJ$11:AJ306)</f>
        <v>193453</v>
      </c>
      <c r="AM306" s="23">
        <f ca="1">SUM(AH$11:AH306)</f>
        <v>177060</v>
      </c>
      <c r="AO306" s="16">
        <v>44478</v>
      </c>
      <c r="AP306" s="21">
        <f ca="1">IF(AO306&lt;AQ$5, $B306, AQ$6+MIN((AO306-AQ$5+1)/AQ$8, 1)*AQ$7)</f>
        <v>1940</v>
      </c>
      <c r="AQ306" s="21">
        <f t="shared" ca="1" si="100"/>
        <v>1940</v>
      </c>
      <c r="AR306" s="21">
        <f ca="1" xml:space="preserve"> AT282 + IF(AS305 &lt; 0, -AS305, 0)</f>
        <v>881</v>
      </c>
      <c r="AS306" s="21">
        <f t="shared" ca="1" si="88"/>
        <v>1059</v>
      </c>
      <c r="AT306" s="21">
        <f t="shared" ca="1" si="89"/>
        <v>1059</v>
      </c>
      <c r="AU306" s="21">
        <f t="shared" ca="1" si="94"/>
        <v>474817</v>
      </c>
      <c r="AV306" s="22">
        <f ca="1">SUM(AT$11:AT306)</f>
        <v>249403</v>
      </c>
      <c r="AW306" s="23">
        <f ca="1">SUM(AR$11:AR306)</f>
        <v>226194</v>
      </c>
    </row>
    <row r="307" spans="1:49" x14ac:dyDescent="0.2">
      <c r="A307" s="32">
        <v>44479</v>
      </c>
      <c r="B307" s="35">
        <f ca="1">IF($A307&gt;= $C$5,$C$6, "InsertData")</f>
        <v>940</v>
      </c>
      <c r="C307" s="21">
        <f t="shared" ca="1" si="95"/>
        <v>940</v>
      </c>
      <c r="D307" s="21">
        <f ca="1" xml:space="preserve"> F283 + IF(E306 &lt; 0, -E306, 0)</f>
        <v>168</v>
      </c>
      <c r="E307" s="21">
        <f t="shared" ca="1" si="96"/>
        <v>772</v>
      </c>
      <c r="F307" s="21">
        <f ca="1">IF(E307 &gt; 0, E307, 0)</f>
        <v>772</v>
      </c>
      <c r="G307" s="21">
        <f t="shared" ca="1" si="90"/>
        <v>264257</v>
      </c>
      <c r="H307" s="22">
        <f ca="1">SUM(F$11:F307)</f>
        <v>138275</v>
      </c>
      <c r="I307" s="23">
        <f ca="1">SUM(D$11:D307)</f>
        <v>128366</v>
      </c>
      <c r="K307" s="16">
        <v>44479</v>
      </c>
      <c r="L307" s="21">
        <f ca="1">IF(K307&lt;M$5, $B307, M$6+MIN((K307-M$5+1)/M$8, 1)*M$7)</f>
        <v>1440</v>
      </c>
      <c r="M307" s="21">
        <f t="shared" ca="1" si="97"/>
        <v>1440</v>
      </c>
      <c r="N307" s="21">
        <f ca="1" xml:space="preserve"> P283 + IF(O306 &lt; 0, -O306, 0)</f>
        <v>408</v>
      </c>
      <c r="O307" s="21">
        <f t="shared" ca="1" si="101"/>
        <v>1032</v>
      </c>
      <c r="P307" s="21">
        <f t="shared" ca="1" si="83"/>
        <v>1032</v>
      </c>
      <c r="Q307" s="21">
        <f t="shared" ca="1" si="91"/>
        <v>383007</v>
      </c>
      <c r="R307" s="22">
        <f ca="1">SUM(P$11:P307)</f>
        <v>200745</v>
      </c>
      <c r="S307" s="23">
        <f ca="1">SUM(N$11:N307)</f>
        <v>183042</v>
      </c>
      <c r="U307" s="16">
        <v>44479</v>
      </c>
      <c r="V307" s="21">
        <f ca="1">IF(U307&lt;W$5, $B307, W$6+MIN((U307-W$5+1)/W$8, 1)*W$7)</f>
        <v>1940</v>
      </c>
      <c r="W307" s="21">
        <f t="shared" ca="1" si="98"/>
        <v>1940</v>
      </c>
      <c r="X307" s="21">
        <f ca="1" xml:space="preserve"> Z283 + IF(Y306 &lt; 0, -Y306, 0)</f>
        <v>648</v>
      </c>
      <c r="Y307" s="21">
        <f t="shared" ca="1" si="84"/>
        <v>1292</v>
      </c>
      <c r="Z307" s="21">
        <f t="shared" ca="1" si="85"/>
        <v>1292</v>
      </c>
      <c r="AA307" s="21">
        <f t="shared" ca="1" si="92"/>
        <v>501757</v>
      </c>
      <c r="AB307" s="22">
        <f ca="1">SUM(Z$11:Z307)</f>
        <v>263215</v>
      </c>
      <c r="AC307" s="23">
        <f ca="1">SUM(X$11:X307)</f>
        <v>238725</v>
      </c>
      <c r="AE307" s="16">
        <v>44479</v>
      </c>
      <c r="AF307" s="21">
        <f ca="1">IF(AE307&lt;AG$5, $B307, AG$6+MIN((AE307-AG$5+1)/AG$8, 1)*AG$7)</f>
        <v>1440</v>
      </c>
      <c r="AG307" s="21">
        <f t="shared" ca="1" si="99"/>
        <v>1440</v>
      </c>
      <c r="AH307" s="21">
        <f ca="1" xml:space="preserve"> AJ283 + IF(AI306 &lt; 0, -AI306, 0)</f>
        <v>408</v>
      </c>
      <c r="AI307" s="21">
        <f t="shared" ca="1" si="86"/>
        <v>1032</v>
      </c>
      <c r="AJ307" s="21">
        <f t="shared" ca="1" si="87"/>
        <v>1032</v>
      </c>
      <c r="AK307" s="21">
        <f t="shared" ca="1" si="93"/>
        <v>370507</v>
      </c>
      <c r="AL307" s="22">
        <f ca="1">SUM(AJ$11:AJ307)</f>
        <v>194485</v>
      </c>
      <c r="AM307" s="23">
        <f ca="1">SUM(AH$11:AH307)</f>
        <v>177468</v>
      </c>
      <c r="AO307" s="16">
        <v>44479</v>
      </c>
      <c r="AP307" s="21">
        <f ca="1">IF(AO307&lt;AQ$5, $B307, AQ$6+MIN((AO307-AQ$5+1)/AQ$8, 1)*AQ$7)</f>
        <v>1940</v>
      </c>
      <c r="AQ307" s="21">
        <f t="shared" ca="1" si="100"/>
        <v>1940</v>
      </c>
      <c r="AR307" s="21">
        <f ca="1" xml:space="preserve"> AT283 + IF(AS306 &lt; 0, -AS306, 0)</f>
        <v>648</v>
      </c>
      <c r="AS307" s="21">
        <f t="shared" ca="1" si="88"/>
        <v>1292</v>
      </c>
      <c r="AT307" s="21">
        <f t="shared" ca="1" si="89"/>
        <v>1292</v>
      </c>
      <c r="AU307" s="21">
        <f t="shared" ca="1" si="94"/>
        <v>476757</v>
      </c>
      <c r="AV307" s="22">
        <f ca="1">SUM(AT$11:AT307)</f>
        <v>250695</v>
      </c>
      <c r="AW307" s="23">
        <f ca="1">SUM(AR$11:AR307)</f>
        <v>226842</v>
      </c>
    </row>
    <row r="308" spans="1:49" x14ac:dyDescent="0.2">
      <c r="A308" s="32">
        <v>44480</v>
      </c>
      <c r="B308" s="35">
        <f ca="1">IF($A308&gt;= $C$5,$C$6, "InsertData")</f>
        <v>940</v>
      </c>
      <c r="C308" s="21">
        <f t="shared" ca="1" si="95"/>
        <v>940</v>
      </c>
      <c r="D308" s="21">
        <f ca="1" xml:space="preserve"> F284 + IF(E307 &lt; 0, -E307, 0)</f>
        <v>940</v>
      </c>
      <c r="E308" s="21">
        <f t="shared" ca="1" si="96"/>
        <v>0</v>
      </c>
      <c r="F308" s="21">
        <f ca="1">IF(E308 &gt; 0, E308, 0)</f>
        <v>0</v>
      </c>
      <c r="G308" s="21">
        <f t="shared" ca="1" si="90"/>
        <v>265197</v>
      </c>
      <c r="H308" s="22">
        <f ca="1">SUM(F$11:F308)</f>
        <v>138275</v>
      </c>
      <c r="I308" s="23">
        <f ca="1">SUM(D$11:D308)</f>
        <v>129306</v>
      </c>
      <c r="K308" s="16">
        <v>44480</v>
      </c>
      <c r="L308" s="21">
        <f ca="1">IF(K308&lt;M$5, $B308, M$6+MIN((K308-M$5+1)/M$8, 1)*M$7)</f>
        <v>1440</v>
      </c>
      <c r="M308" s="21">
        <f t="shared" ca="1" si="97"/>
        <v>1440</v>
      </c>
      <c r="N308" s="21">
        <f ca="1" xml:space="preserve"> P284 + IF(O307 &lt; 0, -O307, 0)</f>
        <v>1410</v>
      </c>
      <c r="O308" s="21">
        <f t="shared" ca="1" si="101"/>
        <v>30</v>
      </c>
      <c r="P308" s="21">
        <f t="shared" ca="1" si="83"/>
        <v>30</v>
      </c>
      <c r="Q308" s="21">
        <f t="shared" ca="1" si="91"/>
        <v>384447</v>
      </c>
      <c r="R308" s="22">
        <f ca="1">SUM(P$11:P308)</f>
        <v>200775</v>
      </c>
      <c r="S308" s="23">
        <f ca="1">SUM(N$11:N308)</f>
        <v>184452</v>
      </c>
      <c r="U308" s="16">
        <v>44480</v>
      </c>
      <c r="V308" s="21">
        <f ca="1">IF(U308&lt;W$5, $B308, W$6+MIN((U308-W$5+1)/W$8, 1)*W$7)</f>
        <v>1940</v>
      </c>
      <c r="W308" s="21">
        <f t="shared" ca="1" si="98"/>
        <v>1940</v>
      </c>
      <c r="X308" s="21">
        <f ca="1" xml:space="preserve"> Z284 + IF(Y307 &lt; 0, -Y307, 0)</f>
        <v>1880</v>
      </c>
      <c r="Y308" s="21">
        <f t="shared" ca="1" si="84"/>
        <v>60</v>
      </c>
      <c r="Z308" s="21">
        <f t="shared" ca="1" si="85"/>
        <v>60</v>
      </c>
      <c r="AA308" s="21">
        <f t="shared" ca="1" si="92"/>
        <v>503697</v>
      </c>
      <c r="AB308" s="22">
        <f ca="1">SUM(Z$11:Z308)</f>
        <v>263275</v>
      </c>
      <c r="AC308" s="23">
        <f ca="1">SUM(X$11:X308)</f>
        <v>240605</v>
      </c>
      <c r="AE308" s="16">
        <v>44480</v>
      </c>
      <c r="AF308" s="21">
        <f ca="1">IF(AE308&lt;AG$5, $B308, AG$6+MIN((AE308-AG$5+1)/AG$8, 1)*AG$7)</f>
        <v>1440</v>
      </c>
      <c r="AG308" s="21">
        <f t="shared" ca="1" si="99"/>
        <v>1440</v>
      </c>
      <c r="AH308" s="21">
        <f ca="1" xml:space="preserve"> AJ284 + IF(AI307 &lt; 0, -AI307, 0)</f>
        <v>1295</v>
      </c>
      <c r="AI308" s="21">
        <f t="shared" ca="1" si="86"/>
        <v>145</v>
      </c>
      <c r="AJ308" s="21">
        <f t="shared" ca="1" si="87"/>
        <v>145</v>
      </c>
      <c r="AK308" s="21">
        <f t="shared" ca="1" si="93"/>
        <v>371947</v>
      </c>
      <c r="AL308" s="22">
        <f ca="1">SUM(AJ$11:AJ308)</f>
        <v>194630</v>
      </c>
      <c r="AM308" s="23">
        <f ca="1">SUM(AH$11:AH308)</f>
        <v>178763</v>
      </c>
      <c r="AO308" s="16">
        <v>44480</v>
      </c>
      <c r="AP308" s="21">
        <f ca="1">IF(AO308&lt;AQ$5, $B308, AQ$6+MIN((AO308-AQ$5+1)/AQ$8, 1)*AQ$7)</f>
        <v>1940</v>
      </c>
      <c r="AQ308" s="21">
        <f t="shared" ca="1" si="100"/>
        <v>1940</v>
      </c>
      <c r="AR308" s="21">
        <f ca="1" xml:space="preserve"> AT284 + IF(AS307 &lt; 0, -AS307, 0)</f>
        <v>1650</v>
      </c>
      <c r="AS308" s="21">
        <f t="shared" ca="1" si="88"/>
        <v>290</v>
      </c>
      <c r="AT308" s="21">
        <f t="shared" ca="1" si="89"/>
        <v>290</v>
      </c>
      <c r="AU308" s="21">
        <f t="shared" ca="1" si="94"/>
        <v>478697</v>
      </c>
      <c r="AV308" s="22">
        <f ca="1">SUM(AT$11:AT308)</f>
        <v>250985</v>
      </c>
      <c r="AW308" s="23">
        <f ca="1">SUM(AR$11:AR308)</f>
        <v>228492</v>
      </c>
    </row>
    <row r="309" spans="1:49" x14ac:dyDescent="0.2">
      <c r="A309" s="32">
        <v>44481</v>
      </c>
      <c r="B309" s="35">
        <f ca="1">IF($A309&gt;= $C$5,$C$6, "InsertData")</f>
        <v>940</v>
      </c>
      <c r="C309" s="21">
        <f t="shared" ca="1" si="95"/>
        <v>940</v>
      </c>
      <c r="D309" s="21">
        <f ca="1" xml:space="preserve"> F285 + IF(E308 &lt; 0, -E308, 0)</f>
        <v>940</v>
      </c>
      <c r="E309" s="21">
        <f t="shared" ca="1" si="96"/>
        <v>0</v>
      </c>
      <c r="F309" s="21">
        <f ca="1">IF(E309 &gt; 0, E309, 0)</f>
        <v>0</v>
      </c>
      <c r="G309" s="21">
        <f t="shared" ca="1" si="90"/>
        <v>266137</v>
      </c>
      <c r="H309" s="22">
        <f ca="1">SUM(F$11:F309)</f>
        <v>138275</v>
      </c>
      <c r="I309" s="23">
        <f ca="1">SUM(D$11:D309)</f>
        <v>130246</v>
      </c>
      <c r="K309" s="16">
        <v>44481</v>
      </c>
      <c r="L309" s="21">
        <f ca="1">IF(K309&lt;M$5, $B309, M$6+MIN((K309-M$5+1)/M$8, 1)*M$7)</f>
        <v>1440</v>
      </c>
      <c r="M309" s="21">
        <f t="shared" ca="1" si="97"/>
        <v>1440</v>
      </c>
      <c r="N309" s="21">
        <f ca="1" xml:space="preserve"> P285 + IF(O308 &lt; 0, -O308, 0)</f>
        <v>1420</v>
      </c>
      <c r="O309" s="21">
        <f t="shared" ca="1" si="101"/>
        <v>20</v>
      </c>
      <c r="P309" s="21">
        <f t="shared" ca="1" si="83"/>
        <v>20</v>
      </c>
      <c r="Q309" s="21">
        <f t="shared" ca="1" si="91"/>
        <v>385887</v>
      </c>
      <c r="R309" s="22">
        <f ca="1">SUM(P$11:P309)</f>
        <v>200795</v>
      </c>
      <c r="S309" s="23">
        <f ca="1">SUM(N$11:N309)</f>
        <v>185872</v>
      </c>
      <c r="U309" s="16">
        <v>44481</v>
      </c>
      <c r="V309" s="21">
        <f ca="1">IF(U309&lt;W$5, $B309, W$6+MIN((U309-W$5+1)/W$8, 1)*W$7)</f>
        <v>1940</v>
      </c>
      <c r="W309" s="21">
        <f t="shared" ca="1" si="98"/>
        <v>1940</v>
      </c>
      <c r="X309" s="21">
        <f ca="1" xml:space="preserve"> Z285 + IF(Y308 &lt; 0, -Y308, 0)</f>
        <v>1754</v>
      </c>
      <c r="Y309" s="21">
        <f t="shared" ca="1" si="84"/>
        <v>186</v>
      </c>
      <c r="Z309" s="21">
        <f t="shared" ca="1" si="85"/>
        <v>186</v>
      </c>
      <c r="AA309" s="21">
        <f t="shared" ca="1" si="92"/>
        <v>505637</v>
      </c>
      <c r="AB309" s="22">
        <f ca="1">SUM(Z$11:Z309)</f>
        <v>263461</v>
      </c>
      <c r="AC309" s="23">
        <f ca="1">SUM(X$11:X309)</f>
        <v>242359</v>
      </c>
      <c r="AE309" s="16">
        <v>44481</v>
      </c>
      <c r="AF309" s="21">
        <f ca="1">IF(AE309&lt;AG$5, $B309, AG$6+MIN((AE309-AG$5+1)/AG$8, 1)*AG$7)</f>
        <v>1440</v>
      </c>
      <c r="AG309" s="21">
        <f t="shared" ca="1" si="99"/>
        <v>1440</v>
      </c>
      <c r="AH309" s="21">
        <f ca="1" xml:space="preserve"> AJ285 + IF(AI308 &lt; 0, -AI308, 0)</f>
        <v>1300</v>
      </c>
      <c r="AI309" s="21">
        <f t="shared" ca="1" si="86"/>
        <v>140</v>
      </c>
      <c r="AJ309" s="21">
        <f t="shared" ca="1" si="87"/>
        <v>140</v>
      </c>
      <c r="AK309" s="21">
        <f t="shared" ca="1" si="93"/>
        <v>373387</v>
      </c>
      <c r="AL309" s="22">
        <f ca="1">SUM(AJ$11:AJ309)</f>
        <v>194770</v>
      </c>
      <c r="AM309" s="23">
        <f ca="1">SUM(AH$11:AH309)</f>
        <v>180063</v>
      </c>
      <c r="AO309" s="16">
        <v>44481</v>
      </c>
      <c r="AP309" s="21">
        <f ca="1">IF(AO309&lt;AQ$5, $B309, AQ$6+MIN((AO309-AQ$5+1)/AQ$8, 1)*AQ$7)</f>
        <v>1940</v>
      </c>
      <c r="AQ309" s="21">
        <f t="shared" ca="1" si="100"/>
        <v>1940</v>
      </c>
      <c r="AR309" s="21">
        <f ca="1" xml:space="preserve"> AT285 + IF(AS308 &lt; 0, -AS308, 0)</f>
        <v>1660</v>
      </c>
      <c r="AS309" s="21">
        <f t="shared" ca="1" si="88"/>
        <v>280</v>
      </c>
      <c r="AT309" s="21">
        <f t="shared" ca="1" si="89"/>
        <v>280</v>
      </c>
      <c r="AU309" s="21">
        <f t="shared" ca="1" si="94"/>
        <v>480637</v>
      </c>
      <c r="AV309" s="22">
        <f ca="1">SUM(AT$11:AT309)</f>
        <v>251265</v>
      </c>
      <c r="AW309" s="23">
        <f ca="1">SUM(AR$11:AR309)</f>
        <v>230152</v>
      </c>
    </row>
    <row r="310" spans="1:49" x14ac:dyDescent="0.2">
      <c r="A310" s="32">
        <v>44482</v>
      </c>
      <c r="B310" s="35">
        <f ca="1">IF($A310&gt;= $C$5,$C$6, "InsertData")</f>
        <v>940</v>
      </c>
      <c r="C310" s="21">
        <f t="shared" ca="1" si="95"/>
        <v>940</v>
      </c>
      <c r="D310" s="21">
        <f ca="1" xml:space="preserve"> F286 + IF(E309 &lt; 0, -E309, 0)</f>
        <v>940</v>
      </c>
      <c r="E310" s="21">
        <f t="shared" ca="1" si="96"/>
        <v>0</v>
      </c>
      <c r="F310" s="21">
        <f ca="1">IF(E310 &gt; 0, E310, 0)</f>
        <v>0</v>
      </c>
      <c r="G310" s="21">
        <f t="shared" ca="1" si="90"/>
        <v>267077</v>
      </c>
      <c r="H310" s="22">
        <f ca="1">SUM(F$11:F310)</f>
        <v>138275</v>
      </c>
      <c r="I310" s="23">
        <f ca="1">SUM(D$11:D310)</f>
        <v>131186</v>
      </c>
      <c r="K310" s="16">
        <v>44482</v>
      </c>
      <c r="L310" s="21">
        <f ca="1">IF(K310&lt;M$5, $B310, M$6+MIN((K310-M$5+1)/M$8, 1)*M$7)</f>
        <v>1440</v>
      </c>
      <c r="M310" s="21">
        <f t="shared" ca="1" si="97"/>
        <v>1440</v>
      </c>
      <c r="N310" s="21">
        <f ca="1" xml:space="preserve"> P286 + IF(O309 &lt; 0, -O309, 0)</f>
        <v>1321</v>
      </c>
      <c r="O310" s="21">
        <f t="shared" ca="1" si="101"/>
        <v>119</v>
      </c>
      <c r="P310" s="21">
        <f t="shared" ca="1" si="83"/>
        <v>119</v>
      </c>
      <c r="Q310" s="21">
        <f t="shared" ca="1" si="91"/>
        <v>387327</v>
      </c>
      <c r="R310" s="22">
        <f ca="1">SUM(P$11:P310)</f>
        <v>200914</v>
      </c>
      <c r="S310" s="23">
        <f ca="1">SUM(N$11:N310)</f>
        <v>187193</v>
      </c>
      <c r="U310" s="16">
        <v>44482</v>
      </c>
      <c r="V310" s="21">
        <f ca="1">IF(U310&lt;W$5, $B310, W$6+MIN((U310-W$5+1)/W$8, 1)*W$7)</f>
        <v>1940</v>
      </c>
      <c r="W310" s="21">
        <f t="shared" ca="1" si="98"/>
        <v>1940</v>
      </c>
      <c r="X310" s="21">
        <f ca="1" xml:space="preserve"> Z286 + IF(Y309 &lt; 0, -Y309, 0)</f>
        <v>1247</v>
      </c>
      <c r="Y310" s="21">
        <f t="shared" ca="1" si="84"/>
        <v>693</v>
      </c>
      <c r="Z310" s="21">
        <f t="shared" ca="1" si="85"/>
        <v>693</v>
      </c>
      <c r="AA310" s="21">
        <f t="shared" ca="1" si="92"/>
        <v>507577</v>
      </c>
      <c r="AB310" s="22">
        <f ca="1">SUM(Z$11:Z310)</f>
        <v>264154</v>
      </c>
      <c r="AC310" s="23">
        <f ca="1">SUM(X$11:X310)</f>
        <v>243606</v>
      </c>
      <c r="AE310" s="16">
        <v>44482</v>
      </c>
      <c r="AF310" s="21">
        <f ca="1">IF(AE310&lt;AG$5, $B310, AG$6+MIN((AE310-AG$5+1)/AG$8, 1)*AG$7)</f>
        <v>1440</v>
      </c>
      <c r="AG310" s="21">
        <f t="shared" ca="1" si="99"/>
        <v>1440</v>
      </c>
      <c r="AH310" s="21">
        <f ca="1" xml:space="preserve"> AJ286 + IF(AI309 &lt; 0, -AI309, 0)</f>
        <v>1305</v>
      </c>
      <c r="AI310" s="21">
        <f t="shared" ca="1" si="86"/>
        <v>135</v>
      </c>
      <c r="AJ310" s="21">
        <f t="shared" ca="1" si="87"/>
        <v>135</v>
      </c>
      <c r="AK310" s="21">
        <f t="shared" ca="1" si="93"/>
        <v>374827</v>
      </c>
      <c r="AL310" s="22">
        <f ca="1">SUM(AJ$11:AJ310)</f>
        <v>194905</v>
      </c>
      <c r="AM310" s="23">
        <f ca="1">SUM(AH$11:AH310)</f>
        <v>181368</v>
      </c>
      <c r="AO310" s="16">
        <v>44482</v>
      </c>
      <c r="AP310" s="21">
        <f ca="1">IF(AO310&lt;AQ$5, $B310, AQ$6+MIN((AO310-AQ$5+1)/AQ$8, 1)*AQ$7)</f>
        <v>1940</v>
      </c>
      <c r="AQ310" s="21">
        <f t="shared" ca="1" si="100"/>
        <v>1940</v>
      </c>
      <c r="AR310" s="21">
        <f ca="1" xml:space="preserve"> AT286 + IF(AS309 &lt; 0, -AS309, 0)</f>
        <v>1561</v>
      </c>
      <c r="AS310" s="21">
        <f t="shared" ca="1" si="88"/>
        <v>379</v>
      </c>
      <c r="AT310" s="21">
        <f t="shared" ca="1" si="89"/>
        <v>379</v>
      </c>
      <c r="AU310" s="21">
        <f t="shared" ca="1" si="94"/>
        <v>482577</v>
      </c>
      <c r="AV310" s="22">
        <f ca="1">SUM(AT$11:AT310)</f>
        <v>251644</v>
      </c>
      <c r="AW310" s="23">
        <f ca="1">SUM(AR$11:AR310)</f>
        <v>231713</v>
      </c>
    </row>
    <row r="311" spans="1:49" x14ac:dyDescent="0.2">
      <c r="A311" s="32">
        <v>44483</v>
      </c>
      <c r="B311" s="35">
        <f ca="1">IF($A311&gt;= $C$5,$C$6, "InsertData")</f>
        <v>940</v>
      </c>
      <c r="C311" s="21">
        <f t="shared" ca="1" si="95"/>
        <v>940</v>
      </c>
      <c r="D311" s="21">
        <f ca="1" xml:space="preserve"> F287 + IF(E310 &lt; 0, -E310, 0)</f>
        <v>788</v>
      </c>
      <c r="E311" s="21">
        <f t="shared" ca="1" si="96"/>
        <v>152</v>
      </c>
      <c r="F311" s="21">
        <f ca="1">IF(E311 &gt; 0, E311, 0)</f>
        <v>152</v>
      </c>
      <c r="G311" s="21">
        <f t="shared" ca="1" si="90"/>
        <v>268017</v>
      </c>
      <c r="H311" s="22">
        <f ca="1">SUM(F$11:F311)</f>
        <v>138427</v>
      </c>
      <c r="I311" s="23">
        <f ca="1">SUM(D$11:D311)</f>
        <v>131974</v>
      </c>
      <c r="K311" s="16">
        <v>44483</v>
      </c>
      <c r="L311" s="21">
        <f ca="1">IF(K311&lt;M$5, $B311, M$6+MIN((K311-M$5+1)/M$8, 1)*M$7)</f>
        <v>1440</v>
      </c>
      <c r="M311" s="21">
        <f t="shared" ca="1" si="97"/>
        <v>1440</v>
      </c>
      <c r="N311" s="21">
        <f ca="1" xml:space="preserve"> P287 + IF(O310 &lt; 0, -O310, 0)</f>
        <v>447</v>
      </c>
      <c r="O311" s="21">
        <f t="shared" ca="1" si="101"/>
        <v>993</v>
      </c>
      <c r="P311" s="21">
        <f t="shared" ca="1" si="83"/>
        <v>993</v>
      </c>
      <c r="Q311" s="21">
        <f t="shared" ca="1" si="91"/>
        <v>388767</v>
      </c>
      <c r="R311" s="22">
        <f ca="1">SUM(P$11:P311)</f>
        <v>201907</v>
      </c>
      <c r="S311" s="23">
        <f ca="1">SUM(N$11:N311)</f>
        <v>187640</v>
      </c>
      <c r="U311" s="16">
        <v>44483</v>
      </c>
      <c r="V311" s="21">
        <f ca="1">IF(U311&lt;W$5, $B311, W$6+MIN((U311-W$5+1)/W$8, 1)*W$7)</f>
        <v>1940</v>
      </c>
      <c r="W311" s="21">
        <f t="shared" ca="1" si="98"/>
        <v>1940</v>
      </c>
      <c r="X311" s="21">
        <f ca="1" xml:space="preserve"> Z287 + IF(Y310 &lt; 0, -Y310, 0)</f>
        <v>707</v>
      </c>
      <c r="Y311" s="21">
        <f t="shared" ca="1" si="84"/>
        <v>1233</v>
      </c>
      <c r="Z311" s="21">
        <f t="shared" ca="1" si="85"/>
        <v>1233</v>
      </c>
      <c r="AA311" s="21">
        <f t="shared" ca="1" si="92"/>
        <v>509517</v>
      </c>
      <c r="AB311" s="22">
        <f ca="1">SUM(Z$11:Z311)</f>
        <v>265387</v>
      </c>
      <c r="AC311" s="23">
        <f ca="1">SUM(X$11:X311)</f>
        <v>244313</v>
      </c>
      <c r="AE311" s="16">
        <v>44483</v>
      </c>
      <c r="AF311" s="21">
        <f ca="1">IF(AE311&lt;AG$5, $B311, AG$6+MIN((AE311-AG$5+1)/AG$8, 1)*AG$7)</f>
        <v>1440</v>
      </c>
      <c r="AG311" s="21">
        <f t="shared" ca="1" si="99"/>
        <v>1440</v>
      </c>
      <c r="AH311" s="21">
        <f ca="1" xml:space="preserve"> AJ287 + IF(AI310 &lt; 0, -AI310, 0)</f>
        <v>683</v>
      </c>
      <c r="AI311" s="21">
        <f t="shared" ca="1" si="86"/>
        <v>757</v>
      </c>
      <c r="AJ311" s="21">
        <f t="shared" ca="1" si="87"/>
        <v>757</v>
      </c>
      <c r="AK311" s="21">
        <f t="shared" ca="1" si="93"/>
        <v>376267</v>
      </c>
      <c r="AL311" s="22">
        <f ca="1">SUM(AJ$11:AJ311)</f>
        <v>195662</v>
      </c>
      <c r="AM311" s="23">
        <f ca="1">SUM(AH$11:AH311)</f>
        <v>182051</v>
      </c>
      <c r="AO311" s="16">
        <v>44483</v>
      </c>
      <c r="AP311" s="21">
        <f ca="1">IF(AO311&lt;AQ$5, $B311, AQ$6+MIN((AO311-AQ$5+1)/AQ$8, 1)*AQ$7)</f>
        <v>1940</v>
      </c>
      <c r="AQ311" s="21">
        <f t="shared" ca="1" si="100"/>
        <v>1940</v>
      </c>
      <c r="AR311" s="21">
        <f ca="1" xml:space="preserve"> AT287 + IF(AS310 &lt; 0, -AS310, 0)</f>
        <v>687</v>
      </c>
      <c r="AS311" s="21">
        <f t="shared" ca="1" si="88"/>
        <v>1253</v>
      </c>
      <c r="AT311" s="21">
        <f t="shared" ca="1" si="89"/>
        <v>1253</v>
      </c>
      <c r="AU311" s="21">
        <f t="shared" ca="1" si="94"/>
        <v>484517</v>
      </c>
      <c r="AV311" s="22">
        <f ca="1">SUM(AT$11:AT311)</f>
        <v>252897</v>
      </c>
      <c r="AW311" s="23">
        <f ca="1">SUM(AR$11:AR311)</f>
        <v>232400</v>
      </c>
    </row>
    <row r="312" spans="1:49" x14ac:dyDescent="0.2">
      <c r="A312" s="32">
        <v>44484</v>
      </c>
      <c r="B312" s="35">
        <f ca="1">IF($A312&gt;= $C$5,$C$6, "InsertData")</f>
        <v>940</v>
      </c>
      <c r="C312" s="21">
        <f t="shared" ca="1" si="95"/>
        <v>940</v>
      </c>
      <c r="D312" s="21">
        <f ca="1" xml:space="preserve"> F288 + IF(E311 &lt; 0, -E311, 0)</f>
        <v>844</v>
      </c>
      <c r="E312" s="21">
        <f t="shared" ca="1" si="96"/>
        <v>96</v>
      </c>
      <c r="F312" s="21">
        <f ca="1">IF(E312 &gt; 0, E312, 0)</f>
        <v>96</v>
      </c>
      <c r="G312" s="21">
        <f t="shared" ca="1" si="90"/>
        <v>268957</v>
      </c>
      <c r="H312" s="22">
        <f ca="1">SUM(F$11:F312)</f>
        <v>138523</v>
      </c>
      <c r="I312" s="23">
        <f ca="1">SUM(D$11:D312)</f>
        <v>132818</v>
      </c>
      <c r="K312" s="16">
        <v>44484</v>
      </c>
      <c r="L312" s="21">
        <f ca="1">IF(K312&lt;M$5, $B312, M$6+MIN((K312-M$5+1)/M$8, 1)*M$7)</f>
        <v>1440</v>
      </c>
      <c r="M312" s="21">
        <f t="shared" ca="1" si="97"/>
        <v>1440</v>
      </c>
      <c r="N312" s="21">
        <f ca="1" xml:space="preserve"> P288 + IF(O311 &lt; 0, -O311, 0)</f>
        <v>1104</v>
      </c>
      <c r="O312" s="21">
        <f t="shared" ca="1" si="101"/>
        <v>336</v>
      </c>
      <c r="P312" s="21">
        <f t="shared" ca="1" si="83"/>
        <v>336</v>
      </c>
      <c r="Q312" s="21">
        <f t="shared" ca="1" si="91"/>
        <v>390207</v>
      </c>
      <c r="R312" s="22">
        <f ca="1">SUM(P$11:P312)</f>
        <v>202243</v>
      </c>
      <c r="S312" s="23">
        <f ca="1">SUM(N$11:N312)</f>
        <v>188744</v>
      </c>
      <c r="U312" s="16">
        <v>44484</v>
      </c>
      <c r="V312" s="21">
        <f ca="1">IF(U312&lt;W$5, $B312, W$6+MIN((U312-W$5+1)/W$8, 1)*W$7)</f>
        <v>1940</v>
      </c>
      <c r="W312" s="21">
        <f t="shared" ca="1" si="98"/>
        <v>1940</v>
      </c>
      <c r="X312" s="21">
        <f ca="1" xml:space="preserve"> Z288 + IF(Y311 &lt; 0, -Y311, 0)</f>
        <v>1364</v>
      </c>
      <c r="Y312" s="21">
        <f t="shared" ca="1" si="84"/>
        <v>576</v>
      </c>
      <c r="Z312" s="21">
        <f t="shared" ca="1" si="85"/>
        <v>576</v>
      </c>
      <c r="AA312" s="21">
        <f t="shared" ca="1" si="92"/>
        <v>511457</v>
      </c>
      <c r="AB312" s="22">
        <f ca="1">SUM(Z$11:Z312)</f>
        <v>265963</v>
      </c>
      <c r="AC312" s="23">
        <f ca="1">SUM(X$11:X312)</f>
        <v>245677</v>
      </c>
      <c r="AE312" s="16">
        <v>44484</v>
      </c>
      <c r="AF312" s="21">
        <f ca="1">IF(AE312&lt;AG$5, $B312, AG$6+MIN((AE312-AG$5+1)/AG$8, 1)*AG$7)</f>
        <v>1440</v>
      </c>
      <c r="AG312" s="21">
        <f t="shared" ca="1" si="99"/>
        <v>1440</v>
      </c>
      <c r="AH312" s="21">
        <f ca="1" xml:space="preserve"> AJ288 + IF(AI311 &lt; 0, -AI311, 0)</f>
        <v>1099</v>
      </c>
      <c r="AI312" s="21">
        <f t="shared" ca="1" si="86"/>
        <v>341</v>
      </c>
      <c r="AJ312" s="21">
        <f t="shared" ca="1" si="87"/>
        <v>341</v>
      </c>
      <c r="AK312" s="21">
        <f t="shared" ca="1" si="93"/>
        <v>377707</v>
      </c>
      <c r="AL312" s="22">
        <f ca="1">SUM(AJ$11:AJ312)</f>
        <v>196003</v>
      </c>
      <c r="AM312" s="23">
        <f ca="1">SUM(AH$11:AH312)</f>
        <v>183150</v>
      </c>
      <c r="AO312" s="16">
        <v>44484</v>
      </c>
      <c r="AP312" s="21">
        <f ca="1">IF(AO312&lt;AQ$5, $B312, AQ$6+MIN((AO312-AQ$5+1)/AQ$8, 1)*AQ$7)</f>
        <v>1940</v>
      </c>
      <c r="AQ312" s="21">
        <f t="shared" ca="1" si="100"/>
        <v>1940</v>
      </c>
      <c r="AR312" s="21">
        <f ca="1" xml:space="preserve"> AT288 + IF(AS311 &lt; 0, -AS311, 0)</f>
        <v>1354</v>
      </c>
      <c r="AS312" s="21">
        <f t="shared" ca="1" si="88"/>
        <v>586</v>
      </c>
      <c r="AT312" s="21">
        <f t="shared" ca="1" si="89"/>
        <v>586</v>
      </c>
      <c r="AU312" s="21">
        <f t="shared" ca="1" si="94"/>
        <v>486457</v>
      </c>
      <c r="AV312" s="22">
        <f ca="1">SUM(AT$11:AT312)</f>
        <v>253483</v>
      </c>
      <c r="AW312" s="23">
        <f ca="1">SUM(AR$11:AR312)</f>
        <v>233754</v>
      </c>
    </row>
    <row r="313" spans="1:49" x14ac:dyDescent="0.2">
      <c r="A313" s="32">
        <v>44485</v>
      </c>
      <c r="B313" s="35">
        <f ca="1">IF($A313&gt;= $C$5,$C$6, "InsertData")</f>
        <v>940</v>
      </c>
      <c r="C313" s="21">
        <f t="shared" ca="1" si="95"/>
        <v>940</v>
      </c>
      <c r="D313" s="21">
        <f ca="1" xml:space="preserve"> F289 + IF(E312 &lt; 0, -E312, 0)</f>
        <v>621</v>
      </c>
      <c r="E313" s="21">
        <f t="shared" ca="1" si="96"/>
        <v>319</v>
      </c>
      <c r="F313" s="21">
        <f ca="1">IF(E313 &gt; 0, E313, 0)</f>
        <v>319</v>
      </c>
      <c r="G313" s="21">
        <f t="shared" ca="1" si="90"/>
        <v>269897</v>
      </c>
      <c r="H313" s="22">
        <f ca="1">SUM(F$11:F313)</f>
        <v>138842</v>
      </c>
      <c r="I313" s="23">
        <f ca="1">SUM(D$11:D313)</f>
        <v>133439</v>
      </c>
      <c r="K313" s="16">
        <v>44485</v>
      </c>
      <c r="L313" s="21">
        <f ca="1">IF(K313&lt;M$5, $B313, M$6+MIN((K313-M$5+1)/M$8, 1)*M$7)</f>
        <v>1440</v>
      </c>
      <c r="M313" s="21">
        <f t="shared" ca="1" si="97"/>
        <v>1440</v>
      </c>
      <c r="N313" s="21">
        <f ca="1" xml:space="preserve"> P289 + IF(O312 &lt; 0, -O312, 0)</f>
        <v>881</v>
      </c>
      <c r="O313" s="21">
        <f t="shared" ca="1" si="101"/>
        <v>559</v>
      </c>
      <c r="P313" s="21">
        <f t="shared" ca="1" si="83"/>
        <v>559</v>
      </c>
      <c r="Q313" s="21">
        <f t="shared" ca="1" si="91"/>
        <v>391647</v>
      </c>
      <c r="R313" s="22">
        <f ca="1">SUM(P$11:P313)</f>
        <v>202802</v>
      </c>
      <c r="S313" s="23">
        <f ca="1">SUM(N$11:N313)</f>
        <v>189625</v>
      </c>
      <c r="U313" s="16">
        <v>44485</v>
      </c>
      <c r="V313" s="21">
        <f ca="1">IF(U313&lt;W$5, $B313, W$6+MIN((U313-W$5+1)/W$8, 1)*W$7)</f>
        <v>1940</v>
      </c>
      <c r="W313" s="21">
        <f t="shared" ca="1" si="98"/>
        <v>1940</v>
      </c>
      <c r="X313" s="21">
        <f ca="1" xml:space="preserve"> Z289 + IF(Y312 &lt; 0, -Y312, 0)</f>
        <v>1141</v>
      </c>
      <c r="Y313" s="21">
        <f t="shared" ca="1" si="84"/>
        <v>799</v>
      </c>
      <c r="Z313" s="21">
        <f t="shared" ca="1" si="85"/>
        <v>799</v>
      </c>
      <c r="AA313" s="21">
        <f t="shared" ca="1" si="92"/>
        <v>513397</v>
      </c>
      <c r="AB313" s="22">
        <f ca="1">SUM(Z$11:Z313)</f>
        <v>266762</v>
      </c>
      <c r="AC313" s="23">
        <f ca="1">SUM(X$11:X313)</f>
        <v>246818</v>
      </c>
      <c r="AE313" s="16">
        <v>44485</v>
      </c>
      <c r="AF313" s="21">
        <f ca="1">IF(AE313&lt;AG$5, $B313, AG$6+MIN((AE313-AG$5+1)/AG$8, 1)*AG$7)</f>
        <v>1440</v>
      </c>
      <c r="AG313" s="21">
        <f t="shared" ca="1" si="99"/>
        <v>1440</v>
      </c>
      <c r="AH313" s="21">
        <f ca="1" xml:space="preserve"> AJ289 + IF(AI312 &lt; 0, -AI312, 0)</f>
        <v>881</v>
      </c>
      <c r="AI313" s="21">
        <f t="shared" ca="1" si="86"/>
        <v>559</v>
      </c>
      <c r="AJ313" s="21">
        <f t="shared" ca="1" si="87"/>
        <v>559</v>
      </c>
      <c r="AK313" s="21">
        <f t="shared" ca="1" si="93"/>
        <v>379147</v>
      </c>
      <c r="AL313" s="22">
        <f ca="1">SUM(AJ$11:AJ313)</f>
        <v>196562</v>
      </c>
      <c r="AM313" s="23">
        <f ca="1">SUM(AH$11:AH313)</f>
        <v>184031</v>
      </c>
      <c r="AO313" s="16">
        <v>44485</v>
      </c>
      <c r="AP313" s="21">
        <f ca="1">IF(AO313&lt;AQ$5, $B313, AQ$6+MIN((AO313-AQ$5+1)/AQ$8, 1)*AQ$7)</f>
        <v>1940</v>
      </c>
      <c r="AQ313" s="21">
        <f t="shared" ca="1" si="100"/>
        <v>1940</v>
      </c>
      <c r="AR313" s="21">
        <f ca="1" xml:space="preserve"> AT289 + IF(AS312 &lt; 0, -AS312, 0)</f>
        <v>1141</v>
      </c>
      <c r="AS313" s="21">
        <f t="shared" ca="1" si="88"/>
        <v>799</v>
      </c>
      <c r="AT313" s="21">
        <f t="shared" ca="1" si="89"/>
        <v>799</v>
      </c>
      <c r="AU313" s="21">
        <f t="shared" ca="1" si="94"/>
        <v>488397</v>
      </c>
      <c r="AV313" s="22">
        <f ca="1">SUM(AT$11:AT313)</f>
        <v>254282</v>
      </c>
      <c r="AW313" s="23">
        <f ca="1">SUM(AR$11:AR313)</f>
        <v>234895</v>
      </c>
    </row>
    <row r="314" spans="1:49" x14ac:dyDescent="0.2">
      <c r="A314" s="32">
        <v>44486</v>
      </c>
      <c r="B314" s="35">
        <f ca="1">IF($A314&gt;= $C$5,$C$6, "InsertData")</f>
        <v>940</v>
      </c>
      <c r="C314" s="21">
        <f t="shared" ca="1" si="95"/>
        <v>940</v>
      </c>
      <c r="D314" s="21">
        <f ca="1" xml:space="preserve"> F290 + IF(E313 &lt; 0, -E313, 0)</f>
        <v>606</v>
      </c>
      <c r="E314" s="21">
        <f t="shared" ca="1" si="96"/>
        <v>334</v>
      </c>
      <c r="F314" s="21">
        <f ca="1">IF(E314 &gt; 0, E314, 0)</f>
        <v>334</v>
      </c>
      <c r="G314" s="21">
        <f t="shared" ca="1" si="90"/>
        <v>270837</v>
      </c>
      <c r="H314" s="22">
        <f ca="1">SUM(F$11:F314)</f>
        <v>139176</v>
      </c>
      <c r="I314" s="23">
        <f ca="1">SUM(D$11:D314)</f>
        <v>134045</v>
      </c>
      <c r="K314" s="16">
        <v>44486</v>
      </c>
      <c r="L314" s="21">
        <f ca="1">IF(K314&lt;M$5, $B314, M$6+MIN((K314-M$5+1)/M$8, 1)*M$7)</f>
        <v>1440</v>
      </c>
      <c r="M314" s="21">
        <f t="shared" ca="1" si="97"/>
        <v>1440</v>
      </c>
      <c r="N314" s="21">
        <f ca="1" xml:space="preserve"> P290 + IF(O313 &lt; 0, -O313, 0)</f>
        <v>866</v>
      </c>
      <c r="O314" s="21">
        <f t="shared" ca="1" si="101"/>
        <v>574</v>
      </c>
      <c r="P314" s="21">
        <f t="shared" ca="1" si="83"/>
        <v>574</v>
      </c>
      <c r="Q314" s="21">
        <f t="shared" ca="1" si="91"/>
        <v>393087</v>
      </c>
      <c r="R314" s="22">
        <f ca="1">SUM(P$11:P314)</f>
        <v>203376</v>
      </c>
      <c r="S314" s="23">
        <f ca="1">SUM(N$11:N314)</f>
        <v>190491</v>
      </c>
      <c r="U314" s="16">
        <v>44486</v>
      </c>
      <c r="V314" s="21">
        <f ca="1">IF(U314&lt;W$5, $B314, W$6+MIN((U314-W$5+1)/W$8, 1)*W$7)</f>
        <v>1940</v>
      </c>
      <c r="W314" s="21">
        <f t="shared" ca="1" si="98"/>
        <v>1940</v>
      </c>
      <c r="X314" s="21">
        <f ca="1" xml:space="preserve"> Z290 + IF(Y313 &lt; 0, -Y313, 0)</f>
        <v>1126</v>
      </c>
      <c r="Y314" s="21">
        <f t="shared" ca="1" si="84"/>
        <v>814</v>
      </c>
      <c r="Z314" s="21">
        <f t="shared" ca="1" si="85"/>
        <v>814</v>
      </c>
      <c r="AA314" s="21">
        <f t="shared" ca="1" si="92"/>
        <v>515337</v>
      </c>
      <c r="AB314" s="22">
        <f ca="1">SUM(Z$11:Z314)</f>
        <v>267576</v>
      </c>
      <c r="AC314" s="23">
        <f ca="1">SUM(X$11:X314)</f>
        <v>247944</v>
      </c>
      <c r="AE314" s="16">
        <v>44486</v>
      </c>
      <c r="AF314" s="21">
        <f ca="1">IF(AE314&lt;AG$5, $B314, AG$6+MIN((AE314-AG$5+1)/AG$8, 1)*AG$7)</f>
        <v>1440</v>
      </c>
      <c r="AG314" s="21">
        <f t="shared" ca="1" si="99"/>
        <v>1440</v>
      </c>
      <c r="AH314" s="21">
        <f ca="1" xml:space="preserve"> AJ290 + IF(AI313 &lt; 0, -AI313, 0)</f>
        <v>866</v>
      </c>
      <c r="AI314" s="21">
        <f t="shared" ca="1" si="86"/>
        <v>574</v>
      </c>
      <c r="AJ314" s="21">
        <f t="shared" ca="1" si="87"/>
        <v>574</v>
      </c>
      <c r="AK314" s="21">
        <f t="shared" ca="1" si="93"/>
        <v>380587</v>
      </c>
      <c r="AL314" s="22">
        <f ca="1">SUM(AJ$11:AJ314)</f>
        <v>197136</v>
      </c>
      <c r="AM314" s="23">
        <f ca="1">SUM(AH$11:AH314)</f>
        <v>184897</v>
      </c>
      <c r="AO314" s="16">
        <v>44486</v>
      </c>
      <c r="AP314" s="21">
        <f ca="1">IF(AO314&lt;AQ$5, $B314, AQ$6+MIN((AO314-AQ$5+1)/AQ$8, 1)*AQ$7)</f>
        <v>1940</v>
      </c>
      <c r="AQ314" s="21">
        <f t="shared" ca="1" si="100"/>
        <v>1940</v>
      </c>
      <c r="AR314" s="21">
        <f ca="1" xml:space="preserve"> AT290 + IF(AS313 &lt; 0, -AS313, 0)</f>
        <v>1126</v>
      </c>
      <c r="AS314" s="21">
        <f t="shared" ca="1" si="88"/>
        <v>814</v>
      </c>
      <c r="AT314" s="21">
        <f t="shared" ca="1" si="89"/>
        <v>814</v>
      </c>
      <c r="AU314" s="21">
        <f t="shared" ca="1" si="94"/>
        <v>490337</v>
      </c>
      <c r="AV314" s="22">
        <f ca="1">SUM(AT$11:AT314)</f>
        <v>255096</v>
      </c>
      <c r="AW314" s="23">
        <f ca="1">SUM(AR$11:AR314)</f>
        <v>236021</v>
      </c>
    </row>
    <row r="315" spans="1:49" x14ac:dyDescent="0.2">
      <c r="A315" s="32">
        <v>44487</v>
      </c>
      <c r="B315" s="35">
        <f ca="1">IF($A315&gt;= $C$5,$C$6, "InsertData")</f>
        <v>940</v>
      </c>
      <c r="C315" s="21">
        <f t="shared" ca="1" si="95"/>
        <v>940</v>
      </c>
      <c r="D315" s="21">
        <f ca="1" xml:space="preserve"> F291 + IF(E314 &lt; 0, -E314, 0)</f>
        <v>896</v>
      </c>
      <c r="E315" s="21">
        <f t="shared" ca="1" si="96"/>
        <v>44</v>
      </c>
      <c r="F315" s="21">
        <f ca="1">IF(E315 &gt; 0, E315, 0)</f>
        <v>44</v>
      </c>
      <c r="G315" s="21">
        <f t="shared" ca="1" si="90"/>
        <v>271777</v>
      </c>
      <c r="H315" s="22">
        <f ca="1">SUM(F$11:F315)</f>
        <v>139220</v>
      </c>
      <c r="I315" s="23">
        <f ca="1">SUM(D$11:D315)</f>
        <v>134941</v>
      </c>
      <c r="K315" s="16">
        <v>44487</v>
      </c>
      <c r="L315" s="21">
        <f ca="1">IF(K315&lt;M$5, $B315, M$6+MIN((K315-M$5+1)/M$8, 1)*M$7)</f>
        <v>1440</v>
      </c>
      <c r="M315" s="21">
        <f t="shared" ca="1" si="97"/>
        <v>1440</v>
      </c>
      <c r="N315" s="21">
        <f ca="1" xml:space="preserve"> P291 + IF(O314 &lt; 0, -O314, 0)</f>
        <v>1156</v>
      </c>
      <c r="O315" s="21">
        <f t="shared" ca="1" si="101"/>
        <v>284</v>
      </c>
      <c r="P315" s="21">
        <f t="shared" ca="1" si="83"/>
        <v>284</v>
      </c>
      <c r="Q315" s="21">
        <f t="shared" ca="1" si="91"/>
        <v>394527</v>
      </c>
      <c r="R315" s="22">
        <f ca="1">SUM(P$11:P315)</f>
        <v>203660</v>
      </c>
      <c r="S315" s="23">
        <f ca="1">SUM(N$11:N315)</f>
        <v>191647</v>
      </c>
      <c r="U315" s="16">
        <v>44487</v>
      </c>
      <c r="V315" s="21">
        <f ca="1">IF(U315&lt;W$5, $B315, W$6+MIN((U315-W$5+1)/W$8, 1)*W$7)</f>
        <v>1940</v>
      </c>
      <c r="W315" s="21">
        <f t="shared" ca="1" si="98"/>
        <v>1940</v>
      </c>
      <c r="X315" s="21">
        <f ca="1" xml:space="preserve"> Z291 + IF(Y314 &lt; 0, -Y314, 0)</f>
        <v>1416</v>
      </c>
      <c r="Y315" s="21">
        <f t="shared" ca="1" si="84"/>
        <v>524</v>
      </c>
      <c r="Z315" s="21">
        <f t="shared" ca="1" si="85"/>
        <v>524</v>
      </c>
      <c r="AA315" s="21">
        <f t="shared" ca="1" si="92"/>
        <v>517277</v>
      </c>
      <c r="AB315" s="22">
        <f ca="1">SUM(Z$11:Z315)</f>
        <v>268100</v>
      </c>
      <c r="AC315" s="23">
        <f ca="1">SUM(X$11:X315)</f>
        <v>249360</v>
      </c>
      <c r="AE315" s="16">
        <v>44487</v>
      </c>
      <c r="AF315" s="21">
        <f ca="1">IF(AE315&lt;AG$5, $B315, AG$6+MIN((AE315-AG$5+1)/AG$8, 1)*AG$7)</f>
        <v>1440</v>
      </c>
      <c r="AG315" s="21">
        <f t="shared" ca="1" si="99"/>
        <v>1440</v>
      </c>
      <c r="AH315" s="21">
        <f ca="1" xml:space="preserve"> AJ291 + IF(AI314 &lt; 0, -AI314, 0)</f>
        <v>1156</v>
      </c>
      <c r="AI315" s="21">
        <f t="shared" ca="1" si="86"/>
        <v>284</v>
      </c>
      <c r="AJ315" s="21">
        <f t="shared" ca="1" si="87"/>
        <v>284</v>
      </c>
      <c r="AK315" s="21">
        <f t="shared" ca="1" si="93"/>
        <v>382027</v>
      </c>
      <c r="AL315" s="22">
        <f ca="1">SUM(AJ$11:AJ315)</f>
        <v>197420</v>
      </c>
      <c r="AM315" s="23">
        <f ca="1">SUM(AH$11:AH315)</f>
        <v>186053</v>
      </c>
      <c r="AO315" s="16">
        <v>44487</v>
      </c>
      <c r="AP315" s="21">
        <f ca="1">IF(AO315&lt;AQ$5, $B315, AQ$6+MIN((AO315-AQ$5+1)/AQ$8, 1)*AQ$7)</f>
        <v>1940</v>
      </c>
      <c r="AQ315" s="21">
        <f t="shared" ca="1" si="100"/>
        <v>1940</v>
      </c>
      <c r="AR315" s="21">
        <f ca="1" xml:space="preserve"> AT291 + IF(AS314 &lt; 0, -AS314, 0)</f>
        <v>1416</v>
      </c>
      <c r="AS315" s="21">
        <f t="shared" ca="1" si="88"/>
        <v>524</v>
      </c>
      <c r="AT315" s="21">
        <f t="shared" ca="1" si="89"/>
        <v>524</v>
      </c>
      <c r="AU315" s="21">
        <f t="shared" ca="1" si="94"/>
        <v>492277</v>
      </c>
      <c r="AV315" s="22">
        <f ca="1">SUM(AT$11:AT315)</f>
        <v>255620</v>
      </c>
      <c r="AW315" s="23">
        <f ca="1">SUM(AR$11:AR315)</f>
        <v>237437</v>
      </c>
    </row>
    <row r="316" spans="1:49" x14ac:dyDescent="0.2">
      <c r="A316" s="32">
        <v>44488</v>
      </c>
      <c r="B316" s="35">
        <f ca="1">IF($A316&gt;= $C$5,$C$6, "InsertData")</f>
        <v>940</v>
      </c>
      <c r="C316" s="21">
        <f t="shared" ca="1" si="95"/>
        <v>940</v>
      </c>
      <c r="D316" s="21">
        <f ca="1" xml:space="preserve"> F292 + IF(E315 &lt; 0, -E315, 0)</f>
        <v>607</v>
      </c>
      <c r="E316" s="21">
        <f t="shared" ca="1" si="96"/>
        <v>333</v>
      </c>
      <c r="F316" s="21">
        <f ca="1">IF(E316 &gt; 0, E316, 0)</f>
        <v>333</v>
      </c>
      <c r="G316" s="21">
        <f t="shared" ca="1" si="90"/>
        <v>272717</v>
      </c>
      <c r="H316" s="22">
        <f ca="1">SUM(F$11:F316)</f>
        <v>139553</v>
      </c>
      <c r="I316" s="23">
        <f ca="1">SUM(D$11:D316)</f>
        <v>135548</v>
      </c>
      <c r="K316" s="16">
        <v>44488</v>
      </c>
      <c r="L316" s="21">
        <f ca="1">IF(K316&lt;M$5, $B316, M$6+MIN((K316-M$5+1)/M$8, 1)*M$7)</f>
        <v>1440</v>
      </c>
      <c r="M316" s="21">
        <f t="shared" ca="1" si="97"/>
        <v>1440</v>
      </c>
      <c r="N316" s="21">
        <f ca="1" xml:space="preserve"> P292 + IF(O315 &lt; 0, -O315, 0)</f>
        <v>867</v>
      </c>
      <c r="O316" s="21">
        <f t="shared" ca="1" si="101"/>
        <v>573</v>
      </c>
      <c r="P316" s="21">
        <f t="shared" ca="1" si="83"/>
        <v>573</v>
      </c>
      <c r="Q316" s="21">
        <f t="shared" ca="1" si="91"/>
        <v>395967</v>
      </c>
      <c r="R316" s="22">
        <f ca="1">SUM(P$11:P316)</f>
        <v>204233</v>
      </c>
      <c r="S316" s="23">
        <f ca="1">SUM(N$11:N316)</f>
        <v>192514</v>
      </c>
      <c r="U316" s="16">
        <v>44488</v>
      </c>
      <c r="V316" s="21">
        <f ca="1">IF(U316&lt;W$5, $B316, W$6+MIN((U316-W$5+1)/W$8, 1)*W$7)</f>
        <v>1940</v>
      </c>
      <c r="W316" s="21">
        <f t="shared" ca="1" si="98"/>
        <v>1940</v>
      </c>
      <c r="X316" s="21">
        <f ca="1" xml:space="preserve"> Z292 + IF(Y315 &lt; 0, -Y315, 0)</f>
        <v>1127</v>
      </c>
      <c r="Y316" s="21">
        <f t="shared" ca="1" si="84"/>
        <v>813</v>
      </c>
      <c r="Z316" s="21">
        <f t="shared" ca="1" si="85"/>
        <v>813</v>
      </c>
      <c r="AA316" s="21">
        <f t="shared" ca="1" si="92"/>
        <v>519217</v>
      </c>
      <c r="AB316" s="22">
        <f ca="1">SUM(Z$11:Z316)</f>
        <v>268913</v>
      </c>
      <c r="AC316" s="23">
        <f ca="1">SUM(X$11:X316)</f>
        <v>250487</v>
      </c>
      <c r="AE316" s="16">
        <v>44488</v>
      </c>
      <c r="AF316" s="21">
        <f ca="1">IF(AE316&lt;AG$5, $B316, AG$6+MIN((AE316-AG$5+1)/AG$8, 1)*AG$7)</f>
        <v>1440</v>
      </c>
      <c r="AG316" s="21">
        <f t="shared" ca="1" si="99"/>
        <v>1440</v>
      </c>
      <c r="AH316" s="21">
        <f ca="1" xml:space="preserve"> AJ292 + IF(AI315 &lt; 0, -AI315, 0)</f>
        <v>867</v>
      </c>
      <c r="AI316" s="21">
        <f t="shared" ca="1" si="86"/>
        <v>573</v>
      </c>
      <c r="AJ316" s="21">
        <f t="shared" ca="1" si="87"/>
        <v>573</v>
      </c>
      <c r="AK316" s="21">
        <f t="shared" ca="1" si="93"/>
        <v>383467</v>
      </c>
      <c r="AL316" s="22">
        <f ca="1">SUM(AJ$11:AJ316)</f>
        <v>197993</v>
      </c>
      <c r="AM316" s="23">
        <f ca="1">SUM(AH$11:AH316)</f>
        <v>186920</v>
      </c>
      <c r="AO316" s="16">
        <v>44488</v>
      </c>
      <c r="AP316" s="21">
        <f ca="1">IF(AO316&lt;AQ$5, $B316, AQ$6+MIN((AO316-AQ$5+1)/AQ$8, 1)*AQ$7)</f>
        <v>1940</v>
      </c>
      <c r="AQ316" s="21">
        <f t="shared" ca="1" si="100"/>
        <v>1940</v>
      </c>
      <c r="AR316" s="21">
        <f ca="1" xml:space="preserve"> AT292 + IF(AS315 &lt; 0, -AS315, 0)</f>
        <v>1127</v>
      </c>
      <c r="AS316" s="21">
        <f t="shared" ca="1" si="88"/>
        <v>813</v>
      </c>
      <c r="AT316" s="21">
        <f t="shared" ca="1" si="89"/>
        <v>813</v>
      </c>
      <c r="AU316" s="21">
        <f t="shared" ca="1" si="94"/>
        <v>494217</v>
      </c>
      <c r="AV316" s="22">
        <f ca="1">SUM(AT$11:AT316)</f>
        <v>256433</v>
      </c>
      <c r="AW316" s="23">
        <f ca="1">SUM(AR$11:AR316)</f>
        <v>238564</v>
      </c>
    </row>
    <row r="317" spans="1:49" x14ac:dyDescent="0.2">
      <c r="A317" s="32">
        <v>44489</v>
      </c>
      <c r="B317" s="35">
        <f ca="1">IF($A317&gt;= $C$5,$C$6, "InsertData")</f>
        <v>940</v>
      </c>
      <c r="C317" s="21">
        <f t="shared" ca="1" si="95"/>
        <v>940</v>
      </c>
      <c r="D317" s="21">
        <f ca="1" xml:space="preserve"> F293 + IF(E316 &lt; 0, -E316, 0)</f>
        <v>552</v>
      </c>
      <c r="E317" s="21">
        <f t="shared" ca="1" si="96"/>
        <v>388</v>
      </c>
      <c r="F317" s="21">
        <f ca="1">IF(E317 &gt; 0, E317, 0)</f>
        <v>388</v>
      </c>
      <c r="G317" s="21">
        <f t="shared" ca="1" si="90"/>
        <v>273657</v>
      </c>
      <c r="H317" s="22">
        <f ca="1">SUM(F$11:F317)</f>
        <v>139941</v>
      </c>
      <c r="I317" s="23">
        <f ca="1">SUM(D$11:D317)</f>
        <v>136100</v>
      </c>
      <c r="K317" s="16">
        <v>44489</v>
      </c>
      <c r="L317" s="21">
        <f ca="1">IF(K317&lt;M$5, $B317, M$6+MIN((K317-M$5+1)/M$8, 1)*M$7)</f>
        <v>1440</v>
      </c>
      <c r="M317" s="21">
        <f t="shared" ca="1" si="97"/>
        <v>1440</v>
      </c>
      <c r="N317" s="21">
        <f ca="1" xml:space="preserve"> P293 + IF(O316 &lt; 0, -O316, 0)</f>
        <v>812</v>
      </c>
      <c r="O317" s="21">
        <f t="shared" ca="1" si="101"/>
        <v>628</v>
      </c>
      <c r="P317" s="21">
        <f t="shared" ca="1" si="83"/>
        <v>628</v>
      </c>
      <c r="Q317" s="21">
        <f t="shared" ca="1" si="91"/>
        <v>397407</v>
      </c>
      <c r="R317" s="22">
        <f ca="1">SUM(P$11:P317)</f>
        <v>204861</v>
      </c>
      <c r="S317" s="23">
        <f ca="1">SUM(N$11:N317)</f>
        <v>193326</v>
      </c>
      <c r="U317" s="16">
        <v>44489</v>
      </c>
      <c r="V317" s="21">
        <f ca="1">IF(U317&lt;W$5, $B317, W$6+MIN((U317-W$5+1)/W$8, 1)*W$7)</f>
        <v>1940</v>
      </c>
      <c r="W317" s="21">
        <f t="shared" ca="1" si="98"/>
        <v>1940</v>
      </c>
      <c r="X317" s="21">
        <f ca="1" xml:space="preserve"> Z293 + IF(Y316 &lt; 0, -Y316, 0)</f>
        <v>1072</v>
      </c>
      <c r="Y317" s="21">
        <f t="shared" ca="1" si="84"/>
        <v>868</v>
      </c>
      <c r="Z317" s="21">
        <f t="shared" ca="1" si="85"/>
        <v>868</v>
      </c>
      <c r="AA317" s="21">
        <f t="shared" ca="1" si="92"/>
        <v>521157</v>
      </c>
      <c r="AB317" s="22">
        <f ca="1">SUM(Z$11:Z317)</f>
        <v>269781</v>
      </c>
      <c r="AC317" s="23">
        <f ca="1">SUM(X$11:X317)</f>
        <v>251559</v>
      </c>
      <c r="AE317" s="16">
        <v>44489</v>
      </c>
      <c r="AF317" s="21">
        <f ca="1">IF(AE317&lt;AG$5, $B317, AG$6+MIN((AE317-AG$5+1)/AG$8, 1)*AG$7)</f>
        <v>1440</v>
      </c>
      <c r="AG317" s="21">
        <f t="shared" ca="1" si="99"/>
        <v>1440</v>
      </c>
      <c r="AH317" s="21">
        <f ca="1" xml:space="preserve"> AJ293 + IF(AI316 &lt; 0, -AI316, 0)</f>
        <v>812</v>
      </c>
      <c r="AI317" s="21">
        <f t="shared" ca="1" si="86"/>
        <v>628</v>
      </c>
      <c r="AJ317" s="21">
        <f t="shared" ca="1" si="87"/>
        <v>628</v>
      </c>
      <c r="AK317" s="21">
        <f t="shared" ca="1" si="93"/>
        <v>384907</v>
      </c>
      <c r="AL317" s="22">
        <f ca="1">SUM(AJ$11:AJ317)</f>
        <v>198621</v>
      </c>
      <c r="AM317" s="23">
        <f ca="1">SUM(AH$11:AH317)</f>
        <v>187732</v>
      </c>
      <c r="AO317" s="16">
        <v>44489</v>
      </c>
      <c r="AP317" s="21">
        <f ca="1">IF(AO317&lt;AQ$5, $B317, AQ$6+MIN((AO317-AQ$5+1)/AQ$8, 1)*AQ$7)</f>
        <v>1940</v>
      </c>
      <c r="AQ317" s="21">
        <f t="shared" ca="1" si="100"/>
        <v>1940</v>
      </c>
      <c r="AR317" s="21">
        <f ca="1" xml:space="preserve"> AT293 + IF(AS316 &lt; 0, -AS316, 0)</f>
        <v>1072</v>
      </c>
      <c r="AS317" s="21">
        <f t="shared" ca="1" si="88"/>
        <v>868</v>
      </c>
      <c r="AT317" s="21">
        <f t="shared" ca="1" si="89"/>
        <v>868</v>
      </c>
      <c r="AU317" s="21">
        <f t="shared" ca="1" si="94"/>
        <v>496157</v>
      </c>
      <c r="AV317" s="22">
        <f ca="1">SUM(AT$11:AT317)</f>
        <v>257301</v>
      </c>
      <c r="AW317" s="23">
        <f ca="1">SUM(AR$11:AR317)</f>
        <v>239636</v>
      </c>
    </row>
    <row r="318" spans="1:49" x14ac:dyDescent="0.2">
      <c r="A318" s="32">
        <v>44490</v>
      </c>
      <c r="B318" s="35">
        <f ca="1">IF($A318&gt;= $C$5,$C$6, "InsertData")</f>
        <v>940</v>
      </c>
      <c r="C318" s="21">
        <f t="shared" ca="1" si="95"/>
        <v>940</v>
      </c>
      <c r="D318" s="21">
        <f ca="1" xml:space="preserve"> F294 + IF(E317 &lt; 0, -E317, 0)</f>
        <v>512</v>
      </c>
      <c r="E318" s="21">
        <f t="shared" ca="1" si="96"/>
        <v>428</v>
      </c>
      <c r="F318" s="21">
        <f ca="1">IF(E318 &gt; 0, E318, 0)</f>
        <v>428</v>
      </c>
      <c r="G318" s="21">
        <f t="shared" ca="1" si="90"/>
        <v>274597</v>
      </c>
      <c r="H318" s="22">
        <f ca="1">SUM(F$11:F318)</f>
        <v>140369</v>
      </c>
      <c r="I318" s="23">
        <f ca="1">SUM(D$11:D318)</f>
        <v>136612</v>
      </c>
      <c r="K318" s="16">
        <v>44490</v>
      </c>
      <c r="L318" s="21">
        <f ca="1">IF(K318&lt;M$5, $B318, M$6+MIN((K318-M$5+1)/M$8, 1)*M$7)</f>
        <v>1440</v>
      </c>
      <c r="M318" s="21">
        <f t="shared" ca="1" si="97"/>
        <v>1440</v>
      </c>
      <c r="N318" s="21">
        <f ca="1" xml:space="preserve"> P294 + IF(O317 &lt; 0, -O317, 0)</f>
        <v>772</v>
      </c>
      <c r="O318" s="21">
        <f t="shared" ca="1" si="101"/>
        <v>668</v>
      </c>
      <c r="P318" s="21">
        <f t="shared" ca="1" si="83"/>
        <v>668</v>
      </c>
      <c r="Q318" s="21">
        <f t="shared" ca="1" si="91"/>
        <v>398847</v>
      </c>
      <c r="R318" s="22">
        <f ca="1">SUM(P$11:P318)</f>
        <v>205529</v>
      </c>
      <c r="S318" s="23">
        <f ca="1">SUM(N$11:N318)</f>
        <v>194098</v>
      </c>
      <c r="U318" s="16">
        <v>44490</v>
      </c>
      <c r="V318" s="21">
        <f ca="1">IF(U318&lt;W$5, $B318, W$6+MIN((U318-W$5+1)/W$8, 1)*W$7)</f>
        <v>1940</v>
      </c>
      <c r="W318" s="21">
        <f t="shared" ca="1" si="98"/>
        <v>1940</v>
      </c>
      <c r="X318" s="21">
        <f ca="1" xml:space="preserve"> Z294 + IF(Y317 &lt; 0, -Y317, 0)</f>
        <v>1032</v>
      </c>
      <c r="Y318" s="21">
        <f t="shared" ca="1" si="84"/>
        <v>908</v>
      </c>
      <c r="Z318" s="21">
        <f t="shared" ca="1" si="85"/>
        <v>908</v>
      </c>
      <c r="AA318" s="21">
        <f t="shared" ca="1" si="92"/>
        <v>523097</v>
      </c>
      <c r="AB318" s="22">
        <f ca="1">SUM(Z$11:Z318)</f>
        <v>270689</v>
      </c>
      <c r="AC318" s="23">
        <f ca="1">SUM(X$11:X318)</f>
        <v>252591</v>
      </c>
      <c r="AE318" s="16">
        <v>44490</v>
      </c>
      <c r="AF318" s="21">
        <f ca="1">IF(AE318&lt;AG$5, $B318, AG$6+MIN((AE318-AG$5+1)/AG$8, 1)*AG$7)</f>
        <v>1440</v>
      </c>
      <c r="AG318" s="21">
        <f t="shared" ca="1" si="99"/>
        <v>1440</v>
      </c>
      <c r="AH318" s="21">
        <f ca="1" xml:space="preserve"> AJ294 + IF(AI317 &lt; 0, -AI317, 0)</f>
        <v>772</v>
      </c>
      <c r="AI318" s="21">
        <f t="shared" ca="1" si="86"/>
        <v>668</v>
      </c>
      <c r="AJ318" s="21">
        <f t="shared" ca="1" si="87"/>
        <v>668</v>
      </c>
      <c r="AK318" s="21">
        <f t="shared" ca="1" si="93"/>
        <v>386347</v>
      </c>
      <c r="AL318" s="22">
        <f ca="1">SUM(AJ$11:AJ318)</f>
        <v>199289</v>
      </c>
      <c r="AM318" s="23">
        <f ca="1">SUM(AH$11:AH318)</f>
        <v>188504</v>
      </c>
      <c r="AO318" s="16">
        <v>44490</v>
      </c>
      <c r="AP318" s="21">
        <f ca="1">IF(AO318&lt;AQ$5, $B318, AQ$6+MIN((AO318-AQ$5+1)/AQ$8, 1)*AQ$7)</f>
        <v>1940</v>
      </c>
      <c r="AQ318" s="21">
        <f t="shared" ca="1" si="100"/>
        <v>1940</v>
      </c>
      <c r="AR318" s="21">
        <f ca="1" xml:space="preserve"> AT294 + IF(AS317 &lt; 0, -AS317, 0)</f>
        <v>1032</v>
      </c>
      <c r="AS318" s="21">
        <f t="shared" ca="1" si="88"/>
        <v>908</v>
      </c>
      <c r="AT318" s="21">
        <f t="shared" ca="1" si="89"/>
        <v>908</v>
      </c>
      <c r="AU318" s="21">
        <f t="shared" ca="1" si="94"/>
        <v>498097</v>
      </c>
      <c r="AV318" s="22">
        <f ca="1">SUM(AT$11:AT318)</f>
        <v>258209</v>
      </c>
      <c r="AW318" s="23">
        <f ca="1">SUM(AR$11:AR318)</f>
        <v>240668</v>
      </c>
    </row>
    <row r="319" spans="1:49" x14ac:dyDescent="0.2">
      <c r="A319" s="32">
        <v>44491</v>
      </c>
      <c r="B319" s="35">
        <f ca="1">IF($A319&gt;= $C$5,$C$6, "InsertData")</f>
        <v>940</v>
      </c>
      <c r="C319" s="21">
        <f t="shared" ca="1" si="95"/>
        <v>940</v>
      </c>
      <c r="D319" s="21">
        <f ca="1" xml:space="preserve"> F295 + IF(E318 &lt; 0, -E318, 0)</f>
        <v>166</v>
      </c>
      <c r="E319" s="21">
        <f t="shared" ca="1" si="96"/>
        <v>774</v>
      </c>
      <c r="F319" s="21">
        <f ca="1">IF(E319 &gt; 0, E319, 0)</f>
        <v>774</v>
      </c>
      <c r="G319" s="21">
        <f t="shared" ca="1" si="90"/>
        <v>275537</v>
      </c>
      <c r="H319" s="22">
        <f ca="1">SUM(F$11:F319)</f>
        <v>141143</v>
      </c>
      <c r="I319" s="23">
        <f ca="1">SUM(D$11:D319)</f>
        <v>136778</v>
      </c>
      <c r="K319" s="16">
        <v>44491</v>
      </c>
      <c r="L319" s="21">
        <f ca="1">IF(K319&lt;M$5, $B319, M$6+MIN((K319-M$5+1)/M$8, 1)*M$7)</f>
        <v>1440</v>
      </c>
      <c r="M319" s="21">
        <f t="shared" ca="1" si="97"/>
        <v>1440</v>
      </c>
      <c r="N319" s="21">
        <f ca="1" xml:space="preserve"> P295 + IF(O318 &lt; 0, -O318, 0)</f>
        <v>426</v>
      </c>
      <c r="O319" s="21">
        <f t="shared" ca="1" si="101"/>
        <v>1014</v>
      </c>
      <c r="P319" s="21">
        <f t="shared" ca="1" si="83"/>
        <v>1014</v>
      </c>
      <c r="Q319" s="21">
        <f t="shared" ca="1" si="91"/>
        <v>400287</v>
      </c>
      <c r="R319" s="22">
        <f ca="1">SUM(P$11:P319)</f>
        <v>206543</v>
      </c>
      <c r="S319" s="23">
        <f ca="1">SUM(N$11:N319)</f>
        <v>194524</v>
      </c>
      <c r="U319" s="16">
        <v>44491</v>
      </c>
      <c r="V319" s="21">
        <f ca="1">IF(U319&lt;W$5, $B319, W$6+MIN((U319-W$5+1)/W$8, 1)*W$7)</f>
        <v>1940</v>
      </c>
      <c r="W319" s="21">
        <f t="shared" ca="1" si="98"/>
        <v>1940</v>
      </c>
      <c r="X319" s="21">
        <f ca="1" xml:space="preserve"> Z295 + IF(Y318 &lt; 0, -Y318, 0)</f>
        <v>686</v>
      </c>
      <c r="Y319" s="21">
        <f t="shared" ca="1" si="84"/>
        <v>1254</v>
      </c>
      <c r="Z319" s="21">
        <f t="shared" ca="1" si="85"/>
        <v>1254</v>
      </c>
      <c r="AA319" s="21">
        <f t="shared" ca="1" si="92"/>
        <v>525037</v>
      </c>
      <c r="AB319" s="22">
        <f ca="1">SUM(Z$11:Z319)</f>
        <v>271943</v>
      </c>
      <c r="AC319" s="23">
        <f ca="1">SUM(X$11:X319)</f>
        <v>253277</v>
      </c>
      <c r="AE319" s="16">
        <v>44491</v>
      </c>
      <c r="AF319" s="21">
        <f ca="1">IF(AE319&lt;AG$5, $B319, AG$6+MIN((AE319-AG$5+1)/AG$8, 1)*AG$7)</f>
        <v>1440</v>
      </c>
      <c r="AG319" s="21">
        <f t="shared" ca="1" si="99"/>
        <v>1440</v>
      </c>
      <c r="AH319" s="21">
        <f ca="1" xml:space="preserve"> AJ295 + IF(AI318 &lt; 0, -AI318, 0)</f>
        <v>426</v>
      </c>
      <c r="AI319" s="21">
        <f t="shared" ca="1" si="86"/>
        <v>1014</v>
      </c>
      <c r="AJ319" s="21">
        <f t="shared" ca="1" si="87"/>
        <v>1014</v>
      </c>
      <c r="AK319" s="21">
        <f t="shared" ca="1" si="93"/>
        <v>387787</v>
      </c>
      <c r="AL319" s="22">
        <f ca="1">SUM(AJ$11:AJ319)</f>
        <v>200303</v>
      </c>
      <c r="AM319" s="23">
        <f ca="1">SUM(AH$11:AH319)</f>
        <v>188930</v>
      </c>
      <c r="AO319" s="16">
        <v>44491</v>
      </c>
      <c r="AP319" s="21">
        <f ca="1">IF(AO319&lt;AQ$5, $B319, AQ$6+MIN((AO319-AQ$5+1)/AQ$8, 1)*AQ$7)</f>
        <v>1940</v>
      </c>
      <c r="AQ319" s="21">
        <f t="shared" ca="1" si="100"/>
        <v>1940</v>
      </c>
      <c r="AR319" s="21">
        <f ca="1" xml:space="preserve"> AT295 + IF(AS318 &lt; 0, -AS318, 0)</f>
        <v>686</v>
      </c>
      <c r="AS319" s="21">
        <f t="shared" ca="1" si="88"/>
        <v>1254</v>
      </c>
      <c r="AT319" s="21">
        <f t="shared" ca="1" si="89"/>
        <v>1254</v>
      </c>
      <c r="AU319" s="21">
        <f t="shared" ca="1" si="94"/>
        <v>500037</v>
      </c>
      <c r="AV319" s="22">
        <f ca="1">SUM(AT$11:AT319)</f>
        <v>259463</v>
      </c>
      <c r="AW319" s="23">
        <f ca="1">SUM(AR$11:AR319)</f>
        <v>241354</v>
      </c>
    </row>
    <row r="320" spans="1:49" x14ac:dyDescent="0.2">
      <c r="A320" s="32">
        <v>44492</v>
      </c>
      <c r="B320" s="35">
        <f ca="1">IF($A320&gt;= $C$5,$C$6, "InsertData")</f>
        <v>940</v>
      </c>
      <c r="C320" s="21">
        <f t="shared" ca="1" si="95"/>
        <v>940</v>
      </c>
      <c r="D320" s="21">
        <f ca="1" xml:space="preserve"> F296 + IF(E319 &lt; 0, -E319, 0)</f>
        <v>140</v>
      </c>
      <c r="E320" s="21">
        <f t="shared" ca="1" si="96"/>
        <v>800</v>
      </c>
      <c r="F320" s="21">
        <f ca="1">IF(E320 &gt; 0, E320, 0)</f>
        <v>800</v>
      </c>
      <c r="G320" s="21">
        <f t="shared" ca="1" si="90"/>
        <v>276477</v>
      </c>
      <c r="H320" s="22">
        <f ca="1">SUM(F$11:F320)</f>
        <v>141943</v>
      </c>
      <c r="I320" s="23">
        <f ca="1">SUM(D$11:D320)</f>
        <v>136918</v>
      </c>
      <c r="K320" s="16">
        <v>44492</v>
      </c>
      <c r="L320" s="21">
        <f ca="1">IF(K320&lt;M$5, $B320, M$6+MIN((K320-M$5+1)/M$8, 1)*M$7)</f>
        <v>1440</v>
      </c>
      <c r="M320" s="21">
        <f t="shared" ca="1" si="97"/>
        <v>1440</v>
      </c>
      <c r="N320" s="21">
        <f ca="1" xml:space="preserve"> P296 + IF(O319 &lt; 0, -O319, 0)</f>
        <v>400</v>
      </c>
      <c r="O320" s="21">
        <f t="shared" ca="1" si="101"/>
        <v>1040</v>
      </c>
      <c r="P320" s="21">
        <f t="shared" ca="1" si="83"/>
        <v>1040</v>
      </c>
      <c r="Q320" s="21">
        <f t="shared" ca="1" si="91"/>
        <v>401727</v>
      </c>
      <c r="R320" s="22">
        <f ca="1">SUM(P$11:P320)</f>
        <v>207583</v>
      </c>
      <c r="S320" s="23">
        <f ca="1">SUM(N$11:N320)</f>
        <v>194924</v>
      </c>
      <c r="U320" s="16">
        <v>44492</v>
      </c>
      <c r="V320" s="21">
        <f ca="1">IF(U320&lt;W$5, $B320, W$6+MIN((U320-W$5+1)/W$8, 1)*W$7)</f>
        <v>1940</v>
      </c>
      <c r="W320" s="21">
        <f t="shared" ca="1" si="98"/>
        <v>1940</v>
      </c>
      <c r="X320" s="21">
        <f ca="1" xml:space="preserve"> Z296 + IF(Y319 &lt; 0, -Y319, 0)</f>
        <v>660</v>
      </c>
      <c r="Y320" s="21">
        <f t="shared" ca="1" si="84"/>
        <v>1280</v>
      </c>
      <c r="Z320" s="21">
        <f t="shared" ca="1" si="85"/>
        <v>1280</v>
      </c>
      <c r="AA320" s="21">
        <f t="shared" ca="1" si="92"/>
        <v>526977</v>
      </c>
      <c r="AB320" s="22">
        <f ca="1">SUM(Z$11:Z320)</f>
        <v>273223</v>
      </c>
      <c r="AC320" s="23">
        <f ca="1">SUM(X$11:X320)</f>
        <v>253937</v>
      </c>
      <c r="AE320" s="16">
        <v>44492</v>
      </c>
      <c r="AF320" s="21">
        <f ca="1">IF(AE320&lt;AG$5, $B320, AG$6+MIN((AE320-AG$5+1)/AG$8, 1)*AG$7)</f>
        <v>1440</v>
      </c>
      <c r="AG320" s="21">
        <f t="shared" ca="1" si="99"/>
        <v>1440</v>
      </c>
      <c r="AH320" s="21">
        <f ca="1" xml:space="preserve"> AJ296 + IF(AI319 &lt; 0, -AI319, 0)</f>
        <v>400</v>
      </c>
      <c r="AI320" s="21">
        <f t="shared" ca="1" si="86"/>
        <v>1040</v>
      </c>
      <c r="AJ320" s="21">
        <f t="shared" ca="1" si="87"/>
        <v>1040</v>
      </c>
      <c r="AK320" s="21">
        <f t="shared" ca="1" si="93"/>
        <v>389227</v>
      </c>
      <c r="AL320" s="22">
        <f ca="1">SUM(AJ$11:AJ320)</f>
        <v>201343</v>
      </c>
      <c r="AM320" s="23">
        <f ca="1">SUM(AH$11:AH320)</f>
        <v>189330</v>
      </c>
      <c r="AO320" s="16">
        <v>44492</v>
      </c>
      <c r="AP320" s="21">
        <f ca="1">IF(AO320&lt;AQ$5, $B320, AQ$6+MIN((AO320-AQ$5+1)/AQ$8, 1)*AQ$7)</f>
        <v>1940</v>
      </c>
      <c r="AQ320" s="21">
        <f t="shared" ca="1" si="100"/>
        <v>1940</v>
      </c>
      <c r="AR320" s="21">
        <f ca="1" xml:space="preserve"> AT296 + IF(AS319 &lt; 0, -AS319, 0)</f>
        <v>660</v>
      </c>
      <c r="AS320" s="21">
        <f t="shared" ca="1" si="88"/>
        <v>1280</v>
      </c>
      <c r="AT320" s="21">
        <f t="shared" ca="1" si="89"/>
        <v>1280</v>
      </c>
      <c r="AU320" s="21">
        <f t="shared" ca="1" si="94"/>
        <v>501977</v>
      </c>
      <c r="AV320" s="22">
        <f ca="1">SUM(AT$11:AT320)</f>
        <v>260743</v>
      </c>
      <c r="AW320" s="23">
        <f ca="1">SUM(AR$11:AR320)</f>
        <v>242014</v>
      </c>
    </row>
    <row r="321" spans="1:49" x14ac:dyDescent="0.2">
      <c r="A321" s="32">
        <v>44493</v>
      </c>
      <c r="B321" s="35">
        <f ca="1">IF($A321&gt;= $C$5,$C$6, "InsertData")</f>
        <v>940</v>
      </c>
      <c r="C321" s="21">
        <f t="shared" ca="1" si="95"/>
        <v>940</v>
      </c>
      <c r="D321" s="21">
        <f ca="1" xml:space="preserve"> F297 + IF(E320 &lt; 0, -E320, 0)</f>
        <v>267</v>
      </c>
      <c r="E321" s="21">
        <f t="shared" ca="1" si="96"/>
        <v>673</v>
      </c>
      <c r="F321" s="21">
        <f ca="1">IF(E321 &gt; 0, E321, 0)</f>
        <v>673</v>
      </c>
      <c r="G321" s="21">
        <f t="shared" ca="1" si="90"/>
        <v>277417</v>
      </c>
      <c r="H321" s="22">
        <f ca="1">SUM(F$11:F321)</f>
        <v>142616</v>
      </c>
      <c r="I321" s="23">
        <f ca="1">SUM(D$11:D321)</f>
        <v>137185</v>
      </c>
      <c r="K321" s="16">
        <v>44493</v>
      </c>
      <c r="L321" s="21">
        <f ca="1">IF(K321&lt;M$5, $B321, M$6+MIN((K321-M$5+1)/M$8, 1)*M$7)</f>
        <v>1440</v>
      </c>
      <c r="M321" s="21">
        <f t="shared" ca="1" si="97"/>
        <v>1440</v>
      </c>
      <c r="N321" s="21">
        <f ca="1" xml:space="preserve"> P297 + IF(O320 &lt; 0, -O320, 0)</f>
        <v>527</v>
      </c>
      <c r="O321" s="21">
        <f t="shared" ca="1" si="101"/>
        <v>913</v>
      </c>
      <c r="P321" s="21">
        <f t="shared" ca="1" si="83"/>
        <v>913</v>
      </c>
      <c r="Q321" s="21">
        <f t="shared" ca="1" si="91"/>
        <v>403167</v>
      </c>
      <c r="R321" s="22">
        <f ca="1">SUM(P$11:P321)</f>
        <v>208496</v>
      </c>
      <c r="S321" s="23">
        <f ca="1">SUM(N$11:N321)</f>
        <v>195451</v>
      </c>
      <c r="U321" s="16">
        <v>44493</v>
      </c>
      <c r="V321" s="21">
        <f ca="1">IF(U321&lt;W$5, $B321, W$6+MIN((U321-W$5+1)/W$8, 1)*W$7)</f>
        <v>1940</v>
      </c>
      <c r="W321" s="21">
        <f t="shared" ca="1" si="98"/>
        <v>1940</v>
      </c>
      <c r="X321" s="21">
        <f ca="1" xml:space="preserve"> Z297 + IF(Y320 &lt; 0, -Y320, 0)</f>
        <v>787</v>
      </c>
      <c r="Y321" s="21">
        <f t="shared" ca="1" si="84"/>
        <v>1153</v>
      </c>
      <c r="Z321" s="21">
        <f t="shared" ca="1" si="85"/>
        <v>1153</v>
      </c>
      <c r="AA321" s="21">
        <f t="shared" ca="1" si="92"/>
        <v>528917</v>
      </c>
      <c r="AB321" s="22">
        <f ca="1">SUM(Z$11:Z321)</f>
        <v>274376</v>
      </c>
      <c r="AC321" s="23">
        <f ca="1">SUM(X$11:X321)</f>
        <v>254724</v>
      </c>
      <c r="AE321" s="16">
        <v>44493</v>
      </c>
      <c r="AF321" s="21">
        <f ca="1">IF(AE321&lt;AG$5, $B321, AG$6+MIN((AE321-AG$5+1)/AG$8, 1)*AG$7)</f>
        <v>1440</v>
      </c>
      <c r="AG321" s="21">
        <f t="shared" ca="1" si="99"/>
        <v>1440</v>
      </c>
      <c r="AH321" s="21">
        <f ca="1" xml:space="preserve"> AJ297 + IF(AI320 &lt; 0, -AI320, 0)</f>
        <v>527</v>
      </c>
      <c r="AI321" s="21">
        <f t="shared" ca="1" si="86"/>
        <v>913</v>
      </c>
      <c r="AJ321" s="21">
        <f t="shared" ca="1" si="87"/>
        <v>913</v>
      </c>
      <c r="AK321" s="21">
        <f t="shared" ca="1" si="93"/>
        <v>390667</v>
      </c>
      <c r="AL321" s="22">
        <f ca="1">SUM(AJ$11:AJ321)</f>
        <v>202256</v>
      </c>
      <c r="AM321" s="23">
        <f ca="1">SUM(AH$11:AH321)</f>
        <v>189857</v>
      </c>
      <c r="AO321" s="16">
        <v>44493</v>
      </c>
      <c r="AP321" s="21">
        <f ca="1">IF(AO321&lt;AQ$5, $B321, AQ$6+MIN((AO321-AQ$5+1)/AQ$8, 1)*AQ$7)</f>
        <v>1940</v>
      </c>
      <c r="AQ321" s="21">
        <f t="shared" ca="1" si="100"/>
        <v>1940</v>
      </c>
      <c r="AR321" s="21">
        <f ca="1" xml:space="preserve"> AT297 + IF(AS320 &lt; 0, -AS320, 0)</f>
        <v>787</v>
      </c>
      <c r="AS321" s="21">
        <f t="shared" ca="1" si="88"/>
        <v>1153</v>
      </c>
      <c r="AT321" s="21">
        <f t="shared" ca="1" si="89"/>
        <v>1153</v>
      </c>
      <c r="AU321" s="21">
        <f t="shared" ca="1" si="94"/>
        <v>503917</v>
      </c>
      <c r="AV321" s="22">
        <f ca="1">SUM(AT$11:AT321)</f>
        <v>261896</v>
      </c>
      <c r="AW321" s="23">
        <f ca="1">SUM(AR$11:AR321)</f>
        <v>242801</v>
      </c>
    </row>
    <row r="322" spans="1:49" x14ac:dyDescent="0.2">
      <c r="A322" s="32">
        <v>44494</v>
      </c>
      <c r="B322" s="35">
        <f ca="1">IF($A322&gt;= $C$5,$C$6, "InsertData")</f>
        <v>940</v>
      </c>
      <c r="C322" s="21">
        <f t="shared" ca="1" si="95"/>
        <v>940</v>
      </c>
      <c r="D322" s="21">
        <f ca="1" xml:space="preserve"> F298 + IF(E321 &lt; 0, -E321, 0)</f>
        <v>647</v>
      </c>
      <c r="E322" s="21">
        <f t="shared" ca="1" si="96"/>
        <v>293</v>
      </c>
      <c r="F322" s="21">
        <f ca="1">IF(E322 &gt; 0, E322, 0)</f>
        <v>293</v>
      </c>
      <c r="G322" s="21">
        <f t="shared" ca="1" si="90"/>
        <v>278357</v>
      </c>
      <c r="H322" s="22">
        <f ca="1">SUM(F$11:F322)</f>
        <v>142909</v>
      </c>
      <c r="I322" s="23">
        <f ca="1">SUM(D$11:D322)</f>
        <v>137832</v>
      </c>
      <c r="K322" s="16">
        <v>44494</v>
      </c>
      <c r="L322" s="21">
        <f ca="1">IF(K322&lt;M$5, $B322, M$6+MIN((K322-M$5+1)/M$8, 1)*M$7)</f>
        <v>1440</v>
      </c>
      <c r="M322" s="21">
        <f t="shared" ca="1" si="97"/>
        <v>1440</v>
      </c>
      <c r="N322" s="21">
        <f ca="1" xml:space="preserve"> P298 + IF(O321 &lt; 0, -O321, 0)</f>
        <v>907</v>
      </c>
      <c r="O322" s="21">
        <f t="shared" ca="1" si="101"/>
        <v>533</v>
      </c>
      <c r="P322" s="21">
        <f t="shared" ca="1" si="83"/>
        <v>533</v>
      </c>
      <c r="Q322" s="21">
        <f t="shared" ca="1" si="91"/>
        <v>404607</v>
      </c>
      <c r="R322" s="22">
        <f ca="1">SUM(P$11:P322)</f>
        <v>209029</v>
      </c>
      <c r="S322" s="23">
        <f ca="1">SUM(N$11:N322)</f>
        <v>196358</v>
      </c>
      <c r="U322" s="16">
        <v>44494</v>
      </c>
      <c r="V322" s="21">
        <f ca="1">IF(U322&lt;W$5, $B322, W$6+MIN((U322-W$5+1)/W$8, 1)*W$7)</f>
        <v>1940</v>
      </c>
      <c r="W322" s="21">
        <f t="shared" ca="1" si="98"/>
        <v>1940</v>
      </c>
      <c r="X322" s="21">
        <f ca="1" xml:space="preserve"> Z298 + IF(Y321 &lt; 0, -Y321, 0)</f>
        <v>1167</v>
      </c>
      <c r="Y322" s="21">
        <f t="shared" ca="1" si="84"/>
        <v>773</v>
      </c>
      <c r="Z322" s="21">
        <f t="shared" ca="1" si="85"/>
        <v>773</v>
      </c>
      <c r="AA322" s="21">
        <f t="shared" ca="1" si="92"/>
        <v>530857</v>
      </c>
      <c r="AB322" s="22">
        <f ca="1">SUM(Z$11:Z322)</f>
        <v>275149</v>
      </c>
      <c r="AC322" s="23">
        <f ca="1">SUM(X$11:X322)</f>
        <v>255891</v>
      </c>
      <c r="AE322" s="16">
        <v>44494</v>
      </c>
      <c r="AF322" s="21">
        <f ca="1">IF(AE322&lt;AG$5, $B322, AG$6+MIN((AE322-AG$5+1)/AG$8, 1)*AG$7)</f>
        <v>1440</v>
      </c>
      <c r="AG322" s="21">
        <f t="shared" ca="1" si="99"/>
        <v>1440</v>
      </c>
      <c r="AH322" s="21">
        <f ca="1" xml:space="preserve"> AJ298 + IF(AI321 &lt; 0, -AI321, 0)</f>
        <v>907</v>
      </c>
      <c r="AI322" s="21">
        <f t="shared" ca="1" si="86"/>
        <v>533</v>
      </c>
      <c r="AJ322" s="21">
        <f t="shared" ca="1" si="87"/>
        <v>533</v>
      </c>
      <c r="AK322" s="21">
        <f t="shared" ca="1" si="93"/>
        <v>392107</v>
      </c>
      <c r="AL322" s="22">
        <f ca="1">SUM(AJ$11:AJ322)</f>
        <v>202789</v>
      </c>
      <c r="AM322" s="23">
        <f ca="1">SUM(AH$11:AH322)</f>
        <v>190764</v>
      </c>
      <c r="AO322" s="16">
        <v>44494</v>
      </c>
      <c r="AP322" s="21">
        <f ca="1">IF(AO322&lt;AQ$5, $B322, AQ$6+MIN((AO322-AQ$5+1)/AQ$8, 1)*AQ$7)</f>
        <v>1940</v>
      </c>
      <c r="AQ322" s="21">
        <f t="shared" ca="1" si="100"/>
        <v>1940</v>
      </c>
      <c r="AR322" s="21">
        <f ca="1" xml:space="preserve"> AT298 + IF(AS321 &lt; 0, -AS321, 0)</f>
        <v>1167</v>
      </c>
      <c r="AS322" s="21">
        <f t="shared" ca="1" si="88"/>
        <v>773</v>
      </c>
      <c r="AT322" s="21">
        <f t="shared" ca="1" si="89"/>
        <v>773</v>
      </c>
      <c r="AU322" s="21">
        <f t="shared" ca="1" si="94"/>
        <v>505857</v>
      </c>
      <c r="AV322" s="22">
        <f ca="1">SUM(AT$11:AT322)</f>
        <v>262669</v>
      </c>
      <c r="AW322" s="23">
        <f ca="1">SUM(AR$11:AR322)</f>
        <v>243968</v>
      </c>
    </row>
    <row r="323" spans="1:49" x14ac:dyDescent="0.2">
      <c r="A323" s="32">
        <v>44495</v>
      </c>
      <c r="B323" s="35">
        <f ca="1">IF($A323&gt;= $C$5,$C$6, "InsertData")</f>
        <v>940</v>
      </c>
      <c r="C323" s="21">
        <f t="shared" ca="1" si="95"/>
        <v>940</v>
      </c>
      <c r="D323" s="21">
        <f ca="1" xml:space="preserve"> F299 + IF(E322 &lt; 0, -E322, 0)</f>
        <v>0</v>
      </c>
      <c r="E323" s="21">
        <f t="shared" ca="1" si="96"/>
        <v>940</v>
      </c>
      <c r="F323" s="21">
        <f ca="1">IF(E323 &gt; 0, E323, 0)</f>
        <v>940</v>
      </c>
      <c r="G323" s="21">
        <f t="shared" ca="1" si="90"/>
        <v>279297</v>
      </c>
      <c r="H323" s="22">
        <f ca="1">SUM(F$11:F323)</f>
        <v>143849</v>
      </c>
      <c r="I323" s="23">
        <f ca="1">SUM(D$11:D323)</f>
        <v>137832</v>
      </c>
      <c r="K323" s="16">
        <v>44495</v>
      </c>
      <c r="L323" s="21">
        <f ca="1">IF(K323&lt;M$5, $B323, M$6+MIN((K323-M$5+1)/M$8, 1)*M$7)</f>
        <v>1440</v>
      </c>
      <c r="M323" s="21">
        <f t="shared" ca="1" si="97"/>
        <v>1440</v>
      </c>
      <c r="N323" s="21">
        <f ca="1" xml:space="preserve"> P299 + IF(O322 &lt; 0, -O322, 0)</f>
        <v>120</v>
      </c>
      <c r="O323" s="21">
        <f t="shared" ca="1" si="101"/>
        <v>1320</v>
      </c>
      <c r="P323" s="21">
        <f t="shared" ca="1" si="83"/>
        <v>1320</v>
      </c>
      <c r="Q323" s="21">
        <f t="shared" ca="1" si="91"/>
        <v>406047</v>
      </c>
      <c r="R323" s="22">
        <f ca="1">SUM(P$11:P323)</f>
        <v>210349</v>
      </c>
      <c r="S323" s="23">
        <f ca="1">SUM(N$11:N323)</f>
        <v>196478</v>
      </c>
      <c r="U323" s="16">
        <v>44495</v>
      </c>
      <c r="V323" s="21">
        <f ca="1">IF(U323&lt;W$5, $B323, W$6+MIN((U323-W$5+1)/W$8, 1)*W$7)</f>
        <v>1940</v>
      </c>
      <c r="W323" s="21">
        <f t="shared" ca="1" si="98"/>
        <v>1940</v>
      </c>
      <c r="X323" s="21">
        <f ca="1" xml:space="preserve"> Z299 + IF(Y322 &lt; 0, -Y322, 0)</f>
        <v>337</v>
      </c>
      <c r="Y323" s="21">
        <f t="shared" ca="1" si="84"/>
        <v>1603</v>
      </c>
      <c r="Z323" s="21">
        <f t="shared" ca="1" si="85"/>
        <v>1603</v>
      </c>
      <c r="AA323" s="21">
        <f t="shared" ca="1" si="92"/>
        <v>532797</v>
      </c>
      <c r="AB323" s="22">
        <f ca="1">SUM(Z$11:Z323)</f>
        <v>276752</v>
      </c>
      <c r="AC323" s="23">
        <f ca="1">SUM(X$11:X323)</f>
        <v>256228</v>
      </c>
      <c r="AE323" s="16">
        <v>44495</v>
      </c>
      <c r="AF323" s="21">
        <f ca="1">IF(AE323&lt;AG$5, $B323, AG$6+MIN((AE323-AG$5+1)/AG$8, 1)*AG$7)</f>
        <v>1440</v>
      </c>
      <c r="AG323" s="21">
        <f t="shared" ca="1" si="99"/>
        <v>1440</v>
      </c>
      <c r="AH323" s="21">
        <f ca="1" xml:space="preserve"> AJ299 + IF(AI322 &lt; 0, -AI322, 0)</f>
        <v>190</v>
      </c>
      <c r="AI323" s="21">
        <f t="shared" ca="1" si="86"/>
        <v>1250</v>
      </c>
      <c r="AJ323" s="21">
        <f t="shared" ca="1" si="87"/>
        <v>1250</v>
      </c>
      <c r="AK323" s="21">
        <f t="shared" ca="1" si="93"/>
        <v>393547</v>
      </c>
      <c r="AL323" s="22">
        <f ca="1">SUM(AJ$11:AJ323)</f>
        <v>204039</v>
      </c>
      <c r="AM323" s="23">
        <f ca="1">SUM(AH$11:AH323)</f>
        <v>190954</v>
      </c>
      <c r="AO323" s="16">
        <v>44495</v>
      </c>
      <c r="AP323" s="21">
        <f ca="1">IF(AO323&lt;AQ$5, $B323, AQ$6+MIN((AO323-AQ$5+1)/AQ$8, 1)*AQ$7)</f>
        <v>1940</v>
      </c>
      <c r="AQ323" s="21">
        <f t="shared" ca="1" si="100"/>
        <v>1940</v>
      </c>
      <c r="AR323" s="21">
        <f ca="1" xml:space="preserve"> AT299 + IF(AS322 &lt; 0, -AS322, 0)</f>
        <v>380</v>
      </c>
      <c r="AS323" s="21">
        <f t="shared" ca="1" si="88"/>
        <v>1560</v>
      </c>
      <c r="AT323" s="21">
        <f t="shared" ca="1" si="89"/>
        <v>1560</v>
      </c>
      <c r="AU323" s="21">
        <f t="shared" ca="1" si="94"/>
        <v>507797</v>
      </c>
      <c r="AV323" s="22">
        <f ca="1">SUM(AT$11:AT323)</f>
        <v>264229</v>
      </c>
      <c r="AW323" s="23">
        <f ca="1">SUM(AR$11:AR323)</f>
        <v>244348</v>
      </c>
    </row>
    <row r="324" spans="1:49" x14ac:dyDescent="0.2">
      <c r="A324" s="32">
        <v>44496</v>
      </c>
      <c r="B324" s="35">
        <f ca="1">IF($A324&gt;= $C$5,$C$6, "InsertData")</f>
        <v>940</v>
      </c>
      <c r="C324" s="21">
        <f t="shared" ca="1" si="95"/>
        <v>940</v>
      </c>
      <c r="D324" s="21">
        <f ca="1" xml:space="preserve"> F300 + IF(E323 &lt; 0, -E323, 0)</f>
        <v>166</v>
      </c>
      <c r="E324" s="21">
        <f t="shared" ca="1" si="96"/>
        <v>774</v>
      </c>
      <c r="F324" s="21">
        <f ca="1">IF(E324 &gt; 0, E324, 0)</f>
        <v>774</v>
      </c>
      <c r="G324" s="21">
        <f t="shared" ca="1" si="90"/>
        <v>280237</v>
      </c>
      <c r="H324" s="22">
        <f ca="1">SUM(F$11:F324)</f>
        <v>144623</v>
      </c>
      <c r="I324" s="23">
        <f ca="1">SUM(D$11:D324)</f>
        <v>137998</v>
      </c>
      <c r="K324" s="16">
        <v>44496</v>
      </c>
      <c r="L324" s="21">
        <f ca="1">IF(K324&lt;M$5, $B324, M$6+MIN((K324-M$5+1)/M$8, 1)*M$7)</f>
        <v>1440</v>
      </c>
      <c r="M324" s="21">
        <f t="shared" ca="1" si="97"/>
        <v>1440</v>
      </c>
      <c r="N324" s="21">
        <f ca="1" xml:space="preserve"> P300 + IF(O323 &lt; 0, -O323, 0)</f>
        <v>566</v>
      </c>
      <c r="O324" s="21">
        <f t="shared" ca="1" si="101"/>
        <v>874</v>
      </c>
      <c r="P324" s="21">
        <f t="shared" ca="1" si="83"/>
        <v>874</v>
      </c>
      <c r="Q324" s="21">
        <f t="shared" ca="1" si="91"/>
        <v>407487</v>
      </c>
      <c r="R324" s="22">
        <f ca="1">SUM(P$11:P324)</f>
        <v>211223</v>
      </c>
      <c r="S324" s="23">
        <f ca="1">SUM(N$11:N324)</f>
        <v>197044</v>
      </c>
      <c r="U324" s="16">
        <v>44496</v>
      </c>
      <c r="V324" s="21">
        <f ca="1">IF(U324&lt;W$5, $B324, W$6+MIN((U324-W$5+1)/W$8, 1)*W$7)</f>
        <v>1940</v>
      </c>
      <c r="W324" s="21">
        <f t="shared" ca="1" si="98"/>
        <v>1940</v>
      </c>
      <c r="X324" s="21">
        <f ca="1" xml:space="preserve"> Z300 + IF(Y323 &lt; 0, -Y323, 0)</f>
        <v>869</v>
      </c>
      <c r="Y324" s="21">
        <f t="shared" ca="1" si="84"/>
        <v>1071</v>
      </c>
      <c r="Z324" s="21">
        <f t="shared" ca="1" si="85"/>
        <v>1071</v>
      </c>
      <c r="AA324" s="21">
        <f t="shared" ca="1" si="92"/>
        <v>534737</v>
      </c>
      <c r="AB324" s="22">
        <f ca="1">SUM(Z$11:Z324)</f>
        <v>277823</v>
      </c>
      <c r="AC324" s="23">
        <f ca="1">SUM(X$11:X324)</f>
        <v>257097</v>
      </c>
      <c r="AE324" s="16">
        <v>44496</v>
      </c>
      <c r="AF324" s="21">
        <f ca="1">IF(AE324&lt;AG$5, $B324, AG$6+MIN((AE324-AG$5+1)/AG$8, 1)*AG$7)</f>
        <v>1440</v>
      </c>
      <c r="AG324" s="21">
        <f t="shared" ca="1" si="99"/>
        <v>1440</v>
      </c>
      <c r="AH324" s="21">
        <f ca="1" xml:space="preserve"> AJ300 + IF(AI323 &lt; 0, -AI323, 0)</f>
        <v>496</v>
      </c>
      <c r="AI324" s="21">
        <f t="shared" ca="1" si="86"/>
        <v>944</v>
      </c>
      <c r="AJ324" s="21">
        <f t="shared" ca="1" si="87"/>
        <v>944</v>
      </c>
      <c r="AK324" s="21">
        <f t="shared" ca="1" si="93"/>
        <v>394987</v>
      </c>
      <c r="AL324" s="22">
        <f ca="1">SUM(AJ$11:AJ324)</f>
        <v>204983</v>
      </c>
      <c r="AM324" s="23">
        <f ca="1">SUM(AH$11:AH324)</f>
        <v>191450</v>
      </c>
      <c r="AO324" s="16">
        <v>44496</v>
      </c>
      <c r="AP324" s="21">
        <f ca="1">IF(AO324&lt;AQ$5, $B324, AQ$6+MIN((AO324-AQ$5+1)/AQ$8, 1)*AQ$7)</f>
        <v>1940</v>
      </c>
      <c r="AQ324" s="21">
        <f t="shared" ca="1" si="100"/>
        <v>1940</v>
      </c>
      <c r="AR324" s="21">
        <f ca="1" xml:space="preserve"> AT300 + IF(AS323 &lt; 0, -AS323, 0)</f>
        <v>826</v>
      </c>
      <c r="AS324" s="21">
        <f t="shared" ca="1" si="88"/>
        <v>1114</v>
      </c>
      <c r="AT324" s="21">
        <f t="shared" ca="1" si="89"/>
        <v>1114</v>
      </c>
      <c r="AU324" s="21">
        <f t="shared" ca="1" si="94"/>
        <v>509737</v>
      </c>
      <c r="AV324" s="22">
        <f ca="1">SUM(AT$11:AT324)</f>
        <v>265343</v>
      </c>
      <c r="AW324" s="23">
        <f ca="1">SUM(AR$11:AR324)</f>
        <v>245174</v>
      </c>
    </row>
    <row r="325" spans="1:49" x14ac:dyDescent="0.2">
      <c r="A325" s="32">
        <v>44497</v>
      </c>
      <c r="B325" s="35">
        <f ca="1">IF($A325&gt;= $C$5,$C$6, "InsertData")</f>
        <v>940</v>
      </c>
      <c r="C325" s="21">
        <f t="shared" ca="1" si="95"/>
        <v>940</v>
      </c>
      <c r="D325" s="21">
        <f ca="1" xml:space="preserve"> F301 + IF(E324 &lt; 0, -E324, 0)</f>
        <v>440</v>
      </c>
      <c r="E325" s="21">
        <f t="shared" ca="1" si="96"/>
        <v>500</v>
      </c>
      <c r="F325" s="21">
        <f ca="1">IF(E325 &gt; 0, E325, 0)</f>
        <v>500</v>
      </c>
      <c r="G325" s="21">
        <f t="shared" ca="1" si="90"/>
        <v>281177</v>
      </c>
      <c r="H325" s="22">
        <f ca="1">SUM(F$11:F325)</f>
        <v>145123</v>
      </c>
      <c r="I325" s="23">
        <f ca="1">SUM(D$11:D325)</f>
        <v>138438</v>
      </c>
      <c r="K325" s="16">
        <v>44497</v>
      </c>
      <c r="L325" s="21">
        <f ca="1">IF(K325&lt;M$5, $B325, M$6+MIN((K325-M$5+1)/M$8, 1)*M$7)</f>
        <v>1440</v>
      </c>
      <c r="M325" s="21">
        <f t="shared" ca="1" si="97"/>
        <v>1440</v>
      </c>
      <c r="N325" s="21">
        <f ca="1" xml:space="preserve"> P301 + IF(O324 &lt; 0, -O324, 0)</f>
        <v>700</v>
      </c>
      <c r="O325" s="21">
        <f t="shared" ca="1" si="101"/>
        <v>740</v>
      </c>
      <c r="P325" s="21">
        <f t="shared" ca="1" si="83"/>
        <v>740</v>
      </c>
      <c r="Q325" s="21">
        <f t="shared" ca="1" si="91"/>
        <v>408927</v>
      </c>
      <c r="R325" s="22">
        <f ca="1">SUM(P$11:P325)</f>
        <v>211963</v>
      </c>
      <c r="S325" s="23">
        <f ca="1">SUM(N$11:N325)</f>
        <v>197744</v>
      </c>
      <c r="U325" s="16">
        <v>44497</v>
      </c>
      <c r="V325" s="21">
        <f ca="1">IF(U325&lt;W$5, $B325, W$6+MIN((U325-W$5+1)/W$8, 1)*W$7)</f>
        <v>1940</v>
      </c>
      <c r="W325" s="21">
        <f t="shared" ca="1" si="98"/>
        <v>1940</v>
      </c>
      <c r="X325" s="21">
        <f ca="1" xml:space="preserve"> Z301 + IF(Y324 &lt; 0, -Y324, 0)</f>
        <v>960</v>
      </c>
      <c r="Y325" s="21">
        <f t="shared" ca="1" si="84"/>
        <v>980</v>
      </c>
      <c r="Z325" s="21">
        <f t="shared" ca="1" si="85"/>
        <v>980</v>
      </c>
      <c r="AA325" s="21">
        <f t="shared" ca="1" si="92"/>
        <v>536677</v>
      </c>
      <c r="AB325" s="22">
        <f ca="1">SUM(Z$11:Z325)</f>
        <v>278803</v>
      </c>
      <c r="AC325" s="23">
        <f ca="1">SUM(X$11:X325)</f>
        <v>258057</v>
      </c>
      <c r="AE325" s="16">
        <v>44497</v>
      </c>
      <c r="AF325" s="21">
        <f ca="1">IF(AE325&lt;AG$5, $B325, AG$6+MIN((AE325-AG$5+1)/AG$8, 1)*AG$7)</f>
        <v>1440</v>
      </c>
      <c r="AG325" s="21">
        <f t="shared" ca="1" si="99"/>
        <v>1440</v>
      </c>
      <c r="AH325" s="21">
        <f ca="1" xml:space="preserve"> AJ301 + IF(AI324 &lt; 0, -AI324, 0)</f>
        <v>700</v>
      </c>
      <c r="AI325" s="21">
        <f t="shared" ca="1" si="86"/>
        <v>740</v>
      </c>
      <c r="AJ325" s="21">
        <f t="shared" ca="1" si="87"/>
        <v>740</v>
      </c>
      <c r="AK325" s="21">
        <f t="shared" ca="1" si="93"/>
        <v>396427</v>
      </c>
      <c r="AL325" s="22">
        <f ca="1">SUM(AJ$11:AJ325)</f>
        <v>205723</v>
      </c>
      <c r="AM325" s="23">
        <f ca="1">SUM(AH$11:AH325)</f>
        <v>192150</v>
      </c>
      <c r="AO325" s="16">
        <v>44497</v>
      </c>
      <c r="AP325" s="21">
        <f ca="1">IF(AO325&lt;AQ$5, $B325, AQ$6+MIN((AO325-AQ$5+1)/AQ$8, 1)*AQ$7)</f>
        <v>1940</v>
      </c>
      <c r="AQ325" s="21">
        <f t="shared" ca="1" si="100"/>
        <v>1940</v>
      </c>
      <c r="AR325" s="21">
        <f ca="1" xml:space="preserve"> AT301 + IF(AS324 &lt; 0, -AS324, 0)</f>
        <v>960</v>
      </c>
      <c r="AS325" s="21">
        <f t="shared" ca="1" si="88"/>
        <v>980</v>
      </c>
      <c r="AT325" s="21">
        <f t="shared" ca="1" si="89"/>
        <v>980</v>
      </c>
      <c r="AU325" s="21">
        <f t="shared" ca="1" si="94"/>
        <v>511677</v>
      </c>
      <c r="AV325" s="22">
        <f ca="1">SUM(AT$11:AT325)</f>
        <v>266323</v>
      </c>
      <c r="AW325" s="23">
        <f ca="1">SUM(AR$11:AR325)</f>
        <v>246134</v>
      </c>
    </row>
    <row r="326" spans="1:49" x14ac:dyDescent="0.2">
      <c r="A326" s="32">
        <v>44498</v>
      </c>
      <c r="B326" s="35">
        <f ca="1">IF($A326&gt;= $C$5,$C$6, "InsertData")</f>
        <v>940</v>
      </c>
      <c r="C326" s="21">
        <f t="shared" ca="1" si="95"/>
        <v>940</v>
      </c>
      <c r="D326" s="21">
        <f ca="1" xml:space="preserve"> F302 + IF(E325 &lt; 0, -E325, 0)</f>
        <v>0</v>
      </c>
      <c r="E326" s="21">
        <f t="shared" ca="1" si="96"/>
        <v>940</v>
      </c>
      <c r="F326" s="21">
        <f ca="1">IF(E326 &gt; 0, E326, 0)</f>
        <v>940</v>
      </c>
      <c r="G326" s="21">
        <f t="shared" ca="1" si="90"/>
        <v>282117</v>
      </c>
      <c r="H326" s="22">
        <f ca="1">SUM(F$11:F326)</f>
        <v>146063</v>
      </c>
      <c r="I326" s="23">
        <f ca="1">SUM(D$11:D326)</f>
        <v>138438</v>
      </c>
      <c r="K326" s="16">
        <v>44498</v>
      </c>
      <c r="L326" s="21">
        <f ca="1">IF(K326&lt;M$5, $B326, M$6+MIN((K326-M$5+1)/M$8, 1)*M$7)</f>
        <v>1440</v>
      </c>
      <c r="M326" s="21">
        <f t="shared" ca="1" si="97"/>
        <v>1440</v>
      </c>
      <c r="N326" s="21">
        <f ca="1" xml:space="preserve"> P302 + IF(O325 &lt; 0, -O325, 0)</f>
        <v>180</v>
      </c>
      <c r="O326" s="21">
        <f t="shared" ca="1" si="101"/>
        <v>1260</v>
      </c>
      <c r="P326" s="21">
        <f t="shared" ca="1" si="83"/>
        <v>1260</v>
      </c>
      <c r="Q326" s="21">
        <f t="shared" ca="1" si="91"/>
        <v>410367</v>
      </c>
      <c r="R326" s="22">
        <f ca="1">SUM(P$11:P326)</f>
        <v>213223</v>
      </c>
      <c r="S326" s="23">
        <f ca="1">SUM(N$11:N326)</f>
        <v>197924</v>
      </c>
      <c r="U326" s="16">
        <v>44498</v>
      </c>
      <c r="V326" s="21">
        <f ca="1">IF(U326&lt;W$5, $B326, W$6+MIN((U326-W$5+1)/W$8, 1)*W$7)</f>
        <v>1940</v>
      </c>
      <c r="W326" s="21">
        <f t="shared" ca="1" si="98"/>
        <v>1940</v>
      </c>
      <c r="X326" s="21">
        <f ca="1" xml:space="preserve"> Z302 + IF(Y325 &lt; 0, -Y325, 0)</f>
        <v>440</v>
      </c>
      <c r="Y326" s="21">
        <f t="shared" ca="1" si="84"/>
        <v>1500</v>
      </c>
      <c r="Z326" s="21">
        <f t="shared" ca="1" si="85"/>
        <v>1500</v>
      </c>
      <c r="AA326" s="21">
        <f t="shared" ca="1" si="92"/>
        <v>538617</v>
      </c>
      <c r="AB326" s="22">
        <f ca="1">SUM(Z$11:Z326)</f>
        <v>280303</v>
      </c>
      <c r="AC326" s="23">
        <f ca="1">SUM(X$11:X326)</f>
        <v>258497</v>
      </c>
      <c r="AE326" s="16">
        <v>44498</v>
      </c>
      <c r="AF326" s="21">
        <f ca="1">IF(AE326&lt;AG$5, $B326, AG$6+MIN((AE326-AG$5+1)/AG$8, 1)*AG$7)</f>
        <v>1440</v>
      </c>
      <c r="AG326" s="21">
        <f t="shared" ca="1" si="99"/>
        <v>1440</v>
      </c>
      <c r="AH326" s="21">
        <f ca="1" xml:space="preserve"> AJ302 + IF(AI325 &lt; 0, -AI325, 0)</f>
        <v>180</v>
      </c>
      <c r="AI326" s="21">
        <f t="shared" ca="1" si="86"/>
        <v>1260</v>
      </c>
      <c r="AJ326" s="21">
        <f t="shared" ca="1" si="87"/>
        <v>1260</v>
      </c>
      <c r="AK326" s="21">
        <f t="shared" ca="1" si="93"/>
        <v>397867</v>
      </c>
      <c r="AL326" s="22">
        <f ca="1">SUM(AJ$11:AJ326)</f>
        <v>206983</v>
      </c>
      <c r="AM326" s="23">
        <f ca="1">SUM(AH$11:AH326)</f>
        <v>192330</v>
      </c>
      <c r="AO326" s="16">
        <v>44498</v>
      </c>
      <c r="AP326" s="21">
        <f ca="1">IF(AO326&lt;AQ$5, $B326, AQ$6+MIN((AO326-AQ$5+1)/AQ$8, 1)*AQ$7)</f>
        <v>1940</v>
      </c>
      <c r="AQ326" s="21">
        <f t="shared" ca="1" si="100"/>
        <v>1940</v>
      </c>
      <c r="AR326" s="21">
        <f ca="1" xml:space="preserve"> AT302 + IF(AS325 &lt; 0, -AS325, 0)</f>
        <v>440</v>
      </c>
      <c r="AS326" s="21">
        <f t="shared" ca="1" si="88"/>
        <v>1500</v>
      </c>
      <c r="AT326" s="21">
        <f t="shared" ca="1" si="89"/>
        <v>1500</v>
      </c>
      <c r="AU326" s="21">
        <f t="shared" ca="1" si="94"/>
        <v>513617</v>
      </c>
      <c r="AV326" s="22">
        <f ca="1">SUM(AT$11:AT326)</f>
        <v>267823</v>
      </c>
      <c r="AW326" s="23">
        <f ca="1">SUM(AR$11:AR326)</f>
        <v>246574</v>
      </c>
    </row>
    <row r="327" spans="1:49" x14ac:dyDescent="0.2">
      <c r="A327" s="32">
        <v>44499</v>
      </c>
      <c r="B327" s="35">
        <f ca="1">IF($A327&gt;= $C$5,$C$6, "InsertData")</f>
        <v>940</v>
      </c>
      <c r="C327" s="21">
        <f t="shared" ca="1" si="95"/>
        <v>940</v>
      </c>
      <c r="D327" s="21">
        <f ca="1" xml:space="preserve"> F303 + IF(E326 &lt; 0, -E326, 0)</f>
        <v>0</v>
      </c>
      <c r="E327" s="21">
        <f t="shared" ca="1" si="96"/>
        <v>940</v>
      </c>
      <c r="F327" s="21">
        <f ca="1">IF(E327 &gt; 0, E327, 0)</f>
        <v>940</v>
      </c>
      <c r="G327" s="21">
        <f t="shared" ca="1" si="90"/>
        <v>283057</v>
      </c>
      <c r="H327" s="22">
        <f ca="1">SUM(F$11:F327)</f>
        <v>147003</v>
      </c>
      <c r="I327" s="23">
        <f ca="1">SUM(D$11:D327)</f>
        <v>138438</v>
      </c>
      <c r="K327" s="16">
        <v>44499</v>
      </c>
      <c r="L327" s="21">
        <f ca="1">IF(K327&lt;M$5, $B327, M$6+MIN((K327-M$5+1)/M$8, 1)*M$7)</f>
        <v>1440</v>
      </c>
      <c r="M327" s="21">
        <f t="shared" ca="1" si="97"/>
        <v>1440</v>
      </c>
      <c r="N327" s="21">
        <f ca="1" xml:space="preserve"> P303 + IF(O326 &lt; 0, -O326, 0)</f>
        <v>257</v>
      </c>
      <c r="O327" s="21">
        <f t="shared" ca="1" si="101"/>
        <v>1183</v>
      </c>
      <c r="P327" s="21">
        <f t="shared" ca="1" si="83"/>
        <v>1183</v>
      </c>
      <c r="Q327" s="21">
        <f t="shared" ca="1" si="91"/>
        <v>411807</v>
      </c>
      <c r="R327" s="22">
        <f ca="1">SUM(P$11:P327)</f>
        <v>214406</v>
      </c>
      <c r="S327" s="23">
        <f ca="1">SUM(N$11:N327)</f>
        <v>198181</v>
      </c>
      <c r="U327" s="16">
        <v>44499</v>
      </c>
      <c r="V327" s="21">
        <f ca="1">IF(U327&lt;W$5, $B327, W$6+MIN((U327-W$5+1)/W$8, 1)*W$7)</f>
        <v>1940</v>
      </c>
      <c r="W327" s="21">
        <f t="shared" ca="1" si="98"/>
        <v>1940</v>
      </c>
      <c r="X327" s="21">
        <f ca="1" xml:space="preserve"> Z303 + IF(Y326 &lt; 0, -Y326, 0)</f>
        <v>517</v>
      </c>
      <c r="Y327" s="21">
        <f t="shared" ca="1" si="84"/>
        <v>1423</v>
      </c>
      <c r="Z327" s="21">
        <f t="shared" ca="1" si="85"/>
        <v>1423</v>
      </c>
      <c r="AA327" s="21">
        <f t="shared" ca="1" si="92"/>
        <v>540557</v>
      </c>
      <c r="AB327" s="22">
        <f ca="1">SUM(Z$11:Z327)</f>
        <v>281726</v>
      </c>
      <c r="AC327" s="23">
        <f ca="1">SUM(X$11:X327)</f>
        <v>259014</v>
      </c>
      <c r="AE327" s="16">
        <v>44499</v>
      </c>
      <c r="AF327" s="21">
        <f ca="1">IF(AE327&lt;AG$5, $B327, AG$6+MIN((AE327-AG$5+1)/AG$8, 1)*AG$7)</f>
        <v>1440</v>
      </c>
      <c r="AG327" s="21">
        <f t="shared" ca="1" si="99"/>
        <v>1440</v>
      </c>
      <c r="AH327" s="21">
        <f ca="1" xml:space="preserve"> AJ303 + IF(AI326 &lt; 0, -AI326, 0)</f>
        <v>257</v>
      </c>
      <c r="AI327" s="21">
        <f t="shared" ca="1" si="86"/>
        <v>1183</v>
      </c>
      <c r="AJ327" s="21">
        <f t="shared" ca="1" si="87"/>
        <v>1183</v>
      </c>
      <c r="AK327" s="21">
        <f t="shared" ca="1" si="93"/>
        <v>399307</v>
      </c>
      <c r="AL327" s="22">
        <f ca="1">SUM(AJ$11:AJ327)</f>
        <v>208166</v>
      </c>
      <c r="AM327" s="23">
        <f ca="1">SUM(AH$11:AH327)</f>
        <v>192587</v>
      </c>
      <c r="AO327" s="16">
        <v>44499</v>
      </c>
      <c r="AP327" s="21">
        <f ca="1">IF(AO327&lt;AQ$5, $B327, AQ$6+MIN((AO327-AQ$5+1)/AQ$8, 1)*AQ$7)</f>
        <v>1940</v>
      </c>
      <c r="AQ327" s="21">
        <f t="shared" ca="1" si="100"/>
        <v>1940</v>
      </c>
      <c r="AR327" s="21">
        <f ca="1" xml:space="preserve"> AT303 + IF(AS326 &lt; 0, -AS326, 0)</f>
        <v>517</v>
      </c>
      <c r="AS327" s="21">
        <f t="shared" ca="1" si="88"/>
        <v>1423</v>
      </c>
      <c r="AT327" s="21">
        <f t="shared" ca="1" si="89"/>
        <v>1423</v>
      </c>
      <c r="AU327" s="21">
        <f t="shared" ca="1" si="94"/>
        <v>515557</v>
      </c>
      <c r="AV327" s="22">
        <f ca="1">SUM(AT$11:AT327)</f>
        <v>269246</v>
      </c>
      <c r="AW327" s="23">
        <f ca="1">SUM(AR$11:AR327)</f>
        <v>247091</v>
      </c>
    </row>
    <row r="328" spans="1:49" x14ac:dyDescent="0.2">
      <c r="A328" s="32">
        <v>44500</v>
      </c>
      <c r="B328" s="35">
        <f ca="1">IF($A328&gt;= $C$5,$C$6, "InsertData")</f>
        <v>940</v>
      </c>
      <c r="C328" s="21">
        <f t="shared" ca="1" si="95"/>
        <v>940</v>
      </c>
      <c r="D328" s="21">
        <f ca="1" xml:space="preserve"> F304 + IF(E327 &lt; 0, -E327, 0)</f>
        <v>507</v>
      </c>
      <c r="E328" s="21">
        <f t="shared" ca="1" si="96"/>
        <v>433</v>
      </c>
      <c r="F328" s="21">
        <f ca="1">IF(E328 &gt; 0, E328, 0)</f>
        <v>433</v>
      </c>
      <c r="G328" s="21">
        <f t="shared" ca="1" si="90"/>
        <v>283997</v>
      </c>
      <c r="H328" s="22">
        <f ca="1">SUM(F$11:F328)</f>
        <v>147436</v>
      </c>
      <c r="I328" s="23">
        <f ca="1">SUM(D$11:D328)</f>
        <v>138945</v>
      </c>
      <c r="K328" s="16">
        <v>44500</v>
      </c>
      <c r="L328" s="21">
        <f ca="1">IF(K328&lt;M$5, $B328, M$6+MIN((K328-M$5+1)/M$8, 1)*M$7)</f>
        <v>1440</v>
      </c>
      <c r="M328" s="21">
        <f t="shared" ca="1" si="97"/>
        <v>1440</v>
      </c>
      <c r="N328" s="21">
        <f ca="1" xml:space="preserve"> P304 + IF(O327 &lt; 0, -O327, 0)</f>
        <v>850</v>
      </c>
      <c r="O328" s="21">
        <f t="shared" ca="1" si="101"/>
        <v>590</v>
      </c>
      <c r="P328" s="21">
        <f t="shared" ca="1" si="83"/>
        <v>590</v>
      </c>
      <c r="Q328" s="21">
        <f t="shared" ca="1" si="91"/>
        <v>413247</v>
      </c>
      <c r="R328" s="22">
        <f ca="1">SUM(P$11:P328)</f>
        <v>214996</v>
      </c>
      <c r="S328" s="23">
        <f ca="1">SUM(N$11:N328)</f>
        <v>199031</v>
      </c>
      <c r="U328" s="16">
        <v>44500</v>
      </c>
      <c r="V328" s="21">
        <f ca="1">IF(U328&lt;W$5, $B328, W$6+MIN((U328-W$5+1)/W$8, 1)*W$7)</f>
        <v>1940</v>
      </c>
      <c r="W328" s="21">
        <f t="shared" ca="1" si="98"/>
        <v>1940</v>
      </c>
      <c r="X328" s="21">
        <f ca="1" xml:space="preserve"> Z304 + IF(Y327 &lt; 0, -Y327, 0)</f>
        <v>1110</v>
      </c>
      <c r="Y328" s="21">
        <f t="shared" ca="1" si="84"/>
        <v>830</v>
      </c>
      <c r="Z328" s="21">
        <f t="shared" ca="1" si="85"/>
        <v>830</v>
      </c>
      <c r="AA328" s="21">
        <f t="shared" ca="1" si="92"/>
        <v>542497</v>
      </c>
      <c r="AB328" s="22">
        <f ca="1">SUM(Z$11:Z328)</f>
        <v>282556</v>
      </c>
      <c r="AC328" s="23">
        <f ca="1">SUM(X$11:X328)</f>
        <v>260124</v>
      </c>
      <c r="AE328" s="16">
        <v>44500</v>
      </c>
      <c r="AF328" s="21">
        <f ca="1">IF(AE328&lt;AG$5, $B328, AG$6+MIN((AE328-AG$5+1)/AG$8, 1)*AG$7)</f>
        <v>1440</v>
      </c>
      <c r="AG328" s="21">
        <f t="shared" ca="1" si="99"/>
        <v>1440</v>
      </c>
      <c r="AH328" s="21">
        <f ca="1" xml:space="preserve"> AJ304 + IF(AI327 &lt; 0, -AI327, 0)</f>
        <v>850</v>
      </c>
      <c r="AI328" s="21">
        <f t="shared" ca="1" si="86"/>
        <v>590</v>
      </c>
      <c r="AJ328" s="21">
        <f t="shared" ca="1" si="87"/>
        <v>590</v>
      </c>
      <c r="AK328" s="21">
        <f t="shared" ca="1" si="93"/>
        <v>400747</v>
      </c>
      <c r="AL328" s="22">
        <f ca="1">SUM(AJ$11:AJ328)</f>
        <v>208756</v>
      </c>
      <c r="AM328" s="23">
        <f ca="1">SUM(AH$11:AH328)</f>
        <v>193437</v>
      </c>
      <c r="AO328" s="16">
        <v>44500</v>
      </c>
      <c r="AP328" s="21">
        <f ca="1">IF(AO328&lt;AQ$5, $B328, AQ$6+MIN((AO328-AQ$5+1)/AQ$8, 1)*AQ$7)</f>
        <v>1940</v>
      </c>
      <c r="AQ328" s="21">
        <f t="shared" ca="1" si="100"/>
        <v>1940</v>
      </c>
      <c r="AR328" s="21">
        <f ca="1" xml:space="preserve"> AT304 + IF(AS327 &lt; 0, -AS327, 0)</f>
        <v>1110</v>
      </c>
      <c r="AS328" s="21">
        <f t="shared" ca="1" si="88"/>
        <v>830</v>
      </c>
      <c r="AT328" s="21">
        <f t="shared" ca="1" si="89"/>
        <v>830</v>
      </c>
      <c r="AU328" s="21">
        <f t="shared" ca="1" si="94"/>
        <v>517497</v>
      </c>
      <c r="AV328" s="22">
        <f ca="1">SUM(AT$11:AT328)</f>
        <v>270076</v>
      </c>
      <c r="AW328" s="23">
        <f ca="1">SUM(AR$11:AR328)</f>
        <v>248201</v>
      </c>
    </row>
    <row r="329" spans="1:49" x14ac:dyDescent="0.2">
      <c r="A329" s="32">
        <v>44501</v>
      </c>
      <c r="B329" s="35">
        <f ca="1">IF($A329&gt;= $C$5,$C$6, "InsertData")</f>
        <v>940</v>
      </c>
      <c r="C329" s="21">
        <f t="shared" ca="1" si="95"/>
        <v>940</v>
      </c>
      <c r="D329" s="21">
        <f ca="1" xml:space="preserve"> F305 + IF(E328 &lt; 0, -E328, 0)</f>
        <v>403</v>
      </c>
      <c r="E329" s="21">
        <f t="shared" ca="1" si="96"/>
        <v>537</v>
      </c>
      <c r="F329" s="21">
        <f ca="1">IF(E329 &gt; 0, E329, 0)</f>
        <v>537</v>
      </c>
      <c r="G329" s="21">
        <f t="shared" ca="1" si="90"/>
        <v>284937</v>
      </c>
      <c r="H329" s="22">
        <f ca="1">SUM(F$11:F329)</f>
        <v>147973</v>
      </c>
      <c r="I329" s="23">
        <f ca="1">SUM(D$11:D329)</f>
        <v>139348</v>
      </c>
      <c r="K329" s="16">
        <v>44501</v>
      </c>
      <c r="L329" s="21">
        <f ca="1">IF(K329&lt;M$5, $B329, M$6+MIN((K329-M$5+1)/M$8, 1)*M$7)</f>
        <v>1440</v>
      </c>
      <c r="M329" s="21">
        <f t="shared" ca="1" si="97"/>
        <v>1440</v>
      </c>
      <c r="N329" s="21">
        <f ca="1" xml:space="preserve"> P305 + IF(O328 &lt; 0, -O328, 0)</f>
        <v>663</v>
      </c>
      <c r="O329" s="21">
        <f t="shared" ca="1" si="101"/>
        <v>777</v>
      </c>
      <c r="P329" s="21">
        <f t="shared" ca="1" si="83"/>
        <v>777</v>
      </c>
      <c r="Q329" s="21">
        <f t="shared" ca="1" si="91"/>
        <v>414687</v>
      </c>
      <c r="R329" s="22">
        <f ca="1">SUM(P$11:P329)</f>
        <v>215773</v>
      </c>
      <c r="S329" s="23">
        <f ca="1">SUM(N$11:N329)</f>
        <v>199694</v>
      </c>
      <c r="U329" s="16">
        <v>44501</v>
      </c>
      <c r="V329" s="21">
        <f ca="1">IF(U329&lt;W$5, $B329, W$6+MIN((U329-W$5+1)/W$8, 1)*W$7)</f>
        <v>1940</v>
      </c>
      <c r="W329" s="21">
        <f t="shared" ca="1" si="98"/>
        <v>1940</v>
      </c>
      <c r="X329" s="21">
        <f ca="1" xml:space="preserve"> Z305 + IF(Y328 &lt; 0, -Y328, 0)</f>
        <v>923</v>
      </c>
      <c r="Y329" s="21">
        <f t="shared" ca="1" si="84"/>
        <v>1017</v>
      </c>
      <c r="Z329" s="21">
        <f t="shared" ca="1" si="85"/>
        <v>1017</v>
      </c>
      <c r="AA329" s="21">
        <f t="shared" ca="1" si="92"/>
        <v>544437</v>
      </c>
      <c r="AB329" s="22">
        <f ca="1">SUM(Z$11:Z329)</f>
        <v>283573</v>
      </c>
      <c r="AC329" s="23">
        <f ca="1">SUM(X$11:X329)</f>
        <v>261047</v>
      </c>
      <c r="AE329" s="16">
        <v>44501</v>
      </c>
      <c r="AF329" s="21">
        <f ca="1">IF(AE329&lt;AG$5, $B329, AG$6+MIN((AE329-AG$5+1)/AG$8, 1)*AG$7)</f>
        <v>1440</v>
      </c>
      <c r="AG329" s="21">
        <f t="shared" ca="1" si="99"/>
        <v>1440</v>
      </c>
      <c r="AH329" s="21">
        <f ca="1" xml:space="preserve"> AJ305 + IF(AI328 &lt; 0, -AI328, 0)</f>
        <v>663</v>
      </c>
      <c r="AI329" s="21">
        <f t="shared" ca="1" si="86"/>
        <v>777</v>
      </c>
      <c r="AJ329" s="21">
        <f t="shared" ca="1" si="87"/>
        <v>777</v>
      </c>
      <c r="AK329" s="21">
        <f t="shared" ca="1" si="93"/>
        <v>402187</v>
      </c>
      <c r="AL329" s="22">
        <f ca="1">SUM(AJ$11:AJ329)</f>
        <v>209533</v>
      </c>
      <c r="AM329" s="23">
        <f ca="1">SUM(AH$11:AH329)</f>
        <v>194100</v>
      </c>
      <c r="AO329" s="16">
        <v>44501</v>
      </c>
      <c r="AP329" s="21">
        <f ca="1">IF(AO329&lt;AQ$5, $B329, AQ$6+MIN((AO329-AQ$5+1)/AQ$8, 1)*AQ$7)</f>
        <v>1940</v>
      </c>
      <c r="AQ329" s="21">
        <f t="shared" ca="1" si="100"/>
        <v>1940</v>
      </c>
      <c r="AR329" s="21">
        <f ca="1" xml:space="preserve"> AT305 + IF(AS328 &lt; 0, -AS328, 0)</f>
        <v>923</v>
      </c>
      <c r="AS329" s="21">
        <f t="shared" ca="1" si="88"/>
        <v>1017</v>
      </c>
      <c r="AT329" s="21">
        <f t="shared" ca="1" si="89"/>
        <v>1017</v>
      </c>
      <c r="AU329" s="21">
        <f t="shared" ca="1" si="94"/>
        <v>519437</v>
      </c>
      <c r="AV329" s="22">
        <f ca="1">SUM(AT$11:AT329)</f>
        <v>271093</v>
      </c>
      <c r="AW329" s="23">
        <f ca="1">SUM(AR$11:AR329)</f>
        <v>249124</v>
      </c>
    </row>
    <row r="330" spans="1:49" x14ac:dyDescent="0.2">
      <c r="A330" s="32">
        <v>44502</v>
      </c>
      <c r="B330" s="35">
        <f ca="1">IF($A330&gt;= $C$5,$C$6, "InsertData")</f>
        <v>940</v>
      </c>
      <c r="C330" s="21">
        <f t="shared" ca="1" si="95"/>
        <v>940</v>
      </c>
      <c r="D330" s="21">
        <f ca="1" xml:space="preserve"> F306 + IF(E329 &lt; 0, -E329, 0)</f>
        <v>539</v>
      </c>
      <c r="E330" s="21">
        <f t="shared" ca="1" si="96"/>
        <v>401</v>
      </c>
      <c r="F330" s="21">
        <f ca="1">IF(E330 &gt; 0, E330, 0)</f>
        <v>401</v>
      </c>
      <c r="G330" s="21">
        <f t="shared" ca="1" si="90"/>
        <v>285877</v>
      </c>
      <c r="H330" s="22">
        <f ca="1">SUM(F$11:F330)</f>
        <v>148374</v>
      </c>
      <c r="I330" s="23">
        <f ca="1">SUM(D$11:D330)</f>
        <v>139887</v>
      </c>
      <c r="K330" s="16">
        <v>44502</v>
      </c>
      <c r="L330" s="21">
        <f ca="1">IF(K330&lt;M$5, $B330, M$6+MIN((K330-M$5+1)/M$8, 1)*M$7)</f>
        <v>1440</v>
      </c>
      <c r="M330" s="21">
        <f t="shared" ca="1" si="97"/>
        <v>1440</v>
      </c>
      <c r="N330" s="21">
        <f ca="1" xml:space="preserve"> P306 + IF(O329 &lt; 0, -O329, 0)</f>
        <v>799</v>
      </c>
      <c r="O330" s="21">
        <f t="shared" ca="1" si="101"/>
        <v>641</v>
      </c>
      <c r="P330" s="21">
        <f t="shared" ca="1" si="83"/>
        <v>641</v>
      </c>
      <c r="Q330" s="21">
        <f t="shared" ca="1" si="91"/>
        <v>416127</v>
      </c>
      <c r="R330" s="22">
        <f ca="1">SUM(P$11:P330)</f>
        <v>216414</v>
      </c>
      <c r="S330" s="23">
        <f ca="1">SUM(N$11:N330)</f>
        <v>200493</v>
      </c>
      <c r="U330" s="16">
        <v>44502</v>
      </c>
      <c r="V330" s="21">
        <f ca="1">IF(U330&lt;W$5, $B330, W$6+MIN((U330-W$5+1)/W$8, 1)*W$7)</f>
        <v>1940</v>
      </c>
      <c r="W330" s="21">
        <f t="shared" ca="1" si="98"/>
        <v>1940</v>
      </c>
      <c r="X330" s="21">
        <f ca="1" xml:space="preserve"> Z306 + IF(Y329 &lt; 0, -Y329, 0)</f>
        <v>1059</v>
      </c>
      <c r="Y330" s="21">
        <f t="shared" ca="1" si="84"/>
        <v>881</v>
      </c>
      <c r="Z330" s="21">
        <f t="shared" ca="1" si="85"/>
        <v>881</v>
      </c>
      <c r="AA330" s="21">
        <f t="shared" ca="1" si="92"/>
        <v>546377</v>
      </c>
      <c r="AB330" s="22">
        <f ca="1">SUM(Z$11:Z330)</f>
        <v>284454</v>
      </c>
      <c r="AC330" s="23">
        <f ca="1">SUM(X$11:X330)</f>
        <v>262106</v>
      </c>
      <c r="AE330" s="16">
        <v>44502</v>
      </c>
      <c r="AF330" s="21">
        <f ca="1">IF(AE330&lt;AG$5, $B330, AG$6+MIN((AE330-AG$5+1)/AG$8, 1)*AG$7)</f>
        <v>1440</v>
      </c>
      <c r="AG330" s="21">
        <f t="shared" ca="1" si="99"/>
        <v>1440</v>
      </c>
      <c r="AH330" s="21">
        <f ca="1" xml:space="preserve"> AJ306 + IF(AI329 &lt; 0, -AI329, 0)</f>
        <v>799</v>
      </c>
      <c r="AI330" s="21">
        <f t="shared" ca="1" si="86"/>
        <v>641</v>
      </c>
      <c r="AJ330" s="21">
        <f t="shared" ca="1" si="87"/>
        <v>641</v>
      </c>
      <c r="AK330" s="21">
        <f t="shared" ca="1" si="93"/>
        <v>403627</v>
      </c>
      <c r="AL330" s="22">
        <f ca="1">SUM(AJ$11:AJ330)</f>
        <v>210174</v>
      </c>
      <c r="AM330" s="23">
        <f ca="1">SUM(AH$11:AH330)</f>
        <v>194899</v>
      </c>
      <c r="AO330" s="16">
        <v>44502</v>
      </c>
      <c r="AP330" s="21">
        <f ca="1">IF(AO330&lt;AQ$5, $B330, AQ$6+MIN((AO330-AQ$5+1)/AQ$8, 1)*AQ$7)</f>
        <v>1940</v>
      </c>
      <c r="AQ330" s="21">
        <f t="shared" ca="1" si="100"/>
        <v>1940</v>
      </c>
      <c r="AR330" s="21">
        <f ca="1" xml:space="preserve"> AT306 + IF(AS329 &lt; 0, -AS329, 0)</f>
        <v>1059</v>
      </c>
      <c r="AS330" s="21">
        <f t="shared" ca="1" si="88"/>
        <v>881</v>
      </c>
      <c r="AT330" s="21">
        <f t="shared" ca="1" si="89"/>
        <v>881</v>
      </c>
      <c r="AU330" s="21">
        <f t="shared" ca="1" si="94"/>
        <v>521377</v>
      </c>
      <c r="AV330" s="22">
        <f ca="1">SUM(AT$11:AT330)</f>
        <v>271974</v>
      </c>
      <c r="AW330" s="23">
        <f ca="1">SUM(AR$11:AR330)</f>
        <v>250183</v>
      </c>
    </row>
    <row r="331" spans="1:49" x14ac:dyDescent="0.2">
      <c r="A331" s="32">
        <v>44503</v>
      </c>
      <c r="B331" s="35">
        <f ca="1">IF($A331&gt;= $C$5,$C$6, "InsertData")</f>
        <v>940</v>
      </c>
      <c r="C331" s="21">
        <f t="shared" ca="1" si="95"/>
        <v>940</v>
      </c>
      <c r="D331" s="21">
        <f ca="1" xml:space="preserve"> F307 + IF(E330 &lt; 0, -E330, 0)</f>
        <v>772</v>
      </c>
      <c r="E331" s="21">
        <f t="shared" ca="1" si="96"/>
        <v>168</v>
      </c>
      <c r="F331" s="21">
        <f ca="1">IF(E331 &gt; 0, E331, 0)</f>
        <v>168</v>
      </c>
      <c r="G331" s="21">
        <f t="shared" ca="1" si="90"/>
        <v>286817</v>
      </c>
      <c r="H331" s="22">
        <f ca="1">SUM(F$11:F331)</f>
        <v>148542</v>
      </c>
      <c r="I331" s="23">
        <f ca="1">SUM(D$11:D331)</f>
        <v>140659</v>
      </c>
      <c r="K331" s="16">
        <v>44503</v>
      </c>
      <c r="L331" s="21">
        <f ca="1">IF(K331&lt;M$5, $B331, M$6+MIN((K331-M$5+1)/M$8, 1)*M$7)</f>
        <v>1440</v>
      </c>
      <c r="M331" s="21">
        <f t="shared" ca="1" si="97"/>
        <v>1440</v>
      </c>
      <c r="N331" s="21">
        <f ca="1" xml:space="preserve"> P307 + IF(O330 &lt; 0, -O330, 0)</f>
        <v>1032</v>
      </c>
      <c r="O331" s="21">
        <f t="shared" ca="1" si="101"/>
        <v>408</v>
      </c>
      <c r="P331" s="21">
        <f t="shared" ca="1" si="83"/>
        <v>408</v>
      </c>
      <c r="Q331" s="21">
        <f t="shared" ca="1" si="91"/>
        <v>417567</v>
      </c>
      <c r="R331" s="22">
        <f ca="1">SUM(P$11:P331)</f>
        <v>216822</v>
      </c>
      <c r="S331" s="23">
        <f ca="1">SUM(N$11:N331)</f>
        <v>201525</v>
      </c>
      <c r="U331" s="16">
        <v>44503</v>
      </c>
      <c r="V331" s="21">
        <f ca="1">IF(U331&lt;W$5, $B331, W$6+MIN((U331-W$5+1)/W$8, 1)*W$7)</f>
        <v>1940</v>
      </c>
      <c r="W331" s="21">
        <f t="shared" ca="1" si="98"/>
        <v>1940</v>
      </c>
      <c r="X331" s="21">
        <f ca="1" xml:space="preserve"> Z307 + IF(Y330 &lt; 0, -Y330, 0)</f>
        <v>1292</v>
      </c>
      <c r="Y331" s="21">
        <f t="shared" ca="1" si="84"/>
        <v>648</v>
      </c>
      <c r="Z331" s="21">
        <f t="shared" ca="1" si="85"/>
        <v>648</v>
      </c>
      <c r="AA331" s="21">
        <f t="shared" ca="1" si="92"/>
        <v>548317</v>
      </c>
      <c r="AB331" s="22">
        <f ca="1">SUM(Z$11:Z331)</f>
        <v>285102</v>
      </c>
      <c r="AC331" s="23">
        <f ca="1">SUM(X$11:X331)</f>
        <v>263398</v>
      </c>
      <c r="AE331" s="16">
        <v>44503</v>
      </c>
      <c r="AF331" s="21">
        <f ca="1">IF(AE331&lt;AG$5, $B331, AG$6+MIN((AE331-AG$5+1)/AG$8, 1)*AG$7)</f>
        <v>1440</v>
      </c>
      <c r="AG331" s="21">
        <f t="shared" ca="1" si="99"/>
        <v>1440</v>
      </c>
      <c r="AH331" s="21">
        <f ca="1" xml:space="preserve"> AJ307 + IF(AI330 &lt; 0, -AI330, 0)</f>
        <v>1032</v>
      </c>
      <c r="AI331" s="21">
        <f t="shared" ca="1" si="86"/>
        <v>408</v>
      </c>
      <c r="AJ331" s="21">
        <f t="shared" ca="1" si="87"/>
        <v>408</v>
      </c>
      <c r="AK331" s="21">
        <f t="shared" ca="1" si="93"/>
        <v>405067</v>
      </c>
      <c r="AL331" s="22">
        <f ca="1">SUM(AJ$11:AJ331)</f>
        <v>210582</v>
      </c>
      <c r="AM331" s="23">
        <f ca="1">SUM(AH$11:AH331)</f>
        <v>195931</v>
      </c>
      <c r="AO331" s="16">
        <v>44503</v>
      </c>
      <c r="AP331" s="21">
        <f ca="1">IF(AO331&lt;AQ$5, $B331, AQ$6+MIN((AO331-AQ$5+1)/AQ$8, 1)*AQ$7)</f>
        <v>1940</v>
      </c>
      <c r="AQ331" s="21">
        <f t="shared" ca="1" si="100"/>
        <v>1940</v>
      </c>
      <c r="AR331" s="21">
        <f ca="1" xml:space="preserve"> AT307 + IF(AS330 &lt; 0, -AS330, 0)</f>
        <v>1292</v>
      </c>
      <c r="AS331" s="21">
        <f t="shared" ca="1" si="88"/>
        <v>648</v>
      </c>
      <c r="AT331" s="21">
        <f t="shared" ca="1" si="89"/>
        <v>648</v>
      </c>
      <c r="AU331" s="21">
        <f t="shared" ca="1" si="94"/>
        <v>523317</v>
      </c>
      <c r="AV331" s="22">
        <f ca="1">SUM(AT$11:AT331)</f>
        <v>272622</v>
      </c>
      <c r="AW331" s="23">
        <f ca="1">SUM(AR$11:AR331)</f>
        <v>251475</v>
      </c>
    </row>
    <row r="332" spans="1:49" x14ac:dyDescent="0.2">
      <c r="A332" s="32">
        <v>44504</v>
      </c>
      <c r="B332" s="35">
        <f ca="1">IF($A332&gt;= $C$5,$C$6, "InsertData")</f>
        <v>940</v>
      </c>
      <c r="C332" s="21">
        <f t="shared" ca="1" si="95"/>
        <v>940</v>
      </c>
      <c r="D332" s="21">
        <f ca="1" xml:space="preserve"> F308 + IF(E331 &lt; 0, -E331, 0)</f>
        <v>0</v>
      </c>
      <c r="E332" s="21">
        <f t="shared" ca="1" si="96"/>
        <v>940</v>
      </c>
      <c r="F332" s="21">
        <f ca="1">IF(E332 &gt; 0, E332, 0)</f>
        <v>940</v>
      </c>
      <c r="G332" s="21">
        <f t="shared" ca="1" si="90"/>
        <v>287757</v>
      </c>
      <c r="H332" s="22">
        <f ca="1">SUM(F$11:F332)</f>
        <v>149482</v>
      </c>
      <c r="I332" s="23">
        <f ca="1">SUM(D$11:D332)</f>
        <v>140659</v>
      </c>
      <c r="K332" s="16">
        <v>44504</v>
      </c>
      <c r="L332" s="21">
        <f ca="1">IF(K332&lt;M$5, $B332, M$6+MIN((K332-M$5+1)/M$8, 1)*M$7)</f>
        <v>1440</v>
      </c>
      <c r="M332" s="21">
        <f t="shared" ca="1" si="97"/>
        <v>1440</v>
      </c>
      <c r="N332" s="21">
        <f ca="1" xml:space="preserve"> P308 + IF(O331 &lt; 0, -O331, 0)</f>
        <v>30</v>
      </c>
      <c r="O332" s="21">
        <f t="shared" ca="1" si="101"/>
        <v>1410</v>
      </c>
      <c r="P332" s="21">
        <f t="shared" ref="P332:P395" ca="1" si="102">IF(O332 &gt; 0, O332, 0)</f>
        <v>1410</v>
      </c>
      <c r="Q332" s="21">
        <f t="shared" ca="1" si="91"/>
        <v>419007</v>
      </c>
      <c r="R332" s="22">
        <f ca="1">SUM(P$11:P332)</f>
        <v>218232</v>
      </c>
      <c r="S332" s="23">
        <f ca="1">SUM(N$11:N332)</f>
        <v>201555</v>
      </c>
      <c r="U332" s="16">
        <v>44504</v>
      </c>
      <c r="V332" s="21">
        <f ca="1">IF(U332&lt;W$5, $B332, W$6+MIN((U332-W$5+1)/W$8, 1)*W$7)</f>
        <v>1940</v>
      </c>
      <c r="W332" s="21">
        <f t="shared" ca="1" si="98"/>
        <v>1940</v>
      </c>
      <c r="X332" s="21">
        <f ca="1" xml:space="preserve"> Z308 + IF(Y331 &lt; 0, -Y331, 0)</f>
        <v>60</v>
      </c>
      <c r="Y332" s="21">
        <f t="shared" ref="Y332:Y395" ca="1" si="103">V332-X332</f>
        <v>1880</v>
      </c>
      <c r="Z332" s="21">
        <f t="shared" ref="Z332:Z395" ca="1" si="104">IF(Y332 &gt; 0, Y332, 0)</f>
        <v>1880</v>
      </c>
      <c r="AA332" s="21">
        <f t="shared" ca="1" si="92"/>
        <v>550257</v>
      </c>
      <c r="AB332" s="22">
        <f ca="1">SUM(Z$11:Z332)</f>
        <v>286982</v>
      </c>
      <c r="AC332" s="23">
        <f ca="1">SUM(X$11:X332)</f>
        <v>263458</v>
      </c>
      <c r="AE332" s="16">
        <v>44504</v>
      </c>
      <c r="AF332" s="21">
        <f ca="1">IF(AE332&lt;AG$5, $B332, AG$6+MIN((AE332-AG$5+1)/AG$8, 1)*AG$7)</f>
        <v>1440</v>
      </c>
      <c r="AG332" s="21">
        <f t="shared" ca="1" si="99"/>
        <v>1440</v>
      </c>
      <c r="AH332" s="21">
        <f ca="1" xml:space="preserve"> AJ308 + IF(AI331 &lt; 0, -AI331, 0)</f>
        <v>145</v>
      </c>
      <c r="AI332" s="21">
        <f t="shared" ref="AI332:AI395" ca="1" si="105">AF332-AH332</f>
        <v>1295</v>
      </c>
      <c r="AJ332" s="21">
        <f t="shared" ref="AJ332:AJ395" ca="1" si="106">IF(AI332 &gt; 0, AI332, 0)</f>
        <v>1295</v>
      </c>
      <c r="AK332" s="21">
        <f t="shared" ca="1" si="93"/>
        <v>406507</v>
      </c>
      <c r="AL332" s="22">
        <f ca="1">SUM(AJ$11:AJ332)</f>
        <v>211877</v>
      </c>
      <c r="AM332" s="23">
        <f ca="1">SUM(AH$11:AH332)</f>
        <v>196076</v>
      </c>
      <c r="AO332" s="16">
        <v>44504</v>
      </c>
      <c r="AP332" s="21">
        <f ca="1">IF(AO332&lt;AQ$5, $B332, AQ$6+MIN((AO332-AQ$5+1)/AQ$8, 1)*AQ$7)</f>
        <v>1940</v>
      </c>
      <c r="AQ332" s="21">
        <f t="shared" ca="1" si="100"/>
        <v>1940</v>
      </c>
      <c r="AR332" s="21">
        <f ca="1" xml:space="preserve"> AT308 + IF(AS331 &lt; 0, -AS331, 0)</f>
        <v>290</v>
      </c>
      <c r="AS332" s="21">
        <f t="shared" ref="AS332:AS395" ca="1" si="107">AP332-AR332</f>
        <v>1650</v>
      </c>
      <c r="AT332" s="21">
        <f t="shared" ref="AT332:AT395" ca="1" si="108">IF(AS332 &gt; 0, AS332, 0)</f>
        <v>1650</v>
      </c>
      <c r="AU332" s="21">
        <f t="shared" ca="1" si="94"/>
        <v>525257</v>
      </c>
      <c r="AV332" s="22">
        <f ca="1">SUM(AT$11:AT332)</f>
        <v>274272</v>
      </c>
      <c r="AW332" s="23">
        <f ca="1">SUM(AR$11:AR332)</f>
        <v>251765</v>
      </c>
    </row>
    <row r="333" spans="1:49" x14ac:dyDescent="0.2">
      <c r="A333" s="32">
        <v>44505</v>
      </c>
      <c r="B333" s="35">
        <f ca="1">IF($A333&gt;= $C$5,$C$6, "InsertData")</f>
        <v>940</v>
      </c>
      <c r="C333" s="21">
        <f t="shared" ca="1" si="95"/>
        <v>940</v>
      </c>
      <c r="D333" s="21">
        <f ca="1" xml:space="preserve"> F309 + IF(E332 &lt; 0, -E332, 0)</f>
        <v>0</v>
      </c>
      <c r="E333" s="21">
        <f t="shared" ca="1" si="96"/>
        <v>940</v>
      </c>
      <c r="F333" s="21">
        <f ca="1">IF(E333 &gt; 0, E333, 0)</f>
        <v>940</v>
      </c>
      <c r="G333" s="21">
        <f t="shared" ref="G333:G389" ca="1" si="109">B333+G332</f>
        <v>288697</v>
      </c>
      <c r="H333" s="22">
        <f ca="1">SUM(F$11:F333)</f>
        <v>150422</v>
      </c>
      <c r="I333" s="23">
        <f ca="1">SUM(D$11:D333)</f>
        <v>140659</v>
      </c>
      <c r="K333" s="16">
        <v>44505</v>
      </c>
      <c r="L333" s="21">
        <f ca="1">IF(K333&lt;M$5, $B333, M$6+MIN((K333-M$5+1)/M$8, 1)*M$7)</f>
        <v>1440</v>
      </c>
      <c r="M333" s="21">
        <f t="shared" ca="1" si="97"/>
        <v>1440</v>
      </c>
      <c r="N333" s="21">
        <f ca="1" xml:space="preserve"> P309 + IF(O332 &lt; 0, -O332, 0)</f>
        <v>20</v>
      </c>
      <c r="O333" s="21">
        <f t="shared" ca="1" si="101"/>
        <v>1420</v>
      </c>
      <c r="P333" s="21">
        <f t="shared" ca="1" si="102"/>
        <v>1420</v>
      </c>
      <c r="Q333" s="21">
        <f t="shared" ref="Q333:Q389" ca="1" si="110">L333+Q332</f>
        <v>420447</v>
      </c>
      <c r="R333" s="22">
        <f ca="1">SUM(P$11:P333)</f>
        <v>219652</v>
      </c>
      <c r="S333" s="23">
        <f ca="1">SUM(N$11:N333)</f>
        <v>201575</v>
      </c>
      <c r="U333" s="16">
        <v>44505</v>
      </c>
      <c r="V333" s="21">
        <f ca="1">IF(U333&lt;W$5, $B333, W$6+MIN((U333-W$5+1)/W$8, 1)*W$7)</f>
        <v>1940</v>
      </c>
      <c r="W333" s="21">
        <f t="shared" ca="1" si="98"/>
        <v>1940</v>
      </c>
      <c r="X333" s="21">
        <f ca="1" xml:space="preserve"> Z309 + IF(Y332 &lt; 0, -Y332, 0)</f>
        <v>186</v>
      </c>
      <c r="Y333" s="21">
        <f t="shared" ca="1" si="103"/>
        <v>1754</v>
      </c>
      <c r="Z333" s="21">
        <f t="shared" ca="1" si="104"/>
        <v>1754</v>
      </c>
      <c r="AA333" s="21">
        <f t="shared" ref="AA333:AA396" ca="1" si="111">V333+AA332</f>
        <v>552197</v>
      </c>
      <c r="AB333" s="22">
        <f ca="1">SUM(Z$11:Z333)</f>
        <v>288736</v>
      </c>
      <c r="AC333" s="23">
        <f ca="1">SUM(X$11:X333)</f>
        <v>263644</v>
      </c>
      <c r="AE333" s="16">
        <v>44505</v>
      </c>
      <c r="AF333" s="21">
        <f ca="1">IF(AE333&lt;AG$5, $B333, AG$6+MIN((AE333-AG$5+1)/AG$8, 1)*AG$7)</f>
        <v>1440</v>
      </c>
      <c r="AG333" s="21">
        <f t="shared" ca="1" si="99"/>
        <v>1440</v>
      </c>
      <c r="AH333" s="21">
        <f ca="1" xml:space="preserve"> AJ309 + IF(AI332 &lt; 0, -AI332, 0)</f>
        <v>140</v>
      </c>
      <c r="AI333" s="21">
        <f t="shared" ca="1" si="105"/>
        <v>1300</v>
      </c>
      <c r="AJ333" s="21">
        <f t="shared" ca="1" si="106"/>
        <v>1300</v>
      </c>
      <c r="AK333" s="21">
        <f t="shared" ref="AK333:AK396" ca="1" si="112">AF333+AK332</f>
        <v>407947</v>
      </c>
      <c r="AL333" s="22">
        <f ca="1">SUM(AJ$11:AJ333)</f>
        <v>213177</v>
      </c>
      <c r="AM333" s="23">
        <f ca="1">SUM(AH$11:AH333)</f>
        <v>196216</v>
      </c>
      <c r="AO333" s="16">
        <v>44505</v>
      </c>
      <c r="AP333" s="21">
        <f ca="1">IF(AO333&lt;AQ$5, $B333, AQ$6+MIN((AO333-AQ$5+1)/AQ$8, 1)*AQ$7)</f>
        <v>1940</v>
      </c>
      <c r="AQ333" s="21">
        <f t="shared" ca="1" si="100"/>
        <v>1940</v>
      </c>
      <c r="AR333" s="21">
        <f ca="1" xml:space="preserve"> AT309 + IF(AS332 &lt; 0, -AS332, 0)</f>
        <v>280</v>
      </c>
      <c r="AS333" s="21">
        <f t="shared" ca="1" si="107"/>
        <v>1660</v>
      </c>
      <c r="AT333" s="21">
        <f t="shared" ca="1" si="108"/>
        <v>1660</v>
      </c>
      <c r="AU333" s="21">
        <f t="shared" ref="AU333:AU396" ca="1" si="113">AP333+AU332</f>
        <v>527197</v>
      </c>
      <c r="AV333" s="22">
        <f ca="1">SUM(AT$11:AT333)</f>
        <v>275932</v>
      </c>
      <c r="AW333" s="23">
        <f ca="1">SUM(AR$11:AR333)</f>
        <v>252045</v>
      </c>
    </row>
    <row r="334" spans="1:49" x14ac:dyDescent="0.2">
      <c r="A334" s="32">
        <v>44506</v>
      </c>
      <c r="B334" s="35">
        <f ca="1">IF($A334&gt;= $C$5,$C$6, "InsertData")</f>
        <v>940</v>
      </c>
      <c r="C334" s="21">
        <f t="shared" ca="1" si="95"/>
        <v>940</v>
      </c>
      <c r="D334" s="21">
        <f ca="1" xml:space="preserve"> F310 + IF(E333 &lt; 0, -E333, 0)</f>
        <v>0</v>
      </c>
      <c r="E334" s="21">
        <f t="shared" ca="1" si="96"/>
        <v>940</v>
      </c>
      <c r="F334" s="21">
        <f ca="1">IF(E334 &gt; 0, E334, 0)</f>
        <v>940</v>
      </c>
      <c r="G334" s="21">
        <f t="shared" ca="1" si="109"/>
        <v>289637</v>
      </c>
      <c r="H334" s="22">
        <f ca="1">SUM(F$11:F334)</f>
        <v>151362</v>
      </c>
      <c r="I334" s="23">
        <f ca="1">SUM(D$11:D334)</f>
        <v>140659</v>
      </c>
      <c r="K334" s="16">
        <v>44506</v>
      </c>
      <c r="L334" s="21">
        <f ca="1">IF(K334&lt;M$5, $B334, M$6+MIN((K334-M$5+1)/M$8, 1)*M$7)</f>
        <v>1440</v>
      </c>
      <c r="M334" s="21">
        <f t="shared" ca="1" si="97"/>
        <v>1440</v>
      </c>
      <c r="N334" s="21">
        <f ca="1" xml:space="preserve"> P310 + IF(O333 &lt; 0, -O333, 0)</f>
        <v>119</v>
      </c>
      <c r="O334" s="21">
        <f t="shared" ca="1" si="101"/>
        <v>1321</v>
      </c>
      <c r="P334" s="21">
        <f t="shared" ca="1" si="102"/>
        <v>1321</v>
      </c>
      <c r="Q334" s="21">
        <f t="shared" ca="1" si="110"/>
        <v>421887</v>
      </c>
      <c r="R334" s="22">
        <f ca="1">SUM(P$11:P334)</f>
        <v>220973</v>
      </c>
      <c r="S334" s="23">
        <f ca="1">SUM(N$11:N334)</f>
        <v>201694</v>
      </c>
      <c r="U334" s="16">
        <v>44506</v>
      </c>
      <c r="V334" s="21">
        <f ca="1">IF(U334&lt;W$5, $B334, W$6+MIN((U334-W$5+1)/W$8, 1)*W$7)</f>
        <v>1940</v>
      </c>
      <c r="W334" s="21">
        <f t="shared" ca="1" si="98"/>
        <v>1940</v>
      </c>
      <c r="X334" s="21">
        <f ca="1" xml:space="preserve"> Z310 + IF(Y333 &lt; 0, -Y333, 0)</f>
        <v>693</v>
      </c>
      <c r="Y334" s="21">
        <f t="shared" ca="1" si="103"/>
        <v>1247</v>
      </c>
      <c r="Z334" s="21">
        <f t="shared" ca="1" si="104"/>
        <v>1247</v>
      </c>
      <c r="AA334" s="21">
        <f t="shared" ca="1" si="111"/>
        <v>554137</v>
      </c>
      <c r="AB334" s="22">
        <f ca="1">SUM(Z$11:Z334)</f>
        <v>289983</v>
      </c>
      <c r="AC334" s="23">
        <f ca="1">SUM(X$11:X334)</f>
        <v>264337</v>
      </c>
      <c r="AE334" s="16">
        <v>44506</v>
      </c>
      <c r="AF334" s="21">
        <f ca="1">IF(AE334&lt;AG$5, $B334, AG$6+MIN((AE334-AG$5+1)/AG$8, 1)*AG$7)</f>
        <v>1440</v>
      </c>
      <c r="AG334" s="21">
        <f t="shared" ca="1" si="99"/>
        <v>1440</v>
      </c>
      <c r="AH334" s="21">
        <f ca="1" xml:space="preserve"> AJ310 + IF(AI333 &lt; 0, -AI333, 0)</f>
        <v>135</v>
      </c>
      <c r="AI334" s="21">
        <f t="shared" ca="1" si="105"/>
        <v>1305</v>
      </c>
      <c r="AJ334" s="21">
        <f t="shared" ca="1" si="106"/>
        <v>1305</v>
      </c>
      <c r="AK334" s="21">
        <f t="shared" ca="1" si="112"/>
        <v>409387</v>
      </c>
      <c r="AL334" s="22">
        <f ca="1">SUM(AJ$11:AJ334)</f>
        <v>214482</v>
      </c>
      <c r="AM334" s="23">
        <f ca="1">SUM(AH$11:AH334)</f>
        <v>196351</v>
      </c>
      <c r="AO334" s="16">
        <v>44506</v>
      </c>
      <c r="AP334" s="21">
        <f ca="1">IF(AO334&lt;AQ$5, $B334, AQ$6+MIN((AO334-AQ$5+1)/AQ$8, 1)*AQ$7)</f>
        <v>1940</v>
      </c>
      <c r="AQ334" s="21">
        <f t="shared" ca="1" si="100"/>
        <v>1940</v>
      </c>
      <c r="AR334" s="21">
        <f ca="1" xml:space="preserve"> AT310 + IF(AS333 &lt; 0, -AS333, 0)</f>
        <v>379</v>
      </c>
      <c r="AS334" s="21">
        <f t="shared" ca="1" si="107"/>
        <v>1561</v>
      </c>
      <c r="AT334" s="21">
        <f t="shared" ca="1" si="108"/>
        <v>1561</v>
      </c>
      <c r="AU334" s="21">
        <f t="shared" ca="1" si="113"/>
        <v>529137</v>
      </c>
      <c r="AV334" s="22">
        <f ca="1">SUM(AT$11:AT334)</f>
        <v>277493</v>
      </c>
      <c r="AW334" s="23">
        <f ca="1">SUM(AR$11:AR334)</f>
        <v>252424</v>
      </c>
    </row>
    <row r="335" spans="1:49" x14ac:dyDescent="0.2">
      <c r="A335" s="32">
        <v>44507</v>
      </c>
      <c r="B335" s="35">
        <f ca="1">IF($A335&gt;= $C$5,$C$6, "InsertData")</f>
        <v>940</v>
      </c>
      <c r="C335" s="21">
        <f t="shared" ca="1" si="95"/>
        <v>940</v>
      </c>
      <c r="D335" s="21">
        <f ca="1" xml:space="preserve"> F311 + IF(E334 &lt; 0, -E334, 0)</f>
        <v>152</v>
      </c>
      <c r="E335" s="21">
        <f t="shared" ca="1" si="96"/>
        <v>788</v>
      </c>
      <c r="F335" s="21">
        <f ca="1">IF(E335 &gt; 0, E335, 0)</f>
        <v>788</v>
      </c>
      <c r="G335" s="21">
        <f t="shared" ca="1" si="109"/>
        <v>290577</v>
      </c>
      <c r="H335" s="22">
        <f ca="1">SUM(F$11:F335)</f>
        <v>152150</v>
      </c>
      <c r="I335" s="23">
        <f ca="1">SUM(D$11:D335)</f>
        <v>140811</v>
      </c>
      <c r="K335" s="16">
        <v>44507</v>
      </c>
      <c r="L335" s="21">
        <f ca="1">IF(K335&lt;M$5, $B335, M$6+MIN((K335-M$5+1)/M$8, 1)*M$7)</f>
        <v>1440</v>
      </c>
      <c r="M335" s="21">
        <f t="shared" ca="1" si="97"/>
        <v>1440</v>
      </c>
      <c r="N335" s="21">
        <f ca="1" xml:space="preserve"> P311 + IF(O334 &lt; 0, -O334, 0)</f>
        <v>993</v>
      </c>
      <c r="O335" s="21">
        <f t="shared" ca="1" si="101"/>
        <v>447</v>
      </c>
      <c r="P335" s="21">
        <f t="shared" ca="1" si="102"/>
        <v>447</v>
      </c>
      <c r="Q335" s="21">
        <f t="shared" ca="1" si="110"/>
        <v>423327</v>
      </c>
      <c r="R335" s="22">
        <f ca="1">SUM(P$11:P335)</f>
        <v>221420</v>
      </c>
      <c r="S335" s="23">
        <f ca="1">SUM(N$11:N335)</f>
        <v>202687</v>
      </c>
      <c r="U335" s="16">
        <v>44507</v>
      </c>
      <c r="V335" s="21">
        <f ca="1">IF(U335&lt;W$5, $B335, W$6+MIN((U335-W$5+1)/W$8, 1)*W$7)</f>
        <v>1940</v>
      </c>
      <c r="W335" s="21">
        <f t="shared" ca="1" si="98"/>
        <v>1940</v>
      </c>
      <c r="X335" s="21">
        <f ca="1" xml:space="preserve"> Z311 + IF(Y334 &lt; 0, -Y334, 0)</f>
        <v>1233</v>
      </c>
      <c r="Y335" s="21">
        <f t="shared" ca="1" si="103"/>
        <v>707</v>
      </c>
      <c r="Z335" s="21">
        <f t="shared" ca="1" si="104"/>
        <v>707</v>
      </c>
      <c r="AA335" s="21">
        <f t="shared" ca="1" si="111"/>
        <v>556077</v>
      </c>
      <c r="AB335" s="22">
        <f ca="1">SUM(Z$11:Z335)</f>
        <v>290690</v>
      </c>
      <c r="AC335" s="23">
        <f ca="1">SUM(X$11:X335)</f>
        <v>265570</v>
      </c>
      <c r="AE335" s="16">
        <v>44507</v>
      </c>
      <c r="AF335" s="21">
        <f ca="1">IF(AE335&lt;AG$5, $B335, AG$6+MIN((AE335-AG$5+1)/AG$8, 1)*AG$7)</f>
        <v>1440</v>
      </c>
      <c r="AG335" s="21">
        <f t="shared" ca="1" si="99"/>
        <v>1440</v>
      </c>
      <c r="AH335" s="21">
        <f ca="1" xml:space="preserve"> AJ311 + IF(AI334 &lt; 0, -AI334, 0)</f>
        <v>757</v>
      </c>
      <c r="AI335" s="21">
        <f t="shared" ca="1" si="105"/>
        <v>683</v>
      </c>
      <c r="AJ335" s="21">
        <f t="shared" ca="1" si="106"/>
        <v>683</v>
      </c>
      <c r="AK335" s="21">
        <f t="shared" ca="1" si="112"/>
        <v>410827</v>
      </c>
      <c r="AL335" s="22">
        <f ca="1">SUM(AJ$11:AJ335)</f>
        <v>215165</v>
      </c>
      <c r="AM335" s="23">
        <f ca="1">SUM(AH$11:AH335)</f>
        <v>197108</v>
      </c>
      <c r="AO335" s="16">
        <v>44507</v>
      </c>
      <c r="AP335" s="21">
        <f ca="1">IF(AO335&lt;AQ$5, $B335, AQ$6+MIN((AO335-AQ$5+1)/AQ$8, 1)*AQ$7)</f>
        <v>1940</v>
      </c>
      <c r="AQ335" s="21">
        <f t="shared" ca="1" si="100"/>
        <v>1940</v>
      </c>
      <c r="AR335" s="21">
        <f ca="1" xml:space="preserve"> AT311 + IF(AS334 &lt; 0, -AS334, 0)</f>
        <v>1253</v>
      </c>
      <c r="AS335" s="21">
        <f t="shared" ca="1" si="107"/>
        <v>687</v>
      </c>
      <c r="AT335" s="21">
        <f t="shared" ca="1" si="108"/>
        <v>687</v>
      </c>
      <c r="AU335" s="21">
        <f t="shared" ca="1" si="113"/>
        <v>531077</v>
      </c>
      <c r="AV335" s="22">
        <f ca="1">SUM(AT$11:AT335)</f>
        <v>278180</v>
      </c>
      <c r="AW335" s="23">
        <f ca="1">SUM(AR$11:AR335)</f>
        <v>253677</v>
      </c>
    </row>
    <row r="336" spans="1:49" x14ac:dyDescent="0.2">
      <c r="A336" s="32">
        <v>44508</v>
      </c>
      <c r="B336" s="35">
        <f ca="1">IF($A336&gt;= $C$5,$C$6, "InsertData")</f>
        <v>940</v>
      </c>
      <c r="C336" s="21">
        <f t="shared" ca="1" si="95"/>
        <v>940</v>
      </c>
      <c r="D336" s="21">
        <f ca="1" xml:space="preserve"> F312 + IF(E335 &lt; 0, -E335, 0)</f>
        <v>96</v>
      </c>
      <c r="E336" s="21">
        <f t="shared" ca="1" si="96"/>
        <v>844</v>
      </c>
      <c r="F336" s="21">
        <f ca="1">IF(E336 &gt; 0, E336, 0)</f>
        <v>844</v>
      </c>
      <c r="G336" s="21">
        <f t="shared" ca="1" si="109"/>
        <v>291517</v>
      </c>
      <c r="H336" s="22">
        <f ca="1">SUM(F$11:F336)</f>
        <v>152994</v>
      </c>
      <c r="I336" s="23">
        <f ca="1">SUM(D$11:D336)</f>
        <v>140907</v>
      </c>
      <c r="K336" s="16">
        <v>44508</v>
      </c>
      <c r="L336" s="21">
        <f ca="1">IF(K336&lt;M$5, $B336, M$6+MIN((K336-M$5+1)/M$8, 1)*M$7)</f>
        <v>1440</v>
      </c>
      <c r="M336" s="21">
        <f t="shared" ca="1" si="97"/>
        <v>1440</v>
      </c>
      <c r="N336" s="21">
        <f ca="1" xml:space="preserve"> P312 + IF(O335 &lt; 0, -O335, 0)</f>
        <v>336</v>
      </c>
      <c r="O336" s="21">
        <f t="shared" ca="1" si="101"/>
        <v>1104</v>
      </c>
      <c r="P336" s="21">
        <f t="shared" ca="1" si="102"/>
        <v>1104</v>
      </c>
      <c r="Q336" s="21">
        <f t="shared" ca="1" si="110"/>
        <v>424767</v>
      </c>
      <c r="R336" s="22">
        <f ca="1">SUM(P$11:P336)</f>
        <v>222524</v>
      </c>
      <c r="S336" s="23">
        <f ca="1">SUM(N$11:N336)</f>
        <v>203023</v>
      </c>
      <c r="U336" s="16">
        <v>44508</v>
      </c>
      <c r="V336" s="21">
        <f ca="1">IF(U336&lt;W$5, $B336, W$6+MIN((U336-W$5+1)/W$8, 1)*W$7)</f>
        <v>1940</v>
      </c>
      <c r="W336" s="21">
        <f t="shared" ca="1" si="98"/>
        <v>1940</v>
      </c>
      <c r="X336" s="21">
        <f ca="1" xml:space="preserve"> Z312 + IF(Y335 &lt; 0, -Y335, 0)</f>
        <v>576</v>
      </c>
      <c r="Y336" s="21">
        <f t="shared" ca="1" si="103"/>
        <v>1364</v>
      </c>
      <c r="Z336" s="21">
        <f t="shared" ca="1" si="104"/>
        <v>1364</v>
      </c>
      <c r="AA336" s="21">
        <f t="shared" ca="1" si="111"/>
        <v>558017</v>
      </c>
      <c r="AB336" s="22">
        <f ca="1">SUM(Z$11:Z336)</f>
        <v>292054</v>
      </c>
      <c r="AC336" s="23">
        <f ca="1">SUM(X$11:X336)</f>
        <v>266146</v>
      </c>
      <c r="AE336" s="16">
        <v>44508</v>
      </c>
      <c r="AF336" s="21">
        <f ca="1">IF(AE336&lt;AG$5, $B336, AG$6+MIN((AE336-AG$5+1)/AG$8, 1)*AG$7)</f>
        <v>1440</v>
      </c>
      <c r="AG336" s="21">
        <f t="shared" ca="1" si="99"/>
        <v>1440</v>
      </c>
      <c r="AH336" s="21">
        <f ca="1" xml:space="preserve"> AJ312 + IF(AI335 &lt; 0, -AI335, 0)</f>
        <v>341</v>
      </c>
      <c r="AI336" s="21">
        <f t="shared" ca="1" si="105"/>
        <v>1099</v>
      </c>
      <c r="AJ336" s="21">
        <f t="shared" ca="1" si="106"/>
        <v>1099</v>
      </c>
      <c r="AK336" s="21">
        <f t="shared" ca="1" si="112"/>
        <v>412267</v>
      </c>
      <c r="AL336" s="22">
        <f ca="1">SUM(AJ$11:AJ336)</f>
        <v>216264</v>
      </c>
      <c r="AM336" s="23">
        <f ca="1">SUM(AH$11:AH336)</f>
        <v>197449</v>
      </c>
      <c r="AO336" s="16">
        <v>44508</v>
      </c>
      <c r="AP336" s="21">
        <f ca="1">IF(AO336&lt;AQ$5, $B336, AQ$6+MIN((AO336-AQ$5+1)/AQ$8, 1)*AQ$7)</f>
        <v>1940</v>
      </c>
      <c r="AQ336" s="21">
        <f t="shared" ca="1" si="100"/>
        <v>1940</v>
      </c>
      <c r="AR336" s="21">
        <f ca="1" xml:space="preserve"> AT312 + IF(AS335 &lt; 0, -AS335, 0)</f>
        <v>586</v>
      </c>
      <c r="AS336" s="21">
        <f t="shared" ca="1" si="107"/>
        <v>1354</v>
      </c>
      <c r="AT336" s="21">
        <f t="shared" ca="1" si="108"/>
        <v>1354</v>
      </c>
      <c r="AU336" s="21">
        <f t="shared" ca="1" si="113"/>
        <v>533017</v>
      </c>
      <c r="AV336" s="22">
        <f ca="1">SUM(AT$11:AT336)</f>
        <v>279534</v>
      </c>
      <c r="AW336" s="23">
        <f ca="1">SUM(AR$11:AR336)</f>
        <v>254263</v>
      </c>
    </row>
    <row r="337" spans="1:49" x14ac:dyDescent="0.2">
      <c r="A337" s="32">
        <v>44509</v>
      </c>
      <c r="B337" s="35">
        <f ca="1">IF($A337&gt;= $C$5,$C$6, "InsertData")</f>
        <v>940</v>
      </c>
      <c r="C337" s="21">
        <f t="shared" ca="1" si="95"/>
        <v>940</v>
      </c>
      <c r="D337" s="21">
        <f ca="1" xml:space="preserve"> F313 + IF(E336 &lt; 0, -E336, 0)</f>
        <v>319</v>
      </c>
      <c r="E337" s="21">
        <f t="shared" ca="1" si="96"/>
        <v>621</v>
      </c>
      <c r="F337" s="21">
        <f ca="1">IF(E337 &gt; 0, E337, 0)</f>
        <v>621</v>
      </c>
      <c r="G337" s="21">
        <f t="shared" ca="1" si="109"/>
        <v>292457</v>
      </c>
      <c r="H337" s="22">
        <f ca="1">SUM(F$11:F337)</f>
        <v>153615</v>
      </c>
      <c r="I337" s="23">
        <f ca="1">SUM(D$11:D337)</f>
        <v>141226</v>
      </c>
      <c r="K337" s="16">
        <v>44509</v>
      </c>
      <c r="L337" s="21">
        <f ca="1">IF(K337&lt;M$5, $B337, M$6+MIN((K337-M$5+1)/M$8, 1)*M$7)</f>
        <v>1440</v>
      </c>
      <c r="M337" s="21">
        <f t="shared" ca="1" si="97"/>
        <v>1440</v>
      </c>
      <c r="N337" s="21">
        <f ca="1" xml:space="preserve"> P313 + IF(O336 &lt; 0, -O336, 0)</f>
        <v>559</v>
      </c>
      <c r="O337" s="21">
        <f t="shared" ca="1" si="101"/>
        <v>881</v>
      </c>
      <c r="P337" s="21">
        <f t="shared" ca="1" si="102"/>
        <v>881</v>
      </c>
      <c r="Q337" s="21">
        <f t="shared" ca="1" si="110"/>
        <v>426207</v>
      </c>
      <c r="R337" s="22">
        <f ca="1">SUM(P$11:P337)</f>
        <v>223405</v>
      </c>
      <c r="S337" s="23">
        <f ca="1">SUM(N$11:N337)</f>
        <v>203582</v>
      </c>
      <c r="U337" s="16">
        <v>44509</v>
      </c>
      <c r="V337" s="21">
        <f ca="1">IF(U337&lt;W$5, $B337, W$6+MIN((U337-W$5+1)/W$8, 1)*W$7)</f>
        <v>1940</v>
      </c>
      <c r="W337" s="21">
        <f t="shared" ca="1" si="98"/>
        <v>1940</v>
      </c>
      <c r="X337" s="21">
        <f ca="1" xml:space="preserve"> Z313 + IF(Y336 &lt; 0, -Y336, 0)</f>
        <v>799</v>
      </c>
      <c r="Y337" s="21">
        <f t="shared" ca="1" si="103"/>
        <v>1141</v>
      </c>
      <c r="Z337" s="21">
        <f t="shared" ca="1" si="104"/>
        <v>1141</v>
      </c>
      <c r="AA337" s="21">
        <f t="shared" ca="1" si="111"/>
        <v>559957</v>
      </c>
      <c r="AB337" s="22">
        <f ca="1">SUM(Z$11:Z337)</f>
        <v>293195</v>
      </c>
      <c r="AC337" s="23">
        <f ca="1">SUM(X$11:X337)</f>
        <v>266945</v>
      </c>
      <c r="AE337" s="16">
        <v>44509</v>
      </c>
      <c r="AF337" s="21">
        <f ca="1">IF(AE337&lt;AG$5, $B337, AG$6+MIN((AE337-AG$5+1)/AG$8, 1)*AG$7)</f>
        <v>1440</v>
      </c>
      <c r="AG337" s="21">
        <f t="shared" ca="1" si="99"/>
        <v>1440</v>
      </c>
      <c r="AH337" s="21">
        <f ca="1" xml:space="preserve"> AJ313 + IF(AI336 &lt; 0, -AI336, 0)</f>
        <v>559</v>
      </c>
      <c r="AI337" s="21">
        <f t="shared" ca="1" si="105"/>
        <v>881</v>
      </c>
      <c r="AJ337" s="21">
        <f t="shared" ca="1" si="106"/>
        <v>881</v>
      </c>
      <c r="AK337" s="21">
        <f t="shared" ca="1" si="112"/>
        <v>413707</v>
      </c>
      <c r="AL337" s="22">
        <f ca="1">SUM(AJ$11:AJ337)</f>
        <v>217145</v>
      </c>
      <c r="AM337" s="23">
        <f ca="1">SUM(AH$11:AH337)</f>
        <v>198008</v>
      </c>
      <c r="AO337" s="16">
        <v>44509</v>
      </c>
      <c r="AP337" s="21">
        <f ca="1">IF(AO337&lt;AQ$5, $B337, AQ$6+MIN((AO337-AQ$5+1)/AQ$8, 1)*AQ$7)</f>
        <v>1940</v>
      </c>
      <c r="AQ337" s="21">
        <f t="shared" ca="1" si="100"/>
        <v>1940</v>
      </c>
      <c r="AR337" s="21">
        <f ca="1" xml:space="preserve"> AT313 + IF(AS336 &lt; 0, -AS336, 0)</f>
        <v>799</v>
      </c>
      <c r="AS337" s="21">
        <f t="shared" ca="1" si="107"/>
        <v>1141</v>
      </c>
      <c r="AT337" s="21">
        <f t="shared" ca="1" si="108"/>
        <v>1141</v>
      </c>
      <c r="AU337" s="21">
        <f t="shared" ca="1" si="113"/>
        <v>534957</v>
      </c>
      <c r="AV337" s="22">
        <f ca="1">SUM(AT$11:AT337)</f>
        <v>280675</v>
      </c>
      <c r="AW337" s="23">
        <f ca="1">SUM(AR$11:AR337)</f>
        <v>255062</v>
      </c>
    </row>
    <row r="338" spans="1:49" x14ac:dyDescent="0.2">
      <c r="A338" s="32">
        <v>44510</v>
      </c>
      <c r="B338" s="35">
        <f ca="1">IF($A338&gt;= $C$5,$C$6, "InsertData")</f>
        <v>940</v>
      </c>
      <c r="C338" s="21">
        <f t="shared" ref="C338:C401" ca="1" si="114">ROUND(AVERAGE(B332:B338), 0)</f>
        <v>940</v>
      </c>
      <c r="D338" s="21">
        <f ca="1" xml:space="preserve"> F314 + IF(E337 &lt; 0, -E337, 0)</f>
        <v>334</v>
      </c>
      <c r="E338" s="21">
        <f t="shared" ref="E338:E389" ca="1" si="115">B338-D338</f>
        <v>606</v>
      </c>
      <c r="F338" s="21">
        <f ca="1">IF(E338 &gt; 0, E338, 0)</f>
        <v>606</v>
      </c>
      <c r="G338" s="21">
        <f t="shared" ca="1" si="109"/>
        <v>293397</v>
      </c>
      <c r="H338" s="22">
        <f ca="1">SUM(F$11:F338)</f>
        <v>154221</v>
      </c>
      <c r="I338" s="23">
        <f ca="1">SUM(D$11:D338)</f>
        <v>141560</v>
      </c>
      <c r="K338" s="16">
        <v>44510</v>
      </c>
      <c r="L338" s="21">
        <f ca="1">IF(K338&lt;M$5, $B338, M$6+MIN((K338-M$5+1)/M$8, 1)*M$7)</f>
        <v>1440</v>
      </c>
      <c r="M338" s="21">
        <f t="shared" ref="M338:M401" ca="1" si="116">ROUND(AVERAGE(L332:L338), 0)</f>
        <v>1440</v>
      </c>
      <c r="N338" s="21">
        <f ca="1" xml:space="preserve"> P314 + IF(O337 &lt; 0, -O337, 0)</f>
        <v>574</v>
      </c>
      <c r="O338" s="21">
        <f t="shared" ca="1" si="101"/>
        <v>866</v>
      </c>
      <c r="P338" s="21">
        <f t="shared" ca="1" si="102"/>
        <v>866</v>
      </c>
      <c r="Q338" s="21">
        <f t="shared" ca="1" si="110"/>
        <v>427647</v>
      </c>
      <c r="R338" s="22">
        <f ca="1">SUM(P$11:P338)</f>
        <v>224271</v>
      </c>
      <c r="S338" s="23">
        <f ca="1">SUM(N$11:N338)</f>
        <v>204156</v>
      </c>
      <c r="U338" s="16">
        <v>44510</v>
      </c>
      <c r="V338" s="21">
        <f ca="1">IF(U338&lt;W$5, $B338, W$6+MIN((U338-W$5+1)/W$8, 1)*W$7)</f>
        <v>1940</v>
      </c>
      <c r="W338" s="21">
        <f t="shared" ref="W338:W401" ca="1" si="117">ROUND(AVERAGE(V332:V338), 0)</f>
        <v>1940</v>
      </c>
      <c r="X338" s="21">
        <f ca="1" xml:space="preserve"> Z314 + IF(Y337 &lt; 0, -Y337, 0)</f>
        <v>814</v>
      </c>
      <c r="Y338" s="21">
        <f t="shared" ca="1" si="103"/>
        <v>1126</v>
      </c>
      <c r="Z338" s="21">
        <f t="shared" ca="1" si="104"/>
        <v>1126</v>
      </c>
      <c r="AA338" s="21">
        <f t="shared" ca="1" si="111"/>
        <v>561897</v>
      </c>
      <c r="AB338" s="22">
        <f ca="1">SUM(Z$11:Z338)</f>
        <v>294321</v>
      </c>
      <c r="AC338" s="23">
        <f ca="1">SUM(X$11:X338)</f>
        <v>267759</v>
      </c>
      <c r="AE338" s="16">
        <v>44510</v>
      </c>
      <c r="AF338" s="21">
        <f ca="1">IF(AE338&lt;AG$5, $B338, AG$6+MIN((AE338-AG$5+1)/AG$8, 1)*AG$7)</f>
        <v>1440</v>
      </c>
      <c r="AG338" s="21">
        <f t="shared" ref="AG338:AG401" ca="1" si="118">ROUND(AVERAGE(AF332:AF338), 0)</f>
        <v>1440</v>
      </c>
      <c r="AH338" s="21">
        <f ca="1" xml:space="preserve"> AJ314 + IF(AI337 &lt; 0, -AI337, 0)</f>
        <v>574</v>
      </c>
      <c r="AI338" s="21">
        <f t="shared" ca="1" si="105"/>
        <v>866</v>
      </c>
      <c r="AJ338" s="21">
        <f t="shared" ca="1" si="106"/>
        <v>866</v>
      </c>
      <c r="AK338" s="21">
        <f t="shared" ca="1" si="112"/>
        <v>415147</v>
      </c>
      <c r="AL338" s="22">
        <f ca="1">SUM(AJ$11:AJ338)</f>
        <v>218011</v>
      </c>
      <c r="AM338" s="23">
        <f ca="1">SUM(AH$11:AH338)</f>
        <v>198582</v>
      </c>
      <c r="AO338" s="16">
        <v>44510</v>
      </c>
      <c r="AP338" s="21">
        <f ca="1">IF(AO338&lt;AQ$5, $B338, AQ$6+MIN((AO338-AQ$5+1)/AQ$8, 1)*AQ$7)</f>
        <v>1940</v>
      </c>
      <c r="AQ338" s="21">
        <f t="shared" ref="AQ338:AQ401" ca="1" si="119">ROUND(AVERAGE(AP332:AP338), 0)</f>
        <v>1940</v>
      </c>
      <c r="AR338" s="21">
        <f ca="1" xml:space="preserve"> AT314 + IF(AS337 &lt; 0, -AS337, 0)</f>
        <v>814</v>
      </c>
      <c r="AS338" s="21">
        <f t="shared" ca="1" si="107"/>
        <v>1126</v>
      </c>
      <c r="AT338" s="21">
        <f t="shared" ca="1" si="108"/>
        <v>1126</v>
      </c>
      <c r="AU338" s="21">
        <f t="shared" ca="1" si="113"/>
        <v>536897</v>
      </c>
      <c r="AV338" s="22">
        <f ca="1">SUM(AT$11:AT338)</f>
        <v>281801</v>
      </c>
      <c r="AW338" s="23">
        <f ca="1">SUM(AR$11:AR338)</f>
        <v>255876</v>
      </c>
    </row>
    <row r="339" spans="1:49" x14ac:dyDescent="0.2">
      <c r="A339" s="32">
        <v>44511</v>
      </c>
      <c r="B339" s="35">
        <f ca="1">IF($A339&gt;= $C$5,$C$6, "InsertData")</f>
        <v>940</v>
      </c>
      <c r="C339" s="21">
        <f t="shared" ca="1" si="114"/>
        <v>940</v>
      </c>
      <c r="D339" s="21">
        <f ca="1" xml:space="preserve"> F315 + IF(E338 &lt; 0, -E338, 0)</f>
        <v>44</v>
      </c>
      <c r="E339" s="21">
        <f t="shared" ca="1" si="115"/>
        <v>896</v>
      </c>
      <c r="F339" s="21">
        <f ca="1">IF(E339 &gt; 0, E339, 0)</f>
        <v>896</v>
      </c>
      <c r="G339" s="21">
        <f t="shared" ca="1" si="109"/>
        <v>294337</v>
      </c>
      <c r="H339" s="22">
        <f ca="1">SUM(F$11:F339)</f>
        <v>155117</v>
      </c>
      <c r="I339" s="23">
        <f ca="1">SUM(D$11:D339)</f>
        <v>141604</v>
      </c>
      <c r="K339" s="16">
        <v>44511</v>
      </c>
      <c r="L339" s="21">
        <f ca="1">IF(K339&lt;M$5, $B339, M$6+MIN((K339-M$5+1)/M$8, 1)*M$7)</f>
        <v>1440</v>
      </c>
      <c r="M339" s="21">
        <f t="shared" ca="1" si="116"/>
        <v>1440</v>
      </c>
      <c r="N339" s="21">
        <f ca="1" xml:space="preserve"> P315 + IF(O338 &lt; 0, -O338, 0)</f>
        <v>284</v>
      </c>
      <c r="O339" s="21">
        <f t="shared" ca="1" si="101"/>
        <v>1156</v>
      </c>
      <c r="P339" s="21">
        <f t="shared" ca="1" si="102"/>
        <v>1156</v>
      </c>
      <c r="Q339" s="21">
        <f t="shared" ca="1" si="110"/>
        <v>429087</v>
      </c>
      <c r="R339" s="22">
        <f ca="1">SUM(P$11:P339)</f>
        <v>225427</v>
      </c>
      <c r="S339" s="23">
        <f ca="1">SUM(N$11:N339)</f>
        <v>204440</v>
      </c>
      <c r="U339" s="16">
        <v>44511</v>
      </c>
      <c r="V339" s="21">
        <f ca="1">IF(U339&lt;W$5, $B339, W$6+MIN((U339-W$5+1)/W$8, 1)*W$7)</f>
        <v>1940</v>
      </c>
      <c r="W339" s="21">
        <f t="shared" ca="1" si="117"/>
        <v>1940</v>
      </c>
      <c r="X339" s="21">
        <f ca="1" xml:space="preserve"> Z315 + IF(Y338 &lt; 0, -Y338, 0)</f>
        <v>524</v>
      </c>
      <c r="Y339" s="21">
        <f t="shared" ca="1" si="103"/>
        <v>1416</v>
      </c>
      <c r="Z339" s="21">
        <f t="shared" ca="1" si="104"/>
        <v>1416</v>
      </c>
      <c r="AA339" s="21">
        <f t="shared" ca="1" si="111"/>
        <v>563837</v>
      </c>
      <c r="AB339" s="22">
        <f ca="1">SUM(Z$11:Z339)</f>
        <v>295737</v>
      </c>
      <c r="AC339" s="23">
        <f ca="1">SUM(X$11:X339)</f>
        <v>268283</v>
      </c>
      <c r="AE339" s="16">
        <v>44511</v>
      </c>
      <c r="AF339" s="21">
        <f ca="1">IF(AE339&lt;AG$5, $B339, AG$6+MIN((AE339-AG$5+1)/AG$8, 1)*AG$7)</f>
        <v>1440</v>
      </c>
      <c r="AG339" s="21">
        <f t="shared" ca="1" si="118"/>
        <v>1440</v>
      </c>
      <c r="AH339" s="21">
        <f ca="1" xml:space="preserve"> AJ315 + IF(AI338 &lt; 0, -AI338, 0)</f>
        <v>284</v>
      </c>
      <c r="AI339" s="21">
        <f t="shared" ca="1" si="105"/>
        <v>1156</v>
      </c>
      <c r="AJ339" s="21">
        <f t="shared" ca="1" si="106"/>
        <v>1156</v>
      </c>
      <c r="AK339" s="21">
        <f t="shared" ca="1" si="112"/>
        <v>416587</v>
      </c>
      <c r="AL339" s="22">
        <f ca="1">SUM(AJ$11:AJ339)</f>
        <v>219167</v>
      </c>
      <c r="AM339" s="23">
        <f ca="1">SUM(AH$11:AH339)</f>
        <v>198866</v>
      </c>
      <c r="AO339" s="16">
        <v>44511</v>
      </c>
      <c r="AP339" s="21">
        <f ca="1">IF(AO339&lt;AQ$5, $B339, AQ$6+MIN((AO339-AQ$5+1)/AQ$8, 1)*AQ$7)</f>
        <v>1940</v>
      </c>
      <c r="AQ339" s="21">
        <f t="shared" ca="1" si="119"/>
        <v>1940</v>
      </c>
      <c r="AR339" s="21">
        <f ca="1" xml:space="preserve"> AT315 + IF(AS338 &lt; 0, -AS338, 0)</f>
        <v>524</v>
      </c>
      <c r="AS339" s="21">
        <f t="shared" ca="1" si="107"/>
        <v>1416</v>
      </c>
      <c r="AT339" s="21">
        <f t="shared" ca="1" si="108"/>
        <v>1416</v>
      </c>
      <c r="AU339" s="21">
        <f t="shared" ca="1" si="113"/>
        <v>538837</v>
      </c>
      <c r="AV339" s="22">
        <f ca="1">SUM(AT$11:AT339)</f>
        <v>283217</v>
      </c>
      <c r="AW339" s="23">
        <f ca="1">SUM(AR$11:AR339)</f>
        <v>256400</v>
      </c>
    </row>
    <row r="340" spans="1:49" x14ac:dyDescent="0.2">
      <c r="A340" s="32">
        <v>44512</v>
      </c>
      <c r="B340" s="35">
        <f ca="1">IF($A340&gt;= $C$5,$C$6, "InsertData")</f>
        <v>940</v>
      </c>
      <c r="C340" s="21">
        <f t="shared" ca="1" si="114"/>
        <v>940</v>
      </c>
      <c r="D340" s="21">
        <f ca="1" xml:space="preserve"> F316 + IF(E339 &lt; 0, -E339, 0)</f>
        <v>333</v>
      </c>
      <c r="E340" s="21">
        <f t="shared" ca="1" si="115"/>
        <v>607</v>
      </c>
      <c r="F340" s="21">
        <f ca="1">IF(E340 &gt; 0, E340, 0)</f>
        <v>607</v>
      </c>
      <c r="G340" s="21">
        <f t="shared" ca="1" si="109"/>
        <v>295277</v>
      </c>
      <c r="H340" s="22">
        <f ca="1">SUM(F$11:F340)</f>
        <v>155724</v>
      </c>
      <c r="I340" s="23">
        <f ca="1">SUM(D$11:D340)</f>
        <v>141937</v>
      </c>
      <c r="K340" s="16">
        <v>44512</v>
      </c>
      <c r="L340" s="21">
        <f ca="1">IF(K340&lt;M$5, $B340, M$6+MIN((K340-M$5+1)/M$8, 1)*M$7)</f>
        <v>1440</v>
      </c>
      <c r="M340" s="21">
        <f t="shared" ca="1" si="116"/>
        <v>1440</v>
      </c>
      <c r="N340" s="21">
        <f ca="1" xml:space="preserve"> P316 + IF(O339 &lt; 0, -O339, 0)</f>
        <v>573</v>
      </c>
      <c r="O340" s="21">
        <f t="shared" ca="1" si="101"/>
        <v>867</v>
      </c>
      <c r="P340" s="21">
        <f t="shared" ca="1" si="102"/>
        <v>867</v>
      </c>
      <c r="Q340" s="21">
        <f t="shared" ca="1" si="110"/>
        <v>430527</v>
      </c>
      <c r="R340" s="22">
        <f ca="1">SUM(P$11:P340)</f>
        <v>226294</v>
      </c>
      <c r="S340" s="23">
        <f ca="1">SUM(N$11:N340)</f>
        <v>205013</v>
      </c>
      <c r="U340" s="16">
        <v>44512</v>
      </c>
      <c r="V340" s="21">
        <f ca="1">IF(U340&lt;W$5, $B340, W$6+MIN((U340-W$5+1)/W$8, 1)*W$7)</f>
        <v>1940</v>
      </c>
      <c r="W340" s="21">
        <f t="shared" ca="1" si="117"/>
        <v>1940</v>
      </c>
      <c r="X340" s="21">
        <f ca="1" xml:space="preserve"> Z316 + IF(Y339 &lt; 0, -Y339, 0)</f>
        <v>813</v>
      </c>
      <c r="Y340" s="21">
        <f t="shared" ca="1" si="103"/>
        <v>1127</v>
      </c>
      <c r="Z340" s="21">
        <f t="shared" ca="1" si="104"/>
        <v>1127</v>
      </c>
      <c r="AA340" s="21">
        <f t="shared" ca="1" si="111"/>
        <v>565777</v>
      </c>
      <c r="AB340" s="22">
        <f ca="1">SUM(Z$11:Z340)</f>
        <v>296864</v>
      </c>
      <c r="AC340" s="23">
        <f ca="1">SUM(X$11:X340)</f>
        <v>269096</v>
      </c>
      <c r="AE340" s="16">
        <v>44512</v>
      </c>
      <c r="AF340" s="21">
        <f ca="1">IF(AE340&lt;AG$5, $B340, AG$6+MIN((AE340-AG$5+1)/AG$8, 1)*AG$7)</f>
        <v>1440</v>
      </c>
      <c r="AG340" s="21">
        <f t="shared" ca="1" si="118"/>
        <v>1440</v>
      </c>
      <c r="AH340" s="21">
        <f ca="1" xml:space="preserve"> AJ316 + IF(AI339 &lt; 0, -AI339, 0)</f>
        <v>573</v>
      </c>
      <c r="AI340" s="21">
        <f t="shared" ca="1" si="105"/>
        <v>867</v>
      </c>
      <c r="AJ340" s="21">
        <f t="shared" ca="1" si="106"/>
        <v>867</v>
      </c>
      <c r="AK340" s="21">
        <f t="shared" ca="1" si="112"/>
        <v>418027</v>
      </c>
      <c r="AL340" s="22">
        <f ca="1">SUM(AJ$11:AJ340)</f>
        <v>220034</v>
      </c>
      <c r="AM340" s="23">
        <f ca="1">SUM(AH$11:AH340)</f>
        <v>199439</v>
      </c>
      <c r="AO340" s="16">
        <v>44512</v>
      </c>
      <c r="AP340" s="21">
        <f ca="1">IF(AO340&lt;AQ$5, $B340, AQ$6+MIN((AO340-AQ$5+1)/AQ$8, 1)*AQ$7)</f>
        <v>1940</v>
      </c>
      <c r="AQ340" s="21">
        <f t="shared" ca="1" si="119"/>
        <v>1940</v>
      </c>
      <c r="AR340" s="21">
        <f ca="1" xml:space="preserve"> AT316 + IF(AS339 &lt; 0, -AS339, 0)</f>
        <v>813</v>
      </c>
      <c r="AS340" s="21">
        <f t="shared" ca="1" si="107"/>
        <v>1127</v>
      </c>
      <c r="AT340" s="21">
        <f t="shared" ca="1" si="108"/>
        <v>1127</v>
      </c>
      <c r="AU340" s="21">
        <f t="shared" ca="1" si="113"/>
        <v>540777</v>
      </c>
      <c r="AV340" s="22">
        <f ca="1">SUM(AT$11:AT340)</f>
        <v>284344</v>
      </c>
      <c r="AW340" s="23">
        <f ca="1">SUM(AR$11:AR340)</f>
        <v>257213</v>
      </c>
    </row>
    <row r="341" spans="1:49" x14ac:dyDescent="0.2">
      <c r="A341" s="32">
        <v>44513</v>
      </c>
      <c r="B341" s="35">
        <f ca="1">IF($A341&gt;= $C$5,$C$6, "InsertData")</f>
        <v>940</v>
      </c>
      <c r="C341" s="21">
        <f t="shared" ca="1" si="114"/>
        <v>940</v>
      </c>
      <c r="D341" s="21">
        <f ca="1" xml:space="preserve"> F317 + IF(E340 &lt; 0, -E340, 0)</f>
        <v>388</v>
      </c>
      <c r="E341" s="21">
        <f t="shared" ca="1" si="115"/>
        <v>552</v>
      </c>
      <c r="F341" s="21">
        <f ca="1">IF(E341 &gt; 0, E341, 0)</f>
        <v>552</v>
      </c>
      <c r="G341" s="21">
        <f t="shared" ca="1" si="109"/>
        <v>296217</v>
      </c>
      <c r="H341" s="22">
        <f ca="1">SUM(F$11:F341)</f>
        <v>156276</v>
      </c>
      <c r="I341" s="23">
        <f ca="1">SUM(D$11:D341)</f>
        <v>142325</v>
      </c>
      <c r="K341" s="16">
        <v>44513</v>
      </c>
      <c r="L341" s="21">
        <f ca="1">IF(K341&lt;M$5, $B341, M$6+MIN((K341-M$5+1)/M$8, 1)*M$7)</f>
        <v>1440</v>
      </c>
      <c r="M341" s="21">
        <f t="shared" ca="1" si="116"/>
        <v>1440</v>
      </c>
      <c r="N341" s="21">
        <f ca="1" xml:space="preserve"> P317 + IF(O340 &lt; 0, -O340, 0)</f>
        <v>628</v>
      </c>
      <c r="O341" s="21">
        <f t="shared" ca="1" si="101"/>
        <v>812</v>
      </c>
      <c r="P341" s="21">
        <f t="shared" ca="1" si="102"/>
        <v>812</v>
      </c>
      <c r="Q341" s="21">
        <f t="shared" ca="1" si="110"/>
        <v>431967</v>
      </c>
      <c r="R341" s="22">
        <f ca="1">SUM(P$11:P341)</f>
        <v>227106</v>
      </c>
      <c r="S341" s="23">
        <f ca="1">SUM(N$11:N341)</f>
        <v>205641</v>
      </c>
      <c r="U341" s="16">
        <v>44513</v>
      </c>
      <c r="V341" s="21">
        <f ca="1">IF(U341&lt;W$5, $B341, W$6+MIN((U341-W$5+1)/W$8, 1)*W$7)</f>
        <v>1940</v>
      </c>
      <c r="W341" s="21">
        <f t="shared" ca="1" si="117"/>
        <v>1940</v>
      </c>
      <c r="X341" s="21">
        <f ca="1" xml:space="preserve"> Z317 + IF(Y340 &lt; 0, -Y340, 0)</f>
        <v>868</v>
      </c>
      <c r="Y341" s="21">
        <f t="shared" ca="1" si="103"/>
        <v>1072</v>
      </c>
      <c r="Z341" s="21">
        <f t="shared" ca="1" si="104"/>
        <v>1072</v>
      </c>
      <c r="AA341" s="21">
        <f t="shared" ca="1" si="111"/>
        <v>567717</v>
      </c>
      <c r="AB341" s="22">
        <f ca="1">SUM(Z$11:Z341)</f>
        <v>297936</v>
      </c>
      <c r="AC341" s="23">
        <f ca="1">SUM(X$11:X341)</f>
        <v>269964</v>
      </c>
      <c r="AE341" s="16">
        <v>44513</v>
      </c>
      <c r="AF341" s="21">
        <f ca="1">IF(AE341&lt;AG$5, $B341, AG$6+MIN((AE341-AG$5+1)/AG$8, 1)*AG$7)</f>
        <v>1440</v>
      </c>
      <c r="AG341" s="21">
        <f t="shared" ca="1" si="118"/>
        <v>1440</v>
      </c>
      <c r="AH341" s="21">
        <f ca="1" xml:space="preserve"> AJ317 + IF(AI340 &lt; 0, -AI340, 0)</f>
        <v>628</v>
      </c>
      <c r="AI341" s="21">
        <f t="shared" ca="1" si="105"/>
        <v>812</v>
      </c>
      <c r="AJ341" s="21">
        <f t="shared" ca="1" si="106"/>
        <v>812</v>
      </c>
      <c r="AK341" s="21">
        <f t="shared" ca="1" si="112"/>
        <v>419467</v>
      </c>
      <c r="AL341" s="22">
        <f ca="1">SUM(AJ$11:AJ341)</f>
        <v>220846</v>
      </c>
      <c r="AM341" s="23">
        <f ca="1">SUM(AH$11:AH341)</f>
        <v>200067</v>
      </c>
      <c r="AO341" s="16">
        <v>44513</v>
      </c>
      <c r="AP341" s="21">
        <f ca="1">IF(AO341&lt;AQ$5, $B341, AQ$6+MIN((AO341-AQ$5+1)/AQ$8, 1)*AQ$7)</f>
        <v>1940</v>
      </c>
      <c r="AQ341" s="21">
        <f t="shared" ca="1" si="119"/>
        <v>1940</v>
      </c>
      <c r="AR341" s="21">
        <f ca="1" xml:space="preserve"> AT317 + IF(AS340 &lt; 0, -AS340, 0)</f>
        <v>868</v>
      </c>
      <c r="AS341" s="21">
        <f t="shared" ca="1" si="107"/>
        <v>1072</v>
      </c>
      <c r="AT341" s="21">
        <f t="shared" ca="1" si="108"/>
        <v>1072</v>
      </c>
      <c r="AU341" s="21">
        <f t="shared" ca="1" si="113"/>
        <v>542717</v>
      </c>
      <c r="AV341" s="22">
        <f ca="1">SUM(AT$11:AT341)</f>
        <v>285416</v>
      </c>
      <c r="AW341" s="23">
        <f ca="1">SUM(AR$11:AR341)</f>
        <v>258081</v>
      </c>
    </row>
    <row r="342" spans="1:49" x14ac:dyDescent="0.2">
      <c r="A342" s="32">
        <v>44514</v>
      </c>
      <c r="B342" s="35">
        <f ca="1">IF($A342&gt;= $C$5,$C$6, "InsertData")</f>
        <v>940</v>
      </c>
      <c r="C342" s="21">
        <f t="shared" ca="1" si="114"/>
        <v>940</v>
      </c>
      <c r="D342" s="21">
        <f ca="1" xml:space="preserve"> F318 + IF(E341 &lt; 0, -E341, 0)</f>
        <v>428</v>
      </c>
      <c r="E342" s="21">
        <f t="shared" ca="1" si="115"/>
        <v>512</v>
      </c>
      <c r="F342" s="21">
        <f ca="1">IF(E342 &gt; 0, E342, 0)</f>
        <v>512</v>
      </c>
      <c r="G342" s="21">
        <f t="shared" ca="1" si="109"/>
        <v>297157</v>
      </c>
      <c r="H342" s="22">
        <f ca="1">SUM(F$11:F342)</f>
        <v>156788</v>
      </c>
      <c r="I342" s="23">
        <f ca="1">SUM(D$11:D342)</f>
        <v>142753</v>
      </c>
      <c r="K342" s="16">
        <v>44514</v>
      </c>
      <c r="L342" s="21">
        <f ca="1">IF(K342&lt;M$5, $B342, M$6+MIN((K342-M$5+1)/M$8, 1)*M$7)</f>
        <v>1440</v>
      </c>
      <c r="M342" s="21">
        <f t="shared" ca="1" si="116"/>
        <v>1440</v>
      </c>
      <c r="N342" s="21">
        <f ca="1" xml:space="preserve"> P318 + IF(O341 &lt; 0, -O341, 0)</f>
        <v>668</v>
      </c>
      <c r="O342" s="21">
        <f t="shared" ca="1" si="101"/>
        <v>772</v>
      </c>
      <c r="P342" s="21">
        <f t="shared" ca="1" si="102"/>
        <v>772</v>
      </c>
      <c r="Q342" s="21">
        <f t="shared" ca="1" si="110"/>
        <v>433407</v>
      </c>
      <c r="R342" s="22">
        <f ca="1">SUM(P$11:P342)</f>
        <v>227878</v>
      </c>
      <c r="S342" s="23">
        <f ca="1">SUM(N$11:N342)</f>
        <v>206309</v>
      </c>
      <c r="U342" s="16">
        <v>44514</v>
      </c>
      <c r="V342" s="21">
        <f ca="1">IF(U342&lt;W$5, $B342, W$6+MIN((U342-W$5+1)/W$8, 1)*W$7)</f>
        <v>1940</v>
      </c>
      <c r="W342" s="21">
        <f t="shared" ca="1" si="117"/>
        <v>1940</v>
      </c>
      <c r="X342" s="21">
        <f ca="1" xml:space="preserve"> Z318 + IF(Y341 &lt; 0, -Y341, 0)</f>
        <v>908</v>
      </c>
      <c r="Y342" s="21">
        <f t="shared" ca="1" si="103"/>
        <v>1032</v>
      </c>
      <c r="Z342" s="21">
        <f t="shared" ca="1" si="104"/>
        <v>1032</v>
      </c>
      <c r="AA342" s="21">
        <f t="shared" ca="1" si="111"/>
        <v>569657</v>
      </c>
      <c r="AB342" s="22">
        <f ca="1">SUM(Z$11:Z342)</f>
        <v>298968</v>
      </c>
      <c r="AC342" s="23">
        <f ca="1">SUM(X$11:X342)</f>
        <v>270872</v>
      </c>
      <c r="AE342" s="16">
        <v>44514</v>
      </c>
      <c r="AF342" s="21">
        <f ca="1">IF(AE342&lt;AG$5, $B342, AG$6+MIN((AE342-AG$5+1)/AG$8, 1)*AG$7)</f>
        <v>1440</v>
      </c>
      <c r="AG342" s="21">
        <f t="shared" ca="1" si="118"/>
        <v>1440</v>
      </c>
      <c r="AH342" s="21">
        <f ca="1" xml:space="preserve"> AJ318 + IF(AI341 &lt; 0, -AI341, 0)</f>
        <v>668</v>
      </c>
      <c r="AI342" s="21">
        <f t="shared" ca="1" si="105"/>
        <v>772</v>
      </c>
      <c r="AJ342" s="21">
        <f t="shared" ca="1" si="106"/>
        <v>772</v>
      </c>
      <c r="AK342" s="21">
        <f t="shared" ca="1" si="112"/>
        <v>420907</v>
      </c>
      <c r="AL342" s="22">
        <f ca="1">SUM(AJ$11:AJ342)</f>
        <v>221618</v>
      </c>
      <c r="AM342" s="23">
        <f ca="1">SUM(AH$11:AH342)</f>
        <v>200735</v>
      </c>
      <c r="AO342" s="16">
        <v>44514</v>
      </c>
      <c r="AP342" s="21">
        <f ca="1">IF(AO342&lt;AQ$5, $B342, AQ$6+MIN((AO342-AQ$5+1)/AQ$8, 1)*AQ$7)</f>
        <v>1940</v>
      </c>
      <c r="AQ342" s="21">
        <f t="shared" ca="1" si="119"/>
        <v>1940</v>
      </c>
      <c r="AR342" s="21">
        <f ca="1" xml:space="preserve"> AT318 + IF(AS341 &lt; 0, -AS341, 0)</f>
        <v>908</v>
      </c>
      <c r="AS342" s="21">
        <f t="shared" ca="1" si="107"/>
        <v>1032</v>
      </c>
      <c r="AT342" s="21">
        <f t="shared" ca="1" si="108"/>
        <v>1032</v>
      </c>
      <c r="AU342" s="21">
        <f t="shared" ca="1" si="113"/>
        <v>544657</v>
      </c>
      <c r="AV342" s="22">
        <f ca="1">SUM(AT$11:AT342)</f>
        <v>286448</v>
      </c>
      <c r="AW342" s="23">
        <f ca="1">SUM(AR$11:AR342)</f>
        <v>258989</v>
      </c>
    </row>
    <row r="343" spans="1:49" x14ac:dyDescent="0.2">
      <c r="A343" s="32">
        <v>44515</v>
      </c>
      <c r="B343" s="35">
        <f ca="1">IF($A343&gt;= $C$5,$C$6, "InsertData")</f>
        <v>940</v>
      </c>
      <c r="C343" s="21">
        <f t="shared" ca="1" si="114"/>
        <v>940</v>
      </c>
      <c r="D343" s="21">
        <f ca="1" xml:space="preserve"> F319 + IF(E342 &lt; 0, -E342, 0)</f>
        <v>774</v>
      </c>
      <c r="E343" s="21">
        <f t="shared" ca="1" si="115"/>
        <v>166</v>
      </c>
      <c r="F343" s="21">
        <f ca="1">IF(E343 &gt; 0, E343, 0)</f>
        <v>166</v>
      </c>
      <c r="G343" s="21">
        <f t="shared" ca="1" si="109"/>
        <v>298097</v>
      </c>
      <c r="H343" s="22">
        <f ca="1">SUM(F$11:F343)</f>
        <v>156954</v>
      </c>
      <c r="I343" s="23">
        <f ca="1">SUM(D$11:D343)</f>
        <v>143527</v>
      </c>
      <c r="K343" s="16">
        <v>44515</v>
      </c>
      <c r="L343" s="21">
        <f ca="1">IF(K343&lt;M$5, $B343, M$6+MIN((K343-M$5+1)/M$8, 1)*M$7)</f>
        <v>1440</v>
      </c>
      <c r="M343" s="21">
        <f t="shared" ca="1" si="116"/>
        <v>1440</v>
      </c>
      <c r="N343" s="21">
        <f ca="1" xml:space="preserve"> P319 + IF(O342 &lt; 0, -O342, 0)</f>
        <v>1014</v>
      </c>
      <c r="O343" s="21">
        <f t="shared" ca="1" si="101"/>
        <v>426</v>
      </c>
      <c r="P343" s="21">
        <f t="shared" ca="1" si="102"/>
        <v>426</v>
      </c>
      <c r="Q343" s="21">
        <f t="shared" ca="1" si="110"/>
        <v>434847</v>
      </c>
      <c r="R343" s="22">
        <f ca="1">SUM(P$11:P343)</f>
        <v>228304</v>
      </c>
      <c r="S343" s="23">
        <f ca="1">SUM(N$11:N343)</f>
        <v>207323</v>
      </c>
      <c r="U343" s="16">
        <v>44515</v>
      </c>
      <c r="V343" s="21">
        <f ca="1">IF(U343&lt;W$5, $B343, W$6+MIN((U343-W$5+1)/W$8, 1)*W$7)</f>
        <v>1940</v>
      </c>
      <c r="W343" s="21">
        <f t="shared" ca="1" si="117"/>
        <v>1940</v>
      </c>
      <c r="X343" s="21">
        <f ca="1" xml:space="preserve"> Z319 + IF(Y342 &lt; 0, -Y342, 0)</f>
        <v>1254</v>
      </c>
      <c r="Y343" s="21">
        <f t="shared" ca="1" si="103"/>
        <v>686</v>
      </c>
      <c r="Z343" s="21">
        <f t="shared" ca="1" si="104"/>
        <v>686</v>
      </c>
      <c r="AA343" s="21">
        <f t="shared" ca="1" si="111"/>
        <v>571597</v>
      </c>
      <c r="AB343" s="22">
        <f ca="1">SUM(Z$11:Z343)</f>
        <v>299654</v>
      </c>
      <c r="AC343" s="23">
        <f ca="1">SUM(X$11:X343)</f>
        <v>272126</v>
      </c>
      <c r="AE343" s="16">
        <v>44515</v>
      </c>
      <c r="AF343" s="21">
        <f ca="1">IF(AE343&lt;AG$5, $B343, AG$6+MIN((AE343-AG$5+1)/AG$8, 1)*AG$7)</f>
        <v>1440</v>
      </c>
      <c r="AG343" s="21">
        <f t="shared" ca="1" si="118"/>
        <v>1440</v>
      </c>
      <c r="AH343" s="21">
        <f ca="1" xml:space="preserve"> AJ319 + IF(AI342 &lt; 0, -AI342, 0)</f>
        <v>1014</v>
      </c>
      <c r="AI343" s="21">
        <f t="shared" ca="1" si="105"/>
        <v>426</v>
      </c>
      <c r="AJ343" s="21">
        <f t="shared" ca="1" si="106"/>
        <v>426</v>
      </c>
      <c r="AK343" s="21">
        <f t="shared" ca="1" si="112"/>
        <v>422347</v>
      </c>
      <c r="AL343" s="22">
        <f ca="1">SUM(AJ$11:AJ343)</f>
        <v>222044</v>
      </c>
      <c r="AM343" s="23">
        <f ca="1">SUM(AH$11:AH343)</f>
        <v>201749</v>
      </c>
      <c r="AO343" s="16">
        <v>44515</v>
      </c>
      <c r="AP343" s="21">
        <f ca="1">IF(AO343&lt;AQ$5, $B343, AQ$6+MIN((AO343-AQ$5+1)/AQ$8, 1)*AQ$7)</f>
        <v>1940</v>
      </c>
      <c r="AQ343" s="21">
        <f t="shared" ca="1" si="119"/>
        <v>1940</v>
      </c>
      <c r="AR343" s="21">
        <f ca="1" xml:space="preserve"> AT319 + IF(AS342 &lt; 0, -AS342, 0)</f>
        <v>1254</v>
      </c>
      <c r="AS343" s="21">
        <f t="shared" ca="1" si="107"/>
        <v>686</v>
      </c>
      <c r="AT343" s="21">
        <f t="shared" ca="1" si="108"/>
        <v>686</v>
      </c>
      <c r="AU343" s="21">
        <f t="shared" ca="1" si="113"/>
        <v>546597</v>
      </c>
      <c r="AV343" s="22">
        <f ca="1">SUM(AT$11:AT343)</f>
        <v>287134</v>
      </c>
      <c r="AW343" s="23">
        <f ca="1">SUM(AR$11:AR343)</f>
        <v>260243</v>
      </c>
    </row>
    <row r="344" spans="1:49" x14ac:dyDescent="0.2">
      <c r="A344" s="32">
        <v>44516</v>
      </c>
      <c r="B344" s="35">
        <f ca="1">IF($A344&gt;= $C$5,$C$6, "InsertData")</f>
        <v>940</v>
      </c>
      <c r="C344" s="21">
        <f t="shared" ca="1" si="114"/>
        <v>940</v>
      </c>
      <c r="D344" s="21">
        <f ca="1" xml:space="preserve"> F320 + IF(E343 &lt; 0, -E343, 0)</f>
        <v>800</v>
      </c>
      <c r="E344" s="21">
        <f t="shared" ca="1" si="115"/>
        <v>140</v>
      </c>
      <c r="F344" s="21">
        <f ca="1">IF(E344 &gt; 0, E344, 0)</f>
        <v>140</v>
      </c>
      <c r="G344" s="21">
        <f t="shared" ca="1" si="109"/>
        <v>299037</v>
      </c>
      <c r="H344" s="22">
        <f ca="1">SUM(F$11:F344)</f>
        <v>157094</v>
      </c>
      <c r="I344" s="23">
        <f ca="1">SUM(D$11:D344)</f>
        <v>144327</v>
      </c>
      <c r="K344" s="16">
        <v>44516</v>
      </c>
      <c r="L344" s="21">
        <f ca="1">IF(K344&lt;M$5, $B344, M$6+MIN((K344-M$5+1)/M$8, 1)*M$7)</f>
        <v>1440</v>
      </c>
      <c r="M344" s="21">
        <f t="shared" ca="1" si="116"/>
        <v>1440</v>
      </c>
      <c r="N344" s="21">
        <f ca="1" xml:space="preserve"> P320 + IF(O343 &lt; 0, -O343, 0)</f>
        <v>1040</v>
      </c>
      <c r="O344" s="21">
        <f t="shared" ca="1" si="101"/>
        <v>400</v>
      </c>
      <c r="P344" s="21">
        <f t="shared" ca="1" si="102"/>
        <v>400</v>
      </c>
      <c r="Q344" s="21">
        <f t="shared" ca="1" si="110"/>
        <v>436287</v>
      </c>
      <c r="R344" s="22">
        <f ca="1">SUM(P$11:P344)</f>
        <v>228704</v>
      </c>
      <c r="S344" s="23">
        <f ca="1">SUM(N$11:N344)</f>
        <v>208363</v>
      </c>
      <c r="U344" s="16">
        <v>44516</v>
      </c>
      <c r="V344" s="21">
        <f ca="1">IF(U344&lt;W$5, $B344, W$6+MIN((U344-W$5+1)/W$8, 1)*W$7)</f>
        <v>1940</v>
      </c>
      <c r="W344" s="21">
        <f t="shared" ca="1" si="117"/>
        <v>1940</v>
      </c>
      <c r="X344" s="21">
        <f ca="1" xml:space="preserve"> Z320 + IF(Y343 &lt; 0, -Y343, 0)</f>
        <v>1280</v>
      </c>
      <c r="Y344" s="21">
        <f t="shared" ca="1" si="103"/>
        <v>660</v>
      </c>
      <c r="Z344" s="21">
        <f t="shared" ca="1" si="104"/>
        <v>660</v>
      </c>
      <c r="AA344" s="21">
        <f t="shared" ca="1" si="111"/>
        <v>573537</v>
      </c>
      <c r="AB344" s="22">
        <f ca="1">SUM(Z$11:Z344)</f>
        <v>300314</v>
      </c>
      <c r="AC344" s="23">
        <f ca="1">SUM(X$11:X344)</f>
        <v>273406</v>
      </c>
      <c r="AE344" s="16">
        <v>44516</v>
      </c>
      <c r="AF344" s="21">
        <f ca="1">IF(AE344&lt;AG$5, $B344, AG$6+MIN((AE344-AG$5+1)/AG$8, 1)*AG$7)</f>
        <v>1440</v>
      </c>
      <c r="AG344" s="21">
        <f t="shared" ca="1" si="118"/>
        <v>1440</v>
      </c>
      <c r="AH344" s="21">
        <f ca="1" xml:space="preserve"> AJ320 + IF(AI343 &lt; 0, -AI343, 0)</f>
        <v>1040</v>
      </c>
      <c r="AI344" s="21">
        <f t="shared" ca="1" si="105"/>
        <v>400</v>
      </c>
      <c r="AJ344" s="21">
        <f t="shared" ca="1" si="106"/>
        <v>400</v>
      </c>
      <c r="AK344" s="21">
        <f t="shared" ca="1" si="112"/>
        <v>423787</v>
      </c>
      <c r="AL344" s="22">
        <f ca="1">SUM(AJ$11:AJ344)</f>
        <v>222444</v>
      </c>
      <c r="AM344" s="23">
        <f ca="1">SUM(AH$11:AH344)</f>
        <v>202789</v>
      </c>
      <c r="AO344" s="16">
        <v>44516</v>
      </c>
      <c r="AP344" s="21">
        <f ca="1">IF(AO344&lt;AQ$5, $B344, AQ$6+MIN((AO344-AQ$5+1)/AQ$8, 1)*AQ$7)</f>
        <v>1940</v>
      </c>
      <c r="AQ344" s="21">
        <f t="shared" ca="1" si="119"/>
        <v>1940</v>
      </c>
      <c r="AR344" s="21">
        <f ca="1" xml:space="preserve"> AT320 + IF(AS343 &lt; 0, -AS343, 0)</f>
        <v>1280</v>
      </c>
      <c r="AS344" s="21">
        <f t="shared" ca="1" si="107"/>
        <v>660</v>
      </c>
      <c r="AT344" s="21">
        <f t="shared" ca="1" si="108"/>
        <v>660</v>
      </c>
      <c r="AU344" s="21">
        <f t="shared" ca="1" si="113"/>
        <v>548537</v>
      </c>
      <c r="AV344" s="22">
        <f ca="1">SUM(AT$11:AT344)</f>
        <v>287794</v>
      </c>
      <c r="AW344" s="23">
        <f ca="1">SUM(AR$11:AR344)</f>
        <v>261523</v>
      </c>
    </row>
    <row r="345" spans="1:49" x14ac:dyDescent="0.2">
      <c r="A345" s="32">
        <v>44517</v>
      </c>
      <c r="B345" s="35">
        <f ca="1">IF($A345&gt;= $C$5,$C$6, "InsertData")</f>
        <v>940</v>
      </c>
      <c r="C345" s="21">
        <f t="shared" ca="1" si="114"/>
        <v>940</v>
      </c>
      <c r="D345" s="21">
        <f ca="1" xml:space="preserve"> F321 + IF(E344 &lt; 0, -E344, 0)</f>
        <v>673</v>
      </c>
      <c r="E345" s="21">
        <f t="shared" ca="1" si="115"/>
        <v>267</v>
      </c>
      <c r="F345" s="21">
        <f ca="1">IF(E345 &gt; 0, E345, 0)</f>
        <v>267</v>
      </c>
      <c r="G345" s="21">
        <f t="shared" ca="1" si="109"/>
        <v>299977</v>
      </c>
      <c r="H345" s="22">
        <f ca="1">SUM(F$11:F345)</f>
        <v>157361</v>
      </c>
      <c r="I345" s="23">
        <f ca="1">SUM(D$11:D345)</f>
        <v>145000</v>
      </c>
      <c r="K345" s="16">
        <v>44517</v>
      </c>
      <c r="L345" s="21">
        <f ca="1">IF(K345&lt;M$5, $B345, M$6+MIN((K345-M$5+1)/M$8, 1)*M$7)</f>
        <v>1440</v>
      </c>
      <c r="M345" s="21">
        <f t="shared" ca="1" si="116"/>
        <v>1440</v>
      </c>
      <c r="N345" s="21">
        <f ca="1" xml:space="preserve"> P321 + IF(O344 &lt; 0, -O344, 0)</f>
        <v>913</v>
      </c>
      <c r="O345" s="21">
        <f t="shared" ca="1" si="101"/>
        <v>527</v>
      </c>
      <c r="P345" s="21">
        <f t="shared" ca="1" si="102"/>
        <v>527</v>
      </c>
      <c r="Q345" s="21">
        <f t="shared" ca="1" si="110"/>
        <v>437727</v>
      </c>
      <c r="R345" s="22">
        <f ca="1">SUM(P$11:P345)</f>
        <v>229231</v>
      </c>
      <c r="S345" s="23">
        <f ca="1">SUM(N$11:N345)</f>
        <v>209276</v>
      </c>
      <c r="U345" s="16">
        <v>44517</v>
      </c>
      <c r="V345" s="21">
        <f ca="1">IF(U345&lt;W$5, $B345, W$6+MIN((U345-W$5+1)/W$8, 1)*W$7)</f>
        <v>1940</v>
      </c>
      <c r="W345" s="21">
        <f t="shared" ca="1" si="117"/>
        <v>1940</v>
      </c>
      <c r="X345" s="21">
        <f ca="1" xml:space="preserve"> Z321 + IF(Y344 &lt; 0, -Y344, 0)</f>
        <v>1153</v>
      </c>
      <c r="Y345" s="21">
        <f t="shared" ca="1" si="103"/>
        <v>787</v>
      </c>
      <c r="Z345" s="21">
        <f t="shared" ca="1" si="104"/>
        <v>787</v>
      </c>
      <c r="AA345" s="21">
        <f t="shared" ca="1" si="111"/>
        <v>575477</v>
      </c>
      <c r="AB345" s="22">
        <f ca="1">SUM(Z$11:Z345)</f>
        <v>301101</v>
      </c>
      <c r="AC345" s="23">
        <f ca="1">SUM(X$11:X345)</f>
        <v>274559</v>
      </c>
      <c r="AE345" s="16">
        <v>44517</v>
      </c>
      <c r="AF345" s="21">
        <f ca="1">IF(AE345&lt;AG$5, $B345, AG$6+MIN((AE345-AG$5+1)/AG$8, 1)*AG$7)</f>
        <v>1440</v>
      </c>
      <c r="AG345" s="21">
        <f t="shared" ca="1" si="118"/>
        <v>1440</v>
      </c>
      <c r="AH345" s="21">
        <f ca="1" xml:space="preserve"> AJ321 + IF(AI344 &lt; 0, -AI344, 0)</f>
        <v>913</v>
      </c>
      <c r="AI345" s="21">
        <f t="shared" ca="1" si="105"/>
        <v>527</v>
      </c>
      <c r="AJ345" s="21">
        <f t="shared" ca="1" si="106"/>
        <v>527</v>
      </c>
      <c r="AK345" s="21">
        <f t="shared" ca="1" si="112"/>
        <v>425227</v>
      </c>
      <c r="AL345" s="22">
        <f ca="1">SUM(AJ$11:AJ345)</f>
        <v>222971</v>
      </c>
      <c r="AM345" s="23">
        <f ca="1">SUM(AH$11:AH345)</f>
        <v>203702</v>
      </c>
      <c r="AO345" s="16">
        <v>44517</v>
      </c>
      <c r="AP345" s="21">
        <f ca="1">IF(AO345&lt;AQ$5, $B345, AQ$6+MIN((AO345-AQ$5+1)/AQ$8, 1)*AQ$7)</f>
        <v>1940</v>
      </c>
      <c r="AQ345" s="21">
        <f t="shared" ca="1" si="119"/>
        <v>1940</v>
      </c>
      <c r="AR345" s="21">
        <f ca="1" xml:space="preserve"> AT321 + IF(AS344 &lt; 0, -AS344, 0)</f>
        <v>1153</v>
      </c>
      <c r="AS345" s="21">
        <f t="shared" ca="1" si="107"/>
        <v>787</v>
      </c>
      <c r="AT345" s="21">
        <f t="shared" ca="1" si="108"/>
        <v>787</v>
      </c>
      <c r="AU345" s="21">
        <f t="shared" ca="1" si="113"/>
        <v>550477</v>
      </c>
      <c r="AV345" s="22">
        <f ca="1">SUM(AT$11:AT345)</f>
        <v>288581</v>
      </c>
      <c r="AW345" s="23">
        <f ca="1">SUM(AR$11:AR345)</f>
        <v>262676</v>
      </c>
    </row>
    <row r="346" spans="1:49" x14ac:dyDescent="0.2">
      <c r="A346" s="32">
        <v>44518</v>
      </c>
      <c r="B346" s="35">
        <f ca="1">IF($A346&gt;= $C$5,$C$6, "InsertData")</f>
        <v>940</v>
      </c>
      <c r="C346" s="21">
        <f t="shared" ca="1" si="114"/>
        <v>940</v>
      </c>
      <c r="D346" s="21">
        <f ca="1" xml:space="preserve"> F322 + IF(E345 &lt; 0, -E345, 0)</f>
        <v>293</v>
      </c>
      <c r="E346" s="21">
        <f t="shared" ca="1" si="115"/>
        <v>647</v>
      </c>
      <c r="F346" s="21">
        <f ca="1">IF(E346 &gt; 0, E346, 0)</f>
        <v>647</v>
      </c>
      <c r="G346" s="21">
        <f t="shared" ca="1" si="109"/>
        <v>300917</v>
      </c>
      <c r="H346" s="22">
        <f ca="1">SUM(F$11:F346)</f>
        <v>158008</v>
      </c>
      <c r="I346" s="23">
        <f ca="1">SUM(D$11:D346)</f>
        <v>145293</v>
      </c>
      <c r="K346" s="16">
        <v>44518</v>
      </c>
      <c r="L346" s="21">
        <f ca="1">IF(K346&lt;M$5, $B346, M$6+MIN((K346-M$5+1)/M$8, 1)*M$7)</f>
        <v>1440</v>
      </c>
      <c r="M346" s="21">
        <f t="shared" ca="1" si="116"/>
        <v>1440</v>
      </c>
      <c r="N346" s="21">
        <f ca="1" xml:space="preserve"> P322 + IF(O345 &lt; 0, -O345, 0)</f>
        <v>533</v>
      </c>
      <c r="O346" s="21">
        <f t="shared" ca="1" si="101"/>
        <v>907</v>
      </c>
      <c r="P346" s="21">
        <f t="shared" ca="1" si="102"/>
        <v>907</v>
      </c>
      <c r="Q346" s="21">
        <f t="shared" ca="1" si="110"/>
        <v>439167</v>
      </c>
      <c r="R346" s="22">
        <f ca="1">SUM(P$11:P346)</f>
        <v>230138</v>
      </c>
      <c r="S346" s="23">
        <f ca="1">SUM(N$11:N346)</f>
        <v>209809</v>
      </c>
      <c r="U346" s="16">
        <v>44518</v>
      </c>
      <c r="V346" s="21">
        <f ca="1">IF(U346&lt;W$5, $B346, W$6+MIN((U346-W$5+1)/W$8, 1)*W$7)</f>
        <v>1940</v>
      </c>
      <c r="W346" s="21">
        <f t="shared" ca="1" si="117"/>
        <v>1940</v>
      </c>
      <c r="X346" s="21">
        <f ca="1" xml:space="preserve"> Z322 + IF(Y345 &lt; 0, -Y345, 0)</f>
        <v>773</v>
      </c>
      <c r="Y346" s="21">
        <f t="shared" ca="1" si="103"/>
        <v>1167</v>
      </c>
      <c r="Z346" s="21">
        <f t="shared" ca="1" si="104"/>
        <v>1167</v>
      </c>
      <c r="AA346" s="21">
        <f t="shared" ca="1" si="111"/>
        <v>577417</v>
      </c>
      <c r="AB346" s="22">
        <f ca="1">SUM(Z$11:Z346)</f>
        <v>302268</v>
      </c>
      <c r="AC346" s="23">
        <f ca="1">SUM(X$11:X346)</f>
        <v>275332</v>
      </c>
      <c r="AE346" s="16">
        <v>44518</v>
      </c>
      <c r="AF346" s="21">
        <f ca="1">IF(AE346&lt;AG$5, $B346, AG$6+MIN((AE346-AG$5+1)/AG$8, 1)*AG$7)</f>
        <v>1440</v>
      </c>
      <c r="AG346" s="21">
        <f t="shared" ca="1" si="118"/>
        <v>1440</v>
      </c>
      <c r="AH346" s="21">
        <f ca="1" xml:space="preserve"> AJ322 + IF(AI345 &lt; 0, -AI345, 0)</f>
        <v>533</v>
      </c>
      <c r="AI346" s="21">
        <f t="shared" ca="1" si="105"/>
        <v>907</v>
      </c>
      <c r="AJ346" s="21">
        <f t="shared" ca="1" si="106"/>
        <v>907</v>
      </c>
      <c r="AK346" s="21">
        <f t="shared" ca="1" si="112"/>
        <v>426667</v>
      </c>
      <c r="AL346" s="22">
        <f ca="1">SUM(AJ$11:AJ346)</f>
        <v>223878</v>
      </c>
      <c r="AM346" s="23">
        <f ca="1">SUM(AH$11:AH346)</f>
        <v>204235</v>
      </c>
      <c r="AO346" s="16">
        <v>44518</v>
      </c>
      <c r="AP346" s="21">
        <f ca="1">IF(AO346&lt;AQ$5, $B346, AQ$6+MIN((AO346-AQ$5+1)/AQ$8, 1)*AQ$7)</f>
        <v>1940</v>
      </c>
      <c r="AQ346" s="21">
        <f t="shared" ca="1" si="119"/>
        <v>1940</v>
      </c>
      <c r="AR346" s="21">
        <f ca="1" xml:space="preserve"> AT322 + IF(AS345 &lt; 0, -AS345, 0)</f>
        <v>773</v>
      </c>
      <c r="AS346" s="21">
        <f t="shared" ca="1" si="107"/>
        <v>1167</v>
      </c>
      <c r="AT346" s="21">
        <f t="shared" ca="1" si="108"/>
        <v>1167</v>
      </c>
      <c r="AU346" s="21">
        <f t="shared" ca="1" si="113"/>
        <v>552417</v>
      </c>
      <c r="AV346" s="22">
        <f ca="1">SUM(AT$11:AT346)</f>
        <v>289748</v>
      </c>
      <c r="AW346" s="23">
        <f ca="1">SUM(AR$11:AR346)</f>
        <v>263449</v>
      </c>
    </row>
    <row r="347" spans="1:49" x14ac:dyDescent="0.2">
      <c r="A347" s="32">
        <v>44519</v>
      </c>
      <c r="B347" s="35">
        <f ca="1">IF($A347&gt;= $C$5,$C$6, "InsertData")</f>
        <v>940</v>
      </c>
      <c r="C347" s="21">
        <f t="shared" ca="1" si="114"/>
        <v>940</v>
      </c>
      <c r="D347" s="21">
        <f ca="1" xml:space="preserve"> F323 + IF(E346 &lt; 0, -E346, 0)</f>
        <v>940</v>
      </c>
      <c r="E347" s="21">
        <f t="shared" ca="1" si="115"/>
        <v>0</v>
      </c>
      <c r="F347" s="21">
        <f ca="1">IF(E347 &gt; 0, E347, 0)</f>
        <v>0</v>
      </c>
      <c r="G347" s="21">
        <f t="shared" ca="1" si="109"/>
        <v>301857</v>
      </c>
      <c r="H347" s="22">
        <f ca="1">SUM(F$11:F347)</f>
        <v>158008</v>
      </c>
      <c r="I347" s="23">
        <f ca="1">SUM(D$11:D347)</f>
        <v>146233</v>
      </c>
      <c r="K347" s="16">
        <v>44519</v>
      </c>
      <c r="L347" s="21">
        <f ca="1">IF(K347&lt;M$5, $B347, M$6+MIN((K347-M$5+1)/M$8, 1)*M$7)</f>
        <v>1440</v>
      </c>
      <c r="M347" s="21">
        <f t="shared" ca="1" si="116"/>
        <v>1440</v>
      </c>
      <c r="N347" s="21">
        <f ca="1" xml:space="preserve"> P323 + IF(O346 &lt; 0, -O346, 0)</f>
        <v>1320</v>
      </c>
      <c r="O347" s="21">
        <f t="shared" ca="1" si="101"/>
        <v>120</v>
      </c>
      <c r="P347" s="21">
        <f t="shared" ca="1" si="102"/>
        <v>120</v>
      </c>
      <c r="Q347" s="21">
        <f t="shared" ca="1" si="110"/>
        <v>440607</v>
      </c>
      <c r="R347" s="22">
        <f ca="1">SUM(P$11:P347)</f>
        <v>230258</v>
      </c>
      <c r="S347" s="23">
        <f ca="1">SUM(N$11:N347)</f>
        <v>211129</v>
      </c>
      <c r="U347" s="16">
        <v>44519</v>
      </c>
      <c r="V347" s="21">
        <f ca="1">IF(U347&lt;W$5, $B347, W$6+MIN((U347-W$5+1)/W$8, 1)*W$7)</f>
        <v>1940</v>
      </c>
      <c r="W347" s="21">
        <f t="shared" ca="1" si="117"/>
        <v>1940</v>
      </c>
      <c r="X347" s="21">
        <f ca="1" xml:space="preserve"> Z323 + IF(Y346 &lt; 0, -Y346, 0)</f>
        <v>1603</v>
      </c>
      <c r="Y347" s="21">
        <f t="shared" ca="1" si="103"/>
        <v>337</v>
      </c>
      <c r="Z347" s="21">
        <f t="shared" ca="1" si="104"/>
        <v>337</v>
      </c>
      <c r="AA347" s="21">
        <f t="shared" ca="1" si="111"/>
        <v>579357</v>
      </c>
      <c r="AB347" s="22">
        <f ca="1">SUM(Z$11:Z347)</f>
        <v>302605</v>
      </c>
      <c r="AC347" s="23">
        <f ca="1">SUM(X$11:X347)</f>
        <v>276935</v>
      </c>
      <c r="AE347" s="16">
        <v>44519</v>
      </c>
      <c r="AF347" s="21">
        <f ca="1">IF(AE347&lt;AG$5, $B347, AG$6+MIN((AE347-AG$5+1)/AG$8, 1)*AG$7)</f>
        <v>1440</v>
      </c>
      <c r="AG347" s="21">
        <f t="shared" ca="1" si="118"/>
        <v>1440</v>
      </c>
      <c r="AH347" s="21">
        <f ca="1" xml:space="preserve"> AJ323 + IF(AI346 &lt; 0, -AI346, 0)</f>
        <v>1250</v>
      </c>
      <c r="AI347" s="21">
        <f t="shared" ca="1" si="105"/>
        <v>190</v>
      </c>
      <c r="AJ347" s="21">
        <f t="shared" ca="1" si="106"/>
        <v>190</v>
      </c>
      <c r="AK347" s="21">
        <f t="shared" ca="1" si="112"/>
        <v>428107</v>
      </c>
      <c r="AL347" s="22">
        <f ca="1">SUM(AJ$11:AJ347)</f>
        <v>224068</v>
      </c>
      <c r="AM347" s="23">
        <f ca="1">SUM(AH$11:AH347)</f>
        <v>205485</v>
      </c>
      <c r="AO347" s="16">
        <v>44519</v>
      </c>
      <c r="AP347" s="21">
        <f ca="1">IF(AO347&lt;AQ$5, $B347, AQ$6+MIN((AO347-AQ$5+1)/AQ$8, 1)*AQ$7)</f>
        <v>1940</v>
      </c>
      <c r="AQ347" s="21">
        <f t="shared" ca="1" si="119"/>
        <v>1940</v>
      </c>
      <c r="AR347" s="21">
        <f ca="1" xml:space="preserve"> AT323 + IF(AS346 &lt; 0, -AS346, 0)</f>
        <v>1560</v>
      </c>
      <c r="AS347" s="21">
        <f t="shared" ca="1" si="107"/>
        <v>380</v>
      </c>
      <c r="AT347" s="21">
        <f t="shared" ca="1" si="108"/>
        <v>380</v>
      </c>
      <c r="AU347" s="21">
        <f t="shared" ca="1" si="113"/>
        <v>554357</v>
      </c>
      <c r="AV347" s="22">
        <f ca="1">SUM(AT$11:AT347)</f>
        <v>290128</v>
      </c>
      <c r="AW347" s="23">
        <f ca="1">SUM(AR$11:AR347)</f>
        <v>265009</v>
      </c>
    </row>
    <row r="348" spans="1:49" x14ac:dyDescent="0.2">
      <c r="A348" s="32">
        <v>44520</v>
      </c>
      <c r="B348" s="35">
        <f ca="1">IF($A348&gt;= $C$5,$C$6, "InsertData")</f>
        <v>940</v>
      </c>
      <c r="C348" s="21">
        <f t="shared" ca="1" si="114"/>
        <v>940</v>
      </c>
      <c r="D348" s="21">
        <f ca="1" xml:space="preserve"> F324 + IF(E347 &lt; 0, -E347, 0)</f>
        <v>774</v>
      </c>
      <c r="E348" s="21">
        <f t="shared" ca="1" si="115"/>
        <v>166</v>
      </c>
      <c r="F348" s="21">
        <f ca="1">IF(E348 &gt; 0, E348, 0)</f>
        <v>166</v>
      </c>
      <c r="G348" s="21">
        <f t="shared" ca="1" si="109"/>
        <v>302797</v>
      </c>
      <c r="H348" s="22">
        <f ca="1">SUM(F$11:F348)</f>
        <v>158174</v>
      </c>
      <c r="I348" s="23">
        <f ca="1">SUM(D$11:D348)</f>
        <v>147007</v>
      </c>
      <c r="K348" s="16">
        <v>44520</v>
      </c>
      <c r="L348" s="21">
        <f ca="1">IF(K348&lt;M$5, $B348, M$6+MIN((K348-M$5+1)/M$8, 1)*M$7)</f>
        <v>1440</v>
      </c>
      <c r="M348" s="21">
        <f t="shared" ca="1" si="116"/>
        <v>1440</v>
      </c>
      <c r="N348" s="21">
        <f ca="1" xml:space="preserve"> P324 + IF(O347 &lt; 0, -O347, 0)</f>
        <v>874</v>
      </c>
      <c r="O348" s="21">
        <f t="shared" ca="1" si="101"/>
        <v>566</v>
      </c>
      <c r="P348" s="21">
        <f t="shared" ca="1" si="102"/>
        <v>566</v>
      </c>
      <c r="Q348" s="21">
        <f t="shared" ca="1" si="110"/>
        <v>442047</v>
      </c>
      <c r="R348" s="22">
        <f ca="1">SUM(P$11:P348)</f>
        <v>230824</v>
      </c>
      <c r="S348" s="23">
        <f ca="1">SUM(N$11:N348)</f>
        <v>212003</v>
      </c>
      <c r="U348" s="16">
        <v>44520</v>
      </c>
      <c r="V348" s="21">
        <f ca="1">IF(U348&lt;W$5, $B348, W$6+MIN((U348-W$5+1)/W$8, 1)*W$7)</f>
        <v>1940</v>
      </c>
      <c r="W348" s="21">
        <f t="shared" ca="1" si="117"/>
        <v>1940</v>
      </c>
      <c r="X348" s="21">
        <f ca="1" xml:space="preserve"> Z324 + IF(Y347 &lt; 0, -Y347, 0)</f>
        <v>1071</v>
      </c>
      <c r="Y348" s="21">
        <f t="shared" ca="1" si="103"/>
        <v>869</v>
      </c>
      <c r="Z348" s="21">
        <f t="shared" ca="1" si="104"/>
        <v>869</v>
      </c>
      <c r="AA348" s="21">
        <f t="shared" ca="1" si="111"/>
        <v>581297</v>
      </c>
      <c r="AB348" s="22">
        <f ca="1">SUM(Z$11:Z348)</f>
        <v>303474</v>
      </c>
      <c r="AC348" s="23">
        <f ca="1">SUM(X$11:X348)</f>
        <v>278006</v>
      </c>
      <c r="AE348" s="16">
        <v>44520</v>
      </c>
      <c r="AF348" s="21">
        <f ca="1">IF(AE348&lt;AG$5, $B348, AG$6+MIN((AE348-AG$5+1)/AG$8, 1)*AG$7)</f>
        <v>1440</v>
      </c>
      <c r="AG348" s="21">
        <f t="shared" ca="1" si="118"/>
        <v>1440</v>
      </c>
      <c r="AH348" s="21">
        <f ca="1" xml:space="preserve"> AJ324 + IF(AI347 &lt; 0, -AI347, 0)</f>
        <v>944</v>
      </c>
      <c r="AI348" s="21">
        <f t="shared" ca="1" si="105"/>
        <v>496</v>
      </c>
      <c r="AJ348" s="21">
        <f t="shared" ca="1" si="106"/>
        <v>496</v>
      </c>
      <c r="AK348" s="21">
        <f t="shared" ca="1" si="112"/>
        <v>429547</v>
      </c>
      <c r="AL348" s="22">
        <f ca="1">SUM(AJ$11:AJ348)</f>
        <v>224564</v>
      </c>
      <c r="AM348" s="23">
        <f ca="1">SUM(AH$11:AH348)</f>
        <v>206429</v>
      </c>
      <c r="AO348" s="16">
        <v>44520</v>
      </c>
      <c r="AP348" s="21">
        <f ca="1">IF(AO348&lt;AQ$5, $B348, AQ$6+MIN((AO348-AQ$5+1)/AQ$8, 1)*AQ$7)</f>
        <v>1940</v>
      </c>
      <c r="AQ348" s="21">
        <f t="shared" ca="1" si="119"/>
        <v>1940</v>
      </c>
      <c r="AR348" s="21">
        <f ca="1" xml:space="preserve"> AT324 + IF(AS347 &lt; 0, -AS347, 0)</f>
        <v>1114</v>
      </c>
      <c r="AS348" s="21">
        <f t="shared" ca="1" si="107"/>
        <v>826</v>
      </c>
      <c r="AT348" s="21">
        <f t="shared" ca="1" si="108"/>
        <v>826</v>
      </c>
      <c r="AU348" s="21">
        <f t="shared" ca="1" si="113"/>
        <v>556297</v>
      </c>
      <c r="AV348" s="22">
        <f ca="1">SUM(AT$11:AT348)</f>
        <v>290954</v>
      </c>
      <c r="AW348" s="23">
        <f ca="1">SUM(AR$11:AR348)</f>
        <v>266123</v>
      </c>
    </row>
    <row r="349" spans="1:49" x14ac:dyDescent="0.2">
      <c r="A349" s="32">
        <v>44521</v>
      </c>
      <c r="B349" s="35">
        <f ca="1">IF($A349&gt;= $C$5,$C$6, "InsertData")</f>
        <v>940</v>
      </c>
      <c r="C349" s="21">
        <f t="shared" ca="1" si="114"/>
        <v>940</v>
      </c>
      <c r="D349" s="21">
        <f ca="1" xml:space="preserve"> F325 + IF(E348 &lt; 0, -E348, 0)</f>
        <v>500</v>
      </c>
      <c r="E349" s="21">
        <f t="shared" ca="1" si="115"/>
        <v>440</v>
      </c>
      <c r="F349" s="21">
        <f ca="1">IF(E349 &gt; 0, E349, 0)</f>
        <v>440</v>
      </c>
      <c r="G349" s="21">
        <f t="shared" ca="1" si="109"/>
        <v>303737</v>
      </c>
      <c r="H349" s="22">
        <f ca="1">SUM(F$11:F349)</f>
        <v>158614</v>
      </c>
      <c r="I349" s="23">
        <f ca="1">SUM(D$11:D349)</f>
        <v>147507</v>
      </c>
      <c r="K349" s="16">
        <v>44521</v>
      </c>
      <c r="L349" s="21">
        <f ca="1">IF(K349&lt;M$5, $B349, M$6+MIN((K349-M$5+1)/M$8, 1)*M$7)</f>
        <v>1440</v>
      </c>
      <c r="M349" s="21">
        <f t="shared" ca="1" si="116"/>
        <v>1440</v>
      </c>
      <c r="N349" s="21">
        <f ca="1" xml:space="preserve"> P325 + IF(O348 &lt; 0, -O348, 0)</f>
        <v>740</v>
      </c>
      <c r="O349" s="21">
        <f t="shared" ca="1" si="101"/>
        <v>700</v>
      </c>
      <c r="P349" s="21">
        <f t="shared" ca="1" si="102"/>
        <v>700</v>
      </c>
      <c r="Q349" s="21">
        <f t="shared" ca="1" si="110"/>
        <v>443487</v>
      </c>
      <c r="R349" s="22">
        <f ca="1">SUM(P$11:P349)</f>
        <v>231524</v>
      </c>
      <c r="S349" s="23">
        <f ca="1">SUM(N$11:N349)</f>
        <v>212743</v>
      </c>
      <c r="U349" s="16">
        <v>44521</v>
      </c>
      <c r="V349" s="21">
        <f ca="1">IF(U349&lt;W$5, $B349, W$6+MIN((U349-W$5+1)/W$8, 1)*W$7)</f>
        <v>1940</v>
      </c>
      <c r="W349" s="21">
        <f t="shared" ca="1" si="117"/>
        <v>1940</v>
      </c>
      <c r="X349" s="21">
        <f ca="1" xml:space="preserve"> Z325 + IF(Y348 &lt; 0, -Y348, 0)</f>
        <v>980</v>
      </c>
      <c r="Y349" s="21">
        <f t="shared" ca="1" si="103"/>
        <v>960</v>
      </c>
      <c r="Z349" s="21">
        <f t="shared" ca="1" si="104"/>
        <v>960</v>
      </c>
      <c r="AA349" s="21">
        <f t="shared" ca="1" si="111"/>
        <v>583237</v>
      </c>
      <c r="AB349" s="22">
        <f ca="1">SUM(Z$11:Z349)</f>
        <v>304434</v>
      </c>
      <c r="AC349" s="23">
        <f ca="1">SUM(X$11:X349)</f>
        <v>278986</v>
      </c>
      <c r="AE349" s="16">
        <v>44521</v>
      </c>
      <c r="AF349" s="21">
        <f ca="1">IF(AE349&lt;AG$5, $B349, AG$6+MIN((AE349-AG$5+1)/AG$8, 1)*AG$7)</f>
        <v>1440</v>
      </c>
      <c r="AG349" s="21">
        <f t="shared" ca="1" si="118"/>
        <v>1440</v>
      </c>
      <c r="AH349" s="21">
        <f ca="1" xml:space="preserve"> AJ325 + IF(AI348 &lt; 0, -AI348, 0)</f>
        <v>740</v>
      </c>
      <c r="AI349" s="21">
        <f t="shared" ca="1" si="105"/>
        <v>700</v>
      </c>
      <c r="AJ349" s="21">
        <f t="shared" ca="1" si="106"/>
        <v>700</v>
      </c>
      <c r="AK349" s="21">
        <f t="shared" ca="1" si="112"/>
        <v>430987</v>
      </c>
      <c r="AL349" s="22">
        <f ca="1">SUM(AJ$11:AJ349)</f>
        <v>225264</v>
      </c>
      <c r="AM349" s="23">
        <f ca="1">SUM(AH$11:AH349)</f>
        <v>207169</v>
      </c>
      <c r="AO349" s="16">
        <v>44521</v>
      </c>
      <c r="AP349" s="21">
        <f ca="1">IF(AO349&lt;AQ$5, $B349, AQ$6+MIN((AO349-AQ$5+1)/AQ$8, 1)*AQ$7)</f>
        <v>1940</v>
      </c>
      <c r="AQ349" s="21">
        <f t="shared" ca="1" si="119"/>
        <v>1940</v>
      </c>
      <c r="AR349" s="21">
        <f ca="1" xml:space="preserve"> AT325 + IF(AS348 &lt; 0, -AS348, 0)</f>
        <v>980</v>
      </c>
      <c r="AS349" s="21">
        <f t="shared" ca="1" si="107"/>
        <v>960</v>
      </c>
      <c r="AT349" s="21">
        <f t="shared" ca="1" si="108"/>
        <v>960</v>
      </c>
      <c r="AU349" s="21">
        <f t="shared" ca="1" si="113"/>
        <v>558237</v>
      </c>
      <c r="AV349" s="22">
        <f ca="1">SUM(AT$11:AT349)</f>
        <v>291914</v>
      </c>
      <c r="AW349" s="23">
        <f ca="1">SUM(AR$11:AR349)</f>
        <v>267103</v>
      </c>
    </row>
    <row r="350" spans="1:49" x14ac:dyDescent="0.2">
      <c r="A350" s="32">
        <v>44522</v>
      </c>
      <c r="B350" s="35">
        <f ca="1">IF($A350&gt;= $C$5,$C$6, "InsertData")</f>
        <v>940</v>
      </c>
      <c r="C350" s="21">
        <f t="shared" ca="1" si="114"/>
        <v>940</v>
      </c>
      <c r="D350" s="21">
        <f ca="1" xml:space="preserve"> F326 + IF(E349 &lt; 0, -E349, 0)</f>
        <v>940</v>
      </c>
      <c r="E350" s="21">
        <f t="shared" ca="1" si="115"/>
        <v>0</v>
      </c>
      <c r="F350" s="21">
        <f ca="1">IF(E350 &gt; 0, E350, 0)</f>
        <v>0</v>
      </c>
      <c r="G350" s="21">
        <f t="shared" ca="1" si="109"/>
        <v>304677</v>
      </c>
      <c r="H350" s="22">
        <f ca="1">SUM(F$11:F350)</f>
        <v>158614</v>
      </c>
      <c r="I350" s="23">
        <f ca="1">SUM(D$11:D350)</f>
        <v>148447</v>
      </c>
      <c r="K350" s="16">
        <v>44522</v>
      </c>
      <c r="L350" s="21">
        <f ca="1">IF(K350&lt;M$5, $B350, M$6+MIN((K350-M$5+1)/M$8, 1)*M$7)</f>
        <v>1440</v>
      </c>
      <c r="M350" s="21">
        <f t="shared" ca="1" si="116"/>
        <v>1440</v>
      </c>
      <c r="N350" s="21">
        <f ca="1" xml:space="preserve"> P326 + IF(O349 &lt; 0, -O349, 0)</f>
        <v>1260</v>
      </c>
      <c r="O350" s="21">
        <f t="shared" ca="1" si="101"/>
        <v>180</v>
      </c>
      <c r="P350" s="21">
        <f t="shared" ca="1" si="102"/>
        <v>180</v>
      </c>
      <c r="Q350" s="21">
        <f t="shared" ca="1" si="110"/>
        <v>444927</v>
      </c>
      <c r="R350" s="22">
        <f ca="1">SUM(P$11:P350)</f>
        <v>231704</v>
      </c>
      <c r="S350" s="23">
        <f ca="1">SUM(N$11:N350)</f>
        <v>214003</v>
      </c>
      <c r="U350" s="16">
        <v>44522</v>
      </c>
      <c r="V350" s="21">
        <f ca="1">IF(U350&lt;W$5, $B350, W$6+MIN((U350-W$5+1)/W$8, 1)*W$7)</f>
        <v>1940</v>
      </c>
      <c r="W350" s="21">
        <f t="shared" ca="1" si="117"/>
        <v>1940</v>
      </c>
      <c r="X350" s="21">
        <f ca="1" xml:space="preserve"> Z326 + IF(Y349 &lt; 0, -Y349, 0)</f>
        <v>1500</v>
      </c>
      <c r="Y350" s="21">
        <f t="shared" ca="1" si="103"/>
        <v>440</v>
      </c>
      <c r="Z350" s="21">
        <f t="shared" ca="1" si="104"/>
        <v>440</v>
      </c>
      <c r="AA350" s="21">
        <f t="shared" ca="1" si="111"/>
        <v>585177</v>
      </c>
      <c r="AB350" s="22">
        <f ca="1">SUM(Z$11:Z350)</f>
        <v>304874</v>
      </c>
      <c r="AC350" s="23">
        <f ca="1">SUM(X$11:X350)</f>
        <v>280486</v>
      </c>
      <c r="AE350" s="16">
        <v>44522</v>
      </c>
      <c r="AF350" s="21">
        <f ca="1">IF(AE350&lt;AG$5, $B350, AG$6+MIN((AE350-AG$5+1)/AG$8, 1)*AG$7)</f>
        <v>1440</v>
      </c>
      <c r="AG350" s="21">
        <f t="shared" ca="1" si="118"/>
        <v>1440</v>
      </c>
      <c r="AH350" s="21">
        <f ca="1" xml:space="preserve"> AJ326 + IF(AI349 &lt; 0, -AI349, 0)</f>
        <v>1260</v>
      </c>
      <c r="AI350" s="21">
        <f t="shared" ca="1" si="105"/>
        <v>180</v>
      </c>
      <c r="AJ350" s="21">
        <f t="shared" ca="1" si="106"/>
        <v>180</v>
      </c>
      <c r="AK350" s="21">
        <f t="shared" ca="1" si="112"/>
        <v>432427</v>
      </c>
      <c r="AL350" s="22">
        <f ca="1">SUM(AJ$11:AJ350)</f>
        <v>225444</v>
      </c>
      <c r="AM350" s="23">
        <f ca="1">SUM(AH$11:AH350)</f>
        <v>208429</v>
      </c>
      <c r="AO350" s="16">
        <v>44522</v>
      </c>
      <c r="AP350" s="21">
        <f ca="1">IF(AO350&lt;AQ$5, $B350, AQ$6+MIN((AO350-AQ$5+1)/AQ$8, 1)*AQ$7)</f>
        <v>1940</v>
      </c>
      <c r="AQ350" s="21">
        <f t="shared" ca="1" si="119"/>
        <v>1940</v>
      </c>
      <c r="AR350" s="21">
        <f ca="1" xml:space="preserve"> AT326 + IF(AS349 &lt; 0, -AS349, 0)</f>
        <v>1500</v>
      </c>
      <c r="AS350" s="21">
        <f t="shared" ca="1" si="107"/>
        <v>440</v>
      </c>
      <c r="AT350" s="21">
        <f t="shared" ca="1" si="108"/>
        <v>440</v>
      </c>
      <c r="AU350" s="21">
        <f t="shared" ca="1" si="113"/>
        <v>560177</v>
      </c>
      <c r="AV350" s="22">
        <f ca="1">SUM(AT$11:AT350)</f>
        <v>292354</v>
      </c>
      <c r="AW350" s="23">
        <f ca="1">SUM(AR$11:AR350)</f>
        <v>268603</v>
      </c>
    </row>
    <row r="351" spans="1:49" x14ac:dyDescent="0.2">
      <c r="A351" s="32">
        <v>44523</v>
      </c>
      <c r="B351" s="35">
        <f ca="1">IF($A351&gt;= $C$5,$C$6, "InsertData")</f>
        <v>940</v>
      </c>
      <c r="C351" s="21">
        <f t="shared" ca="1" si="114"/>
        <v>940</v>
      </c>
      <c r="D351" s="21">
        <f ca="1" xml:space="preserve"> F327 + IF(E350 &lt; 0, -E350, 0)</f>
        <v>940</v>
      </c>
      <c r="E351" s="21">
        <f t="shared" ca="1" si="115"/>
        <v>0</v>
      </c>
      <c r="F351" s="21">
        <f ca="1">IF(E351 &gt; 0, E351, 0)</f>
        <v>0</v>
      </c>
      <c r="G351" s="21">
        <f t="shared" ca="1" si="109"/>
        <v>305617</v>
      </c>
      <c r="H351" s="22">
        <f ca="1">SUM(F$11:F351)</f>
        <v>158614</v>
      </c>
      <c r="I351" s="23">
        <f ca="1">SUM(D$11:D351)</f>
        <v>149387</v>
      </c>
      <c r="K351" s="16">
        <v>44523</v>
      </c>
      <c r="L351" s="21">
        <f ca="1">IF(K351&lt;M$5, $B351, M$6+MIN((K351-M$5+1)/M$8, 1)*M$7)</f>
        <v>1440</v>
      </c>
      <c r="M351" s="21">
        <f t="shared" ca="1" si="116"/>
        <v>1440</v>
      </c>
      <c r="N351" s="21">
        <f ca="1" xml:space="preserve"> P327 + IF(O350 &lt; 0, -O350, 0)</f>
        <v>1183</v>
      </c>
      <c r="O351" s="21">
        <f t="shared" ca="1" si="101"/>
        <v>257</v>
      </c>
      <c r="P351" s="21">
        <f t="shared" ca="1" si="102"/>
        <v>257</v>
      </c>
      <c r="Q351" s="21">
        <f t="shared" ca="1" si="110"/>
        <v>446367</v>
      </c>
      <c r="R351" s="22">
        <f ca="1">SUM(P$11:P351)</f>
        <v>231961</v>
      </c>
      <c r="S351" s="23">
        <f ca="1">SUM(N$11:N351)</f>
        <v>215186</v>
      </c>
      <c r="U351" s="16">
        <v>44523</v>
      </c>
      <c r="V351" s="21">
        <f ca="1">IF(U351&lt;W$5, $B351, W$6+MIN((U351-W$5+1)/W$8, 1)*W$7)</f>
        <v>1940</v>
      </c>
      <c r="W351" s="21">
        <f t="shared" ca="1" si="117"/>
        <v>1940</v>
      </c>
      <c r="X351" s="21">
        <f ca="1" xml:space="preserve"> Z327 + IF(Y350 &lt; 0, -Y350, 0)</f>
        <v>1423</v>
      </c>
      <c r="Y351" s="21">
        <f t="shared" ca="1" si="103"/>
        <v>517</v>
      </c>
      <c r="Z351" s="21">
        <f t="shared" ca="1" si="104"/>
        <v>517</v>
      </c>
      <c r="AA351" s="21">
        <f t="shared" ca="1" si="111"/>
        <v>587117</v>
      </c>
      <c r="AB351" s="22">
        <f ca="1">SUM(Z$11:Z351)</f>
        <v>305391</v>
      </c>
      <c r="AC351" s="23">
        <f ca="1">SUM(X$11:X351)</f>
        <v>281909</v>
      </c>
      <c r="AE351" s="16">
        <v>44523</v>
      </c>
      <c r="AF351" s="21">
        <f ca="1">IF(AE351&lt;AG$5, $B351, AG$6+MIN((AE351-AG$5+1)/AG$8, 1)*AG$7)</f>
        <v>1440</v>
      </c>
      <c r="AG351" s="21">
        <f t="shared" ca="1" si="118"/>
        <v>1440</v>
      </c>
      <c r="AH351" s="21">
        <f ca="1" xml:space="preserve"> AJ327 + IF(AI350 &lt; 0, -AI350, 0)</f>
        <v>1183</v>
      </c>
      <c r="AI351" s="21">
        <f t="shared" ca="1" si="105"/>
        <v>257</v>
      </c>
      <c r="AJ351" s="21">
        <f t="shared" ca="1" si="106"/>
        <v>257</v>
      </c>
      <c r="AK351" s="21">
        <f t="shared" ca="1" si="112"/>
        <v>433867</v>
      </c>
      <c r="AL351" s="22">
        <f ca="1">SUM(AJ$11:AJ351)</f>
        <v>225701</v>
      </c>
      <c r="AM351" s="23">
        <f ca="1">SUM(AH$11:AH351)</f>
        <v>209612</v>
      </c>
      <c r="AO351" s="16">
        <v>44523</v>
      </c>
      <c r="AP351" s="21">
        <f ca="1">IF(AO351&lt;AQ$5, $B351, AQ$6+MIN((AO351-AQ$5+1)/AQ$8, 1)*AQ$7)</f>
        <v>1940</v>
      </c>
      <c r="AQ351" s="21">
        <f t="shared" ca="1" si="119"/>
        <v>1940</v>
      </c>
      <c r="AR351" s="21">
        <f ca="1" xml:space="preserve"> AT327 + IF(AS350 &lt; 0, -AS350, 0)</f>
        <v>1423</v>
      </c>
      <c r="AS351" s="21">
        <f t="shared" ca="1" si="107"/>
        <v>517</v>
      </c>
      <c r="AT351" s="21">
        <f t="shared" ca="1" si="108"/>
        <v>517</v>
      </c>
      <c r="AU351" s="21">
        <f t="shared" ca="1" si="113"/>
        <v>562117</v>
      </c>
      <c r="AV351" s="22">
        <f ca="1">SUM(AT$11:AT351)</f>
        <v>292871</v>
      </c>
      <c r="AW351" s="23">
        <f ca="1">SUM(AR$11:AR351)</f>
        <v>270026</v>
      </c>
    </row>
    <row r="352" spans="1:49" x14ac:dyDescent="0.2">
      <c r="A352" s="32">
        <v>44524</v>
      </c>
      <c r="B352" s="35">
        <f ca="1">IF($A352&gt;= $C$5,$C$6, "InsertData")</f>
        <v>940</v>
      </c>
      <c r="C352" s="21">
        <f t="shared" ca="1" si="114"/>
        <v>940</v>
      </c>
      <c r="D352" s="21">
        <f ca="1" xml:space="preserve"> F328 + IF(E351 &lt; 0, -E351, 0)</f>
        <v>433</v>
      </c>
      <c r="E352" s="21">
        <f t="shared" ca="1" si="115"/>
        <v>507</v>
      </c>
      <c r="F352" s="21">
        <f ca="1">IF(E352 &gt; 0, E352, 0)</f>
        <v>507</v>
      </c>
      <c r="G352" s="21">
        <f t="shared" ca="1" si="109"/>
        <v>306557</v>
      </c>
      <c r="H352" s="22">
        <f ca="1">SUM(F$11:F352)</f>
        <v>159121</v>
      </c>
      <c r="I352" s="23">
        <f ca="1">SUM(D$11:D352)</f>
        <v>149820</v>
      </c>
      <c r="K352" s="16">
        <v>44524</v>
      </c>
      <c r="L352" s="21">
        <f ca="1">IF(K352&lt;M$5, $B352, M$6+MIN((K352-M$5+1)/M$8, 1)*M$7)</f>
        <v>1440</v>
      </c>
      <c r="M352" s="21">
        <f t="shared" ca="1" si="116"/>
        <v>1440</v>
      </c>
      <c r="N352" s="21">
        <f ca="1" xml:space="preserve"> P328 + IF(O351 &lt; 0, -O351, 0)</f>
        <v>590</v>
      </c>
      <c r="O352" s="21">
        <f t="shared" ca="1" si="101"/>
        <v>850</v>
      </c>
      <c r="P352" s="21">
        <f t="shared" ca="1" si="102"/>
        <v>850</v>
      </c>
      <c r="Q352" s="21">
        <f t="shared" ca="1" si="110"/>
        <v>447807</v>
      </c>
      <c r="R352" s="22">
        <f ca="1">SUM(P$11:P352)</f>
        <v>232811</v>
      </c>
      <c r="S352" s="23">
        <f ca="1">SUM(N$11:N352)</f>
        <v>215776</v>
      </c>
      <c r="U352" s="16">
        <v>44524</v>
      </c>
      <c r="V352" s="21">
        <f ca="1">IF(U352&lt;W$5, $B352, W$6+MIN((U352-W$5+1)/W$8, 1)*W$7)</f>
        <v>1940</v>
      </c>
      <c r="W352" s="21">
        <f t="shared" ca="1" si="117"/>
        <v>1940</v>
      </c>
      <c r="X352" s="21">
        <f ca="1" xml:space="preserve"> Z328 + IF(Y351 &lt; 0, -Y351, 0)</f>
        <v>830</v>
      </c>
      <c r="Y352" s="21">
        <f t="shared" ca="1" si="103"/>
        <v>1110</v>
      </c>
      <c r="Z352" s="21">
        <f t="shared" ca="1" si="104"/>
        <v>1110</v>
      </c>
      <c r="AA352" s="21">
        <f t="shared" ca="1" si="111"/>
        <v>589057</v>
      </c>
      <c r="AB352" s="22">
        <f ca="1">SUM(Z$11:Z352)</f>
        <v>306501</v>
      </c>
      <c r="AC352" s="23">
        <f ca="1">SUM(X$11:X352)</f>
        <v>282739</v>
      </c>
      <c r="AE352" s="16">
        <v>44524</v>
      </c>
      <c r="AF352" s="21">
        <f ca="1">IF(AE352&lt;AG$5, $B352, AG$6+MIN((AE352-AG$5+1)/AG$8, 1)*AG$7)</f>
        <v>1440</v>
      </c>
      <c r="AG352" s="21">
        <f t="shared" ca="1" si="118"/>
        <v>1440</v>
      </c>
      <c r="AH352" s="21">
        <f ca="1" xml:space="preserve"> AJ328 + IF(AI351 &lt; 0, -AI351, 0)</f>
        <v>590</v>
      </c>
      <c r="AI352" s="21">
        <f t="shared" ca="1" si="105"/>
        <v>850</v>
      </c>
      <c r="AJ352" s="21">
        <f t="shared" ca="1" si="106"/>
        <v>850</v>
      </c>
      <c r="AK352" s="21">
        <f t="shared" ca="1" si="112"/>
        <v>435307</v>
      </c>
      <c r="AL352" s="22">
        <f ca="1">SUM(AJ$11:AJ352)</f>
        <v>226551</v>
      </c>
      <c r="AM352" s="23">
        <f ca="1">SUM(AH$11:AH352)</f>
        <v>210202</v>
      </c>
      <c r="AO352" s="16">
        <v>44524</v>
      </c>
      <c r="AP352" s="21">
        <f ca="1">IF(AO352&lt;AQ$5, $B352, AQ$6+MIN((AO352-AQ$5+1)/AQ$8, 1)*AQ$7)</f>
        <v>1940</v>
      </c>
      <c r="AQ352" s="21">
        <f t="shared" ca="1" si="119"/>
        <v>1940</v>
      </c>
      <c r="AR352" s="21">
        <f ca="1" xml:space="preserve"> AT328 + IF(AS351 &lt; 0, -AS351, 0)</f>
        <v>830</v>
      </c>
      <c r="AS352" s="21">
        <f t="shared" ca="1" si="107"/>
        <v>1110</v>
      </c>
      <c r="AT352" s="21">
        <f t="shared" ca="1" si="108"/>
        <v>1110</v>
      </c>
      <c r="AU352" s="21">
        <f t="shared" ca="1" si="113"/>
        <v>564057</v>
      </c>
      <c r="AV352" s="22">
        <f ca="1">SUM(AT$11:AT352)</f>
        <v>293981</v>
      </c>
      <c r="AW352" s="23">
        <f ca="1">SUM(AR$11:AR352)</f>
        <v>270856</v>
      </c>
    </row>
    <row r="353" spans="1:49" x14ac:dyDescent="0.2">
      <c r="A353" s="32">
        <v>44525</v>
      </c>
      <c r="B353" s="35">
        <f ca="1">IF($A353&gt;= $C$5,$C$6, "InsertData")</f>
        <v>940</v>
      </c>
      <c r="C353" s="21">
        <f t="shared" ca="1" si="114"/>
        <v>940</v>
      </c>
      <c r="D353" s="21">
        <f ca="1" xml:space="preserve"> F329 + IF(E352 &lt; 0, -E352, 0)</f>
        <v>537</v>
      </c>
      <c r="E353" s="21">
        <f t="shared" ca="1" si="115"/>
        <v>403</v>
      </c>
      <c r="F353" s="21">
        <f ca="1">IF(E353 &gt; 0, E353, 0)</f>
        <v>403</v>
      </c>
      <c r="G353" s="21">
        <f t="shared" ca="1" si="109"/>
        <v>307497</v>
      </c>
      <c r="H353" s="22">
        <f ca="1">SUM(F$11:F353)</f>
        <v>159524</v>
      </c>
      <c r="I353" s="23">
        <f ca="1">SUM(D$11:D353)</f>
        <v>150357</v>
      </c>
      <c r="K353" s="16">
        <v>44525</v>
      </c>
      <c r="L353" s="21">
        <f ca="1">IF(K353&lt;M$5, $B353, M$6+MIN((K353-M$5+1)/M$8, 1)*M$7)</f>
        <v>1440</v>
      </c>
      <c r="M353" s="21">
        <f t="shared" ca="1" si="116"/>
        <v>1440</v>
      </c>
      <c r="N353" s="21">
        <f ca="1" xml:space="preserve"> P329 + IF(O352 &lt; 0, -O352, 0)</f>
        <v>777</v>
      </c>
      <c r="O353" s="21">
        <f t="shared" ca="1" si="101"/>
        <v>663</v>
      </c>
      <c r="P353" s="21">
        <f t="shared" ca="1" si="102"/>
        <v>663</v>
      </c>
      <c r="Q353" s="21">
        <f t="shared" ca="1" si="110"/>
        <v>449247</v>
      </c>
      <c r="R353" s="22">
        <f ca="1">SUM(P$11:P353)</f>
        <v>233474</v>
      </c>
      <c r="S353" s="23">
        <f ca="1">SUM(N$11:N353)</f>
        <v>216553</v>
      </c>
      <c r="U353" s="16">
        <v>44525</v>
      </c>
      <c r="V353" s="21">
        <f ca="1">IF(U353&lt;W$5, $B353, W$6+MIN((U353-W$5+1)/W$8, 1)*W$7)</f>
        <v>1940</v>
      </c>
      <c r="W353" s="21">
        <f t="shared" ca="1" si="117"/>
        <v>1940</v>
      </c>
      <c r="X353" s="21">
        <f ca="1" xml:space="preserve"> Z329 + IF(Y352 &lt; 0, -Y352, 0)</f>
        <v>1017</v>
      </c>
      <c r="Y353" s="21">
        <f t="shared" ca="1" si="103"/>
        <v>923</v>
      </c>
      <c r="Z353" s="21">
        <f t="shared" ca="1" si="104"/>
        <v>923</v>
      </c>
      <c r="AA353" s="21">
        <f t="shared" ca="1" si="111"/>
        <v>590997</v>
      </c>
      <c r="AB353" s="22">
        <f ca="1">SUM(Z$11:Z353)</f>
        <v>307424</v>
      </c>
      <c r="AC353" s="23">
        <f ca="1">SUM(X$11:X353)</f>
        <v>283756</v>
      </c>
      <c r="AE353" s="16">
        <v>44525</v>
      </c>
      <c r="AF353" s="21">
        <f ca="1">IF(AE353&lt;AG$5, $B353, AG$6+MIN((AE353-AG$5+1)/AG$8, 1)*AG$7)</f>
        <v>1440</v>
      </c>
      <c r="AG353" s="21">
        <f t="shared" ca="1" si="118"/>
        <v>1440</v>
      </c>
      <c r="AH353" s="21">
        <f ca="1" xml:space="preserve"> AJ329 + IF(AI352 &lt; 0, -AI352, 0)</f>
        <v>777</v>
      </c>
      <c r="AI353" s="21">
        <f t="shared" ca="1" si="105"/>
        <v>663</v>
      </c>
      <c r="AJ353" s="21">
        <f t="shared" ca="1" si="106"/>
        <v>663</v>
      </c>
      <c r="AK353" s="21">
        <f t="shared" ca="1" si="112"/>
        <v>436747</v>
      </c>
      <c r="AL353" s="22">
        <f ca="1">SUM(AJ$11:AJ353)</f>
        <v>227214</v>
      </c>
      <c r="AM353" s="23">
        <f ca="1">SUM(AH$11:AH353)</f>
        <v>210979</v>
      </c>
      <c r="AO353" s="16">
        <v>44525</v>
      </c>
      <c r="AP353" s="21">
        <f ca="1">IF(AO353&lt;AQ$5, $B353, AQ$6+MIN((AO353-AQ$5+1)/AQ$8, 1)*AQ$7)</f>
        <v>1940</v>
      </c>
      <c r="AQ353" s="21">
        <f t="shared" ca="1" si="119"/>
        <v>1940</v>
      </c>
      <c r="AR353" s="21">
        <f ca="1" xml:space="preserve"> AT329 + IF(AS352 &lt; 0, -AS352, 0)</f>
        <v>1017</v>
      </c>
      <c r="AS353" s="21">
        <f t="shared" ca="1" si="107"/>
        <v>923</v>
      </c>
      <c r="AT353" s="21">
        <f t="shared" ca="1" si="108"/>
        <v>923</v>
      </c>
      <c r="AU353" s="21">
        <f t="shared" ca="1" si="113"/>
        <v>565997</v>
      </c>
      <c r="AV353" s="22">
        <f ca="1">SUM(AT$11:AT353)</f>
        <v>294904</v>
      </c>
      <c r="AW353" s="23">
        <f ca="1">SUM(AR$11:AR353)</f>
        <v>271873</v>
      </c>
    </row>
    <row r="354" spans="1:49" x14ac:dyDescent="0.2">
      <c r="A354" s="32">
        <v>44526</v>
      </c>
      <c r="B354" s="35">
        <f ca="1">IF($A354&gt;= $C$5,$C$6, "InsertData")</f>
        <v>940</v>
      </c>
      <c r="C354" s="21">
        <f t="shared" ca="1" si="114"/>
        <v>940</v>
      </c>
      <c r="D354" s="21">
        <f ca="1" xml:space="preserve"> F330 + IF(E353 &lt; 0, -E353, 0)</f>
        <v>401</v>
      </c>
      <c r="E354" s="21">
        <f t="shared" ca="1" si="115"/>
        <v>539</v>
      </c>
      <c r="F354" s="21">
        <f ca="1">IF(E354 &gt; 0, E354, 0)</f>
        <v>539</v>
      </c>
      <c r="G354" s="21">
        <f t="shared" ca="1" si="109"/>
        <v>308437</v>
      </c>
      <c r="H354" s="22">
        <f ca="1">SUM(F$11:F354)</f>
        <v>160063</v>
      </c>
      <c r="I354" s="23">
        <f ca="1">SUM(D$11:D354)</f>
        <v>150758</v>
      </c>
      <c r="K354" s="16">
        <v>44526</v>
      </c>
      <c r="L354" s="21">
        <f ca="1">IF(K354&lt;M$5, $B354, M$6+MIN((K354-M$5+1)/M$8, 1)*M$7)</f>
        <v>1440</v>
      </c>
      <c r="M354" s="21">
        <f t="shared" ca="1" si="116"/>
        <v>1440</v>
      </c>
      <c r="N354" s="21">
        <f ca="1" xml:space="preserve"> P330 + IF(O353 &lt; 0, -O353, 0)</f>
        <v>641</v>
      </c>
      <c r="O354" s="21">
        <f t="shared" ca="1" si="101"/>
        <v>799</v>
      </c>
      <c r="P354" s="21">
        <f t="shared" ca="1" si="102"/>
        <v>799</v>
      </c>
      <c r="Q354" s="21">
        <f t="shared" ca="1" si="110"/>
        <v>450687</v>
      </c>
      <c r="R354" s="22">
        <f ca="1">SUM(P$11:P354)</f>
        <v>234273</v>
      </c>
      <c r="S354" s="23">
        <f ca="1">SUM(N$11:N354)</f>
        <v>217194</v>
      </c>
      <c r="U354" s="16">
        <v>44526</v>
      </c>
      <c r="V354" s="21">
        <f ca="1">IF(U354&lt;W$5, $B354, W$6+MIN((U354-W$5+1)/W$8, 1)*W$7)</f>
        <v>1940</v>
      </c>
      <c r="W354" s="21">
        <f t="shared" ca="1" si="117"/>
        <v>1940</v>
      </c>
      <c r="X354" s="21">
        <f ca="1" xml:space="preserve"> Z330 + IF(Y353 &lt; 0, -Y353, 0)</f>
        <v>881</v>
      </c>
      <c r="Y354" s="21">
        <f t="shared" ca="1" si="103"/>
        <v>1059</v>
      </c>
      <c r="Z354" s="21">
        <f t="shared" ca="1" si="104"/>
        <v>1059</v>
      </c>
      <c r="AA354" s="21">
        <f t="shared" ca="1" si="111"/>
        <v>592937</v>
      </c>
      <c r="AB354" s="22">
        <f ca="1">SUM(Z$11:Z354)</f>
        <v>308483</v>
      </c>
      <c r="AC354" s="23">
        <f ca="1">SUM(X$11:X354)</f>
        <v>284637</v>
      </c>
      <c r="AE354" s="16">
        <v>44526</v>
      </c>
      <c r="AF354" s="21">
        <f ca="1">IF(AE354&lt;AG$5, $B354, AG$6+MIN((AE354-AG$5+1)/AG$8, 1)*AG$7)</f>
        <v>1440</v>
      </c>
      <c r="AG354" s="21">
        <f t="shared" ca="1" si="118"/>
        <v>1440</v>
      </c>
      <c r="AH354" s="21">
        <f ca="1" xml:space="preserve"> AJ330 + IF(AI353 &lt; 0, -AI353, 0)</f>
        <v>641</v>
      </c>
      <c r="AI354" s="21">
        <f t="shared" ca="1" si="105"/>
        <v>799</v>
      </c>
      <c r="AJ354" s="21">
        <f t="shared" ca="1" si="106"/>
        <v>799</v>
      </c>
      <c r="AK354" s="21">
        <f t="shared" ca="1" si="112"/>
        <v>438187</v>
      </c>
      <c r="AL354" s="22">
        <f ca="1">SUM(AJ$11:AJ354)</f>
        <v>228013</v>
      </c>
      <c r="AM354" s="23">
        <f ca="1">SUM(AH$11:AH354)</f>
        <v>211620</v>
      </c>
      <c r="AO354" s="16">
        <v>44526</v>
      </c>
      <c r="AP354" s="21">
        <f ca="1">IF(AO354&lt;AQ$5, $B354, AQ$6+MIN((AO354-AQ$5+1)/AQ$8, 1)*AQ$7)</f>
        <v>1940</v>
      </c>
      <c r="AQ354" s="21">
        <f t="shared" ca="1" si="119"/>
        <v>1940</v>
      </c>
      <c r="AR354" s="21">
        <f ca="1" xml:space="preserve"> AT330 + IF(AS353 &lt; 0, -AS353, 0)</f>
        <v>881</v>
      </c>
      <c r="AS354" s="21">
        <f t="shared" ca="1" si="107"/>
        <v>1059</v>
      </c>
      <c r="AT354" s="21">
        <f t="shared" ca="1" si="108"/>
        <v>1059</v>
      </c>
      <c r="AU354" s="21">
        <f t="shared" ca="1" si="113"/>
        <v>567937</v>
      </c>
      <c r="AV354" s="22">
        <f ca="1">SUM(AT$11:AT354)</f>
        <v>295963</v>
      </c>
      <c r="AW354" s="23">
        <f ca="1">SUM(AR$11:AR354)</f>
        <v>272754</v>
      </c>
    </row>
    <row r="355" spans="1:49" x14ac:dyDescent="0.2">
      <c r="A355" s="32">
        <v>44527</v>
      </c>
      <c r="B355" s="35">
        <f ca="1">IF($A355&gt;= $C$5,$C$6, "InsertData")</f>
        <v>940</v>
      </c>
      <c r="C355" s="21">
        <f t="shared" ca="1" si="114"/>
        <v>940</v>
      </c>
      <c r="D355" s="21">
        <f ca="1" xml:space="preserve"> F331 + IF(E354 &lt; 0, -E354, 0)</f>
        <v>168</v>
      </c>
      <c r="E355" s="21">
        <f t="shared" ca="1" si="115"/>
        <v>772</v>
      </c>
      <c r="F355" s="21">
        <f ca="1">IF(E355 &gt; 0, E355, 0)</f>
        <v>772</v>
      </c>
      <c r="G355" s="21">
        <f t="shared" ca="1" si="109"/>
        <v>309377</v>
      </c>
      <c r="H355" s="22">
        <f ca="1">SUM(F$11:F355)</f>
        <v>160835</v>
      </c>
      <c r="I355" s="23">
        <f ca="1">SUM(D$11:D355)</f>
        <v>150926</v>
      </c>
      <c r="K355" s="16">
        <v>44527</v>
      </c>
      <c r="L355" s="21">
        <f ca="1">IF(K355&lt;M$5, $B355, M$6+MIN((K355-M$5+1)/M$8, 1)*M$7)</f>
        <v>1440</v>
      </c>
      <c r="M355" s="21">
        <f t="shared" ca="1" si="116"/>
        <v>1440</v>
      </c>
      <c r="N355" s="21">
        <f ca="1" xml:space="preserve"> P331 + IF(O354 &lt; 0, -O354, 0)</f>
        <v>408</v>
      </c>
      <c r="O355" s="21">
        <f t="shared" ca="1" si="101"/>
        <v>1032</v>
      </c>
      <c r="P355" s="21">
        <f t="shared" ca="1" si="102"/>
        <v>1032</v>
      </c>
      <c r="Q355" s="21">
        <f t="shared" ca="1" si="110"/>
        <v>452127</v>
      </c>
      <c r="R355" s="22">
        <f ca="1">SUM(P$11:P355)</f>
        <v>235305</v>
      </c>
      <c r="S355" s="23">
        <f ca="1">SUM(N$11:N355)</f>
        <v>217602</v>
      </c>
      <c r="U355" s="16">
        <v>44527</v>
      </c>
      <c r="V355" s="21">
        <f ca="1">IF(U355&lt;W$5, $B355, W$6+MIN((U355-W$5+1)/W$8, 1)*W$7)</f>
        <v>1940</v>
      </c>
      <c r="W355" s="21">
        <f t="shared" ca="1" si="117"/>
        <v>1940</v>
      </c>
      <c r="X355" s="21">
        <f ca="1" xml:space="preserve"> Z331 + IF(Y354 &lt; 0, -Y354, 0)</f>
        <v>648</v>
      </c>
      <c r="Y355" s="21">
        <f t="shared" ca="1" si="103"/>
        <v>1292</v>
      </c>
      <c r="Z355" s="21">
        <f t="shared" ca="1" si="104"/>
        <v>1292</v>
      </c>
      <c r="AA355" s="21">
        <f t="shared" ca="1" si="111"/>
        <v>594877</v>
      </c>
      <c r="AB355" s="22">
        <f ca="1">SUM(Z$11:Z355)</f>
        <v>309775</v>
      </c>
      <c r="AC355" s="23">
        <f ca="1">SUM(X$11:X355)</f>
        <v>285285</v>
      </c>
      <c r="AE355" s="16">
        <v>44527</v>
      </c>
      <c r="AF355" s="21">
        <f ca="1">IF(AE355&lt;AG$5, $B355, AG$6+MIN((AE355-AG$5+1)/AG$8, 1)*AG$7)</f>
        <v>1440</v>
      </c>
      <c r="AG355" s="21">
        <f t="shared" ca="1" si="118"/>
        <v>1440</v>
      </c>
      <c r="AH355" s="21">
        <f ca="1" xml:space="preserve"> AJ331 + IF(AI354 &lt; 0, -AI354, 0)</f>
        <v>408</v>
      </c>
      <c r="AI355" s="21">
        <f t="shared" ca="1" si="105"/>
        <v>1032</v>
      </c>
      <c r="AJ355" s="21">
        <f t="shared" ca="1" si="106"/>
        <v>1032</v>
      </c>
      <c r="AK355" s="21">
        <f t="shared" ca="1" si="112"/>
        <v>439627</v>
      </c>
      <c r="AL355" s="22">
        <f ca="1">SUM(AJ$11:AJ355)</f>
        <v>229045</v>
      </c>
      <c r="AM355" s="23">
        <f ca="1">SUM(AH$11:AH355)</f>
        <v>212028</v>
      </c>
      <c r="AO355" s="16">
        <v>44527</v>
      </c>
      <c r="AP355" s="21">
        <f ca="1">IF(AO355&lt;AQ$5, $B355, AQ$6+MIN((AO355-AQ$5+1)/AQ$8, 1)*AQ$7)</f>
        <v>1940</v>
      </c>
      <c r="AQ355" s="21">
        <f t="shared" ca="1" si="119"/>
        <v>1940</v>
      </c>
      <c r="AR355" s="21">
        <f ca="1" xml:space="preserve"> AT331 + IF(AS354 &lt; 0, -AS354, 0)</f>
        <v>648</v>
      </c>
      <c r="AS355" s="21">
        <f t="shared" ca="1" si="107"/>
        <v>1292</v>
      </c>
      <c r="AT355" s="21">
        <f t="shared" ca="1" si="108"/>
        <v>1292</v>
      </c>
      <c r="AU355" s="21">
        <f t="shared" ca="1" si="113"/>
        <v>569877</v>
      </c>
      <c r="AV355" s="22">
        <f ca="1">SUM(AT$11:AT355)</f>
        <v>297255</v>
      </c>
      <c r="AW355" s="23">
        <f ca="1">SUM(AR$11:AR355)</f>
        <v>273402</v>
      </c>
    </row>
    <row r="356" spans="1:49" x14ac:dyDescent="0.2">
      <c r="A356" s="32">
        <v>44528</v>
      </c>
      <c r="B356" s="35">
        <f ca="1">IF($A356&gt;= $C$5,$C$6, "InsertData")</f>
        <v>940</v>
      </c>
      <c r="C356" s="21">
        <f t="shared" ca="1" si="114"/>
        <v>940</v>
      </c>
      <c r="D356" s="21">
        <f ca="1" xml:space="preserve"> F332 + IF(E355 &lt; 0, -E355, 0)</f>
        <v>940</v>
      </c>
      <c r="E356" s="21">
        <f t="shared" ca="1" si="115"/>
        <v>0</v>
      </c>
      <c r="F356" s="21">
        <f ca="1">IF(E356 &gt; 0, E356, 0)</f>
        <v>0</v>
      </c>
      <c r="G356" s="21">
        <f t="shared" ca="1" si="109"/>
        <v>310317</v>
      </c>
      <c r="H356" s="22">
        <f ca="1">SUM(F$11:F356)</f>
        <v>160835</v>
      </c>
      <c r="I356" s="23">
        <f ca="1">SUM(D$11:D356)</f>
        <v>151866</v>
      </c>
      <c r="K356" s="16">
        <v>44528</v>
      </c>
      <c r="L356" s="21">
        <f ca="1">IF(K356&lt;M$5, $B356, M$6+MIN((K356-M$5+1)/M$8, 1)*M$7)</f>
        <v>1440</v>
      </c>
      <c r="M356" s="21">
        <f t="shared" ca="1" si="116"/>
        <v>1440</v>
      </c>
      <c r="N356" s="21">
        <f ca="1" xml:space="preserve"> P332 + IF(O355 &lt; 0, -O355, 0)</f>
        <v>1410</v>
      </c>
      <c r="O356" s="21">
        <f t="shared" ref="O356:O389" ca="1" si="120">L356-N356</f>
        <v>30</v>
      </c>
      <c r="P356" s="21">
        <f t="shared" ca="1" si="102"/>
        <v>30</v>
      </c>
      <c r="Q356" s="21">
        <f t="shared" ca="1" si="110"/>
        <v>453567</v>
      </c>
      <c r="R356" s="22">
        <f ca="1">SUM(P$11:P356)</f>
        <v>235335</v>
      </c>
      <c r="S356" s="23">
        <f ca="1">SUM(N$11:N356)</f>
        <v>219012</v>
      </c>
      <c r="U356" s="16">
        <v>44528</v>
      </c>
      <c r="V356" s="21">
        <f ca="1">IF(U356&lt;W$5, $B356, W$6+MIN((U356-W$5+1)/W$8, 1)*W$7)</f>
        <v>1940</v>
      </c>
      <c r="W356" s="21">
        <f t="shared" ca="1" si="117"/>
        <v>1940</v>
      </c>
      <c r="X356" s="21">
        <f ca="1" xml:space="preserve"> Z332 + IF(Y355 &lt; 0, -Y355, 0)</f>
        <v>1880</v>
      </c>
      <c r="Y356" s="21">
        <f t="shared" ca="1" si="103"/>
        <v>60</v>
      </c>
      <c r="Z356" s="21">
        <f t="shared" ca="1" si="104"/>
        <v>60</v>
      </c>
      <c r="AA356" s="21">
        <f t="shared" ca="1" si="111"/>
        <v>596817</v>
      </c>
      <c r="AB356" s="22">
        <f ca="1">SUM(Z$11:Z356)</f>
        <v>309835</v>
      </c>
      <c r="AC356" s="23">
        <f ca="1">SUM(X$11:X356)</f>
        <v>287165</v>
      </c>
      <c r="AE356" s="16">
        <v>44528</v>
      </c>
      <c r="AF356" s="21">
        <f ca="1">IF(AE356&lt;AG$5, $B356, AG$6+MIN((AE356-AG$5+1)/AG$8, 1)*AG$7)</f>
        <v>1440</v>
      </c>
      <c r="AG356" s="21">
        <f t="shared" ca="1" si="118"/>
        <v>1440</v>
      </c>
      <c r="AH356" s="21">
        <f ca="1" xml:space="preserve"> AJ332 + IF(AI355 &lt; 0, -AI355, 0)</f>
        <v>1295</v>
      </c>
      <c r="AI356" s="21">
        <f t="shared" ca="1" si="105"/>
        <v>145</v>
      </c>
      <c r="AJ356" s="21">
        <f t="shared" ca="1" si="106"/>
        <v>145</v>
      </c>
      <c r="AK356" s="21">
        <f t="shared" ca="1" si="112"/>
        <v>441067</v>
      </c>
      <c r="AL356" s="22">
        <f ca="1">SUM(AJ$11:AJ356)</f>
        <v>229190</v>
      </c>
      <c r="AM356" s="23">
        <f ca="1">SUM(AH$11:AH356)</f>
        <v>213323</v>
      </c>
      <c r="AO356" s="16">
        <v>44528</v>
      </c>
      <c r="AP356" s="21">
        <f ca="1">IF(AO356&lt;AQ$5, $B356, AQ$6+MIN((AO356-AQ$5+1)/AQ$8, 1)*AQ$7)</f>
        <v>1940</v>
      </c>
      <c r="AQ356" s="21">
        <f t="shared" ca="1" si="119"/>
        <v>1940</v>
      </c>
      <c r="AR356" s="21">
        <f ca="1" xml:space="preserve"> AT332 + IF(AS355 &lt; 0, -AS355, 0)</f>
        <v>1650</v>
      </c>
      <c r="AS356" s="21">
        <f t="shared" ca="1" si="107"/>
        <v>290</v>
      </c>
      <c r="AT356" s="21">
        <f t="shared" ca="1" si="108"/>
        <v>290</v>
      </c>
      <c r="AU356" s="21">
        <f t="shared" ca="1" si="113"/>
        <v>571817</v>
      </c>
      <c r="AV356" s="22">
        <f ca="1">SUM(AT$11:AT356)</f>
        <v>297545</v>
      </c>
      <c r="AW356" s="23">
        <f ca="1">SUM(AR$11:AR356)</f>
        <v>275052</v>
      </c>
    </row>
    <row r="357" spans="1:49" x14ac:dyDescent="0.2">
      <c r="A357" s="32">
        <v>44529</v>
      </c>
      <c r="B357" s="35">
        <f ca="1">IF($A357&gt;= $C$5,$C$6, "InsertData")</f>
        <v>940</v>
      </c>
      <c r="C357" s="21">
        <f t="shared" ca="1" si="114"/>
        <v>940</v>
      </c>
      <c r="D357" s="21">
        <f ca="1" xml:space="preserve"> F333 + IF(E356 &lt; 0, -E356, 0)</f>
        <v>940</v>
      </c>
      <c r="E357" s="21">
        <f t="shared" ca="1" si="115"/>
        <v>0</v>
      </c>
      <c r="F357" s="21">
        <f ca="1">IF(E357 &gt; 0, E357, 0)</f>
        <v>0</v>
      </c>
      <c r="G357" s="21">
        <f t="shared" ca="1" si="109"/>
        <v>311257</v>
      </c>
      <c r="H357" s="22">
        <f ca="1">SUM(F$11:F357)</f>
        <v>160835</v>
      </c>
      <c r="I357" s="23">
        <f ca="1">SUM(D$11:D357)</f>
        <v>152806</v>
      </c>
      <c r="K357" s="16">
        <v>44529</v>
      </c>
      <c r="L357" s="21">
        <f ca="1">IF(K357&lt;M$5, $B357, M$6+MIN((K357-M$5+1)/M$8, 1)*M$7)</f>
        <v>1440</v>
      </c>
      <c r="M357" s="21">
        <f t="shared" ca="1" si="116"/>
        <v>1440</v>
      </c>
      <c r="N357" s="21">
        <f ca="1" xml:space="preserve"> P333 + IF(O356 &lt; 0, -O356, 0)</f>
        <v>1420</v>
      </c>
      <c r="O357" s="21">
        <f t="shared" ca="1" si="120"/>
        <v>20</v>
      </c>
      <c r="P357" s="21">
        <f t="shared" ca="1" si="102"/>
        <v>20</v>
      </c>
      <c r="Q357" s="21">
        <f t="shared" ca="1" si="110"/>
        <v>455007</v>
      </c>
      <c r="R357" s="22">
        <f ca="1">SUM(P$11:P357)</f>
        <v>235355</v>
      </c>
      <c r="S357" s="23">
        <f ca="1">SUM(N$11:N357)</f>
        <v>220432</v>
      </c>
      <c r="U357" s="16">
        <v>44529</v>
      </c>
      <c r="V357" s="21">
        <f ca="1">IF(U357&lt;W$5, $B357, W$6+MIN((U357-W$5+1)/W$8, 1)*W$7)</f>
        <v>1940</v>
      </c>
      <c r="W357" s="21">
        <f t="shared" ca="1" si="117"/>
        <v>1940</v>
      </c>
      <c r="X357" s="21">
        <f ca="1" xml:space="preserve"> Z333 + IF(Y356 &lt; 0, -Y356, 0)</f>
        <v>1754</v>
      </c>
      <c r="Y357" s="21">
        <f t="shared" ca="1" si="103"/>
        <v>186</v>
      </c>
      <c r="Z357" s="21">
        <f t="shared" ca="1" si="104"/>
        <v>186</v>
      </c>
      <c r="AA357" s="21">
        <f t="shared" ca="1" si="111"/>
        <v>598757</v>
      </c>
      <c r="AB357" s="22">
        <f ca="1">SUM(Z$11:Z357)</f>
        <v>310021</v>
      </c>
      <c r="AC357" s="23">
        <f ca="1">SUM(X$11:X357)</f>
        <v>288919</v>
      </c>
      <c r="AE357" s="16">
        <v>44529</v>
      </c>
      <c r="AF357" s="21">
        <f ca="1">IF(AE357&lt;AG$5, $B357, AG$6+MIN((AE357-AG$5+1)/AG$8, 1)*AG$7)</f>
        <v>1440</v>
      </c>
      <c r="AG357" s="21">
        <f t="shared" ca="1" si="118"/>
        <v>1440</v>
      </c>
      <c r="AH357" s="21">
        <f ca="1" xml:space="preserve"> AJ333 + IF(AI356 &lt; 0, -AI356, 0)</f>
        <v>1300</v>
      </c>
      <c r="AI357" s="21">
        <f t="shared" ca="1" si="105"/>
        <v>140</v>
      </c>
      <c r="AJ357" s="21">
        <f t="shared" ca="1" si="106"/>
        <v>140</v>
      </c>
      <c r="AK357" s="21">
        <f t="shared" ca="1" si="112"/>
        <v>442507</v>
      </c>
      <c r="AL357" s="22">
        <f ca="1">SUM(AJ$11:AJ357)</f>
        <v>229330</v>
      </c>
      <c r="AM357" s="23">
        <f ca="1">SUM(AH$11:AH357)</f>
        <v>214623</v>
      </c>
      <c r="AO357" s="16">
        <v>44529</v>
      </c>
      <c r="AP357" s="21">
        <f ca="1">IF(AO357&lt;AQ$5, $B357, AQ$6+MIN((AO357-AQ$5+1)/AQ$8, 1)*AQ$7)</f>
        <v>1940</v>
      </c>
      <c r="AQ357" s="21">
        <f t="shared" ca="1" si="119"/>
        <v>1940</v>
      </c>
      <c r="AR357" s="21">
        <f ca="1" xml:space="preserve"> AT333 + IF(AS356 &lt; 0, -AS356, 0)</f>
        <v>1660</v>
      </c>
      <c r="AS357" s="21">
        <f t="shared" ca="1" si="107"/>
        <v>280</v>
      </c>
      <c r="AT357" s="21">
        <f t="shared" ca="1" si="108"/>
        <v>280</v>
      </c>
      <c r="AU357" s="21">
        <f t="shared" ca="1" si="113"/>
        <v>573757</v>
      </c>
      <c r="AV357" s="22">
        <f ca="1">SUM(AT$11:AT357)</f>
        <v>297825</v>
      </c>
      <c r="AW357" s="23">
        <f ca="1">SUM(AR$11:AR357)</f>
        <v>276712</v>
      </c>
    </row>
    <row r="358" spans="1:49" x14ac:dyDescent="0.2">
      <c r="A358" s="32">
        <v>44530</v>
      </c>
      <c r="B358" s="35">
        <f ca="1">IF($A358&gt;= $C$5,$C$6, "InsertData")</f>
        <v>940</v>
      </c>
      <c r="C358" s="21">
        <f t="shared" ca="1" si="114"/>
        <v>940</v>
      </c>
      <c r="D358" s="21">
        <f ca="1" xml:space="preserve"> F334 + IF(E357 &lt; 0, -E357, 0)</f>
        <v>940</v>
      </c>
      <c r="E358" s="21">
        <f t="shared" ca="1" si="115"/>
        <v>0</v>
      </c>
      <c r="F358" s="21">
        <f ca="1">IF(E358 &gt; 0, E358, 0)</f>
        <v>0</v>
      </c>
      <c r="G358" s="21">
        <f t="shared" ca="1" si="109"/>
        <v>312197</v>
      </c>
      <c r="H358" s="22">
        <f ca="1">SUM(F$11:F358)</f>
        <v>160835</v>
      </c>
      <c r="I358" s="23">
        <f ca="1">SUM(D$11:D358)</f>
        <v>153746</v>
      </c>
      <c r="K358" s="16">
        <v>44530</v>
      </c>
      <c r="L358" s="21">
        <f ca="1">IF(K358&lt;M$5, $B358, M$6+MIN((K358-M$5+1)/M$8, 1)*M$7)</f>
        <v>1440</v>
      </c>
      <c r="M358" s="21">
        <f t="shared" ca="1" si="116"/>
        <v>1440</v>
      </c>
      <c r="N358" s="21">
        <f ca="1" xml:space="preserve"> P334 + IF(O357 &lt; 0, -O357, 0)</f>
        <v>1321</v>
      </c>
      <c r="O358" s="21">
        <f t="shared" ca="1" si="120"/>
        <v>119</v>
      </c>
      <c r="P358" s="21">
        <f t="shared" ca="1" si="102"/>
        <v>119</v>
      </c>
      <c r="Q358" s="21">
        <f t="shared" ca="1" si="110"/>
        <v>456447</v>
      </c>
      <c r="R358" s="22">
        <f ca="1">SUM(P$11:P358)</f>
        <v>235474</v>
      </c>
      <c r="S358" s="23">
        <f ca="1">SUM(N$11:N358)</f>
        <v>221753</v>
      </c>
      <c r="U358" s="16">
        <v>44530</v>
      </c>
      <c r="V358" s="21">
        <f ca="1">IF(U358&lt;W$5, $B358, W$6+MIN((U358-W$5+1)/W$8, 1)*W$7)</f>
        <v>1940</v>
      </c>
      <c r="W358" s="21">
        <f t="shared" ca="1" si="117"/>
        <v>1940</v>
      </c>
      <c r="X358" s="21">
        <f ca="1" xml:space="preserve"> Z334 + IF(Y357 &lt; 0, -Y357, 0)</f>
        <v>1247</v>
      </c>
      <c r="Y358" s="21">
        <f t="shared" ca="1" si="103"/>
        <v>693</v>
      </c>
      <c r="Z358" s="21">
        <f t="shared" ca="1" si="104"/>
        <v>693</v>
      </c>
      <c r="AA358" s="21">
        <f t="shared" ca="1" si="111"/>
        <v>600697</v>
      </c>
      <c r="AB358" s="22">
        <f ca="1">SUM(Z$11:Z358)</f>
        <v>310714</v>
      </c>
      <c r="AC358" s="23">
        <f ca="1">SUM(X$11:X358)</f>
        <v>290166</v>
      </c>
      <c r="AE358" s="16">
        <v>44530</v>
      </c>
      <c r="AF358" s="21">
        <f ca="1">IF(AE358&lt;AG$5, $B358, AG$6+MIN((AE358-AG$5+1)/AG$8, 1)*AG$7)</f>
        <v>1440</v>
      </c>
      <c r="AG358" s="21">
        <f t="shared" ca="1" si="118"/>
        <v>1440</v>
      </c>
      <c r="AH358" s="21">
        <f ca="1" xml:space="preserve"> AJ334 + IF(AI357 &lt; 0, -AI357, 0)</f>
        <v>1305</v>
      </c>
      <c r="AI358" s="21">
        <f t="shared" ca="1" si="105"/>
        <v>135</v>
      </c>
      <c r="AJ358" s="21">
        <f t="shared" ca="1" si="106"/>
        <v>135</v>
      </c>
      <c r="AK358" s="21">
        <f t="shared" ca="1" si="112"/>
        <v>443947</v>
      </c>
      <c r="AL358" s="22">
        <f ca="1">SUM(AJ$11:AJ358)</f>
        <v>229465</v>
      </c>
      <c r="AM358" s="23">
        <f ca="1">SUM(AH$11:AH358)</f>
        <v>215928</v>
      </c>
      <c r="AO358" s="16">
        <v>44530</v>
      </c>
      <c r="AP358" s="21">
        <f ca="1">IF(AO358&lt;AQ$5, $B358, AQ$6+MIN((AO358-AQ$5+1)/AQ$8, 1)*AQ$7)</f>
        <v>1940</v>
      </c>
      <c r="AQ358" s="21">
        <f t="shared" ca="1" si="119"/>
        <v>1940</v>
      </c>
      <c r="AR358" s="21">
        <f ca="1" xml:space="preserve"> AT334 + IF(AS357 &lt; 0, -AS357, 0)</f>
        <v>1561</v>
      </c>
      <c r="AS358" s="21">
        <f t="shared" ca="1" si="107"/>
        <v>379</v>
      </c>
      <c r="AT358" s="21">
        <f t="shared" ca="1" si="108"/>
        <v>379</v>
      </c>
      <c r="AU358" s="21">
        <f t="shared" ca="1" si="113"/>
        <v>575697</v>
      </c>
      <c r="AV358" s="22">
        <f ca="1">SUM(AT$11:AT358)</f>
        <v>298204</v>
      </c>
      <c r="AW358" s="23">
        <f ca="1">SUM(AR$11:AR358)</f>
        <v>278273</v>
      </c>
    </row>
    <row r="359" spans="1:49" x14ac:dyDescent="0.2">
      <c r="A359" s="32">
        <v>44531</v>
      </c>
      <c r="B359" s="35">
        <f ca="1">IF($A359&gt;= $C$5,$C$6, "InsertData")</f>
        <v>940</v>
      </c>
      <c r="C359" s="21">
        <f t="shared" ca="1" si="114"/>
        <v>940</v>
      </c>
      <c r="D359" s="21">
        <f ca="1" xml:space="preserve"> F335 + IF(E358 &lt; 0, -E358, 0)</f>
        <v>788</v>
      </c>
      <c r="E359" s="21">
        <f t="shared" ca="1" si="115"/>
        <v>152</v>
      </c>
      <c r="F359" s="21">
        <f ca="1">IF(E359 &gt; 0, E359, 0)</f>
        <v>152</v>
      </c>
      <c r="G359" s="21">
        <f t="shared" ca="1" si="109"/>
        <v>313137</v>
      </c>
      <c r="H359" s="22">
        <f ca="1">SUM(F$11:F359)</f>
        <v>160987</v>
      </c>
      <c r="I359" s="23">
        <f ca="1">SUM(D$11:D359)</f>
        <v>154534</v>
      </c>
      <c r="K359" s="16">
        <v>44531</v>
      </c>
      <c r="L359" s="21">
        <f ca="1">IF(K359&lt;M$5, $B359, M$6+MIN((K359-M$5+1)/M$8, 1)*M$7)</f>
        <v>1440</v>
      </c>
      <c r="M359" s="21">
        <f t="shared" ca="1" si="116"/>
        <v>1440</v>
      </c>
      <c r="N359" s="21">
        <f ca="1" xml:space="preserve"> P335 + IF(O358 &lt; 0, -O358, 0)</f>
        <v>447</v>
      </c>
      <c r="O359" s="21">
        <f t="shared" ca="1" si="120"/>
        <v>993</v>
      </c>
      <c r="P359" s="21">
        <f t="shared" ca="1" si="102"/>
        <v>993</v>
      </c>
      <c r="Q359" s="21">
        <f t="shared" ca="1" si="110"/>
        <v>457887</v>
      </c>
      <c r="R359" s="22">
        <f ca="1">SUM(P$11:P359)</f>
        <v>236467</v>
      </c>
      <c r="S359" s="23">
        <f ca="1">SUM(N$11:N359)</f>
        <v>222200</v>
      </c>
      <c r="U359" s="16">
        <v>44531</v>
      </c>
      <c r="V359" s="21">
        <f ca="1">IF(U359&lt;W$5, $B359, W$6+MIN((U359-W$5+1)/W$8, 1)*W$7)</f>
        <v>1940</v>
      </c>
      <c r="W359" s="21">
        <f t="shared" ca="1" si="117"/>
        <v>1940</v>
      </c>
      <c r="X359" s="21">
        <f ca="1" xml:space="preserve"> Z335 + IF(Y358 &lt; 0, -Y358, 0)</f>
        <v>707</v>
      </c>
      <c r="Y359" s="21">
        <f t="shared" ca="1" si="103"/>
        <v>1233</v>
      </c>
      <c r="Z359" s="21">
        <f t="shared" ca="1" si="104"/>
        <v>1233</v>
      </c>
      <c r="AA359" s="21">
        <f t="shared" ca="1" si="111"/>
        <v>602637</v>
      </c>
      <c r="AB359" s="22">
        <f ca="1">SUM(Z$11:Z359)</f>
        <v>311947</v>
      </c>
      <c r="AC359" s="23">
        <f ca="1">SUM(X$11:X359)</f>
        <v>290873</v>
      </c>
      <c r="AE359" s="16">
        <v>44531</v>
      </c>
      <c r="AF359" s="21">
        <f ca="1">IF(AE359&lt;AG$5, $B359, AG$6+MIN((AE359-AG$5+1)/AG$8, 1)*AG$7)</f>
        <v>1440</v>
      </c>
      <c r="AG359" s="21">
        <f t="shared" ca="1" si="118"/>
        <v>1440</v>
      </c>
      <c r="AH359" s="21">
        <f ca="1" xml:space="preserve"> AJ335 + IF(AI358 &lt; 0, -AI358, 0)</f>
        <v>683</v>
      </c>
      <c r="AI359" s="21">
        <f t="shared" ca="1" si="105"/>
        <v>757</v>
      </c>
      <c r="AJ359" s="21">
        <f t="shared" ca="1" si="106"/>
        <v>757</v>
      </c>
      <c r="AK359" s="21">
        <f t="shared" ca="1" si="112"/>
        <v>445387</v>
      </c>
      <c r="AL359" s="22">
        <f ca="1">SUM(AJ$11:AJ359)</f>
        <v>230222</v>
      </c>
      <c r="AM359" s="23">
        <f ca="1">SUM(AH$11:AH359)</f>
        <v>216611</v>
      </c>
      <c r="AO359" s="16">
        <v>44531</v>
      </c>
      <c r="AP359" s="21">
        <f ca="1">IF(AO359&lt;AQ$5, $B359, AQ$6+MIN((AO359-AQ$5+1)/AQ$8, 1)*AQ$7)</f>
        <v>1940</v>
      </c>
      <c r="AQ359" s="21">
        <f t="shared" ca="1" si="119"/>
        <v>1940</v>
      </c>
      <c r="AR359" s="21">
        <f ca="1" xml:space="preserve"> AT335 + IF(AS358 &lt; 0, -AS358, 0)</f>
        <v>687</v>
      </c>
      <c r="AS359" s="21">
        <f t="shared" ca="1" si="107"/>
        <v>1253</v>
      </c>
      <c r="AT359" s="21">
        <f t="shared" ca="1" si="108"/>
        <v>1253</v>
      </c>
      <c r="AU359" s="21">
        <f t="shared" ca="1" si="113"/>
        <v>577637</v>
      </c>
      <c r="AV359" s="22">
        <f ca="1">SUM(AT$11:AT359)</f>
        <v>299457</v>
      </c>
      <c r="AW359" s="23">
        <f ca="1">SUM(AR$11:AR359)</f>
        <v>278960</v>
      </c>
    </row>
    <row r="360" spans="1:49" x14ac:dyDescent="0.2">
      <c r="A360" s="32">
        <v>44532</v>
      </c>
      <c r="B360" s="35">
        <f ca="1">IF($A360&gt;= $C$5,$C$6, "InsertData")</f>
        <v>940</v>
      </c>
      <c r="C360" s="21">
        <f t="shared" ca="1" si="114"/>
        <v>940</v>
      </c>
      <c r="D360" s="21">
        <f ca="1" xml:space="preserve"> F336 + IF(E359 &lt; 0, -E359, 0)</f>
        <v>844</v>
      </c>
      <c r="E360" s="21">
        <f t="shared" ca="1" si="115"/>
        <v>96</v>
      </c>
      <c r="F360" s="21">
        <f ca="1">IF(E360 &gt; 0, E360, 0)</f>
        <v>96</v>
      </c>
      <c r="G360" s="21">
        <f t="shared" ca="1" si="109"/>
        <v>314077</v>
      </c>
      <c r="H360" s="22">
        <f ca="1">SUM(F$11:F360)</f>
        <v>161083</v>
      </c>
      <c r="I360" s="23">
        <f ca="1">SUM(D$11:D360)</f>
        <v>155378</v>
      </c>
      <c r="K360" s="16">
        <v>44532</v>
      </c>
      <c r="L360" s="21">
        <f ca="1">IF(K360&lt;M$5, $B360, M$6+MIN((K360-M$5+1)/M$8, 1)*M$7)</f>
        <v>1440</v>
      </c>
      <c r="M360" s="21">
        <f t="shared" ca="1" si="116"/>
        <v>1440</v>
      </c>
      <c r="N360" s="21">
        <f ca="1" xml:space="preserve"> P336 + IF(O359 &lt; 0, -O359, 0)</f>
        <v>1104</v>
      </c>
      <c r="O360" s="21">
        <f t="shared" ca="1" si="120"/>
        <v>336</v>
      </c>
      <c r="P360" s="21">
        <f t="shared" ca="1" si="102"/>
        <v>336</v>
      </c>
      <c r="Q360" s="21">
        <f t="shared" ca="1" si="110"/>
        <v>459327</v>
      </c>
      <c r="R360" s="22">
        <f ca="1">SUM(P$11:P360)</f>
        <v>236803</v>
      </c>
      <c r="S360" s="23">
        <f ca="1">SUM(N$11:N360)</f>
        <v>223304</v>
      </c>
      <c r="U360" s="16">
        <v>44532</v>
      </c>
      <c r="V360" s="21">
        <f ca="1">IF(U360&lt;W$5, $B360, W$6+MIN((U360-W$5+1)/W$8, 1)*W$7)</f>
        <v>1940</v>
      </c>
      <c r="W360" s="21">
        <f t="shared" ca="1" si="117"/>
        <v>1940</v>
      </c>
      <c r="X360" s="21">
        <f ca="1" xml:space="preserve"> Z336 + IF(Y359 &lt; 0, -Y359, 0)</f>
        <v>1364</v>
      </c>
      <c r="Y360" s="21">
        <f t="shared" ca="1" si="103"/>
        <v>576</v>
      </c>
      <c r="Z360" s="21">
        <f t="shared" ca="1" si="104"/>
        <v>576</v>
      </c>
      <c r="AA360" s="21">
        <f t="shared" ca="1" si="111"/>
        <v>604577</v>
      </c>
      <c r="AB360" s="22">
        <f ca="1">SUM(Z$11:Z360)</f>
        <v>312523</v>
      </c>
      <c r="AC360" s="23">
        <f ca="1">SUM(X$11:X360)</f>
        <v>292237</v>
      </c>
      <c r="AE360" s="16">
        <v>44532</v>
      </c>
      <c r="AF360" s="21">
        <f ca="1">IF(AE360&lt;AG$5, $B360, AG$6+MIN((AE360-AG$5+1)/AG$8, 1)*AG$7)</f>
        <v>1440</v>
      </c>
      <c r="AG360" s="21">
        <f t="shared" ca="1" si="118"/>
        <v>1440</v>
      </c>
      <c r="AH360" s="21">
        <f ca="1" xml:space="preserve"> AJ336 + IF(AI359 &lt; 0, -AI359, 0)</f>
        <v>1099</v>
      </c>
      <c r="AI360" s="21">
        <f t="shared" ca="1" si="105"/>
        <v>341</v>
      </c>
      <c r="AJ360" s="21">
        <f t="shared" ca="1" si="106"/>
        <v>341</v>
      </c>
      <c r="AK360" s="21">
        <f t="shared" ca="1" si="112"/>
        <v>446827</v>
      </c>
      <c r="AL360" s="22">
        <f ca="1">SUM(AJ$11:AJ360)</f>
        <v>230563</v>
      </c>
      <c r="AM360" s="23">
        <f ca="1">SUM(AH$11:AH360)</f>
        <v>217710</v>
      </c>
      <c r="AO360" s="16">
        <v>44532</v>
      </c>
      <c r="AP360" s="21">
        <f ca="1">IF(AO360&lt;AQ$5, $B360, AQ$6+MIN((AO360-AQ$5+1)/AQ$8, 1)*AQ$7)</f>
        <v>1940</v>
      </c>
      <c r="AQ360" s="21">
        <f t="shared" ca="1" si="119"/>
        <v>1940</v>
      </c>
      <c r="AR360" s="21">
        <f ca="1" xml:space="preserve"> AT336 + IF(AS359 &lt; 0, -AS359, 0)</f>
        <v>1354</v>
      </c>
      <c r="AS360" s="21">
        <f t="shared" ca="1" si="107"/>
        <v>586</v>
      </c>
      <c r="AT360" s="21">
        <f t="shared" ca="1" si="108"/>
        <v>586</v>
      </c>
      <c r="AU360" s="21">
        <f t="shared" ca="1" si="113"/>
        <v>579577</v>
      </c>
      <c r="AV360" s="22">
        <f ca="1">SUM(AT$11:AT360)</f>
        <v>300043</v>
      </c>
      <c r="AW360" s="23">
        <f ca="1">SUM(AR$11:AR360)</f>
        <v>280314</v>
      </c>
    </row>
    <row r="361" spans="1:49" x14ac:dyDescent="0.2">
      <c r="A361" s="32">
        <v>44533</v>
      </c>
      <c r="B361" s="35">
        <f ca="1">IF($A361&gt;= $C$5,$C$6, "InsertData")</f>
        <v>940</v>
      </c>
      <c r="C361" s="21">
        <f t="shared" ca="1" si="114"/>
        <v>940</v>
      </c>
      <c r="D361" s="21">
        <f ca="1" xml:space="preserve"> F337 + IF(E360 &lt; 0, -E360, 0)</f>
        <v>621</v>
      </c>
      <c r="E361" s="21">
        <f t="shared" ca="1" si="115"/>
        <v>319</v>
      </c>
      <c r="F361" s="21">
        <f ca="1">IF(E361 &gt; 0, E361, 0)</f>
        <v>319</v>
      </c>
      <c r="G361" s="21">
        <f t="shared" ca="1" si="109"/>
        <v>315017</v>
      </c>
      <c r="H361" s="22">
        <f ca="1">SUM(F$11:F361)</f>
        <v>161402</v>
      </c>
      <c r="I361" s="23">
        <f ca="1">SUM(D$11:D361)</f>
        <v>155999</v>
      </c>
      <c r="K361" s="16">
        <v>44533</v>
      </c>
      <c r="L361" s="21">
        <f ca="1">IF(K361&lt;M$5, $B361, M$6+MIN((K361-M$5+1)/M$8, 1)*M$7)</f>
        <v>1440</v>
      </c>
      <c r="M361" s="21">
        <f t="shared" ca="1" si="116"/>
        <v>1440</v>
      </c>
      <c r="N361" s="21">
        <f ca="1" xml:space="preserve"> P337 + IF(O360 &lt; 0, -O360, 0)</f>
        <v>881</v>
      </c>
      <c r="O361" s="21">
        <f t="shared" ca="1" si="120"/>
        <v>559</v>
      </c>
      <c r="P361" s="21">
        <f t="shared" ca="1" si="102"/>
        <v>559</v>
      </c>
      <c r="Q361" s="21">
        <f t="shared" ca="1" si="110"/>
        <v>460767</v>
      </c>
      <c r="R361" s="22">
        <f ca="1">SUM(P$11:P361)</f>
        <v>237362</v>
      </c>
      <c r="S361" s="23">
        <f ca="1">SUM(N$11:N361)</f>
        <v>224185</v>
      </c>
      <c r="U361" s="16">
        <v>44533</v>
      </c>
      <c r="V361" s="21">
        <f ca="1">IF(U361&lt;W$5, $B361, W$6+MIN((U361-W$5+1)/W$8, 1)*W$7)</f>
        <v>1940</v>
      </c>
      <c r="W361" s="21">
        <f t="shared" ca="1" si="117"/>
        <v>1940</v>
      </c>
      <c r="X361" s="21">
        <f ca="1" xml:space="preserve"> Z337 + IF(Y360 &lt; 0, -Y360, 0)</f>
        <v>1141</v>
      </c>
      <c r="Y361" s="21">
        <f t="shared" ca="1" si="103"/>
        <v>799</v>
      </c>
      <c r="Z361" s="21">
        <f t="shared" ca="1" si="104"/>
        <v>799</v>
      </c>
      <c r="AA361" s="21">
        <f t="shared" ca="1" si="111"/>
        <v>606517</v>
      </c>
      <c r="AB361" s="22">
        <f ca="1">SUM(Z$11:Z361)</f>
        <v>313322</v>
      </c>
      <c r="AC361" s="23">
        <f ca="1">SUM(X$11:X361)</f>
        <v>293378</v>
      </c>
      <c r="AE361" s="16">
        <v>44533</v>
      </c>
      <c r="AF361" s="21">
        <f ca="1">IF(AE361&lt;AG$5, $B361, AG$6+MIN((AE361-AG$5+1)/AG$8, 1)*AG$7)</f>
        <v>1440</v>
      </c>
      <c r="AG361" s="21">
        <f t="shared" ca="1" si="118"/>
        <v>1440</v>
      </c>
      <c r="AH361" s="21">
        <f ca="1" xml:space="preserve"> AJ337 + IF(AI360 &lt; 0, -AI360, 0)</f>
        <v>881</v>
      </c>
      <c r="AI361" s="21">
        <f t="shared" ca="1" si="105"/>
        <v>559</v>
      </c>
      <c r="AJ361" s="21">
        <f t="shared" ca="1" si="106"/>
        <v>559</v>
      </c>
      <c r="AK361" s="21">
        <f t="shared" ca="1" si="112"/>
        <v>448267</v>
      </c>
      <c r="AL361" s="22">
        <f ca="1">SUM(AJ$11:AJ361)</f>
        <v>231122</v>
      </c>
      <c r="AM361" s="23">
        <f ca="1">SUM(AH$11:AH361)</f>
        <v>218591</v>
      </c>
      <c r="AO361" s="16">
        <v>44533</v>
      </c>
      <c r="AP361" s="21">
        <f ca="1">IF(AO361&lt;AQ$5, $B361, AQ$6+MIN((AO361-AQ$5+1)/AQ$8, 1)*AQ$7)</f>
        <v>1940</v>
      </c>
      <c r="AQ361" s="21">
        <f t="shared" ca="1" si="119"/>
        <v>1940</v>
      </c>
      <c r="AR361" s="21">
        <f ca="1" xml:space="preserve"> AT337 + IF(AS360 &lt; 0, -AS360, 0)</f>
        <v>1141</v>
      </c>
      <c r="AS361" s="21">
        <f t="shared" ca="1" si="107"/>
        <v>799</v>
      </c>
      <c r="AT361" s="21">
        <f t="shared" ca="1" si="108"/>
        <v>799</v>
      </c>
      <c r="AU361" s="21">
        <f t="shared" ca="1" si="113"/>
        <v>581517</v>
      </c>
      <c r="AV361" s="22">
        <f ca="1">SUM(AT$11:AT361)</f>
        <v>300842</v>
      </c>
      <c r="AW361" s="23">
        <f ca="1">SUM(AR$11:AR361)</f>
        <v>281455</v>
      </c>
    </row>
    <row r="362" spans="1:49" x14ac:dyDescent="0.2">
      <c r="A362" s="32">
        <v>44534</v>
      </c>
      <c r="B362" s="35">
        <f ca="1">IF($A362&gt;= $C$5,$C$6, "InsertData")</f>
        <v>940</v>
      </c>
      <c r="C362" s="21">
        <f t="shared" ca="1" si="114"/>
        <v>940</v>
      </c>
      <c r="D362" s="21">
        <f ca="1" xml:space="preserve"> F338 + IF(E361 &lt; 0, -E361, 0)</f>
        <v>606</v>
      </c>
      <c r="E362" s="21">
        <f t="shared" ca="1" si="115"/>
        <v>334</v>
      </c>
      <c r="F362" s="21">
        <f ca="1">IF(E362 &gt; 0, E362, 0)</f>
        <v>334</v>
      </c>
      <c r="G362" s="21">
        <f t="shared" ca="1" si="109"/>
        <v>315957</v>
      </c>
      <c r="H362" s="22">
        <f ca="1">SUM(F$11:F362)</f>
        <v>161736</v>
      </c>
      <c r="I362" s="23">
        <f ca="1">SUM(D$11:D362)</f>
        <v>156605</v>
      </c>
      <c r="K362" s="16">
        <v>44534</v>
      </c>
      <c r="L362" s="21">
        <f ca="1">IF(K362&lt;M$5, $B362, M$6+MIN((K362-M$5+1)/M$8, 1)*M$7)</f>
        <v>1440</v>
      </c>
      <c r="M362" s="21">
        <f t="shared" ca="1" si="116"/>
        <v>1440</v>
      </c>
      <c r="N362" s="21">
        <f ca="1" xml:space="preserve"> P338 + IF(O361 &lt; 0, -O361, 0)</f>
        <v>866</v>
      </c>
      <c r="O362" s="21">
        <f t="shared" ca="1" si="120"/>
        <v>574</v>
      </c>
      <c r="P362" s="21">
        <f t="shared" ca="1" si="102"/>
        <v>574</v>
      </c>
      <c r="Q362" s="21">
        <f t="shared" ca="1" si="110"/>
        <v>462207</v>
      </c>
      <c r="R362" s="22">
        <f ca="1">SUM(P$11:P362)</f>
        <v>237936</v>
      </c>
      <c r="S362" s="23">
        <f ca="1">SUM(N$11:N362)</f>
        <v>225051</v>
      </c>
      <c r="U362" s="16">
        <v>44534</v>
      </c>
      <c r="V362" s="21">
        <f ca="1">IF(U362&lt;W$5, $B362, W$6+MIN((U362-W$5+1)/W$8, 1)*W$7)</f>
        <v>1940</v>
      </c>
      <c r="W362" s="21">
        <f t="shared" ca="1" si="117"/>
        <v>1940</v>
      </c>
      <c r="X362" s="21">
        <f ca="1" xml:space="preserve"> Z338 + IF(Y361 &lt; 0, -Y361, 0)</f>
        <v>1126</v>
      </c>
      <c r="Y362" s="21">
        <f t="shared" ca="1" si="103"/>
        <v>814</v>
      </c>
      <c r="Z362" s="21">
        <f t="shared" ca="1" si="104"/>
        <v>814</v>
      </c>
      <c r="AA362" s="21">
        <f t="shared" ca="1" si="111"/>
        <v>608457</v>
      </c>
      <c r="AB362" s="22">
        <f ca="1">SUM(Z$11:Z362)</f>
        <v>314136</v>
      </c>
      <c r="AC362" s="23">
        <f ca="1">SUM(X$11:X362)</f>
        <v>294504</v>
      </c>
      <c r="AE362" s="16">
        <v>44534</v>
      </c>
      <c r="AF362" s="21">
        <f ca="1">IF(AE362&lt;AG$5, $B362, AG$6+MIN((AE362-AG$5+1)/AG$8, 1)*AG$7)</f>
        <v>1440</v>
      </c>
      <c r="AG362" s="21">
        <f t="shared" ca="1" si="118"/>
        <v>1440</v>
      </c>
      <c r="AH362" s="21">
        <f ca="1" xml:space="preserve"> AJ338 + IF(AI361 &lt; 0, -AI361, 0)</f>
        <v>866</v>
      </c>
      <c r="AI362" s="21">
        <f t="shared" ca="1" si="105"/>
        <v>574</v>
      </c>
      <c r="AJ362" s="21">
        <f t="shared" ca="1" si="106"/>
        <v>574</v>
      </c>
      <c r="AK362" s="21">
        <f t="shared" ca="1" si="112"/>
        <v>449707</v>
      </c>
      <c r="AL362" s="22">
        <f ca="1">SUM(AJ$11:AJ362)</f>
        <v>231696</v>
      </c>
      <c r="AM362" s="23">
        <f ca="1">SUM(AH$11:AH362)</f>
        <v>219457</v>
      </c>
      <c r="AO362" s="16">
        <v>44534</v>
      </c>
      <c r="AP362" s="21">
        <f ca="1">IF(AO362&lt;AQ$5, $B362, AQ$6+MIN((AO362-AQ$5+1)/AQ$8, 1)*AQ$7)</f>
        <v>1940</v>
      </c>
      <c r="AQ362" s="21">
        <f t="shared" ca="1" si="119"/>
        <v>1940</v>
      </c>
      <c r="AR362" s="21">
        <f ca="1" xml:space="preserve"> AT338 + IF(AS361 &lt; 0, -AS361, 0)</f>
        <v>1126</v>
      </c>
      <c r="AS362" s="21">
        <f t="shared" ca="1" si="107"/>
        <v>814</v>
      </c>
      <c r="AT362" s="21">
        <f t="shared" ca="1" si="108"/>
        <v>814</v>
      </c>
      <c r="AU362" s="21">
        <f t="shared" ca="1" si="113"/>
        <v>583457</v>
      </c>
      <c r="AV362" s="22">
        <f ca="1">SUM(AT$11:AT362)</f>
        <v>301656</v>
      </c>
      <c r="AW362" s="23">
        <f ca="1">SUM(AR$11:AR362)</f>
        <v>282581</v>
      </c>
    </row>
    <row r="363" spans="1:49" x14ac:dyDescent="0.2">
      <c r="A363" s="32">
        <v>44535</v>
      </c>
      <c r="B363" s="35">
        <f ca="1">IF($A363&gt;= $C$5,$C$6, "InsertData")</f>
        <v>940</v>
      </c>
      <c r="C363" s="21">
        <f t="shared" ca="1" si="114"/>
        <v>940</v>
      </c>
      <c r="D363" s="21">
        <f ca="1" xml:space="preserve"> F339 + IF(E362 &lt; 0, -E362, 0)</f>
        <v>896</v>
      </c>
      <c r="E363" s="21">
        <f t="shared" ca="1" si="115"/>
        <v>44</v>
      </c>
      <c r="F363" s="21">
        <f ca="1">IF(E363 &gt; 0, E363, 0)</f>
        <v>44</v>
      </c>
      <c r="G363" s="21">
        <f t="shared" ca="1" si="109"/>
        <v>316897</v>
      </c>
      <c r="H363" s="22">
        <f ca="1">SUM(F$11:F363)</f>
        <v>161780</v>
      </c>
      <c r="I363" s="23">
        <f ca="1">SUM(D$11:D363)</f>
        <v>157501</v>
      </c>
      <c r="K363" s="16">
        <v>44535</v>
      </c>
      <c r="L363" s="21">
        <f ca="1">IF(K363&lt;M$5, $B363, M$6+MIN((K363-M$5+1)/M$8, 1)*M$7)</f>
        <v>1440</v>
      </c>
      <c r="M363" s="21">
        <f t="shared" ca="1" si="116"/>
        <v>1440</v>
      </c>
      <c r="N363" s="21">
        <f ca="1" xml:space="preserve"> P339 + IF(O362 &lt; 0, -O362, 0)</f>
        <v>1156</v>
      </c>
      <c r="O363" s="21">
        <f t="shared" ca="1" si="120"/>
        <v>284</v>
      </c>
      <c r="P363" s="21">
        <f t="shared" ca="1" si="102"/>
        <v>284</v>
      </c>
      <c r="Q363" s="21">
        <f t="shared" ca="1" si="110"/>
        <v>463647</v>
      </c>
      <c r="R363" s="22">
        <f ca="1">SUM(P$11:P363)</f>
        <v>238220</v>
      </c>
      <c r="S363" s="23">
        <f ca="1">SUM(N$11:N363)</f>
        <v>226207</v>
      </c>
      <c r="U363" s="16">
        <v>44535</v>
      </c>
      <c r="V363" s="21">
        <f ca="1">IF(U363&lt;W$5, $B363, W$6+MIN((U363-W$5+1)/W$8, 1)*W$7)</f>
        <v>1940</v>
      </c>
      <c r="W363" s="21">
        <f t="shared" ca="1" si="117"/>
        <v>1940</v>
      </c>
      <c r="X363" s="21">
        <f ca="1" xml:space="preserve"> Z339 + IF(Y362 &lt; 0, -Y362, 0)</f>
        <v>1416</v>
      </c>
      <c r="Y363" s="21">
        <f t="shared" ca="1" si="103"/>
        <v>524</v>
      </c>
      <c r="Z363" s="21">
        <f t="shared" ca="1" si="104"/>
        <v>524</v>
      </c>
      <c r="AA363" s="21">
        <f t="shared" ca="1" si="111"/>
        <v>610397</v>
      </c>
      <c r="AB363" s="22">
        <f ca="1">SUM(Z$11:Z363)</f>
        <v>314660</v>
      </c>
      <c r="AC363" s="23">
        <f ca="1">SUM(X$11:X363)</f>
        <v>295920</v>
      </c>
      <c r="AE363" s="16">
        <v>44535</v>
      </c>
      <c r="AF363" s="21">
        <f ca="1">IF(AE363&lt;AG$5, $B363, AG$6+MIN((AE363-AG$5+1)/AG$8, 1)*AG$7)</f>
        <v>1440</v>
      </c>
      <c r="AG363" s="21">
        <f t="shared" ca="1" si="118"/>
        <v>1440</v>
      </c>
      <c r="AH363" s="21">
        <f ca="1" xml:space="preserve"> AJ339 + IF(AI362 &lt; 0, -AI362, 0)</f>
        <v>1156</v>
      </c>
      <c r="AI363" s="21">
        <f t="shared" ca="1" si="105"/>
        <v>284</v>
      </c>
      <c r="AJ363" s="21">
        <f t="shared" ca="1" si="106"/>
        <v>284</v>
      </c>
      <c r="AK363" s="21">
        <f t="shared" ca="1" si="112"/>
        <v>451147</v>
      </c>
      <c r="AL363" s="22">
        <f ca="1">SUM(AJ$11:AJ363)</f>
        <v>231980</v>
      </c>
      <c r="AM363" s="23">
        <f ca="1">SUM(AH$11:AH363)</f>
        <v>220613</v>
      </c>
      <c r="AO363" s="16">
        <v>44535</v>
      </c>
      <c r="AP363" s="21">
        <f ca="1">IF(AO363&lt;AQ$5, $B363, AQ$6+MIN((AO363-AQ$5+1)/AQ$8, 1)*AQ$7)</f>
        <v>1940</v>
      </c>
      <c r="AQ363" s="21">
        <f t="shared" ca="1" si="119"/>
        <v>1940</v>
      </c>
      <c r="AR363" s="21">
        <f ca="1" xml:space="preserve"> AT339 + IF(AS362 &lt; 0, -AS362, 0)</f>
        <v>1416</v>
      </c>
      <c r="AS363" s="21">
        <f t="shared" ca="1" si="107"/>
        <v>524</v>
      </c>
      <c r="AT363" s="21">
        <f t="shared" ca="1" si="108"/>
        <v>524</v>
      </c>
      <c r="AU363" s="21">
        <f t="shared" ca="1" si="113"/>
        <v>585397</v>
      </c>
      <c r="AV363" s="22">
        <f ca="1">SUM(AT$11:AT363)</f>
        <v>302180</v>
      </c>
      <c r="AW363" s="23">
        <f ca="1">SUM(AR$11:AR363)</f>
        <v>283997</v>
      </c>
    </row>
    <row r="364" spans="1:49" x14ac:dyDescent="0.2">
      <c r="A364" s="32">
        <v>44536</v>
      </c>
      <c r="B364" s="35">
        <f ca="1">IF($A364&gt;= $C$5,$C$6, "InsertData")</f>
        <v>940</v>
      </c>
      <c r="C364" s="21">
        <f t="shared" ca="1" si="114"/>
        <v>940</v>
      </c>
      <c r="D364" s="21">
        <f ca="1" xml:space="preserve"> F340 + IF(E363 &lt; 0, -E363, 0)</f>
        <v>607</v>
      </c>
      <c r="E364" s="21">
        <f t="shared" ca="1" si="115"/>
        <v>333</v>
      </c>
      <c r="F364" s="21">
        <f ca="1">IF(E364 &gt; 0, E364, 0)</f>
        <v>333</v>
      </c>
      <c r="G364" s="21">
        <f t="shared" ca="1" si="109"/>
        <v>317837</v>
      </c>
      <c r="H364" s="22">
        <f ca="1">SUM(F$11:F364)</f>
        <v>162113</v>
      </c>
      <c r="I364" s="23">
        <f ca="1">SUM(D$11:D364)</f>
        <v>158108</v>
      </c>
      <c r="K364" s="16">
        <v>44536</v>
      </c>
      <c r="L364" s="21">
        <f ca="1">IF(K364&lt;M$5, $B364, M$6+MIN((K364-M$5+1)/M$8, 1)*M$7)</f>
        <v>1440</v>
      </c>
      <c r="M364" s="21">
        <f t="shared" ca="1" si="116"/>
        <v>1440</v>
      </c>
      <c r="N364" s="21">
        <f ca="1" xml:space="preserve"> P340 + IF(O363 &lt; 0, -O363, 0)</f>
        <v>867</v>
      </c>
      <c r="O364" s="21">
        <f t="shared" ca="1" si="120"/>
        <v>573</v>
      </c>
      <c r="P364" s="21">
        <f t="shared" ca="1" si="102"/>
        <v>573</v>
      </c>
      <c r="Q364" s="21">
        <f t="shared" ca="1" si="110"/>
        <v>465087</v>
      </c>
      <c r="R364" s="22">
        <f ca="1">SUM(P$11:P364)</f>
        <v>238793</v>
      </c>
      <c r="S364" s="23">
        <f ca="1">SUM(N$11:N364)</f>
        <v>227074</v>
      </c>
      <c r="U364" s="16">
        <v>44536</v>
      </c>
      <c r="V364" s="21">
        <f ca="1">IF(U364&lt;W$5, $B364, W$6+MIN((U364-W$5+1)/W$8, 1)*W$7)</f>
        <v>1940</v>
      </c>
      <c r="W364" s="21">
        <f t="shared" ca="1" si="117"/>
        <v>1940</v>
      </c>
      <c r="X364" s="21">
        <f ca="1" xml:space="preserve"> Z340 + IF(Y363 &lt; 0, -Y363, 0)</f>
        <v>1127</v>
      </c>
      <c r="Y364" s="21">
        <f t="shared" ca="1" si="103"/>
        <v>813</v>
      </c>
      <c r="Z364" s="21">
        <f t="shared" ca="1" si="104"/>
        <v>813</v>
      </c>
      <c r="AA364" s="21">
        <f t="shared" ca="1" si="111"/>
        <v>612337</v>
      </c>
      <c r="AB364" s="22">
        <f ca="1">SUM(Z$11:Z364)</f>
        <v>315473</v>
      </c>
      <c r="AC364" s="23">
        <f ca="1">SUM(X$11:X364)</f>
        <v>297047</v>
      </c>
      <c r="AE364" s="16">
        <v>44536</v>
      </c>
      <c r="AF364" s="21">
        <f ca="1">IF(AE364&lt;AG$5, $B364, AG$6+MIN((AE364-AG$5+1)/AG$8, 1)*AG$7)</f>
        <v>1440</v>
      </c>
      <c r="AG364" s="21">
        <f t="shared" ca="1" si="118"/>
        <v>1440</v>
      </c>
      <c r="AH364" s="21">
        <f ca="1" xml:space="preserve"> AJ340 + IF(AI363 &lt; 0, -AI363, 0)</f>
        <v>867</v>
      </c>
      <c r="AI364" s="21">
        <f t="shared" ca="1" si="105"/>
        <v>573</v>
      </c>
      <c r="AJ364" s="21">
        <f t="shared" ca="1" si="106"/>
        <v>573</v>
      </c>
      <c r="AK364" s="21">
        <f t="shared" ca="1" si="112"/>
        <v>452587</v>
      </c>
      <c r="AL364" s="22">
        <f ca="1">SUM(AJ$11:AJ364)</f>
        <v>232553</v>
      </c>
      <c r="AM364" s="23">
        <f ca="1">SUM(AH$11:AH364)</f>
        <v>221480</v>
      </c>
      <c r="AO364" s="16">
        <v>44536</v>
      </c>
      <c r="AP364" s="21">
        <f ca="1">IF(AO364&lt;AQ$5, $B364, AQ$6+MIN((AO364-AQ$5+1)/AQ$8, 1)*AQ$7)</f>
        <v>1940</v>
      </c>
      <c r="AQ364" s="21">
        <f t="shared" ca="1" si="119"/>
        <v>1940</v>
      </c>
      <c r="AR364" s="21">
        <f ca="1" xml:space="preserve"> AT340 + IF(AS363 &lt; 0, -AS363, 0)</f>
        <v>1127</v>
      </c>
      <c r="AS364" s="21">
        <f t="shared" ca="1" si="107"/>
        <v>813</v>
      </c>
      <c r="AT364" s="21">
        <f t="shared" ca="1" si="108"/>
        <v>813</v>
      </c>
      <c r="AU364" s="21">
        <f t="shared" ca="1" si="113"/>
        <v>587337</v>
      </c>
      <c r="AV364" s="22">
        <f ca="1">SUM(AT$11:AT364)</f>
        <v>302993</v>
      </c>
      <c r="AW364" s="23">
        <f ca="1">SUM(AR$11:AR364)</f>
        <v>285124</v>
      </c>
    </row>
    <row r="365" spans="1:49" x14ac:dyDescent="0.2">
      <c r="A365" s="32">
        <v>44537</v>
      </c>
      <c r="B365" s="35">
        <f ca="1">IF($A365&gt;= $C$5,$C$6, "InsertData")</f>
        <v>940</v>
      </c>
      <c r="C365" s="21">
        <f t="shared" ca="1" si="114"/>
        <v>940</v>
      </c>
      <c r="D365" s="21">
        <f ca="1" xml:space="preserve"> F341 + IF(E364 &lt; 0, -E364, 0)</f>
        <v>552</v>
      </c>
      <c r="E365" s="21">
        <f t="shared" ca="1" si="115"/>
        <v>388</v>
      </c>
      <c r="F365" s="21">
        <f ca="1">IF(E365 &gt; 0, E365, 0)</f>
        <v>388</v>
      </c>
      <c r="G365" s="21">
        <f t="shared" ca="1" si="109"/>
        <v>318777</v>
      </c>
      <c r="H365" s="22">
        <f ca="1">SUM(F$11:F365)</f>
        <v>162501</v>
      </c>
      <c r="I365" s="23">
        <f ca="1">SUM(D$11:D365)</f>
        <v>158660</v>
      </c>
      <c r="K365" s="16">
        <v>44537</v>
      </c>
      <c r="L365" s="21">
        <f ca="1">IF(K365&lt;M$5, $B365, M$6+MIN((K365-M$5+1)/M$8, 1)*M$7)</f>
        <v>1440</v>
      </c>
      <c r="M365" s="21">
        <f t="shared" ca="1" si="116"/>
        <v>1440</v>
      </c>
      <c r="N365" s="21">
        <f ca="1" xml:space="preserve"> P341 + IF(O364 &lt; 0, -O364, 0)</f>
        <v>812</v>
      </c>
      <c r="O365" s="21">
        <f t="shared" ca="1" si="120"/>
        <v>628</v>
      </c>
      <c r="P365" s="21">
        <f t="shared" ca="1" si="102"/>
        <v>628</v>
      </c>
      <c r="Q365" s="21">
        <f t="shared" ca="1" si="110"/>
        <v>466527</v>
      </c>
      <c r="R365" s="22">
        <f ca="1">SUM(P$11:P365)</f>
        <v>239421</v>
      </c>
      <c r="S365" s="23">
        <f ca="1">SUM(N$11:N365)</f>
        <v>227886</v>
      </c>
      <c r="U365" s="16">
        <v>44537</v>
      </c>
      <c r="V365" s="21">
        <f ca="1">IF(U365&lt;W$5, $B365, W$6+MIN((U365-W$5+1)/W$8, 1)*W$7)</f>
        <v>1940</v>
      </c>
      <c r="W365" s="21">
        <f t="shared" ca="1" si="117"/>
        <v>1940</v>
      </c>
      <c r="X365" s="21">
        <f ca="1" xml:space="preserve"> Z341 + IF(Y364 &lt; 0, -Y364, 0)</f>
        <v>1072</v>
      </c>
      <c r="Y365" s="21">
        <f t="shared" ca="1" si="103"/>
        <v>868</v>
      </c>
      <c r="Z365" s="21">
        <f t="shared" ca="1" si="104"/>
        <v>868</v>
      </c>
      <c r="AA365" s="21">
        <f t="shared" ca="1" si="111"/>
        <v>614277</v>
      </c>
      <c r="AB365" s="22">
        <f ca="1">SUM(Z$11:Z365)</f>
        <v>316341</v>
      </c>
      <c r="AC365" s="23">
        <f ca="1">SUM(X$11:X365)</f>
        <v>298119</v>
      </c>
      <c r="AE365" s="16">
        <v>44537</v>
      </c>
      <c r="AF365" s="21">
        <f ca="1">IF(AE365&lt;AG$5, $B365, AG$6+MIN((AE365-AG$5+1)/AG$8, 1)*AG$7)</f>
        <v>1440</v>
      </c>
      <c r="AG365" s="21">
        <f t="shared" ca="1" si="118"/>
        <v>1440</v>
      </c>
      <c r="AH365" s="21">
        <f ca="1" xml:space="preserve"> AJ341 + IF(AI364 &lt; 0, -AI364, 0)</f>
        <v>812</v>
      </c>
      <c r="AI365" s="21">
        <f t="shared" ca="1" si="105"/>
        <v>628</v>
      </c>
      <c r="AJ365" s="21">
        <f t="shared" ca="1" si="106"/>
        <v>628</v>
      </c>
      <c r="AK365" s="21">
        <f t="shared" ca="1" si="112"/>
        <v>454027</v>
      </c>
      <c r="AL365" s="22">
        <f ca="1">SUM(AJ$11:AJ365)</f>
        <v>233181</v>
      </c>
      <c r="AM365" s="23">
        <f ca="1">SUM(AH$11:AH365)</f>
        <v>222292</v>
      </c>
      <c r="AO365" s="16">
        <v>44537</v>
      </c>
      <c r="AP365" s="21">
        <f ca="1">IF(AO365&lt;AQ$5, $B365, AQ$6+MIN((AO365-AQ$5+1)/AQ$8, 1)*AQ$7)</f>
        <v>1940</v>
      </c>
      <c r="AQ365" s="21">
        <f t="shared" ca="1" si="119"/>
        <v>1940</v>
      </c>
      <c r="AR365" s="21">
        <f ca="1" xml:space="preserve"> AT341 + IF(AS364 &lt; 0, -AS364, 0)</f>
        <v>1072</v>
      </c>
      <c r="AS365" s="21">
        <f t="shared" ca="1" si="107"/>
        <v>868</v>
      </c>
      <c r="AT365" s="21">
        <f t="shared" ca="1" si="108"/>
        <v>868</v>
      </c>
      <c r="AU365" s="21">
        <f t="shared" ca="1" si="113"/>
        <v>589277</v>
      </c>
      <c r="AV365" s="22">
        <f ca="1">SUM(AT$11:AT365)</f>
        <v>303861</v>
      </c>
      <c r="AW365" s="23">
        <f ca="1">SUM(AR$11:AR365)</f>
        <v>286196</v>
      </c>
    </row>
    <row r="366" spans="1:49" x14ac:dyDescent="0.2">
      <c r="A366" s="32">
        <v>44538</v>
      </c>
      <c r="B366" s="35">
        <f ca="1">IF($A366&gt;= $C$5,$C$6, "InsertData")</f>
        <v>940</v>
      </c>
      <c r="C366" s="21">
        <f t="shared" ca="1" si="114"/>
        <v>940</v>
      </c>
      <c r="D366" s="21">
        <f ca="1" xml:space="preserve"> F342 + IF(E365 &lt; 0, -E365, 0)</f>
        <v>512</v>
      </c>
      <c r="E366" s="21">
        <f t="shared" ca="1" si="115"/>
        <v>428</v>
      </c>
      <c r="F366" s="21">
        <f ca="1">IF(E366 &gt; 0, E366, 0)</f>
        <v>428</v>
      </c>
      <c r="G366" s="21">
        <f t="shared" ca="1" si="109"/>
        <v>319717</v>
      </c>
      <c r="H366" s="22">
        <f ca="1">SUM(F$11:F366)</f>
        <v>162929</v>
      </c>
      <c r="I366" s="23">
        <f ca="1">SUM(D$11:D366)</f>
        <v>159172</v>
      </c>
      <c r="K366" s="16">
        <v>44538</v>
      </c>
      <c r="L366" s="21">
        <f ca="1">IF(K366&lt;M$5, $B366, M$6+MIN((K366-M$5+1)/M$8, 1)*M$7)</f>
        <v>1440</v>
      </c>
      <c r="M366" s="21">
        <f t="shared" ca="1" si="116"/>
        <v>1440</v>
      </c>
      <c r="N366" s="21">
        <f ca="1" xml:space="preserve"> P342 + IF(O365 &lt; 0, -O365, 0)</f>
        <v>772</v>
      </c>
      <c r="O366" s="21">
        <f t="shared" ca="1" si="120"/>
        <v>668</v>
      </c>
      <c r="P366" s="21">
        <f t="shared" ca="1" si="102"/>
        <v>668</v>
      </c>
      <c r="Q366" s="21">
        <f t="shared" ca="1" si="110"/>
        <v>467967</v>
      </c>
      <c r="R366" s="22">
        <f ca="1">SUM(P$11:P366)</f>
        <v>240089</v>
      </c>
      <c r="S366" s="23">
        <f ca="1">SUM(N$11:N366)</f>
        <v>228658</v>
      </c>
      <c r="U366" s="16">
        <v>44538</v>
      </c>
      <c r="V366" s="21">
        <f ca="1">IF(U366&lt;W$5, $B366, W$6+MIN((U366-W$5+1)/W$8, 1)*W$7)</f>
        <v>1940</v>
      </c>
      <c r="W366" s="21">
        <f t="shared" ca="1" si="117"/>
        <v>1940</v>
      </c>
      <c r="X366" s="21">
        <f ca="1" xml:space="preserve"> Z342 + IF(Y365 &lt; 0, -Y365, 0)</f>
        <v>1032</v>
      </c>
      <c r="Y366" s="21">
        <f t="shared" ca="1" si="103"/>
        <v>908</v>
      </c>
      <c r="Z366" s="21">
        <f t="shared" ca="1" si="104"/>
        <v>908</v>
      </c>
      <c r="AA366" s="21">
        <f t="shared" ca="1" si="111"/>
        <v>616217</v>
      </c>
      <c r="AB366" s="22">
        <f ca="1">SUM(Z$11:Z366)</f>
        <v>317249</v>
      </c>
      <c r="AC366" s="23">
        <f ca="1">SUM(X$11:X366)</f>
        <v>299151</v>
      </c>
      <c r="AE366" s="16">
        <v>44538</v>
      </c>
      <c r="AF366" s="21">
        <f ca="1">IF(AE366&lt;AG$5, $B366, AG$6+MIN((AE366-AG$5+1)/AG$8, 1)*AG$7)</f>
        <v>1440</v>
      </c>
      <c r="AG366" s="21">
        <f t="shared" ca="1" si="118"/>
        <v>1440</v>
      </c>
      <c r="AH366" s="21">
        <f ca="1" xml:space="preserve"> AJ342 + IF(AI365 &lt; 0, -AI365, 0)</f>
        <v>772</v>
      </c>
      <c r="AI366" s="21">
        <f t="shared" ca="1" si="105"/>
        <v>668</v>
      </c>
      <c r="AJ366" s="21">
        <f t="shared" ca="1" si="106"/>
        <v>668</v>
      </c>
      <c r="AK366" s="21">
        <f t="shared" ca="1" si="112"/>
        <v>455467</v>
      </c>
      <c r="AL366" s="22">
        <f ca="1">SUM(AJ$11:AJ366)</f>
        <v>233849</v>
      </c>
      <c r="AM366" s="23">
        <f ca="1">SUM(AH$11:AH366)</f>
        <v>223064</v>
      </c>
      <c r="AO366" s="16">
        <v>44538</v>
      </c>
      <c r="AP366" s="21">
        <f ca="1">IF(AO366&lt;AQ$5, $B366, AQ$6+MIN((AO366-AQ$5+1)/AQ$8, 1)*AQ$7)</f>
        <v>1940</v>
      </c>
      <c r="AQ366" s="21">
        <f t="shared" ca="1" si="119"/>
        <v>1940</v>
      </c>
      <c r="AR366" s="21">
        <f ca="1" xml:space="preserve"> AT342 + IF(AS365 &lt; 0, -AS365, 0)</f>
        <v>1032</v>
      </c>
      <c r="AS366" s="21">
        <f t="shared" ca="1" si="107"/>
        <v>908</v>
      </c>
      <c r="AT366" s="21">
        <f t="shared" ca="1" si="108"/>
        <v>908</v>
      </c>
      <c r="AU366" s="21">
        <f t="shared" ca="1" si="113"/>
        <v>591217</v>
      </c>
      <c r="AV366" s="22">
        <f ca="1">SUM(AT$11:AT366)</f>
        <v>304769</v>
      </c>
      <c r="AW366" s="23">
        <f ca="1">SUM(AR$11:AR366)</f>
        <v>287228</v>
      </c>
    </row>
    <row r="367" spans="1:49" x14ac:dyDescent="0.2">
      <c r="A367" s="32">
        <v>44539</v>
      </c>
      <c r="B367" s="35">
        <f ca="1">IF($A367&gt;= $C$5,$C$6, "InsertData")</f>
        <v>940</v>
      </c>
      <c r="C367" s="21">
        <f t="shared" ca="1" si="114"/>
        <v>940</v>
      </c>
      <c r="D367" s="21">
        <f ca="1" xml:space="preserve"> F343 + IF(E366 &lt; 0, -E366, 0)</f>
        <v>166</v>
      </c>
      <c r="E367" s="21">
        <f t="shared" ca="1" si="115"/>
        <v>774</v>
      </c>
      <c r="F367" s="21">
        <f ca="1">IF(E367 &gt; 0, E367, 0)</f>
        <v>774</v>
      </c>
      <c r="G367" s="21">
        <f t="shared" ca="1" si="109"/>
        <v>320657</v>
      </c>
      <c r="H367" s="22">
        <f ca="1">SUM(F$11:F367)</f>
        <v>163703</v>
      </c>
      <c r="I367" s="23">
        <f ca="1">SUM(D$11:D367)</f>
        <v>159338</v>
      </c>
      <c r="K367" s="16">
        <v>44539</v>
      </c>
      <c r="L367" s="21">
        <f ca="1">IF(K367&lt;M$5, $B367, M$6+MIN((K367-M$5+1)/M$8, 1)*M$7)</f>
        <v>1440</v>
      </c>
      <c r="M367" s="21">
        <f t="shared" ca="1" si="116"/>
        <v>1440</v>
      </c>
      <c r="N367" s="21">
        <f ca="1" xml:space="preserve"> P343 + IF(O366 &lt; 0, -O366, 0)</f>
        <v>426</v>
      </c>
      <c r="O367" s="21">
        <f t="shared" ca="1" si="120"/>
        <v>1014</v>
      </c>
      <c r="P367" s="21">
        <f t="shared" ca="1" si="102"/>
        <v>1014</v>
      </c>
      <c r="Q367" s="21">
        <f t="shared" ca="1" si="110"/>
        <v>469407</v>
      </c>
      <c r="R367" s="22">
        <f ca="1">SUM(P$11:P367)</f>
        <v>241103</v>
      </c>
      <c r="S367" s="23">
        <f ca="1">SUM(N$11:N367)</f>
        <v>229084</v>
      </c>
      <c r="U367" s="16">
        <v>44539</v>
      </c>
      <c r="V367" s="21">
        <f ca="1">IF(U367&lt;W$5, $B367, W$6+MIN((U367-W$5+1)/W$8, 1)*W$7)</f>
        <v>1940</v>
      </c>
      <c r="W367" s="21">
        <f t="shared" ca="1" si="117"/>
        <v>1940</v>
      </c>
      <c r="X367" s="21">
        <f ca="1" xml:space="preserve"> Z343 + IF(Y366 &lt; 0, -Y366, 0)</f>
        <v>686</v>
      </c>
      <c r="Y367" s="21">
        <f t="shared" ca="1" si="103"/>
        <v>1254</v>
      </c>
      <c r="Z367" s="21">
        <f t="shared" ca="1" si="104"/>
        <v>1254</v>
      </c>
      <c r="AA367" s="21">
        <f t="shared" ca="1" si="111"/>
        <v>618157</v>
      </c>
      <c r="AB367" s="22">
        <f ca="1">SUM(Z$11:Z367)</f>
        <v>318503</v>
      </c>
      <c r="AC367" s="23">
        <f ca="1">SUM(X$11:X367)</f>
        <v>299837</v>
      </c>
      <c r="AE367" s="16">
        <v>44539</v>
      </c>
      <c r="AF367" s="21">
        <f ca="1">IF(AE367&lt;AG$5, $B367, AG$6+MIN((AE367-AG$5+1)/AG$8, 1)*AG$7)</f>
        <v>1440</v>
      </c>
      <c r="AG367" s="21">
        <f t="shared" ca="1" si="118"/>
        <v>1440</v>
      </c>
      <c r="AH367" s="21">
        <f ca="1" xml:space="preserve"> AJ343 + IF(AI366 &lt; 0, -AI366, 0)</f>
        <v>426</v>
      </c>
      <c r="AI367" s="21">
        <f t="shared" ca="1" si="105"/>
        <v>1014</v>
      </c>
      <c r="AJ367" s="21">
        <f t="shared" ca="1" si="106"/>
        <v>1014</v>
      </c>
      <c r="AK367" s="21">
        <f t="shared" ca="1" si="112"/>
        <v>456907</v>
      </c>
      <c r="AL367" s="22">
        <f ca="1">SUM(AJ$11:AJ367)</f>
        <v>234863</v>
      </c>
      <c r="AM367" s="23">
        <f ca="1">SUM(AH$11:AH367)</f>
        <v>223490</v>
      </c>
      <c r="AO367" s="16">
        <v>44539</v>
      </c>
      <c r="AP367" s="21">
        <f ca="1">IF(AO367&lt;AQ$5, $B367, AQ$6+MIN((AO367-AQ$5+1)/AQ$8, 1)*AQ$7)</f>
        <v>1940</v>
      </c>
      <c r="AQ367" s="21">
        <f t="shared" ca="1" si="119"/>
        <v>1940</v>
      </c>
      <c r="AR367" s="21">
        <f ca="1" xml:space="preserve"> AT343 + IF(AS366 &lt; 0, -AS366, 0)</f>
        <v>686</v>
      </c>
      <c r="AS367" s="21">
        <f t="shared" ca="1" si="107"/>
        <v>1254</v>
      </c>
      <c r="AT367" s="21">
        <f t="shared" ca="1" si="108"/>
        <v>1254</v>
      </c>
      <c r="AU367" s="21">
        <f t="shared" ca="1" si="113"/>
        <v>593157</v>
      </c>
      <c r="AV367" s="22">
        <f ca="1">SUM(AT$11:AT367)</f>
        <v>306023</v>
      </c>
      <c r="AW367" s="23">
        <f ca="1">SUM(AR$11:AR367)</f>
        <v>287914</v>
      </c>
    </row>
    <row r="368" spans="1:49" x14ac:dyDescent="0.2">
      <c r="A368" s="32">
        <v>44540</v>
      </c>
      <c r="B368" s="35">
        <f ca="1">IF($A368&gt;= $C$5,$C$6, "InsertData")</f>
        <v>940</v>
      </c>
      <c r="C368" s="21">
        <f t="shared" ca="1" si="114"/>
        <v>940</v>
      </c>
      <c r="D368" s="21">
        <f ca="1" xml:space="preserve"> F344 + IF(E367 &lt; 0, -E367, 0)</f>
        <v>140</v>
      </c>
      <c r="E368" s="21">
        <f t="shared" ca="1" si="115"/>
        <v>800</v>
      </c>
      <c r="F368" s="21">
        <f ca="1">IF(E368 &gt; 0, E368, 0)</f>
        <v>800</v>
      </c>
      <c r="G368" s="21">
        <f t="shared" ca="1" si="109"/>
        <v>321597</v>
      </c>
      <c r="H368" s="22">
        <f ca="1">SUM(F$11:F368)</f>
        <v>164503</v>
      </c>
      <c r="I368" s="23">
        <f ca="1">SUM(D$11:D368)</f>
        <v>159478</v>
      </c>
      <c r="K368" s="16">
        <v>44540</v>
      </c>
      <c r="L368" s="21">
        <f ca="1">IF(K368&lt;M$5, $B368, M$6+MIN((K368-M$5+1)/M$8, 1)*M$7)</f>
        <v>1440</v>
      </c>
      <c r="M368" s="21">
        <f t="shared" ca="1" si="116"/>
        <v>1440</v>
      </c>
      <c r="N368" s="21">
        <f ca="1" xml:space="preserve"> P344 + IF(O367 &lt; 0, -O367, 0)</f>
        <v>400</v>
      </c>
      <c r="O368" s="21">
        <f t="shared" ca="1" si="120"/>
        <v>1040</v>
      </c>
      <c r="P368" s="21">
        <f t="shared" ca="1" si="102"/>
        <v>1040</v>
      </c>
      <c r="Q368" s="21">
        <f t="shared" ca="1" si="110"/>
        <v>470847</v>
      </c>
      <c r="R368" s="22">
        <f ca="1">SUM(P$11:P368)</f>
        <v>242143</v>
      </c>
      <c r="S368" s="23">
        <f ca="1">SUM(N$11:N368)</f>
        <v>229484</v>
      </c>
      <c r="U368" s="16">
        <v>44540</v>
      </c>
      <c r="V368" s="21">
        <f ca="1">IF(U368&lt;W$5, $B368, W$6+MIN((U368-W$5+1)/W$8, 1)*W$7)</f>
        <v>1940</v>
      </c>
      <c r="W368" s="21">
        <f t="shared" ca="1" si="117"/>
        <v>1940</v>
      </c>
      <c r="X368" s="21">
        <f ca="1" xml:space="preserve"> Z344 + IF(Y367 &lt; 0, -Y367, 0)</f>
        <v>660</v>
      </c>
      <c r="Y368" s="21">
        <f t="shared" ca="1" si="103"/>
        <v>1280</v>
      </c>
      <c r="Z368" s="21">
        <f t="shared" ca="1" si="104"/>
        <v>1280</v>
      </c>
      <c r="AA368" s="21">
        <f t="shared" ca="1" si="111"/>
        <v>620097</v>
      </c>
      <c r="AB368" s="22">
        <f ca="1">SUM(Z$11:Z368)</f>
        <v>319783</v>
      </c>
      <c r="AC368" s="23">
        <f ca="1">SUM(X$11:X368)</f>
        <v>300497</v>
      </c>
      <c r="AE368" s="16">
        <v>44540</v>
      </c>
      <c r="AF368" s="21">
        <f ca="1">IF(AE368&lt;AG$5, $B368, AG$6+MIN((AE368-AG$5+1)/AG$8, 1)*AG$7)</f>
        <v>1440</v>
      </c>
      <c r="AG368" s="21">
        <f t="shared" ca="1" si="118"/>
        <v>1440</v>
      </c>
      <c r="AH368" s="21">
        <f ca="1" xml:space="preserve"> AJ344 + IF(AI367 &lt; 0, -AI367, 0)</f>
        <v>400</v>
      </c>
      <c r="AI368" s="21">
        <f t="shared" ca="1" si="105"/>
        <v>1040</v>
      </c>
      <c r="AJ368" s="21">
        <f t="shared" ca="1" si="106"/>
        <v>1040</v>
      </c>
      <c r="AK368" s="21">
        <f t="shared" ca="1" si="112"/>
        <v>458347</v>
      </c>
      <c r="AL368" s="22">
        <f ca="1">SUM(AJ$11:AJ368)</f>
        <v>235903</v>
      </c>
      <c r="AM368" s="23">
        <f ca="1">SUM(AH$11:AH368)</f>
        <v>223890</v>
      </c>
      <c r="AO368" s="16">
        <v>44540</v>
      </c>
      <c r="AP368" s="21">
        <f ca="1">IF(AO368&lt;AQ$5, $B368, AQ$6+MIN((AO368-AQ$5+1)/AQ$8, 1)*AQ$7)</f>
        <v>1940</v>
      </c>
      <c r="AQ368" s="21">
        <f t="shared" ca="1" si="119"/>
        <v>1940</v>
      </c>
      <c r="AR368" s="21">
        <f ca="1" xml:space="preserve"> AT344 + IF(AS367 &lt; 0, -AS367, 0)</f>
        <v>660</v>
      </c>
      <c r="AS368" s="21">
        <f t="shared" ca="1" si="107"/>
        <v>1280</v>
      </c>
      <c r="AT368" s="21">
        <f t="shared" ca="1" si="108"/>
        <v>1280</v>
      </c>
      <c r="AU368" s="21">
        <f t="shared" ca="1" si="113"/>
        <v>595097</v>
      </c>
      <c r="AV368" s="22">
        <f ca="1">SUM(AT$11:AT368)</f>
        <v>307303</v>
      </c>
      <c r="AW368" s="23">
        <f ca="1">SUM(AR$11:AR368)</f>
        <v>288574</v>
      </c>
    </row>
    <row r="369" spans="1:49" x14ac:dyDescent="0.2">
      <c r="A369" s="32">
        <v>44541</v>
      </c>
      <c r="B369" s="35">
        <f ca="1">IF($A369&gt;= $C$5,$C$6, "InsertData")</f>
        <v>940</v>
      </c>
      <c r="C369" s="21">
        <f t="shared" ca="1" si="114"/>
        <v>940</v>
      </c>
      <c r="D369" s="21">
        <f ca="1" xml:space="preserve"> F345 + IF(E368 &lt; 0, -E368, 0)</f>
        <v>267</v>
      </c>
      <c r="E369" s="21">
        <f t="shared" ca="1" si="115"/>
        <v>673</v>
      </c>
      <c r="F369" s="21">
        <f ca="1">IF(E369 &gt; 0, E369, 0)</f>
        <v>673</v>
      </c>
      <c r="G369" s="21">
        <f t="shared" ca="1" si="109"/>
        <v>322537</v>
      </c>
      <c r="H369" s="22">
        <f ca="1">SUM(F$11:F369)</f>
        <v>165176</v>
      </c>
      <c r="I369" s="23">
        <f ca="1">SUM(D$11:D369)</f>
        <v>159745</v>
      </c>
      <c r="K369" s="16">
        <v>44541</v>
      </c>
      <c r="L369" s="21">
        <f ca="1">IF(K369&lt;M$5, $B369, M$6+MIN((K369-M$5+1)/M$8, 1)*M$7)</f>
        <v>1440</v>
      </c>
      <c r="M369" s="21">
        <f t="shared" ca="1" si="116"/>
        <v>1440</v>
      </c>
      <c r="N369" s="21">
        <f ca="1" xml:space="preserve"> P345 + IF(O368 &lt; 0, -O368, 0)</f>
        <v>527</v>
      </c>
      <c r="O369" s="21">
        <f t="shared" ca="1" si="120"/>
        <v>913</v>
      </c>
      <c r="P369" s="21">
        <f t="shared" ca="1" si="102"/>
        <v>913</v>
      </c>
      <c r="Q369" s="21">
        <f t="shared" ca="1" si="110"/>
        <v>472287</v>
      </c>
      <c r="R369" s="22">
        <f ca="1">SUM(P$11:P369)</f>
        <v>243056</v>
      </c>
      <c r="S369" s="23">
        <f ca="1">SUM(N$11:N369)</f>
        <v>230011</v>
      </c>
      <c r="U369" s="16">
        <v>44541</v>
      </c>
      <c r="V369" s="21">
        <f ca="1">IF(U369&lt;W$5, $B369, W$6+MIN((U369-W$5+1)/W$8, 1)*W$7)</f>
        <v>1940</v>
      </c>
      <c r="W369" s="21">
        <f t="shared" ca="1" si="117"/>
        <v>1940</v>
      </c>
      <c r="X369" s="21">
        <f ca="1" xml:space="preserve"> Z345 + IF(Y368 &lt; 0, -Y368, 0)</f>
        <v>787</v>
      </c>
      <c r="Y369" s="21">
        <f t="shared" ca="1" si="103"/>
        <v>1153</v>
      </c>
      <c r="Z369" s="21">
        <f t="shared" ca="1" si="104"/>
        <v>1153</v>
      </c>
      <c r="AA369" s="21">
        <f t="shared" ca="1" si="111"/>
        <v>622037</v>
      </c>
      <c r="AB369" s="22">
        <f ca="1">SUM(Z$11:Z369)</f>
        <v>320936</v>
      </c>
      <c r="AC369" s="23">
        <f ca="1">SUM(X$11:X369)</f>
        <v>301284</v>
      </c>
      <c r="AE369" s="16">
        <v>44541</v>
      </c>
      <c r="AF369" s="21">
        <f ca="1">IF(AE369&lt;AG$5, $B369, AG$6+MIN((AE369-AG$5+1)/AG$8, 1)*AG$7)</f>
        <v>1440</v>
      </c>
      <c r="AG369" s="21">
        <f t="shared" ca="1" si="118"/>
        <v>1440</v>
      </c>
      <c r="AH369" s="21">
        <f ca="1" xml:space="preserve"> AJ345 + IF(AI368 &lt; 0, -AI368, 0)</f>
        <v>527</v>
      </c>
      <c r="AI369" s="21">
        <f t="shared" ca="1" si="105"/>
        <v>913</v>
      </c>
      <c r="AJ369" s="21">
        <f t="shared" ca="1" si="106"/>
        <v>913</v>
      </c>
      <c r="AK369" s="21">
        <f t="shared" ca="1" si="112"/>
        <v>459787</v>
      </c>
      <c r="AL369" s="22">
        <f ca="1">SUM(AJ$11:AJ369)</f>
        <v>236816</v>
      </c>
      <c r="AM369" s="23">
        <f ca="1">SUM(AH$11:AH369)</f>
        <v>224417</v>
      </c>
      <c r="AO369" s="16">
        <v>44541</v>
      </c>
      <c r="AP369" s="21">
        <f ca="1">IF(AO369&lt;AQ$5, $B369, AQ$6+MIN((AO369-AQ$5+1)/AQ$8, 1)*AQ$7)</f>
        <v>1940</v>
      </c>
      <c r="AQ369" s="21">
        <f t="shared" ca="1" si="119"/>
        <v>1940</v>
      </c>
      <c r="AR369" s="21">
        <f ca="1" xml:space="preserve"> AT345 + IF(AS368 &lt; 0, -AS368, 0)</f>
        <v>787</v>
      </c>
      <c r="AS369" s="21">
        <f t="shared" ca="1" si="107"/>
        <v>1153</v>
      </c>
      <c r="AT369" s="21">
        <f t="shared" ca="1" si="108"/>
        <v>1153</v>
      </c>
      <c r="AU369" s="21">
        <f t="shared" ca="1" si="113"/>
        <v>597037</v>
      </c>
      <c r="AV369" s="22">
        <f ca="1">SUM(AT$11:AT369)</f>
        <v>308456</v>
      </c>
      <c r="AW369" s="23">
        <f ca="1">SUM(AR$11:AR369)</f>
        <v>289361</v>
      </c>
    </row>
    <row r="370" spans="1:49" x14ac:dyDescent="0.2">
      <c r="A370" s="32">
        <v>44542</v>
      </c>
      <c r="B370" s="35">
        <f ca="1">IF($A370&gt;= $C$5,$C$6, "InsertData")</f>
        <v>940</v>
      </c>
      <c r="C370" s="21">
        <f t="shared" ca="1" si="114"/>
        <v>940</v>
      </c>
      <c r="D370" s="21">
        <f ca="1" xml:space="preserve"> F346 + IF(E369 &lt; 0, -E369, 0)</f>
        <v>647</v>
      </c>
      <c r="E370" s="21">
        <f t="shared" ca="1" si="115"/>
        <v>293</v>
      </c>
      <c r="F370" s="21">
        <f ca="1">IF(E370 &gt; 0, E370, 0)</f>
        <v>293</v>
      </c>
      <c r="G370" s="21">
        <f t="shared" ca="1" si="109"/>
        <v>323477</v>
      </c>
      <c r="H370" s="22">
        <f ca="1">SUM(F$11:F370)</f>
        <v>165469</v>
      </c>
      <c r="I370" s="23">
        <f ca="1">SUM(D$11:D370)</f>
        <v>160392</v>
      </c>
      <c r="K370" s="16">
        <v>44542</v>
      </c>
      <c r="L370" s="21">
        <f ca="1">IF(K370&lt;M$5, $B370, M$6+MIN((K370-M$5+1)/M$8, 1)*M$7)</f>
        <v>1440</v>
      </c>
      <c r="M370" s="21">
        <f t="shared" ca="1" si="116"/>
        <v>1440</v>
      </c>
      <c r="N370" s="21">
        <f ca="1" xml:space="preserve"> P346 + IF(O369 &lt; 0, -O369, 0)</f>
        <v>907</v>
      </c>
      <c r="O370" s="21">
        <f t="shared" ca="1" si="120"/>
        <v>533</v>
      </c>
      <c r="P370" s="21">
        <f t="shared" ca="1" si="102"/>
        <v>533</v>
      </c>
      <c r="Q370" s="21">
        <f t="shared" ca="1" si="110"/>
        <v>473727</v>
      </c>
      <c r="R370" s="22">
        <f ca="1">SUM(P$11:P370)</f>
        <v>243589</v>
      </c>
      <c r="S370" s="23">
        <f ca="1">SUM(N$11:N370)</f>
        <v>230918</v>
      </c>
      <c r="U370" s="16">
        <v>44542</v>
      </c>
      <c r="V370" s="21">
        <f ca="1">IF(U370&lt;W$5, $B370, W$6+MIN((U370-W$5+1)/W$8, 1)*W$7)</f>
        <v>1940</v>
      </c>
      <c r="W370" s="21">
        <f t="shared" ca="1" si="117"/>
        <v>1940</v>
      </c>
      <c r="X370" s="21">
        <f ca="1" xml:space="preserve"> Z346 + IF(Y369 &lt; 0, -Y369, 0)</f>
        <v>1167</v>
      </c>
      <c r="Y370" s="21">
        <f t="shared" ca="1" si="103"/>
        <v>773</v>
      </c>
      <c r="Z370" s="21">
        <f t="shared" ca="1" si="104"/>
        <v>773</v>
      </c>
      <c r="AA370" s="21">
        <f t="shared" ca="1" si="111"/>
        <v>623977</v>
      </c>
      <c r="AB370" s="22">
        <f ca="1">SUM(Z$11:Z370)</f>
        <v>321709</v>
      </c>
      <c r="AC370" s="23">
        <f ca="1">SUM(X$11:X370)</f>
        <v>302451</v>
      </c>
      <c r="AE370" s="16">
        <v>44542</v>
      </c>
      <c r="AF370" s="21">
        <f ca="1">IF(AE370&lt;AG$5, $B370, AG$6+MIN((AE370-AG$5+1)/AG$8, 1)*AG$7)</f>
        <v>1440</v>
      </c>
      <c r="AG370" s="21">
        <f t="shared" ca="1" si="118"/>
        <v>1440</v>
      </c>
      <c r="AH370" s="21">
        <f ca="1" xml:space="preserve"> AJ346 + IF(AI369 &lt; 0, -AI369, 0)</f>
        <v>907</v>
      </c>
      <c r="AI370" s="21">
        <f t="shared" ca="1" si="105"/>
        <v>533</v>
      </c>
      <c r="AJ370" s="21">
        <f t="shared" ca="1" si="106"/>
        <v>533</v>
      </c>
      <c r="AK370" s="21">
        <f t="shared" ca="1" si="112"/>
        <v>461227</v>
      </c>
      <c r="AL370" s="22">
        <f ca="1">SUM(AJ$11:AJ370)</f>
        <v>237349</v>
      </c>
      <c r="AM370" s="23">
        <f ca="1">SUM(AH$11:AH370)</f>
        <v>225324</v>
      </c>
      <c r="AO370" s="16">
        <v>44542</v>
      </c>
      <c r="AP370" s="21">
        <f ca="1">IF(AO370&lt;AQ$5, $B370, AQ$6+MIN((AO370-AQ$5+1)/AQ$8, 1)*AQ$7)</f>
        <v>1940</v>
      </c>
      <c r="AQ370" s="21">
        <f t="shared" ca="1" si="119"/>
        <v>1940</v>
      </c>
      <c r="AR370" s="21">
        <f ca="1" xml:space="preserve"> AT346 + IF(AS369 &lt; 0, -AS369, 0)</f>
        <v>1167</v>
      </c>
      <c r="AS370" s="21">
        <f t="shared" ca="1" si="107"/>
        <v>773</v>
      </c>
      <c r="AT370" s="21">
        <f t="shared" ca="1" si="108"/>
        <v>773</v>
      </c>
      <c r="AU370" s="21">
        <f t="shared" ca="1" si="113"/>
        <v>598977</v>
      </c>
      <c r="AV370" s="22">
        <f ca="1">SUM(AT$11:AT370)</f>
        <v>309229</v>
      </c>
      <c r="AW370" s="23">
        <f ca="1">SUM(AR$11:AR370)</f>
        <v>290528</v>
      </c>
    </row>
    <row r="371" spans="1:49" x14ac:dyDescent="0.2">
      <c r="A371" s="32">
        <v>44543</v>
      </c>
      <c r="B371" s="35">
        <f ca="1">IF($A371&gt;= $C$5,$C$6, "InsertData")</f>
        <v>940</v>
      </c>
      <c r="C371" s="21">
        <f t="shared" ca="1" si="114"/>
        <v>940</v>
      </c>
      <c r="D371" s="21">
        <f ca="1" xml:space="preserve"> F347 + IF(E370 &lt; 0, -E370, 0)</f>
        <v>0</v>
      </c>
      <c r="E371" s="21">
        <f t="shared" ca="1" si="115"/>
        <v>940</v>
      </c>
      <c r="F371" s="21">
        <f ca="1">IF(E371 &gt; 0, E371, 0)</f>
        <v>940</v>
      </c>
      <c r="G371" s="21">
        <f t="shared" ca="1" si="109"/>
        <v>324417</v>
      </c>
      <c r="H371" s="22">
        <f ca="1">SUM(F$11:F371)</f>
        <v>166409</v>
      </c>
      <c r="I371" s="23">
        <f ca="1">SUM(D$11:D371)</f>
        <v>160392</v>
      </c>
      <c r="K371" s="16">
        <v>44543</v>
      </c>
      <c r="L371" s="21">
        <f ca="1">IF(K371&lt;M$5, $B371, M$6+MIN((K371-M$5+1)/M$8, 1)*M$7)</f>
        <v>1440</v>
      </c>
      <c r="M371" s="21">
        <f t="shared" ca="1" si="116"/>
        <v>1440</v>
      </c>
      <c r="N371" s="21">
        <f ca="1" xml:space="preserve"> P347 + IF(O370 &lt; 0, -O370, 0)</f>
        <v>120</v>
      </c>
      <c r="O371" s="21">
        <f t="shared" ca="1" si="120"/>
        <v>1320</v>
      </c>
      <c r="P371" s="21">
        <f t="shared" ca="1" si="102"/>
        <v>1320</v>
      </c>
      <c r="Q371" s="21">
        <f t="shared" ca="1" si="110"/>
        <v>475167</v>
      </c>
      <c r="R371" s="22">
        <f ca="1">SUM(P$11:P371)</f>
        <v>244909</v>
      </c>
      <c r="S371" s="23">
        <f ca="1">SUM(N$11:N371)</f>
        <v>231038</v>
      </c>
      <c r="U371" s="16">
        <v>44543</v>
      </c>
      <c r="V371" s="21">
        <f ca="1">IF(U371&lt;W$5, $B371, W$6+MIN((U371-W$5+1)/W$8, 1)*W$7)</f>
        <v>1940</v>
      </c>
      <c r="W371" s="21">
        <f t="shared" ca="1" si="117"/>
        <v>1940</v>
      </c>
      <c r="X371" s="21">
        <f ca="1" xml:space="preserve"> Z347 + IF(Y370 &lt; 0, -Y370, 0)</f>
        <v>337</v>
      </c>
      <c r="Y371" s="21">
        <f t="shared" ca="1" si="103"/>
        <v>1603</v>
      </c>
      <c r="Z371" s="21">
        <f t="shared" ca="1" si="104"/>
        <v>1603</v>
      </c>
      <c r="AA371" s="21">
        <f t="shared" ca="1" si="111"/>
        <v>625917</v>
      </c>
      <c r="AB371" s="22">
        <f ca="1">SUM(Z$11:Z371)</f>
        <v>323312</v>
      </c>
      <c r="AC371" s="23">
        <f ca="1">SUM(X$11:X371)</f>
        <v>302788</v>
      </c>
      <c r="AE371" s="16">
        <v>44543</v>
      </c>
      <c r="AF371" s="21">
        <f ca="1">IF(AE371&lt;AG$5, $B371, AG$6+MIN((AE371-AG$5+1)/AG$8, 1)*AG$7)</f>
        <v>1440</v>
      </c>
      <c r="AG371" s="21">
        <f t="shared" ca="1" si="118"/>
        <v>1440</v>
      </c>
      <c r="AH371" s="21">
        <f ca="1" xml:space="preserve"> AJ347 + IF(AI370 &lt; 0, -AI370, 0)</f>
        <v>190</v>
      </c>
      <c r="AI371" s="21">
        <f t="shared" ca="1" si="105"/>
        <v>1250</v>
      </c>
      <c r="AJ371" s="21">
        <f t="shared" ca="1" si="106"/>
        <v>1250</v>
      </c>
      <c r="AK371" s="21">
        <f t="shared" ca="1" si="112"/>
        <v>462667</v>
      </c>
      <c r="AL371" s="22">
        <f ca="1">SUM(AJ$11:AJ371)</f>
        <v>238599</v>
      </c>
      <c r="AM371" s="23">
        <f ca="1">SUM(AH$11:AH371)</f>
        <v>225514</v>
      </c>
      <c r="AO371" s="16">
        <v>44543</v>
      </c>
      <c r="AP371" s="21">
        <f ca="1">IF(AO371&lt;AQ$5, $B371, AQ$6+MIN((AO371-AQ$5+1)/AQ$8, 1)*AQ$7)</f>
        <v>1940</v>
      </c>
      <c r="AQ371" s="21">
        <f t="shared" ca="1" si="119"/>
        <v>1940</v>
      </c>
      <c r="AR371" s="21">
        <f ca="1" xml:space="preserve"> AT347 + IF(AS370 &lt; 0, -AS370, 0)</f>
        <v>380</v>
      </c>
      <c r="AS371" s="21">
        <f t="shared" ca="1" si="107"/>
        <v>1560</v>
      </c>
      <c r="AT371" s="21">
        <f t="shared" ca="1" si="108"/>
        <v>1560</v>
      </c>
      <c r="AU371" s="21">
        <f t="shared" ca="1" si="113"/>
        <v>600917</v>
      </c>
      <c r="AV371" s="22">
        <f ca="1">SUM(AT$11:AT371)</f>
        <v>310789</v>
      </c>
      <c r="AW371" s="23">
        <f ca="1">SUM(AR$11:AR371)</f>
        <v>290908</v>
      </c>
    </row>
    <row r="372" spans="1:49" x14ac:dyDescent="0.2">
      <c r="A372" s="32">
        <v>44544</v>
      </c>
      <c r="B372" s="35">
        <f ca="1">IF($A372&gt;= $C$5,$C$6, "InsertData")</f>
        <v>940</v>
      </c>
      <c r="C372" s="21">
        <f t="shared" ca="1" si="114"/>
        <v>940</v>
      </c>
      <c r="D372" s="21">
        <f ca="1" xml:space="preserve"> F348 + IF(E371 &lt; 0, -E371, 0)</f>
        <v>166</v>
      </c>
      <c r="E372" s="21">
        <f t="shared" ca="1" si="115"/>
        <v>774</v>
      </c>
      <c r="F372" s="21">
        <f ca="1">IF(E372 &gt; 0, E372, 0)</f>
        <v>774</v>
      </c>
      <c r="G372" s="21">
        <f t="shared" ca="1" si="109"/>
        <v>325357</v>
      </c>
      <c r="H372" s="22">
        <f ca="1">SUM(F$11:F372)</f>
        <v>167183</v>
      </c>
      <c r="I372" s="23">
        <f ca="1">SUM(D$11:D372)</f>
        <v>160558</v>
      </c>
      <c r="K372" s="16">
        <v>44544</v>
      </c>
      <c r="L372" s="21">
        <f ca="1">IF(K372&lt;M$5, $B372, M$6+MIN((K372-M$5+1)/M$8, 1)*M$7)</f>
        <v>1440</v>
      </c>
      <c r="M372" s="21">
        <f t="shared" ca="1" si="116"/>
        <v>1440</v>
      </c>
      <c r="N372" s="21">
        <f ca="1" xml:space="preserve"> P348 + IF(O371 &lt; 0, -O371, 0)</f>
        <v>566</v>
      </c>
      <c r="O372" s="21">
        <f t="shared" ca="1" si="120"/>
        <v>874</v>
      </c>
      <c r="P372" s="21">
        <f t="shared" ca="1" si="102"/>
        <v>874</v>
      </c>
      <c r="Q372" s="21">
        <f t="shared" ca="1" si="110"/>
        <v>476607</v>
      </c>
      <c r="R372" s="22">
        <f ca="1">SUM(P$11:P372)</f>
        <v>245783</v>
      </c>
      <c r="S372" s="23">
        <f ca="1">SUM(N$11:N372)</f>
        <v>231604</v>
      </c>
      <c r="U372" s="16">
        <v>44544</v>
      </c>
      <c r="V372" s="21">
        <f ca="1">IF(U372&lt;W$5, $B372, W$6+MIN((U372-W$5+1)/W$8, 1)*W$7)</f>
        <v>1940</v>
      </c>
      <c r="W372" s="21">
        <f t="shared" ca="1" si="117"/>
        <v>1940</v>
      </c>
      <c r="X372" s="21">
        <f ca="1" xml:space="preserve"> Z348 + IF(Y371 &lt; 0, -Y371, 0)</f>
        <v>869</v>
      </c>
      <c r="Y372" s="21">
        <f t="shared" ca="1" si="103"/>
        <v>1071</v>
      </c>
      <c r="Z372" s="21">
        <f t="shared" ca="1" si="104"/>
        <v>1071</v>
      </c>
      <c r="AA372" s="21">
        <f t="shared" ca="1" si="111"/>
        <v>627857</v>
      </c>
      <c r="AB372" s="22">
        <f ca="1">SUM(Z$11:Z372)</f>
        <v>324383</v>
      </c>
      <c r="AC372" s="23">
        <f ca="1">SUM(X$11:X372)</f>
        <v>303657</v>
      </c>
      <c r="AE372" s="16">
        <v>44544</v>
      </c>
      <c r="AF372" s="21">
        <f ca="1">IF(AE372&lt;AG$5, $B372, AG$6+MIN((AE372-AG$5+1)/AG$8, 1)*AG$7)</f>
        <v>1440</v>
      </c>
      <c r="AG372" s="21">
        <f t="shared" ca="1" si="118"/>
        <v>1440</v>
      </c>
      <c r="AH372" s="21">
        <f ca="1" xml:space="preserve"> AJ348 + IF(AI371 &lt; 0, -AI371, 0)</f>
        <v>496</v>
      </c>
      <c r="AI372" s="21">
        <f t="shared" ca="1" si="105"/>
        <v>944</v>
      </c>
      <c r="AJ372" s="21">
        <f t="shared" ca="1" si="106"/>
        <v>944</v>
      </c>
      <c r="AK372" s="21">
        <f t="shared" ca="1" si="112"/>
        <v>464107</v>
      </c>
      <c r="AL372" s="22">
        <f ca="1">SUM(AJ$11:AJ372)</f>
        <v>239543</v>
      </c>
      <c r="AM372" s="23">
        <f ca="1">SUM(AH$11:AH372)</f>
        <v>226010</v>
      </c>
      <c r="AO372" s="16">
        <v>44544</v>
      </c>
      <c r="AP372" s="21">
        <f ca="1">IF(AO372&lt;AQ$5, $B372, AQ$6+MIN((AO372-AQ$5+1)/AQ$8, 1)*AQ$7)</f>
        <v>1940</v>
      </c>
      <c r="AQ372" s="21">
        <f t="shared" ca="1" si="119"/>
        <v>1940</v>
      </c>
      <c r="AR372" s="21">
        <f ca="1" xml:space="preserve"> AT348 + IF(AS371 &lt; 0, -AS371, 0)</f>
        <v>826</v>
      </c>
      <c r="AS372" s="21">
        <f t="shared" ca="1" si="107"/>
        <v>1114</v>
      </c>
      <c r="AT372" s="21">
        <f t="shared" ca="1" si="108"/>
        <v>1114</v>
      </c>
      <c r="AU372" s="21">
        <f t="shared" ca="1" si="113"/>
        <v>602857</v>
      </c>
      <c r="AV372" s="22">
        <f ca="1">SUM(AT$11:AT372)</f>
        <v>311903</v>
      </c>
      <c r="AW372" s="23">
        <f ca="1">SUM(AR$11:AR372)</f>
        <v>291734</v>
      </c>
    </row>
    <row r="373" spans="1:49" x14ac:dyDescent="0.2">
      <c r="A373" s="32">
        <v>44545</v>
      </c>
      <c r="B373" s="35">
        <f ca="1">IF($A373&gt;= $C$5,$C$6, "InsertData")</f>
        <v>940</v>
      </c>
      <c r="C373" s="21">
        <f t="shared" ca="1" si="114"/>
        <v>940</v>
      </c>
      <c r="D373" s="21">
        <f ca="1" xml:space="preserve"> F349 + IF(E372 &lt; 0, -E372, 0)</f>
        <v>440</v>
      </c>
      <c r="E373" s="21">
        <f t="shared" ca="1" si="115"/>
        <v>500</v>
      </c>
      <c r="F373" s="21">
        <f ca="1">IF(E373 &gt; 0, E373, 0)</f>
        <v>500</v>
      </c>
      <c r="G373" s="21">
        <f t="shared" ca="1" si="109"/>
        <v>326297</v>
      </c>
      <c r="H373" s="22">
        <f ca="1">SUM(F$11:F373)</f>
        <v>167683</v>
      </c>
      <c r="I373" s="23">
        <f ca="1">SUM(D$11:D373)</f>
        <v>160998</v>
      </c>
      <c r="K373" s="16">
        <v>44545</v>
      </c>
      <c r="L373" s="21">
        <f ca="1">IF(K373&lt;M$5, $B373, M$6+MIN((K373-M$5+1)/M$8, 1)*M$7)</f>
        <v>1440</v>
      </c>
      <c r="M373" s="21">
        <f t="shared" ca="1" si="116"/>
        <v>1440</v>
      </c>
      <c r="N373" s="21">
        <f ca="1" xml:space="preserve"> P349 + IF(O372 &lt; 0, -O372, 0)</f>
        <v>700</v>
      </c>
      <c r="O373" s="21">
        <f t="shared" ca="1" si="120"/>
        <v>740</v>
      </c>
      <c r="P373" s="21">
        <f t="shared" ca="1" si="102"/>
        <v>740</v>
      </c>
      <c r="Q373" s="21">
        <f t="shared" ca="1" si="110"/>
        <v>478047</v>
      </c>
      <c r="R373" s="22">
        <f ca="1">SUM(P$11:P373)</f>
        <v>246523</v>
      </c>
      <c r="S373" s="23">
        <f ca="1">SUM(N$11:N373)</f>
        <v>232304</v>
      </c>
      <c r="U373" s="16">
        <v>44545</v>
      </c>
      <c r="V373" s="21">
        <f ca="1">IF(U373&lt;W$5, $B373, W$6+MIN((U373-W$5+1)/W$8, 1)*W$7)</f>
        <v>1940</v>
      </c>
      <c r="W373" s="21">
        <f t="shared" ca="1" si="117"/>
        <v>1940</v>
      </c>
      <c r="X373" s="21">
        <f ca="1" xml:space="preserve"> Z349 + IF(Y372 &lt; 0, -Y372, 0)</f>
        <v>960</v>
      </c>
      <c r="Y373" s="21">
        <f t="shared" ca="1" si="103"/>
        <v>980</v>
      </c>
      <c r="Z373" s="21">
        <f t="shared" ca="1" si="104"/>
        <v>980</v>
      </c>
      <c r="AA373" s="21">
        <f t="shared" ca="1" si="111"/>
        <v>629797</v>
      </c>
      <c r="AB373" s="22">
        <f ca="1">SUM(Z$11:Z373)</f>
        <v>325363</v>
      </c>
      <c r="AC373" s="23">
        <f ca="1">SUM(X$11:X373)</f>
        <v>304617</v>
      </c>
      <c r="AE373" s="16">
        <v>44545</v>
      </c>
      <c r="AF373" s="21">
        <f ca="1">IF(AE373&lt;AG$5, $B373, AG$6+MIN((AE373-AG$5+1)/AG$8, 1)*AG$7)</f>
        <v>1440</v>
      </c>
      <c r="AG373" s="21">
        <f t="shared" ca="1" si="118"/>
        <v>1440</v>
      </c>
      <c r="AH373" s="21">
        <f ca="1" xml:space="preserve"> AJ349 + IF(AI372 &lt; 0, -AI372, 0)</f>
        <v>700</v>
      </c>
      <c r="AI373" s="21">
        <f t="shared" ca="1" si="105"/>
        <v>740</v>
      </c>
      <c r="AJ373" s="21">
        <f t="shared" ca="1" si="106"/>
        <v>740</v>
      </c>
      <c r="AK373" s="21">
        <f t="shared" ca="1" si="112"/>
        <v>465547</v>
      </c>
      <c r="AL373" s="22">
        <f ca="1">SUM(AJ$11:AJ373)</f>
        <v>240283</v>
      </c>
      <c r="AM373" s="23">
        <f ca="1">SUM(AH$11:AH373)</f>
        <v>226710</v>
      </c>
      <c r="AO373" s="16">
        <v>44545</v>
      </c>
      <c r="AP373" s="21">
        <f ca="1">IF(AO373&lt;AQ$5, $B373, AQ$6+MIN((AO373-AQ$5+1)/AQ$8, 1)*AQ$7)</f>
        <v>1940</v>
      </c>
      <c r="AQ373" s="21">
        <f t="shared" ca="1" si="119"/>
        <v>1940</v>
      </c>
      <c r="AR373" s="21">
        <f ca="1" xml:space="preserve"> AT349 + IF(AS372 &lt; 0, -AS372, 0)</f>
        <v>960</v>
      </c>
      <c r="AS373" s="21">
        <f t="shared" ca="1" si="107"/>
        <v>980</v>
      </c>
      <c r="AT373" s="21">
        <f t="shared" ca="1" si="108"/>
        <v>980</v>
      </c>
      <c r="AU373" s="21">
        <f t="shared" ca="1" si="113"/>
        <v>604797</v>
      </c>
      <c r="AV373" s="22">
        <f ca="1">SUM(AT$11:AT373)</f>
        <v>312883</v>
      </c>
      <c r="AW373" s="23">
        <f ca="1">SUM(AR$11:AR373)</f>
        <v>292694</v>
      </c>
    </row>
    <row r="374" spans="1:49" x14ac:dyDescent="0.2">
      <c r="A374" s="32">
        <v>44546</v>
      </c>
      <c r="B374" s="35">
        <f ca="1">IF($A374&gt;= $C$5,$C$6, "InsertData")</f>
        <v>940</v>
      </c>
      <c r="C374" s="21">
        <f t="shared" ca="1" si="114"/>
        <v>940</v>
      </c>
      <c r="D374" s="21">
        <f ca="1" xml:space="preserve"> F350 + IF(E373 &lt; 0, -E373, 0)</f>
        <v>0</v>
      </c>
      <c r="E374" s="21">
        <f t="shared" ca="1" si="115"/>
        <v>940</v>
      </c>
      <c r="F374" s="21">
        <f ca="1">IF(E374 &gt; 0, E374, 0)</f>
        <v>940</v>
      </c>
      <c r="G374" s="21">
        <f t="shared" ca="1" si="109"/>
        <v>327237</v>
      </c>
      <c r="H374" s="22">
        <f ca="1">SUM(F$11:F374)</f>
        <v>168623</v>
      </c>
      <c r="I374" s="23">
        <f ca="1">SUM(D$11:D374)</f>
        <v>160998</v>
      </c>
      <c r="K374" s="16">
        <v>44546</v>
      </c>
      <c r="L374" s="21">
        <f ca="1">IF(K374&lt;M$5, $B374, M$6+MIN((K374-M$5+1)/M$8, 1)*M$7)</f>
        <v>1440</v>
      </c>
      <c r="M374" s="21">
        <f t="shared" ca="1" si="116"/>
        <v>1440</v>
      </c>
      <c r="N374" s="21">
        <f ca="1" xml:space="preserve"> P350 + IF(O373 &lt; 0, -O373, 0)</f>
        <v>180</v>
      </c>
      <c r="O374" s="21">
        <f t="shared" ca="1" si="120"/>
        <v>1260</v>
      </c>
      <c r="P374" s="21">
        <f t="shared" ca="1" si="102"/>
        <v>1260</v>
      </c>
      <c r="Q374" s="21">
        <f t="shared" ca="1" si="110"/>
        <v>479487</v>
      </c>
      <c r="R374" s="22">
        <f ca="1">SUM(P$11:P374)</f>
        <v>247783</v>
      </c>
      <c r="S374" s="23">
        <f ca="1">SUM(N$11:N374)</f>
        <v>232484</v>
      </c>
      <c r="U374" s="16">
        <v>44546</v>
      </c>
      <c r="V374" s="21">
        <f ca="1">IF(U374&lt;W$5, $B374, W$6+MIN((U374-W$5+1)/W$8, 1)*W$7)</f>
        <v>1940</v>
      </c>
      <c r="W374" s="21">
        <f t="shared" ca="1" si="117"/>
        <v>1940</v>
      </c>
      <c r="X374" s="21">
        <f ca="1" xml:space="preserve"> Z350 + IF(Y373 &lt; 0, -Y373, 0)</f>
        <v>440</v>
      </c>
      <c r="Y374" s="21">
        <f t="shared" ca="1" si="103"/>
        <v>1500</v>
      </c>
      <c r="Z374" s="21">
        <f t="shared" ca="1" si="104"/>
        <v>1500</v>
      </c>
      <c r="AA374" s="21">
        <f t="shared" ca="1" si="111"/>
        <v>631737</v>
      </c>
      <c r="AB374" s="22">
        <f ca="1">SUM(Z$11:Z374)</f>
        <v>326863</v>
      </c>
      <c r="AC374" s="23">
        <f ca="1">SUM(X$11:X374)</f>
        <v>305057</v>
      </c>
      <c r="AE374" s="16">
        <v>44546</v>
      </c>
      <c r="AF374" s="21">
        <f ca="1">IF(AE374&lt;AG$5, $B374, AG$6+MIN((AE374-AG$5+1)/AG$8, 1)*AG$7)</f>
        <v>1440</v>
      </c>
      <c r="AG374" s="21">
        <f t="shared" ca="1" si="118"/>
        <v>1440</v>
      </c>
      <c r="AH374" s="21">
        <f ca="1" xml:space="preserve"> AJ350 + IF(AI373 &lt; 0, -AI373, 0)</f>
        <v>180</v>
      </c>
      <c r="AI374" s="21">
        <f t="shared" ca="1" si="105"/>
        <v>1260</v>
      </c>
      <c r="AJ374" s="21">
        <f t="shared" ca="1" si="106"/>
        <v>1260</v>
      </c>
      <c r="AK374" s="21">
        <f t="shared" ca="1" si="112"/>
        <v>466987</v>
      </c>
      <c r="AL374" s="22">
        <f ca="1">SUM(AJ$11:AJ374)</f>
        <v>241543</v>
      </c>
      <c r="AM374" s="23">
        <f ca="1">SUM(AH$11:AH374)</f>
        <v>226890</v>
      </c>
      <c r="AO374" s="16">
        <v>44546</v>
      </c>
      <c r="AP374" s="21">
        <f ca="1">IF(AO374&lt;AQ$5, $B374, AQ$6+MIN((AO374-AQ$5+1)/AQ$8, 1)*AQ$7)</f>
        <v>1940</v>
      </c>
      <c r="AQ374" s="21">
        <f t="shared" ca="1" si="119"/>
        <v>1940</v>
      </c>
      <c r="AR374" s="21">
        <f ca="1" xml:space="preserve"> AT350 + IF(AS373 &lt; 0, -AS373, 0)</f>
        <v>440</v>
      </c>
      <c r="AS374" s="21">
        <f t="shared" ca="1" si="107"/>
        <v>1500</v>
      </c>
      <c r="AT374" s="21">
        <f t="shared" ca="1" si="108"/>
        <v>1500</v>
      </c>
      <c r="AU374" s="21">
        <f t="shared" ca="1" si="113"/>
        <v>606737</v>
      </c>
      <c r="AV374" s="22">
        <f ca="1">SUM(AT$11:AT374)</f>
        <v>314383</v>
      </c>
      <c r="AW374" s="23">
        <f ca="1">SUM(AR$11:AR374)</f>
        <v>293134</v>
      </c>
    </row>
    <row r="375" spans="1:49" x14ac:dyDescent="0.2">
      <c r="A375" s="32">
        <v>44547</v>
      </c>
      <c r="B375" s="35">
        <f ca="1">IF($A375&gt;= $C$5,$C$6, "InsertData")</f>
        <v>940</v>
      </c>
      <c r="C375" s="21">
        <f t="shared" ca="1" si="114"/>
        <v>940</v>
      </c>
      <c r="D375" s="21">
        <f ca="1" xml:space="preserve"> F351 + IF(E374 &lt; 0, -E374, 0)</f>
        <v>0</v>
      </c>
      <c r="E375" s="21">
        <f t="shared" ca="1" si="115"/>
        <v>940</v>
      </c>
      <c r="F375" s="21">
        <f ca="1">IF(E375 &gt; 0, E375, 0)</f>
        <v>940</v>
      </c>
      <c r="G375" s="21">
        <f t="shared" ca="1" si="109"/>
        <v>328177</v>
      </c>
      <c r="H375" s="22">
        <f ca="1">SUM(F$11:F375)</f>
        <v>169563</v>
      </c>
      <c r="I375" s="23">
        <f ca="1">SUM(D$11:D375)</f>
        <v>160998</v>
      </c>
      <c r="K375" s="16">
        <v>44547</v>
      </c>
      <c r="L375" s="21">
        <f ca="1">IF(K375&lt;M$5, $B375, M$6+MIN((K375-M$5+1)/M$8, 1)*M$7)</f>
        <v>1440</v>
      </c>
      <c r="M375" s="21">
        <f t="shared" ca="1" si="116"/>
        <v>1440</v>
      </c>
      <c r="N375" s="21">
        <f ca="1" xml:space="preserve"> P351 + IF(O374 &lt; 0, -O374, 0)</f>
        <v>257</v>
      </c>
      <c r="O375" s="21">
        <f t="shared" ca="1" si="120"/>
        <v>1183</v>
      </c>
      <c r="P375" s="21">
        <f t="shared" ca="1" si="102"/>
        <v>1183</v>
      </c>
      <c r="Q375" s="21">
        <f t="shared" ca="1" si="110"/>
        <v>480927</v>
      </c>
      <c r="R375" s="22">
        <f ca="1">SUM(P$11:P375)</f>
        <v>248966</v>
      </c>
      <c r="S375" s="23">
        <f ca="1">SUM(N$11:N375)</f>
        <v>232741</v>
      </c>
      <c r="U375" s="16">
        <v>44547</v>
      </c>
      <c r="V375" s="21">
        <f ca="1">IF(U375&lt;W$5, $B375, W$6+MIN((U375-W$5+1)/W$8, 1)*W$7)</f>
        <v>1940</v>
      </c>
      <c r="W375" s="21">
        <f t="shared" ca="1" si="117"/>
        <v>1940</v>
      </c>
      <c r="X375" s="21">
        <f ca="1" xml:space="preserve"> Z351 + IF(Y374 &lt; 0, -Y374, 0)</f>
        <v>517</v>
      </c>
      <c r="Y375" s="21">
        <f t="shared" ca="1" si="103"/>
        <v>1423</v>
      </c>
      <c r="Z375" s="21">
        <f t="shared" ca="1" si="104"/>
        <v>1423</v>
      </c>
      <c r="AA375" s="21">
        <f t="shared" ca="1" si="111"/>
        <v>633677</v>
      </c>
      <c r="AB375" s="22">
        <f ca="1">SUM(Z$11:Z375)</f>
        <v>328286</v>
      </c>
      <c r="AC375" s="23">
        <f ca="1">SUM(X$11:X375)</f>
        <v>305574</v>
      </c>
      <c r="AE375" s="16">
        <v>44547</v>
      </c>
      <c r="AF375" s="21">
        <f ca="1">IF(AE375&lt;AG$5, $B375, AG$6+MIN((AE375-AG$5+1)/AG$8, 1)*AG$7)</f>
        <v>1440</v>
      </c>
      <c r="AG375" s="21">
        <f t="shared" ca="1" si="118"/>
        <v>1440</v>
      </c>
      <c r="AH375" s="21">
        <f ca="1" xml:space="preserve"> AJ351 + IF(AI374 &lt; 0, -AI374, 0)</f>
        <v>257</v>
      </c>
      <c r="AI375" s="21">
        <f t="shared" ca="1" si="105"/>
        <v>1183</v>
      </c>
      <c r="AJ375" s="21">
        <f t="shared" ca="1" si="106"/>
        <v>1183</v>
      </c>
      <c r="AK375" s="21">
        <f t="shared" ca="1" si="112"/>
        <v>468427</v>
      </c>
      <c r="AL375" s="22">
        <f ca="1">SUM(AJ$11:AJ375)</f>
        <v>242726</v>
      </c>
      <c r="AM375" s="23">
        <f ca="1">SUM(AH$11:AH375)</f>
        <v>227147</v>
      </c>
      <c r="AO375" s="16">
        <v>44547</v>
      </c>
      <c r="AP375" s="21">
        <f ca="1">IF(AO375&lt;AQ$5, $B375, AQ$6+MIN((AO375-AQ$5+1)/AQ$8, 1)*AQ$7)</f>
        <v>1940</v>
      </c>
      <c r="AQ375" s="21">
        <f t="shared" ca="1" si="119"/>
        <v>1940</v>
      </c>
      <c r="AR375" s="21">
        <f ca="1" xml:space="preserve"> AT351 + IF(AS374 &lt; 0, -AS374, 0)</f>
        <v>517</v>
      </c>
      <c r="AS375" s="21">
        <f t="shared" ca="1" si="107"/>
        <v>1423</v>
      </c>
      <c r="AT375" s="21">
        <f t="shared" ca="1" si="108"/>
        <v>1423</v>
      </c>
      <c r="AU375" s="21">
        <f t="shared" ca="1" si="113"/>
        <v>608677</v>
      </c>
      <c r="AV375" s="22">
        <f ca="1">SUM(AT$11:AT375)</f>
        <v>315806</v>
      </c>
      <c r="AW375" s="23">
        <f ca="1">SUM(AR$11:AR375)</f>
        <v>293651</v>
      </c>
    </row>
    <row r="376" spans="1:49" x14ac:dyDescent="0.2">
      <c r="A376" s="32">
        <v>44548</v>
      </c>
      <c r="B376" s="35">
        <f ca="1">IF($A376&gt;= $C$5,$C$6, "InsertData")</f>
        <v>940</v>
      </c>
      <c r="C376" s="21">
        <f t="shared" ca="1" si="114"/>
        <v>940</v>
      </c>
      <c r="D376" s="21">
        <f ca="1" xml:space="preserve"> F352 + IF(E375 &lt; 0, -E375, 0)</f>
        <v>507</v>
      </c>
      <c r="E376" s="21">
        <f t="shared" ca="1" si="115"/>
        <v>433</v>
      </c>
      <c r="F376" s="21">
        <f ca="1">IF(E376 &gt; 0, E376, 0)</f>
        <v>433</v>
      </c>
      <c r="G376" s="21">
        <f t="shared" ca="1" si="109"/>
        <v>329117</v>
      </c>
      <c r="H376" s="22">
        <f ca="1">SUM(F$11:F376)</f>
        <v>169996</v>
      </c>
      <c r="I376" s="23">
        <f ca="1">SUM(D$11:D376)</f>
        <v>161505</v>
      </c>
      <c r="K376" s="16">
        <v>44548</v>
      </c>
      <c r="L376" s="21">
        <f ca="1">IF(K376&lt;M$5, $B376, M$6+MIN((K376-M$5+1)/M$8, 1)*M$7)</f>
        <v>1440</v>
      </c>
      <c r="M376" s="21">
        <f t="shared" ca="1" si="116"/>
        <v>1440</v>
      </c>
      <c r="N376" s="21">
        <f ca="1" xml:space="preserve"> P352 + IF(O375 &lt; 0, -O375, 0)</f>
        <v>850</v>
      </c>
      <c r="O376" s="21">
        <f t="shared" ca="1" si="120"/>
        <v>590</v>
      </c>
      <c r="P376" s="21">
        <f t="shared" ca="1" si="102"/>
        <v>590</v>
      </c>
      <c r="Q376" s="21">
        <f t="shared" ca="1" si="110"/>
        <v>482367</v>
      </c>
      <c r="R376" s="22">
        <f ca="1">SUM(P$11:P376)</f>
        <v>249556</v>
      </c>
      <c r="S376" s="23">
        <f ca="1">SUM(N$11:N376)</f>
        <v>233591</v>
      </c>
      <c r="U376" s="16">
        <v>44548</v>
      </c>
      <c r="V376" s="21">
        <f ca="1">IF(U376&lt;W$5, $B376, W$6+MIN((U376-W$5+1)/W$8, 1)*W$7)</f>
        <v>1940</v>
      </c>
      <c r="W376" s="21">
        <f t="shared" ca="1" si="117"/>
        <v>1940</v>
      </c>
      <c r="X376" s="21">
        <f ca="1" xml:space="preserve"> Z352 + IF(Y375 &lt; 0, -Y375, 0)</f>
        <v>1110</v>
      </c>
      <c r="Y376" s="21">
        <f t="shared" ca="1" si="103"/>
        <v>830</v>
      </c>
      <c r="Z376" s="21">
        <f t="shared" ca="1" si="104"/>
        <v>830</v>
      </c>
      <c r="AA376" s="21">
        <f t="shared" ca="1" si="111"/>
        <v>635617</v>
      </c>
      <c r="AB376" s="22">
        <f ca="1">SUM(Z$11:Z376)</f>
        <v>329116</v>
      </c>
      <c r="AC376" s="23">
        <f ca="1">SUM(X$11:X376)</f>
        <v>306684</v>
      </c>
      <c r="AE376" s="16">
        <v>44548</v>
      </c>
      <c r="AF376" s="21">
        <f ca="1">IF(AE376&lt;AG$5, $B376, AG$6+MIN((AE376-AG$5+1)/AG$8, 1)*AG$7)</f>
        <v>1440</v>
      </c>
      <c r="AG376" s="21">
        <f t="shared" ca="1" si="118"/>
        <v>1440</v>
      </c>
      <c r="AH376" s="21">
        <f ca="1" xml:space="preserve"> AJ352 + IF(AI375 &lt; 0, -AI375, 0)</f>
        <v>850</v>
      </c>
      <c r="AI376" s="21">
        <f t="shared" ca="1" si="105"/>
        <v>590</v>
      </c>
      <c r="AJ376" s="21">
        <f t="shared" ca="1" si="106"/>
        <v>590</v>
      </c>
      <c r="AK376" s="21">
        <f t="shared" ca="1" si="112"/>
        <v>469867</v>
      </c>
      <c r="AL376" s="22">
        <f ca="1">SUM(AJ$11:AJ376)</f>
        <v>243316</v>
      </c>
      <c r="AM376" s="23">
        <f ca="1">SUM(AH$11:AH376)</f>
        <v>227997</v>
      </c>
      <c r="AO376" s="16">
        <v>44548</v>
      </c>
      <c r="AP376" s="21">
        <f ca="1">IF(AO376&lt;AQ$5, $B376, AQ$6+MIN((AO376-AQ$5+1)/AQ$8, 1)*AQ$7)</f>
        <v>1940</v>
      </c>
      <c r="AQ376" s="21">
        <f t="shared" ca="1" si="119"/>
        <v>1940</v>
      </c>
      <c r="AR376" s="21">
        <f ca="1" xml:space="preserve"> AT352 + IF(AS375 &lt; 0, -AS375, 0)</f>
        <v>1110</v>
      </c>
      <c r="AS376" s="21">
        <f t="shared" ca="1" si="107"/>
        <v>830</v>
      </c>
      <c r="AT376" s="21">
        <f t="shared" ca="1" si="108"/>
        <v>830</v>
      </c>
      <c r="AU376" s="21">
        <f t="shared" ca="1" si="113"/>
        <v>610617</v>
      </c>
      <c r="AV376" s="22">
        <f ca="1">SUM(AT$11:AT376)</f>
        <v>316636</v>
      </c>
      <c r="AW376" s="23">
        <f ca="1">SUM(AR$11:AR376)</f>
        <v>294761</v>
      </c>
    </row>
    <row r="377" spans="1:49" x14ac:dyDescent="0.2">
      <c r="A377" s="32">
        <v>44549</v>
      </c>
      <c r="B377" s="35">
        <f ca="1">IF($A377&gt;= $C$5,$C$6, "InsertData")</f>
        <v>940</v>
      </c>
      <c r="C377" s="21">
        <f t="shared" ca="1" si="114"/>
        <v>940</v>
      </c>
      <c r="D377" s="21">
        <f ca="1" xml:space="preserve"> F353 + IF(E376 &lt; 0, -E376, 0)</f>
        <v>403</v>
      </c>
      <c r="E377" s="21">
        <f t="shared" ca="1" si="115"/>
        <v>537</v>
      </c>
      <c r="F377" s="21">
        <f ca="1">IF(E377 &gt; 0, E377, 0)</f>
        <v>537</v>
      </c>
      <c r="G377" s="21">
        <f t="shared" ca="1" si="109"/>
        <v>330057</v>
      </c>
      <c r="H377" s="22">
        <f ca="1">SUM(F$11:F377)</f>
        <v>170533</v>
      </c>
      <c r="I377" s="23">
        <f ca="1">SUM(D$11:D377)</f>
        <v>161908</v>
      </c>
      <c r="K377" s="16">
        <v>44549</v>
      </c>
      <c r="L377" s="21">
        <f ca="1">IF(K377&lt;M$5, $B377, M$6+MIN((K377-M$5+1)/M$8, 1)*M$7)</f>
        <v>1440</v>
      </c>
      <c r="M377" s="21">
        <f t="shared" ca="1" si="116"/>
        <v>1440</v>
      </c>
      <c r="N377" s="21">
        <f ca="1" xml:space="preserve"> P353 + IF(O376 &lt; 0, -O376, 0)</f>
        <v>663</v>
      </c>
      <c r="O377" s="21">
        <f t="shared" ca="1" si="120"/>
        <v>777</v>
      </c>
      <c r="P377" s="21">
        <f t="shared" ca="1" si="102"/>
        <v>777</v>
      </c>
      <c r="Q377" s="21">
        <f t="shared" ca="1" si="110"/>
        <v>483807</v>
      </c>
      <c r="R377" s="22">
        <f ca="1">SUM(P$11:P377)</f>
        <v>250333</v>
      </c>
      <c r="S377" s="23">
        <f ca="1">SUM(N$11:N377)</f>
        <v>234254</v>
      </c>
      <c r="U377" s="16">
        <v>44549</v>
      </c>
      <c r="V377" s="21">
        <f ca="1">IF(U377&lt;W$5, $B377, W$6+MIN((U377-W$5+1)/W$8, 1)*W$7)</f>
        <v>1940</v>
      </c>
      <c r="W377" s="21">
        <f t="shared" ca="1" si="117"/>
        <v>1940</v>
      </c>
      <c r="X377" s="21">
        <f ca="1" xml:space="preserve"> Z353 + IF(Y376 &lt; 0, -Y376, 0)</f>
        <v>923</v>
      </c>
      <c r="Y377" s="21">
        <f t="shared" ca="1" si="103"/>
        <v>1017</v>
      </c>
      <c r="Z377" s="21">
        <f t="shared" ca="1" si="104"/>
        <v>1017</v>
      </c>
      <c r="AA377" s="21">
        <f t="shared" ca="1" si="111"/>
        <v>637557</v>
      </c>
      <c r="AB377" s="22">
        <f ca="1">SUM(Z$11:Z377)</f>
        <v>330133</v>
      </c>
      <c r="AC377" s="23">
        <f ca="1">SUM(X$11:X377)</f>
        <v>307607</v>
      </c>
      <c r="AE377" s="16">
        <v>44549</v>
      </c>
      <c r="AF377" s="21">
        <f ca="1">IF(AE377&lt;AG$5, $B377, AG$6+MIN((AE377-AG$5+1)/AG$8, 1)*AG$7)</f>
        <v>1440</v>
      </c>
      <c r="AG377" s="21">
        <f t="shared" ca="1" si="118"/>
        <v>1440</v>
      </c>
      <c r="AH377" s="21">
        <f ca="1" xml:space="preserve"> AJ353 + IF(AI376 &lt; 0, -AI376, 0)</f>
        <v>663</v>
      </c>
      <c r="AI377" s="21">
        <f t="shared" ca="1" si="105"/>
        <v>777</v>
      </c>
      <c r="AJ377" s="21">
        <f t="shared" ca="1" si="106"/>
        <v>777</v>
      </c>
      <c r="AK377" s="21">
        <f t="shared" ca="1" si="112"/>
        <v>471307</v>
      </c>
      <c r="AL377" s="22">
        <f ca="1">SUM(AJ$11:AJ377)</f>
        <v>244093</v>
      </c>
      <c r="AM377" s="23">
        <f ca="1">SUM(AH$11:AH377)</f>
        <v>228660</v>
      </c>
      <c r="AO377" s="16">
        <v>44549</v>
      </c>
      <c r="AP377" s="21">
        <f ca="1">IF(AO377&lt;AQ$5, $B377, AQ$6+MIN((AO377-AQ$5+1)/AQ$8, 1)*AQ$7)</f>
        <v>1940</v>
      </c>
      <c r="AQ377" s="21">
        <f t="shared" ca="1" si="119"/>
        <v>1940</v>
      </c>
      <c r="AR377" s="21">
        <f ca="1" xml:space="preserve"> AT353 + IF(AS376 &lt; 0, -AS376, 0)</f>
        <v>923</v>
      </c>
      <c r="AS377" s="21">
        <f t="shared" ca="1" si="107"/>
        <v>1017</v>
      </c>
      <c r="AT377" s="21">
        <f t="shared" ca="1" si="108"/>
        <v>1017</v>
      </c>
      <c r="AU377" s="21">
        <f t="shared" ca="1" si="113"/>
        <v>612557</v>
      </c>
      <c r="AV377" s="22">
        <f ca="1">SUM(AT$11:AT377)</f>
        <v>317653</v>
      </c>
      <c r="AW377" s="23">
        <f ca="1">SUM(AR$11:AR377)</f>
        <v>295684</v>
      </c>
    </row>
    <row r="378" spans="1:49" x14ac:dyDescent="0.2">
      <c r="A378" s="32">
        <v>44550</v>
      </c>
      <c r="B378" s="35">
        <f ca="1">IF($A378&gt;= $C$5,$C$6, "InsertData")</f>
        <v>940</v>
      </c>
      <c r="C378" s="21">
        <f t="shared" ca="1" si="114"/>
        <v>940</v>
      </c>
      <c r="D378" s="21">
        <f ca="1" xml:space="preserve"> F354 + IF(E377 &lt; 0, -E377, 0)</f>
        <v>539</v>
      </c>
      <c r="E378" s="21">
        <f t="shared" ca="1" si="115"/>
        <v>401</v>
      </c>
      <c r="F378" s="21">
        <f ca="1">IF(E378 &gt; 0, E378, 0)</f>
        <v>401</v>
      </c>
      <c r="G378" s="21">
        <f t="shared" ca="1" si="109"/>
        <v>330997</v>
      </c>
      <c r="H378" s="22">
        <f ca="1">SUM(F$11:F378)</f>
        <v>170934</v>
      </c>
      <c r="I378" s="23">
        <f ca="1">SUM(D$11:D378)</f>
        <v>162447</v>
      </c>
      <c r="K378" s="16">
        <v>44550</v>
      </c>
      <c r="L378" s="21">
        <f ca="1">IF(K378&lt;M$5, $B378, M$6+MIN((K378-M$5+1)/M$8, 1)*M$7)</f>
        <v>1440</v>
      </c>
      <c r="M378" s="21">
        <f t="shared" ca="1" si="116"/>
        <v>1440</v>
      </c>
      <c r="N378" s="21">
        <f ca="1" xml:space="preserve"> P354 + IF(O377 &lt; 0, -O377, 0)</f>
        <v>799</v>
      </c>
      <c r="O378" s="21">
        <f t="shared" ca="1" si="120"/>
        <v>641</v>
      </c>
      <c r="P378" s="21">
        <f t="shared" ca="1" si="102"/>
        <v>641</v>
      </c>
      <c r="Q378" s="21">
        <f t="shared" ca="1" si="110"/>
        <v>485247</v>
      </c>
      <c r="R378" s="22">
        <f ca="1">SUM(P$11:P378)</f>
        <v>250974</v>
      </c>
      <c r="S378" s="23">
        <f ca="1">SUM(N$11:N378)</f>
        <v>235053</v>
      </c>
      <c r="U378" s="16">
        <v>44550</v>
      </c>
      <c r="V378" s="21">
        <f ca="1">IF(U378&lt;W$5, $B378, W$6+MIN((U378-W$5+1)/W$8, 1)*W$7)</f>
        <v>1940</v>
      </c>
      <c r="W378" s="21">
        <f t="shared" ca="1" si="117"/>
        <v>1940</v>
      </c>
      <c r="X378" s="21">
        <f ca="1" xml:space="preserve"> Z354 + IF(Y377 &lt; 0, -Y377, 0)</f>
        <v>1059</v>
      </c>
      <c r="Y378" s="21">
        <f t="shared" ca="1" si="103"/>
        <v>881</v>
      </c>
      <c r="Z378" s="21">
        <f t="shared" ca="1" si="104"/>
        <v>881</v>
      </c>
      <c r="AA378" s="21">
        <f t="shared" ca="1" si="111"/>
        <v>639497</v>
      </c>
      <c r="AB378" s="22">
        <f ca="1">SUM(Z$11:Z378)</f>
        <v>331014</v>
      </c>
      <c r="AC378" s="23">
        <f ca="1">SUM(X$11:X378)</f>
        <v>308666</v>
      </c>
      <c r="AE378" s="16">
        <v>44550</v>
      </c>
      <c r="AF378" s="21">
        <f ca="1">IF(AE378&lt;AG$5, $B378, AG$6+MIN((AE378-AG$5+1)/AG$8, 1)*AG$7)</f>
        <v>1440</v>
      </c>
      <c r="AG378" s="21">
        <f t="shared" ca="1" si="118"/>
        <v>1440</v>
      </c>
      <c r="AH378" s="21">
        <f ca="1" xml:space="preserve"> AJ354 + IF(AI377 &lt; 0, -AI377, 0)</f>
        <v>799</v>
      </c>
      <c r="AI378" s="21">
        <f t="shared" ca="1" si="105"/>
        <v>641</v>
      </c>
      <c r="AJ378" s="21">
        <f t="shared" ca="1" si="106"/>
        <v>641</v>
      </c>
      <c r="AK378" s="21">
        <f t="shared" ca="1" si="112"/>
        <v>472747</v>
      </c>
      <c r="AL378" s="22">
        <f ca="1">SUM(AJ$11:AJ378)</f>
        <v>244734</v>
      </c>
      <c r="AM378" s="23">
        <f ca="1">SUM(AH$11:AH378)</f>
        <v>229459</v>
      </c>
      <c r="AO378" s="16">
        <v>44550</v>
      </c>
      <c r="AP378" s="21">
        <f ca="1">IF(AO378&lt;AQ$5, $B378, AQ$6+MIN((AO378-AQ$5+1)/AQ$8, 1)*AQ$7)</f>
        <v>1940</v>
      </c>
      <c r="AQ378" s="21">
        <f t="shared" ca="1" si="119"/>
        <v>1940</v>
      </c>
      <c r="AR378" s="21">
        <f ca="1" xml:space="preserve"> AT354 + IF(AS377 &lt; 0, -AS377, 0)</f>
        <v>1059</v>
      </c>
      <c r="AS378" s="21">
        <f t="shared" ca="1" si="107"/>
        <v>881</v>
      </c>
      <c r="AT378" s="21">
        <f t="shared" ca="1" si="108"/>
        <v>881</v>
      </c>
      <c r="AU378" s="21">
        <f t="shared" ca="1" si="113"/>
        <v>614497</v>
      </c>
      <c r="AV378" s="22">
        <f ca="1">SUM(AT$11:AT378)</f>
        <v>318534</v>
      </c>
      <c r="AW378" s="23">
        <f ca="1">SUM(AR$11:AR378)</f>
        <v>296743</v>
      </c>
    </row>
    <row r="379" spans="1:49" x14ac:dyDescent="0.2">
      <c r="A379" s="32">
        <v>44551</v>
      </c>
      <c r="B379" s="35">
        <f ca="1">IF($A379&gt;= $C$5,$C$6, "InsertData")</f>
        <v>940</v>
      </c>
      <c r="C379" s="21">
        <f t="shared" ca="1" si="114"/>
        <v>940</v>
      </c>
      <c r="D379" s="21">
        <f ca="1" xml:space="preserve"> F355 + IF(E378 &lt; 0, -E378, 0)</f>
        <v>772</v>
      </c>
      <c r="E379" s="21">
        <f t="shared" ca="1" si="115"/>
        <v>168</v>
      </c>
      <c r="F379" s="21">
        <f ca="1">IF(E379 &gt; 0, E379, 0)</f>
        <v>168</v>
      </c>
      <c r="G379" s="21">
        <f t="shared" ca="1" si="109"/>
        <v>331937</v>
      </c>
      <c r="H379" s="22">
        <f ca="1">SUM(F$11:F379)</f>
        <v>171102</v>
      </c>
      <c r="I379" s="23">
        <f ca="1">SUM(D$11:D379)</f>
        <v>163219</v>
      </c>
      <c r="K379" s="16">
        <v>44551</v>
      </c>
      <c r="L379" s="21">
        <f ca="1">IF(K379&lt;M$5, $B379, M$6+MIN((K379-M$5+1)/M$8, 1)*M$7)</f>
        <v>1440</v>
      </c>
      <c r="M379" s="21">
        <f t="shared" ca="1" si="116"/>
        <v>1440</v>
      </c>
      <c r="N379" s="21">
        <f ca="1" xml:space="preserve"> P355 + IF(O378 &lt; 0, -O378, 0)</f>
        <v>1032</v>
      </c>
      <c r="O379" s="21">
        <f t="shared" ca="1" si="120"/>
        <v>408</v>
      </c>
      <c r="P379" s="21">
        <f t="shared" ca="1" si="102"/>
        <v>408</v>
      </c>
      <c r="Q379" s="21">
        <f t="shared" ca="1" si="110"/>
        <v>486687</v>
      </c>
      <c r="R379" s="22">
        <f ca="1">SUM(P$11:P379)</f>
        <v>251382</v>
      </c>
      <c r="S379" s="23">
        <f ca="1">SUM(N$11:N379)</f>
        <v>236085</v>
      </c>
      <c r="U379" s="16">
        <v>44551</v>
      </c>
      <c r="V379" s="21">
        <f ca="1">IF(U379&lt;W$5, $B379, W$6+MIN((U379-W$5+1)/W$8, 1)*W$7)</f>
        <v>1940</v>
      </c>
      <c r="W379" s="21">
        <f t="shared" ca="1" si="117"/>
        <v>1940</v>
      </c>
      <c r="X379" s="21">
        <f ca="1" xml:space="preserve"> Z355 + IF(Y378 &lt; 0, -Y378, 0)</f>
        <v>1292</v>
      </c>
      <c r="Y379" s="21">
        <f t="shared" ca="1" si="103"/>
        <v>648</v>
      </c>
      <c r="Z379" s="21">
        <f t="shared" ca="1" si="104"/>
        <v>648</v>
      </c>
      <c r="AA379" s="21">
        <f t="shared" ca="1" si="111"/>
        <v>641437</v>
      </c>
      <c r="AB379" s="22">
        <f ca="1">SUM(Z$11:Z379)</f>
        <v>331662</v>
      </c>
      <c r="AC379" s="23">
        <f ca="1">SUM(X$11:X379)</f>
        <v>309958</v>
      </c>
      <c r="AE379" s="16">
        <v>44551</v>
      </c>
      <c r="AF379" s="21">
        <f ca="1">IF(AE379&lt;AG$5, $B379, AG$6+MIN((AE379-AG$5+1)/AG$8, 1)*AG$7)</f>
        <v>1440</v>
      </c>
      <c r="AG379" s="21">
        <f t="shared" ca="1" si="118"/>
        <v>1440</v>
      </c>
      <c r="AH379" s="21">
        <f ca="1" xml:space="preserve"> AJ355 + IF(AI378 &lt; 0, -AI378, 0)</f>
        <v>1032</v>
      </c>
      <c r="AI379" s="21">
        <f t="shared" ca="1" si="105"/>
        <v>408</v>
      </c>
      <c r="AJ379" s="21">
        <f t="shared" ca="1" si="106"/>
        <v>408</v>
      </c>
      <c r="AK379" s="21">
        <f t="shared" ca="1" si="112"/>
        <v>474187</v>
      </c>
      <c r="AL379" s="22">
        <f ca="1">SUM(AJ$11:AJ379)</f>
        <v>245142</v>
      </c>
      <c r="AM379" s="23">
        <f ca="1">SUM(AH$11:AH379)</f>
        <v>230491</v>
      </c>
      <c r="AO379" s="16">
        <v>44551</v>
      </c>
      <c r="AP379" s="21">
        <f ca="1">IF(AO379&lt;AQ$5, $B379, AQ$6+MIN((AO379-AQ$5+1)/AQ$8, 1)*AQ$7)</f>
        <v>1940</v>
      </c>
      <c r="AQ379" s="21">
        <f t="shared" ca="1" si="119"/>
        <v>1940</v>
      </c>
      <c r="AR379" s="21">
        <f ca="1" xml:space="preserve"> AT355 + IF(AS378 &lt; 0, -AS378, 0)</f>
        <v>1292</v>
      </c>
      <c r="AS379" s="21">
        <f t="shared" ca="1" si="107"/>
        <v>648</v>
      </c>
      <c r="AT379" s="21">
        <f t="shared" ca="1" si="108"/>
        <v>648</v>
      </c>
      <c r="AU379" s="21">
        <f t="shared" ca="1" si="113"/>
        <v>616437</v>
      </c>
      <c r="AV379" s="22">
        <f ca="1">SUM(AT$11:AT379)</f>
        <v>319182</v>
      </c>
      <c r="AW379" s="23">
        <f ca="1">SUM(AR$11:AR379)</f>
        <v>298035</v>
      </c>
    </row>
    <row r="380" spans="1:49" x14ac:dyDescent="0.2">
      <c r="A380" s="32">
        <v>44552</v>
      </c>
      <c r="B380" s="35">
        <f ca="1">IF($A380&gt;= $C$5,$C$6, "InsertData")</f>
        <v>940</v>
      </c>
      <c r="C380" s="21">
        <f t="shared" ca="1" si="114"/>
        <v>940</v>
      </c>
      <c r="D380" s="21">
        <f ca="1" xml:space="preserve"> F356 + IF(E379 &lt; 0, -E379, 0)</f>
        <v>0</v>
      </c>
      <c r="E380" s="21">
        <f t="shared" ca="1" si="115"/>
        <v>940</v>
      </c>
      <c r="F380" s="21">
        <f ca="1">IF(E380 &gt; 0, E380, 0)</f>
        <v>940</v>
      </c>
      <c r="G380" s="21">
        <f t="shared" ca="1" si="109"/>
        <v>332877</v>
      </c>
      <c r="H380" s="22">
        <f ca="1">SUM(F$11:F380)</f>
        <v>172042</v>
      </c>
      <c r="I380" s="23">
        <f ca="1">SUM(D$11:D380)</f>
        <v>163219</v>
      </c>
      <c r="K380" s="16">
        <v>44552</v>
      </c>
      <c r="L380" s="21">
        <f ca="1">IF(K380&lt;M$5, $B380, M$6+MIN((K380-M$5+1)/M$8, 1)*M$7)</f>
        <v>1440</v>
      </c>
      <c r="M380" s="21">
        <f t="shared" ca="1" si="116"/>
        <v>1440</v>
      </c>
      <c r="N380" s="21">
        <f ca="1" xml:space="preserve"> P356 + IF(O379 &lt; 0, -O379, 0)</f>
        <v>30</v>
      </c>
      <c r="O380" s="21">
        <f t="shared" ca="1" si="120"/>
        <v>1410</v>
      </c>
      <c r="P380" s="21">
        <f t="shared" ca="1" si="102"/>
        <v>1410</v>
      </c>
      <c r="Q380" s="21">
        <f t="shared" ca="1" si="110"/>
        <v>488127</v>
      </c>
      <c r="R380" s="22">
        <f ca="1">SUM(P$11:P380)</f>
        <v>252792</v>
      </c>
      <c r="S380" s="23">
        <f ca="1">SUM(N$11:N380)</f>
        <v>236115</v>
      </c>
      <c r="U380" s="16">
        <v>44552</v>
      </c>
      <c r="V380" s="21">
        <f ca="1">IF(U380&lt;W$5, $B380, W$6+MIN((U380-W$5+1)/W$8, 1)*W$7)</f>
        <v>1940</v>
      </c>
      <c r="W380" s="21">
        <f t="shared" ca="1" si="117"/>
        <v>1940</v>
      </c>
      <c r="X380" s="21">
        <f ca="1" xml:space="preserve"> Z356 + IF(Y379 &lt; 0, -Y379, 0)</f>
        <v>60</v>
      </c>
      <c r="Y380" s="21">
        <f t="shared" ca="1" si="103"/>
        <v>1880</v>
      </c>
      <c r="Z380" s="21">
        <f t="shared" ca="1" si="104"/>
        <v>1880</v>
      </c>
      <c r="AA380" s="21">
        <f t="shared" ca="1" si="111"/>
        <v>643377</v>
      </c>
      <c r="AB380" s="22">
        <f ca="1">SUM(Z$11:Z380)</f>
        <v>333542</v>
      </c>
      <c r="AC380" s="23">
        <f ca="1">SUM(X$11:X380)</f>
        <v>310018</v>
      </c>
      <c r="AE380" s="16">
        <v>44552</v>
      </c>
      <c r="AF380" s="21">
        <f ca="1">IF(AE380&lt;AG$5, $B380, AG$6+MIN((AE380-AG$5+1)/AG$8, 1)*AG$7)</f>
        <v>1440</v>
      </c>
      <c r="AG380" s="21">
        <f t="shared" ca="1" si="118"/>
        <v>1440</v>
      </c>
      <c r="AH380" s="21">
        <f ca="1" xml:space="preserve"> AJ356 + IF(AI379 &lt; 0, -AI379, 0)</f>
        <v>145</v>
      </c>
      <c r="AI380" s="21">
        <f t="shared" ca="1" si="105"/>
        <v>1295</v>
      </c>
      <c r="AJ380" s="21">
        <f t="shared" ca="1" si="106"/>
        <v>1295</v>
      </c>
      <c r="AK380" s="21">
        <f t="shared" ca="1" si="112"/>
        <v>475627</v>
      </c>
      <c r="AL380" s="22">
        <f ca="1">SUM(AJ$11:AJ380)</f>
        <v>246437</v>
      </c>
      <c r="AM380" s="23">
        <f ca="1">SUM(AH$11:AH380)</f>
        <v>230636</v>
      </c>
      <c r="AO380" s="16">
        <v>44552</v>
      </c>
      <c r="AP380" s="21">
        <f ca="1">IF(AO380&lt;AQ$5, $B380, AQ$6+MIN((AO380-AQ$5+1)/AQ$8, 1)*AQ$7)</f>
        <v>1940</v>
      </c>
      <c r="AQ380" s="21">
        <f t="shared" ca="1" si="119"/>
        <v>1940</v>
      </c>
      <c r="AR380" s="21">
        <f ca="1" xml:space="preserve"> AT356 + IF(AS379 &lt; 0, -AS379, 0)</f>
        <v>290</v>
      </c>
      <c r="AS380" s="21">
        <f t="shared" ca="1" si="107"/>
        <v>1650</v>
      </c>
      <c r="AT380" s="21">
        <f t="shared" ca="1" si="108"/>
        <v>1650</v>
      </c>
      <c r="AU380" s="21">
        <f t="shared" ca="1" si="113"/>
        <v>618377</v>
      </c>
      <c r="AV380" s="22">
        <f ca="1">SUM(AT$11:AT380)</f>
        <v>320832</v>
      </c>
      <c r="AW380" s="23">
        <f ca="1">SUM(AR$11:AR380)</f>
        <v>298325</v>
      </c>
    </row>
    <row r="381" spans="1:49" x14ac:dyDescent="0.2">
      <c r="A381" s="32">
        <v>44553</v>
      </c>
      <c r="B381" s="35">
        <f ca="1">IF($A381&gt;= $C$5,$C$6, "InsertData")</f>
        <v>940</v>
      </c>
      <c r="C381" s="21">
        <f t="shared" ca="1" si="114"/>
        <v>940</v>
      </c>
      <c r="D381" s="21">
        <f ca="1" xml:space="preserve"> F357 + IF(E380 &lt; 0, -E380, 0)</f>
        <v>0</v>
      </c>
      <c r="E381" s="21">
        <f t="shared" ca="1" si="115"/>
        <v>940</v>
      </c>
      <c r="F381" s="21">
        <f ca="1">IF(E381 &gt; 0, E381, 0)</f>
        <v>940</v>
      </c>
      <c r="G381" s="21">
        <f t="shared" ca="1" si="109"/>
        <v>333817</v>
      </c>
      <c r="H381" s="22">
        <f ca="1">SUM(F$11:F381)</f>
        <v>172982</v>
      </c>
      <c r="I381" s="23">
        <f ca="1">SUM(D$11:D381)</f>
        <v>163219</v>
      </c>
      <c r="K381" s="16">
        <v>44553</v>
      </c>
      <c r="L381" s="21">
        <f ca="1">IF(K381&lt;M$5, $B381, M$6+MIN((K381-M$5+1)/M$8, 1)*M$7)</f>
        <v>1440</v>
      </c>
      <c r="M381" s="21">
        <f t="shared" ca="1" si="116"/>
        <v>1440</v>
      </c>
      <c r="N381" s="21">
        <f ca="1" xml:space="preserve"> P357 + IF(O380 &lt; 0, -O380, 0)</f>
        <v>20</v>
      </c>
      <c r="O381" s="21">
        <f t="shared" ca="1" si="120"/>
        <v>1420</v>
      </c>
      <c r="P381" s="21">
        <f t="shared" ca="1" si="102"/>
        <v>1420</v>
      </c>
      <c r="Q381" s="21">
        <f t="shared" ca="1" si="110"/>
        <v>489567</v>
      </c>
      <c r="R381" s="22">
        <f ca="1">SUM(P$11:P381)</f>
        <v>254212</v>
      </c>
      <c r="S381" s="23">
        <f ca="1">SUM(N$11:N381)</f>
        <v>236135</v>
      </c>
      <c r="U381" s="16">
        <v>44553</v>
      </c>
      <c r="V381" s="21">
        <f ca="1">IF(U381&lt;W$5, $B381, W$6+MIN((U381-W$5+1)/W$8, 1)*W$7)</f>
        <v>1940</v>
      </c>
      <c r="W381" s="21">
        <f t="shared" ca="1" si="117"/>
        <v>1940</v>
      </c>
      <c r="X381" s="21">
        <f ca="1" xml:space="preserve"> Z357 + IF(Y380 &lt; 0, -Y380, 0)</f>
        <v>186</v>
      </c>
      <c r="Y381" s="21">
        <f t="shared" ca="1" si="103"/>
        <v>1754</v>
      </c>
      <c r="Z381" s="21">
        <f t="shared" ca="1" si="104"/>
        <v>1754</v>
      </c>
      <c r="AA381" s="21">
        <f t="shared" ca="1" si="111"/>
        <v>645317</v>
      </c>
      <c r="AB381" s="22">
        <f ca="1">SUM(Z$11:Z381)</f>
        <v>335296</v>
      </c>
      <c r="AC381" s="23">
        <f ca="1">SUM(X$11:X381)</f>
        <v>310204</v>
      </c>
      <c r="AE381" s="16">
        <v>44553</v>
      </c>
      <c r="AF381" s="21">
        <f ca="1">IF(AE381&lt;AG$5, $B381, AG$6+MIN((AE381-AG$5+1)/AG$8, 1)*AG$7)</f>
        <v>1440</v>
      </c>
      <c r="AG381" s="21">
        <f t="shared" ca="1" si="118"/>
        <v>1440</v>
      </c>
      <c r="AH381" s="21">
        <f ca="1" xml:space="preserve"> AJ357 + IF(AI380 &lt; 0, -AI380, 0)</f>
        <v>140</v>
      </c>
      <c r="AI381" s="21">
        <f t="shared" ca="1" si="105"/>
        <v>1300</v>
      </c>
      <c r="AJ381" s="21">
        <f t="shared" ca="1" si="106"/>
        <v>1300</v>
      </c>
      <c r="AK381" s="21">
        <f t="shared" ca="1" si="112"/>
        <v>477067</v>
      </c>
      <c r="AL381" s="22">
        <f ca="1">SUM(AJ$11:AJ381)</f>
        <v>247737</v>
      </c>
      <c r="AM381" s="23">
        <f ca="1">SUM(AH$11:AH381)</f>
        <v>230776</v>
      </c>
      <c r="AO381" s="16">
        <v>44553</v>
      </c>
      <c r="AP381" s="21">
        <f ca="1">IF(AO381&lt;AQ$5, $B381, AQ$6+MIN((AO381-AQ$5+1)/AQ$8, 1)*AQ$7)</f>
        <v>1940</v>
      </c>
      <c r="AQ381" s="21">
        <f t="shared" ca="1" si="119"/>
        <v>1940</v>
      </c>
      <c r="AR381" s="21">
        <f ca="1" xml:space="preserve"> AT357 + IF(AS380 &lt; 0, -AS380, 0)</f>
        <v>280</v>
      </c>
      <c r="AS381" s="21">
        <f t="shared" ca="1" si="107"/>
        <v>1660</v>
      </c>
      <c r="AT381" s="21">
        <f t="shared" ca="1" si="108"/>
        <v>1660</v>
      </c>
      <c r="AU381" s="21">
        <f t="shared" ca="1" si="113"/>
        <v>620317</v>
      </c>
      <c r="AV381" s="22">
        <f ca="1">SUM(AT$11:AT381)</f>
        <v>322492</v>
      </c>
      <c r="AW381" s="23">
        <f ca="1">SUM(AR$11:AR381)</f>
        <v>298605</v>
      </c>
    </row>
    <row r="382" spans="1:49" x14ac:dyDescent="0.2">
      <c r="A382" s="32">
        <v>44554</v>
      </c>
      <c r="B382" s="35">
        <f ca="1">IF($A382&gt;= $C$5,$C$6, "InsertData")</f>
        <v>940</v>
      </c>
      <c r="C382" s="21">
        <f t="shared" ca="1" si="114"/>
        <v>940</v>
      </c>
      <c r="D382" s="21">
        <f ca="1" xml:space="preserve"> F358 + IF(E381 &lt; 0, -E381, 0)</f>
        <v>0</v>
      </c>
      <c r="E382" s="21">
        <f t="shared" ca="1" si="115"/>
        <v>940</v>
      </c>
      <c r="F382" s="21">
        <f ca="1">IF(E382 &gt; 0, E382, 0)</f>
        <v>940</v>
      </c>
      <c r="G382" s="21">
        <f t="shared" ca="1" si="109"/>
        <v>334757</v>
      </c>
      <c r="H382" s="22">
        <f ca="1">SUM(F$11:F382)</f>
        <v>173922</v>
      </c>
      <c r="I382" s="23">
        <f ca="1">SUM(D$11:D382)</f>
        <v>163219</v>
      </c>
      <c r="K382" s="16">
        <v>44554</v>
      </c>
      <c r="L382" s="21">
        <f ca="1">IF(K382&lt;M$5, $B382, M$6+MIN((K382-M$5+1)/M$8, 1)*M$7)</f>
        <v>1440</v>
      </c>
      <c r="M382" s="21">
        <f t="shared" ca="1" si="116"/>
        <v>1440</v>
      </c>
      <c r="N382" s="21">
        <f ca="1" xml:space="preserve"> P358 + IF(O381 &lt; 0, -O381, 0)</f>
        <v>119</v>
      </c>
      <c r="O382" s="21">
        <f t="shared" ca="1" si="120"/>
        <v>1321</v>
      </c>
      <c r="P382" s="21">
        <f t="shared" ca="1" si="102"/>
        <v>1321</v>
      </c>
      <c r="Q382" s="21">
        <f t="shared" ca="1" si="110"/>
        <v>491007</v>
      </c>
      <c r="R382" s="22">
        <f ca="1">SUM(P$11:P382)</f>
        <v>255533</v>
      </c>
      <c r="S382" s="23">
        <f ca="1">SUM(N$11:N382)</f>
        <v>236254</v>
      </c>
      <c r="U382" s="16">
        <v>44554</v>
      </c>
      <c r="V382" s="21">
        <f ca="1">IF(U382&lt;W$5, $B382, W$6+MIN((U382-W$5+1)/W$8, 1)*W$7)</f>
        <v>1940</v>
      </c>
      <c r="W382" s="21">
        <f t="shared" ca="1" si="117"/>
        <v>1940</v>
      </c>
      <c r="X382" s="21">
        <f ca="1" xml:space="preserve"> Z358 + IF(Y381 &lt; 0, -Y381, 0)</f>
        <v>693</v>
      </c>
      <c r="Y382" s="21">
        <f t="shared" ca="1" si="103"/>
        <v>1247</v>
      </c>
      <c r="Z382" s="21">
        <f t="shared" ca="1" si="104"/>
        <v>1247</v>
      </c>
      <c r="AA382" s="21">
        <f t="shared" ca="1" si="111"/>
        <v>647257</v>
      </c>
      <c r="AB382" s="22">
        <f ca="1">SUM(Z$11:Z382)</f>
        <v>336543</v>
      </c>
      <c r="AC382" s="23">
        <f ca="1">SUM(X$11:X382)</f>
        <v>310897</v>
      </c>
      <c r="AE382" s="16">
        <v>44554</v>
      </c>
      <c r="AF382" s="21">
        <f ca="1">IF(AE382&lt;AG$5, $B382, AG$6+MIN((AE382-AG$5+1)/AG$8, 1)*AG$7)</f>
        <v>1440</v>
      </c>
      <c r="AG382" s="21">
        <f t="shared" ca="1" si="118"/>
        <v>1440</v>
      </c>
      <c r="AH382" s="21">
        <f ca="1" xml:space="preserve"> AJ358 + IF(AI381 &lt; 0, -AI381, 0)</f>
        <v>135</v>
      </c>
      <c r="AI382" s="21">
        <f t="shared" ca="1" si="105"/>
        <v>1305</v>
      </c>
      <c r="AJ382" s="21">
        <f t="shared" ca="1" si="106"/>
        <v>1305</v>
      </c>
      <c r="AK382" s="21">
        <f t="shared" ca="1" si="112"/>
        <v>478507</v>
      </c>
      <c r="AL382" s="22">
        <f ca="1">SUM(AJ$11:AJ382)</f>
        <v>249042</v>
      </c>
      <c r="AM382" s="23">
        <f ca="1">SUM(AH$11:AH382)</f>
        <v>230911</v>
      </c>
      <c r="AO382" s="16">
        <v>44554</v>
      </c>
      <c r="AP382" s="21">
        <f ca="1">IF(AO382&lt;AQ$5, $B382, AQ$6+MIN((AO382-AQ$5+1)/AQ$8, 1)*AQ$7)</f>
        <v>1940</v>
      </c>
      <c r="AQ382" s="21">
        <f t="shared" ca="1" si="119"/>
        <v>1940</v>
      </c>
      <c r="AR382" s="21">
        <f ca="1" xml:space="preserve"> AT358 + IF(AS381 &lt; 0, -AS381, 0)</f>
        <v>379</v>
      </c>
      <c r="AS382" s="21">
        <f t="shared" ca="1" si="107"/>
        <v>1561</v>
      </c>
      <c r="AT382" s="21">
        <f t="shared" ca="1" si="108"/>
        <v>1561</v>
      </c>
      <c r="AU382" s="21">
        <f t="shared" ca="1" si="113"/>
        <v>622257</v>
      </c>
      <c r="AV382" s="22">
        <f ca="1">SUM(AT$11:AT382)</f>
        <v>324053</v>
      </c>
      <c r="AW382" s="23">
        <f ca="1">SUM(AR$11:AR382)</f>
        <v>298984</v>
      </c>
    </row>
    <row r="383" spans="1:49" x14ac:dyDescent="0.2">
      <c r="A383" s="32">
        <v>44555</v>
      </c>
      <c r="B383" s="35">
        <f ca="1">IF($A383&gt;= $C$5,$C$6, "InsertData")</f>
        <v>940</v>
      </c>
      <c r="C383" s="21">
        <f t="shared" ca="1" si="114"/>
        <v>940</v>
      </c>
      <c r="D383" s="21">
        <f ca="1" xml:space="preserve"> F359 + IF(E382 &lt; 0, -E382, 0)</f>
        <v>152</v>
      </c>
      <c r="E383" s="21">
        <f t="shared" ca="1" si="115"/>
        <v>788</v>
      </c>
      <c r="F383" s="21">
        <f ca="1">IF(E383 &gt; 0, E383, 0)</f>
        <v>788</v>
      </c>
      <c r="G383" s="21">
        <f t="shared" ca="1" si="109"/>
        <v>335697</v>
      </c>
      <c r="H383" s="22">
        <f ca="1">SUM(F$11:F383)</f>
        <v>174710</v>
      </c>
      <c r="I383" s="23">
        <f ca="1">SUM(D$11:D383)</f>
        <v>163371</v>
      </c>
      <c r="K383" s="16">
        <v>44555</v>
      </c>
      <c r="L383" s="21">
        <f ca="1">IF(K383&lt;M$5, $B383, M$6+MIN((K383-M$5+1)/M$8, 1)*M$7)</f>
        <v>1440</v>
      </c>
      <c r="M383" s="21">
        <f t="shared" ca="1" si="116"/>
        <v>1440</v>
      </c>
      <c r="N383" s="21">
        <f ca="1" xml:space="preserve"> P359 + IF(O382 &lt; 0, -O382, 0)</f>
        <v>993</v>
      </c>
      <c r="O383" s="21">
        <f t="shared" ca="1" si="120"/>
        <v>447</v>
      </c>
      <c r="P383" s="21">
        <f t="shared" ca="1" si="102"/>
        <v>447</v>
      </c>
      <c r="Q383" s="21">
        <f t="shared" ca="1" si="110"/>
        <v>492447</v>
      </c>
      <c r="R383" s="22">
        <f ca="1">SUM(P$11:P383)</f>
        <v>255980</v>
      </c>
      <c r="S383" s="23">
        <f ca="1">SUM(N$11:N383)</f>
        <v>237247</v>
      </c>
      <c r="U383" s="16">
        <v>44555</v>
      </c>
      <c r="V383" s="21">
        <f ca="1">IF(U383&lt;W$5, $B383, W$6+MIN((U383-W$5+1)/W$8, 1)*W$7)</f>
        <v>1940</v>
      </c>
      <c r="W383" s="21">
        <f t="shared" ca="1" si="117"/>
        <v>1940</v>
      </c>
      <c r="X383" s="21">
        <f ca="1" xml:space="preserve"> Z359 + IF(Y382 &lt; 0, -Y382, 0)</f>
        <v>1233</v>
      </c>
      <c r="Y383" s="21">
        <f t="shared" ca="1" si="103"/>
        <v>707</v>
      </c>
      <c r="Z383" s="21">
        <f t="shared" ca="1" si="104"/>
        <v>707</v>
      </c>
      <c r="AA383" s="21">
        <f t="shared" ca="1" si="111"/>
        <v>649197</v>
      </c>
      <c r="AB383" s="22">
        <f ca="1">SUM(Z$11:Z383)</f>
        <v>337250</v>
      </c>
      <c r="AC383" s="23">
        <f ca="1">SUM(X$11:X383)</f>
        <v>312130</v>
      </c>
      <c r="AE383" s="16">
        <v>44555</v>
      </c>
      <c r="AF383" s="21">
        <f ca="1">IF(AE383&lt;AG$5, $B383, AG$6+MIN((AE383-AG$5+1)/AG$8, 1)*AG$7)</f>
        <v>1440</v>
      </c>
      <c r="AG383" s="21">
        <f t="shared" ca="1" si="118"/>
        <v>1440</v>
      </c>
      <c r="AH383" s="21">
        <f ca="1" xml:space="preserve"> AJ359 + IF(AI382 &lt; 0, -AI382, 0)</f>
        <v>757</v>
      </c>
      <c r="AI383" s="21">
        <f t="shared" ca="1" si="105"/>
        <v>683</v>
      </c>
      <c r="AJ383" s="21">
        <f t="shared" ca="1" si="106"/>
        <v>683</v>
      </c>
      <c r="AK383" s="21">
        <f t="shared" ca="1" si="112"/>
        <v>479947</v>
      </c>
      <c r="AL383" s="22">
        <f ca="1">SUM(AJ$11:AJ383)</f>
        <v>249725</v>
      </c>
      <c r="AM383" s="23">
        <f ca="1">SUM(AH$11:AH383)</f>
        <v>231668</v>
      </c>
      <c r="AO383" s="16">
        <v>44555</v>
      </c>
      <c r="AP383" s="21">
        <f ca="1">IF(AO383&lt;AQ$5, $B383, AQ$6+MIN((AO383-AQ$5+1)/AQ$8, 1)*AQ$7)</f>
        <v>1940</v>
      </c>
      <c r="AQ383" s="21">
        <f t="shared" ca="1" si="119"/>
        <v>1940</v>
      </c>
      <c r="AR383" s="21">
        <f ca="1" xml:space="preserve"> AT359 + IF(AS382 &lt; 0, -AS382, 0)</f>
        <v>1253</v>
      </c>
      <c r="AS383" s="21">
        <f t="shared" ca="1" si="107"/>
        <v>687</v>
      </c>
      <c r="AT383" s="21">
        <f t="shared" ca="1" si="108"/>
        <v>687</v>
      </c>
      <c r="AU383" s="21">
        <f t="shared" ca="1" si="113"/>
        <v>624197</v>
      </c>
      <c r="AV383" s="22">
        <f ca="1">SUM(AT$11:AT383)</f>
        <v>324740</v>
      </c>
      <c r="AW383" s="23">
        <f ca="1">SUM(AR$11:AR383)</f>
        <v>300237</v>
      </c>
    </row>
    <row r="384" spans="1:49" x14ac:dyDescent="0.2">
      <c r="A384" s="32">
        <v>44556</v>
      </c>
      <c r="B384" s="35">
        <f ca="1">IF($A384&gt;= $C$5,$C$6, "InsertData")</f>
        <v>940</v>
      </c>
      <c r="C384" s="21">
        <f t="shared" ca="1" si="114"/>
        <v>940</v>
      </c>
      <c r="D384" s="21">
        <f ca="1" xml:space="preserve"> F360 + IF(E383 &lt; 0, -E383, 0)</f>
        <v>96</v>
      </c>
      <c r="E384" s="21">
        <f t="shared" ca="1" si="115"/>
        <v>844</v>
      </c>
      <c r="F384" s="21">
        <f ca="1">IF(E384 &gt; 0, E384, 0)</f>
        <v>844</v>
      </c>
      <c r="G384" s="21">
        <f t="shared" ca="1" si="109"/>
        <v>336637</v>
      </c>
      <c r="H384" s="22">
        <f ca="1">SUM(F$11:F384)</f>
        <v>175554</v>
      </c>
      <c r="I384" s="23">
        <f ca="1">SUM(D$11:D384)</f>
        <v>163467</v>
      </c>
      <c r="K384" s="16">
        <v>44556</v>
      </c>
      <c r="L384" s="21">
        <f ca="1">IF(K384&lt;M$5, $B384, M$6+MIN((K384-M$5+1)/M$8, 1)*M$7)</f>
        <v>1440</v>
      </c>
      <c r="M384" s="21">
        <f t="shared" ca="1" si="116"/>
        <v>1440</v>
      </c>
      <c r="N384" s="21">
        <f ca="1" xml:space="preserve"> P360 + IF(O383 &lt; 0, -O383, 0)</f>
        <v>336</v>
      </c>
      <c r="O384" s="21">
        <f t="shared" ca="1" si="120"/>
        <v>1104</v>
      </c>
      <c r="P384" s="21">
        <f t="shared" ca="1" si="102"/>
        <v>1104</v>
      </c>
      <c r="Q384" s="21">
        <f t="shared" ca="1" si="110"/>
        <v>493887</v>
      </c>
      <c r="R384" s="22">
        <f ca="1">SUM(P$11:P384)</f>
        <v>257084</v>
      </c>
      <c r="S384" s="23">
        <f ca="1">SUM(N$11:N384)</f>
        <v>237583</v>
      </c>
      <c r="U384" s="16">
        <v>44556</v>
      </c>
      <c r="V384" s="21">
        <f ca="1">IF(U384&lt;W$5, $B384, W$6+MIN((U384-W$5+1)/W$8, 1)*W$7)</f>
        <v>1940</v>
      </c>
      <c r="W384" s="21">
        <f t="shared" ca="1" si="117"/>
        <v>1940</v>
      </c>
      <c r="X384" s="21">
        <f ca="1" xml:space="preserve"> Z360 + IF(Y383 &lt; 0, -Y383, 0)</f>
        <v>576</v>
      </c>
      <c r="Y384" s="21">
        <f t="shared" ca="1" si="103"/>
        <v>1364</v>
      </c>
      <c r="Z384" s="21">
        <f t="shared" ca="1" si="104"/>
        <v>1364</v>
      </c>
      <c r="AA384" s="21">
        <f t="shared" ca="1" si="111"/>
        <v>651137</v>
      </c>
      <c r="AB384" s="22">
        <f ca="1">SUM(Z$11:Z384)</f>
        <v>338614</v>
      </c>
      <c r="AC384" s="23">
        <f ca="1">SUM(X$11:X384)</f>
        <v>312706</v>
      </c>
      <c r="AE384" s="16">
        <v>44556</v>
      </c>
      <c r="AF384" s="21">
        <f ca="1">IF(AE384&lt;AG$5, $B384, AG$6+MIN((AE384-AG$5+1)/AG$8, 1)*AG$7)</f>
        <v>1440</v>
      </c>
      <c r="AG384" s="21">
        <f t="shared" ca="1" si="118"/>
        <v>1440</v>
      </c>
      <c r="AH384" s="21">
        <f ca="1" xml:space="preserve"> AJ360 + IF(AI383 &lt; 0, -AI383, 0)</f>
        <v>341</v>
      </c>
      <c r="AI384" s="21">
        <f t="shared" ca="1" si="105"/>
        <v>1099</v>
      </c>
      <c r="AJ384" s="21">
        <f t="shared" ca="1" si="106"/>
        <v>1099</v>
      </c>
      <c r="AK384" s="21">
        <f t="shared" ca="1" si="112"/>
        <v>481387</v>
      </c>
      <c r="AL384" s="22">
        <f ca="1">SUM(AJ$11:AJ384)</f>
        <v>250824</v>
      </c>
      <c r="AM384" s="23">
        <f ca="1">SUM(AH$11:AH384)</f>
        <v>232009</v>
      </c>
      <c r="AO384" s="16">
        <v>44556</v>
      </c>
      <c r="AP384" s="21">
        <f ca="1">IF(AO384&lt;AQ$5, $B384, AQ$6+MIN((AO384-AQ$5+1)/AQ$8, 1)*AQ$7)</f>
        <v>1940</v>
      </c>
      <c r="AQ384" s="21">
        <f t="shared" ca="1" si="119"/>
        <v>1940</v>
      </c>
      <c r="AR384" s="21">
        <f ca="1" xml:space="preserve"> AT360 + IF(AS383 &lt; 0, -AS383, 0)</f>
        <v>586</v>
      </c>
      <c r="AS384" s="21">
        <f t="shared" ca="1" si="107"/>
        <v>1354</v>
      </c>
      <c r="AT384" s="21">
        <f t="shared" ca="1" si="108"/>
        <v>1354</v>
      </c>
      <c r="AU384" s="21">
        <f t="shared" ca="1" si="113"/>
        <v>626137</v>
      </c>
      <c r="AV384" s="22">
        <f ca="1">SUM(AT$11:AT384)</f>
        <v>326094</v>
      </c>
      <c r="AW384" s="23">
        <f ca="1">SUM(AR$11:AR384)</f>
        <v>300823</v>
      </c>
    </row>
    <row r="385" spans="1:49" x14ac:dyDescent="0.2">
      <c r="A385" s="32">
        <v>44557</v>
      </c>
      <c r="B385" s="35">
        <f ca="1">IF($A385&gt;= $C$5,$C$6, "InsertData")</f>
        <v>940</v>
      </c>
      <c r="C385" s="21">
        <f t="shared" ca="1" si="114"/>
        <v>940</v>
      </c>
      <c r="D385" s="21">
        <f ca="1" xml:space="preserve"> F361 + IF(E384 &lt; 0, -E384, 0)</f>
        <v>319</v>
      </c>
      <c r="E385" s="21">
        <f t="shared" ca="1" si="115"/>
        <v>621</v>
      </c>
      <c r="F385" s="21">
        <f ca="1">IF(E385 &gt; 0, E385, 0)</f>
        <v>621</v>
      </c>
      <c r="G385" s="21">
        <f t="shared" ca="1" si="109"/>
        <v>337577</v>
      </c>
      <c r="H385" s="22">
        <f ca="1">SUM(F$11:F385)</f>
        <v>176175</v>
      </c>
      <c r="I385" s="23">
        <f ca="1">SUM(D$11:D385)</f>
        <v>163786</v>
      </c>
      <c r="K385" s="16">
        <v>44557</v>
      </c>
      <c r="L385" s="21">
        <f ca="1">IF(K385&lt;M$5, $B385, M$6+MIN((K385-M$5+1)/M$8, 1)*M$7)</f>
        <v>1440</v>
      </c>
      <c r="M385" s="21">
        <f t="shared" ca="1" si="116"/>
        <v>1440</v>
      </c>
      <c r="N385" s="21">
        <f ca="1" xml:space="preserve"> P361 + IF(O384 &lt; 0, -O384, 0)</f>
        <v>559</v>
      </c>
      <c r="O385" s="21">
        <f t="shared" ca="1" si="120"/>
        <v>881</v>
      </c>
      <c r="P385" s="21">
        <f t="shared" ca="1" si="102"/>
        <v>881</v>
      </c>
      <c r="Q385" s="21">
        <f t="shared" ca="1" si="110"/>
        <v>495327</v>
      </c>
      <c r="R385" s="22">
        <f ca="1">SUM(P$11:P385)</f>
        <v>257965</v>
      </c>
      <c r="S385" s="23">
        <f ca="1">SUM(N$11:N385)</f>
        <v>238142</v>
      </c>
      <c r="U385" s="16">
        <v>44557</v>
      </c>
      <c r="V385" s="21">
        <f ca="1">IF(U385&lt;W$5, $B385, W$6+MIN((U385-W$5+1)/W$8, 1)*W$7)</f>
        <v>1940</v>
      </c>
      <c r="W385" s="21">
        <f t="shared" ca="1" si="117"/>
        <v>1940</v>
      </c>
      <c r="X385" s="21">
        <f ca="1" xml:space="preserve"> Z361 + IF(Y384 &lt; 0, -Y384, 0)</f>
        <v>799</v>
      </c>
      <c r="Y385" s="21">
        <f t="shared" ca="1" si="103"/>
        <v>1141</v>
      </c>
      <c r="Z385" s="21">
        <f t="shared" ca="1" si="104"/>
        <v>1141</v>
      </c>
      <c r="AA385" s="21">
        <f t="shared" ca="1" si="111"/>
        <v>653077</v>
      </c>
      <c r="AB385" s="22">
        <f ca="1">SUM(Z$11:Z385)</f>
        <v>339755</v>
      </c>
      <c r="AC385" s="23">
        <f ca="1">SUM(X$11:X385)</f>
        <v>313505</v>
      </c>
      <c r="AE385" s="16">
        <v>44557</v>
      </c>
      <c r="AF385" s="21">
        <f ca="1">IF(AE385&lt;AG$5, $B385, AG$6+MIN((AE385-AG$5+1)/AG$8, 1)*AG$7)</f>
        <v>1440</v>
      </c>
      <c r="AG385" s="21">
        <f t="shared" ca="1" si="118"/>
        <v>1440</v>
      </c>
      <c r="AH385" s="21">
        <f ca="1" xml:space="preserve"> AJ361 + IF(AI384 &lt; 0, -AI384, 0)</f>
        <v>559</v>
      </c>
      <c r="AI385" s="21">
        <f t="shared" ca="1" si="105"/>
        <v>881</v>
      </c>
      <c r="AJ385" s="21">
        <f t="shared" ca="1" si="106"/>
        <v>881</v>
      </c>
      <c r="AK385" s="21">
        <f t="shared" ca="1" si="112"/>
        <v>482827</v>
      </c>
      <c r="AL385" s="22">
        <f ca="1">SUM(AJ$11:AJ385)</f>
        <v>251705</v>
      </c>
      <c r="AM385" s="23">
        <f ca="1">SUM(AH$11:AH385)</f>
        <v>232568</v>
      </c>
      <c r="AO385" s="16">
        <v>44557</v>
      </c>
      <c r="AP385" s="21">
        <f ca="1">IF(AO385&lt;AQ$5, $B385, AQ$6+MIN((AO385-AQ$5+1)/AQ$8, 1)*AQ$7)</f>
        <v>1940</v>
      </c>
      <c r="AQ385" s="21">
        <f t="shared" ca="1" si="119"/>
        <v>1940</v>
      </c>
      <c r="AR385" s="21">
        <f ca="1" xml:space="preserve"> AT361 + IF(AS384 &lt; 0, -AS384, 0)</f>
        <v>799</v>
      </c>
      <c r="AS385" s="21">
        <f t="shared" ca="1" si="107"/>
        <v>1141</v>
      </c>
      <c r="AT385" s="21">
        <f t="shared" ca="1" si="108"/>
        <v>1141</v>
      </c>
      <c r="AU385" s="21">
        <f t="shared" ca="1" si="113"/>
        <v>628077</v>
      </c>
      <c r="AV385" s="22">
        <f ca="1">SUM(AT$11:AT385)</f>
        <v>327235</v>
      </c>
      <c r="AW385" s="23">
        <f ca="1">SUM(AR$11:AR385)</f>
        <v>301622</v>
      </c>
    </row>
    <row r="386" spans="1:49" x14ac:dyDescent="0.2">
      <c r="A386" s="32">
        <v>44558</v>
      </c>
      <c r="B386" s="35">
        <f ca="1">IF($A386&gt;= $C$5,$C$6, "InsertData")</f>
        <v>940</v>
      </c>
      <c r="C386" s="21">
        <f t="shared" ca="1" si="114"/>
        <v>940</v>
      </c>
      <c r="D386" s="21">
        <f ca="1" xml:space="preserve"> F362 + IF(E385 &lt; 0, -E385, 0)</f>
        <v>334</v>
      </c>
      <c r="E386" s="21">
        <f t="shared" ca="1" si="115"/>
        <v>606</v>
      </c>
      <c r="F386" s="21">
        <f ca="1">IF(E386 &gt; 0, E386, 0)</f>
        <v>606</v>
      </c>
      <c r="G386" s="21">
        <f t="shared" ca="1" si="109"/>
        <v>338517</v>
      </c>
      <c r="H386" s="22">
        <f ca="1">SUM(F$11:F386)</f>
        <v>176781</v>
      </c>
      <c r="I386" s="23">
        <f ca="1">SUM(D$11:D386)</f>
        <v>164120</v>
      </c>
      <c r="K386" s="16">
        <v>44558</v>
      </c>
      <c r="L386" s="21">
        <f ca="1">IF(K386&lt;M$5, $B386, M$6+MIN((K386-M$5+1)/M$8, 1)*M$7)</f>
        <v>1440</v>
      </c>
      <c r="M386" s="21">
        <f t="shared" ca="1" si="116"/>
        <v>1440</v>
      </c>
      <c r="N386" s="21">
        <f ca="1" xml:space="preserve"> P362 + IF(O385 &lt; 0, -O385, 0)</f>
        <v>574</v>
      </c>
      <c r="O386" s="21">
        <f t="shared" ca="1" si="120"/>
        <v>866</v>
      </c>
      <c r="P386" s="21">
        <f t="shared" ca="1" si="102"/>
        <v>866</v>
      </c>
      <c r="Q386" s="21">
        <f t="shared" ca="1" si="110"/>
        <v>496767</v>
      </c>
      <c r="R386" s="22">
        <f ca="1">SUM(P$11:P386)</f>
        <v>258831</v>
      </c>
      <c r="S386" s="23">
        <f ca="1">SUM(N$11:N386)</f>
        <v>238716</v>
      </c>
      <c r="U386" s="16">
        <v>44558</v>
      </c>
      <c r="V386" s="21">
        <f ca="1">IF(U386&lt;W$5, $B386, W$6+MIN((U386-W$5+1)/W$8, 1)*W$7)</f>
        <v>1940</v>
      </c>
      <c r="W386" s="21">
        <f t="shared" ca="1" si="117"/>
        <v>1940</v>
      </c>
      <c r="X386" s="21">
        <f ca="1" xml:space="preserve"> Z362 + IF(Y385 &lt; 0, -Y385, 0)</f>
        <v>814</v>
      </c>
      <c r="Y386" s="21">
        <f t="shared" ca="1" si="103"/>
        <v>1126</v>
      </c>
      <c r="Z386" s="21">
        <f t="shared" ca="1" si="104"/>
        <v>1126</v>
      </c>
      <c r="AA386" s="21">
        <f t="shared" ca="1" si="111"/>
        <v>655017</v>
      </c>
      <c r="AB386" s="22">
        <f ca="1">SUM(Z$11:Z386)</f>
        <v>340881</v>
      </c>
      <c r="AC386" s="23">
        <f ca="1">SUM(X$11:X386)</f>
        <v>314319</v>
      </c>
      <c r="AE386" s="16">
        <v>44558</v>
      </c>
      <c r="AF386" s="21">
        <f ca="1">IF(AE386&lt;AG$5, $B386, AG$6+MIN((AE386-AG$5+1)/AG$8, 1)*AG$7)</f>
        <v>1440</v>
      </c>
      <c r="AG386" s="21">
        <f t="shared" ca="1" si="118"/>
        <v>1440</v>
      </c>
      <c r="AH386" s="21">
        <f ca="1" xml:space="preserve"> AJ362 + IF(AI385 &lt; 0, -AI385, 0)</f>
        <v>574</v>
      </c>
      <c r="AI386" s="21">
        <f t="shared" ca="1" si="105"/>
        <v>866</v>
      </c>
      <c r="AJ386" s="21">
        <f t="shared" ca="1" si="106"/>
        <v>866</v>
      </c>
      <c r="AK386" s="21">
        <f t="shared" ca="1" si="112"/>
        <v>484267</v>
      </c>
      <c r="AL386" s="22">
        <f ca="1">SUM(AJ$11:AJ386)</f>
        <v>252571</v>
      </c>
      <c r="AM386" s="23">
        <f ca="1">SUM(AH$11:AH386)</f>
        <v>233142</v>
      </c>
      <c r="AO386" s="16">
        <v>44558</v>
      </c>
      <c r="AP386" s="21">
        <f ca="1">IF(AO386&lt;AQ$5, $B386, AQ$6+MIN((AO386-AQ$5+1)/AQ$8, 1)*AQ$7)</f>
        <v>1940</v>
      </c>
      <c r="AQ386" s="21">
        <f t="shared" ca="1" si="119"/>
        <v>1940</v>
      </c>
      <c r="AR386" s="21">
        <f ca="1" xml:space="preserve"> AT362 + IF(AS385 &lt; 0, -AS385, 0)</f>
        <v>814</v>
      </c>
      <c r="AS386" s="21">
        <f t="shared" ca="1" si="107"/>
        <v>1126</v>
      </c>
      <c r="AT386" s="21">
        <f t="shared" ca="1" si="108"/>
        <v>1126</v>
      </c>
      <c r="AU386" s="21">
        <f t="shared" ca="1" si="113"/>
        <v>630017</v>
      </c>
      <c r="AV386" s="22">
        <f ca="1">SUM(AT$11:AT386)</f>
        <v>328361</v>
      </c>
      <c r="AW386" s="23">
        <f ca="1">SUM(AR$11:AR386)</f>
        <v>302436</v>
      </c>
    </row>
    <row r="387" spans="1:49" x14ac:dyDescent="0.2">
      <c r="A387" s="32">
        <v>44559</v>
      </c>
      <c r="B387" s="35">
        <f ca="1">IF($A387&gt;= $C$5,$C$6, "InsertData")</f>
        <v>940</v>
      </c>
      <c r="C387" s="21">
        <f t="shared" ca="1" si="114"/>
        <v>940</v>
      </c>
      <c r="D387" s="21">
        <f ca="1" xml:space="preserve"> F363 + IF(E386 &lt; 0, -E386, 0)</f>
        <v>44</v>
      </c>
      <c r="E387" s="21">
        <f t="shared" ca="1" si="115"/>
        <v>896</v>
      </c>
      <c r="F387" s="21">
        <f ca="1">IF(E387 &gt; 0, E387, 0)</f>
        <v>896</v>
      </c>
      <c r="G387" s="21">
        <f t="shared" ca="1" si="109"/>
        <v>339457</v>
      </c>
      <c r="H387" s="22">
        <f ca="1">SUM(F$11:F387)</f>
        <v>177677</v>
      </c>
      <c r="I387" s="23">
        <f ca="1">SUM(D$11:D387)</f>
        <v>164164</v>
      </c>
      <c r="K387" s="16">
        <v>44559</v>
      </c>
      <c r="L387" s="21">
        <f ca="1">IF(K387&lt;M$5, $B387, M$6+MIN((K387-M$5+1)/M$8, 1)*M$7)</f>
        <v>1440</v>
      </c>
      <c r="M387" s="21">
        <f t="shared" ca="1" si="116"/>
        <v>1440</v>
      </c>
      <c r="N387" s="21">
        <f ca="1" xml:space="preserve"> P363 + IF(O386 &lt; 0, -O386, 0)</f>
        <v>284</v>
      </c>
      <c r="O387" s="21">
        <f t="shared" ca="1" si="120"/>
        <v>1156</v>
      </c>
      <c r="P387" s="21">
        <f t="shared" ca="1" si="102"/>
        <v>1156</v>
      </c>
      <c r="Q387" s="21">
        <f t="shared" ca="1" si="110"/>
        <v>498207</v>
      </c>
      <c r="R387" s="22">
        <f ca="1">SUM(P$11:P387)</f>
        <v>259987</v>
      </c>
      <c r="S387" s="23">
        <f ca="1">SUM(N$11:N387)</f>
        <v>239000</v>
      </c>
      <c r="U387" s="16">
        <v>44559</v>
      </c>
      <c r="V387" s="21">
        <f ca="1">IF(U387&lt;W$5, $B387, W$6+MIN((U387-W$5+1)/W$8, 1)*W$7)</f>
        <v>1940</v>
      </c>
      <c r="W387" s="21">
        <f t="shared" ca="1" si="117"/>
        <v>1940</v>
      </c>
      <c r="X387" s="21">
        <f ca="1" xml:space="preserve"> Z363 + IF(Y386 &lt; 0, -Y386, 0)</f>
        <v>524</v>
      </c>
      <c r="Y387" s="21">
        <f t="shared" ca="1" si="103"/>
        <v>1416</v>
      </c>
      <c r="Z387" s="21">
        <f t="shared" ca="1" si="104"/>
        <v>1416</v>
      </c>
      <c r="AA387" s="21">
        <f t="shared" ca="1" si="111"/>
        <v>656957</v>
      </c>
      <c r="AB387" s="22">
        <f ca="1">SUM(Z$11:Z387)</f>
        <v>342297</v>
      </c>
      <c r="AC387" s="23">
        <f ca="1">SUM(X$11:X387)</f>
        <v>314843</v>
      </c>
      <c r="AE387" s="16">
        <v>44559</v>
      </c>
      <c r="AF387" s="21">
        <f ca="1">IF(AE387&lt;AG$5, $B387, AG$6+MIN((AE387-AG$5+1)/AG$8, 1)*AG$7)</f>
        <v>1440</v>
      </c>
      <c r="AG387" s="21">
        <f t="shared" ca="1" si="118"/>
        <v>1440</v>
      </c>
      <c r="AH387" s="21">
        <f ca="1" xml:space="preserve"> AJ363 + IF(AI386 &lt; 0, -AI386, 0)</f>
        <v>284</v>
      </c>
      <c r="AI387" s="21">
        <f t="shared" ca="1" si="105"/>
        <v>1156</v>
      </c>
      <c r="AJ387" s="21">
        <f t="shared" ca="1" si="106"/>
        <v>1156</v>
      </c>
      <c r="AK387" s="21">
        <f t="shared" ca="1" si="112"/>
        <v>485707</v>
      </c>
      <c r="AL387" s="22">
        <f ca="1">SUM(AJ$11:AJ387)</f>
        <v>253727</v>
      </c>
      <c r="AM387" s="23">
        <f ca="1">SUM(AH$11:AH387)</f>
        <v>233426</v>
      </c>
      <c r="AO387" s="16">
        <v>44559</v>
      </c>
      <c r="AP387" s="21">
        <f ca="1">IF(AO387&lt;AQ$5, $B387, AQ$6+MIN((AO387-AQ$5+1)/AQ$8, 1)*AQ$7)</f>
        <v>1940</v>
      </c>
      <c r="AQ387" s="21">
        <f t="shared" ca="1" si="119"/>
        <v>1940</v>
      </c>
      <c r="AR387" s="21">
        <f ca="1" xml:space="preserve"> AT363 + IF(AS386 &lt; 0, -AS386, 0)</f>
        <v>524</v>
      </c>
      <c r="AS387" s="21">
        <f t="shared" ca="1" si="107"/>
        <v>1416</v>
      </c>
      <c r="AT387" s="21">
        <f t="shared" ca="1" si="108"/>
        <v>1416</v>
      </c>
      <c r="AU387" s="21">
        <f t="shared" ca="1" si="113"/>
        <v>631957</v>
      </c>
      <c r="AV387" s="22">
        <f ca="1">SUM(AT$11:AT387)</f>
        <v>329777</v>
      </c>
      <c r="AW387" s="23">
        <f ca="1">SUM(AR$11:AR387)</f>
        <v>302960</v>
      </c>
    </row>
    <row r="388" spans="1:49" x14ac:dyDescent="0.2">
      <c r="A388" s="32">
        <v>44560</v>
      </c>
      <c r="B388" s="35">
        <f ca="1">IF($A388&gt;= $C$5,$C$6, "InsertData")</f>
        <v>940</v>
      </c>
      <c r="C388" s="21">
        <f t="shared" ca="1" si="114"/>
        <v>940</v>
      </c>
      <c r="D388" s="21">
        <f ca="1" xml:space="preserve"> F364 + IF(E387 &lt; 0, -E387, 0)</f>
        <v>333</v>
      </c>
      <c r="E388" s="21">
        <f t="shared" ca="1" si="115"/>
        <v>607</v>
      </c>
      <c r="F388" s="21">
        <f ca="1">IF(E388 &gt; 0, E388, 0)</f>
        <v>607</v>
      </c>
      <c r="G388" s="21">
        <f t="shared" ca="1" si="109"/>
        <v>340397</v>
      </c>
      <c r="H388" s="22">
        <f ca="1">SUM(F$11:F388)</f>
        <v>178284</v>
      </c>
      <c r="I388" s="23">
        <f ca="1">SUM(D$11:D388)</f>
        <v>164497</v>
      </c>
      <c r="K388" s="16">
        <v>44560</v>
      </c>
      <c r="L388" s="21">
        <f ca="1">IF(K388&lt;M$5, $B388, M$6+MIN((K388-M$5+1)/M$8, 1)*M$7)</f>
        <v>1440</v>
      </c>
      <c r="M388" s="21">
        <f t="shared" ca="1" si="116"/>
        <v>1440</v>
      </c>
      <c r="N388" s="21">
        <f ca="1" xml:space="preserve"> P364 + IF(O387 &lt; 0, -O387, 0)</f>
        <v>573</v>
      </c>
      <c r="O388" s="21">
        <f t="shared" ca="1" si="120"/>
        <v>867</v>
      </c>
      <c r="P388" s="21">
        <f t="shared" ca="1" si="102"/>
        <v>867</v>
      </c>
      <c r="Q388" s="21">
        <f t="shared" ca="1" si="110"/>
        <v>499647</v>
      </c>
      <c r="R388" s="22">
        <f ca="1">SUM(P$11:P388)</f>
        <v>260854</v>
      </c>
      <c r="S388" s="23">
        <f ca="1">SUM(N$11:N388)</f>
        <v>239573</v>
      </c>
      <c r="U388" s="16">
        <v>44560</v>
      </c>
      <c r="V388" s="21">
        <f ca="1">IF(U388&lt;W$5, $B388, W$6+MIN((U388-W$5+1)/W$8, 1)*W$7)</f>
        <v>1940</v>
      </c>
      <c r="W388" s="21">
        <f t="shared" ca="1" si="117"/>
        <v>1940</v>
      </c>
      <c r="X388" s="21">
        <f ca="1" xml:space="preserve"> Z364 + IF(Y387 &lt; 0, -Y387, 0)</f>
        <v>813</v>
      </c>
      <c r="Y388" s="21">
        <f t="shared" ca="1" si="103"/>
        <v>1127</v>
      </c>
      <c r="Z388" s="21">
        <f t="shared" ca="1" si="104"/>
        <v>1127</v>
      </c>
      <c r="AA388" s="21">
        <f t="shared" ca="1" si="111"/>
        <v>658897</v>
      </c>
      <c r="AB388" s="22">
        <f ca="1">SUM(Z$11:Z388)</f>
        <v>343424</v>
      </c>
      <c r="AC388" s="23">
        <f ca="1">SUM(X$11:X388)</f>
        <v>315656</v>
      </c>
      <c r="AE388" s="16">
        <v>44560</v>
      </c>
      <c r="AF388" s="21">
        <f ca="1">IF(AE388&lt;AG$5, $B388, AG$6+MIN((AE388-AG$5+1)/AG$8, 1)*AG$7)</f>
        <v>1440</v>
      </c>
      <c r="AG388" s="21">
        <f t="shared" ca="1" si="118"/>
        <v>1440</v>
      </c>
      <c r="AH388" s="21">
        <f ca="1" xml:space="preserve"> AJ364 + IF(AI387 &lt; 0, -AI387, 0)</f>
        <v>573</v>
      </c>
      <c r="AI388" s="21">
        <f t="shared" ca="1" si="105"/>
        <v>867</v>
      </c>
      <c r="AJ388" s="21">
        <f t="shared" ca="1" si="106"/>
        <v>867</v>
      </c>
      <c r="AK388" s="21">
        <f t="shared" ca="1" si="112"/>
        <v>487147</v>
      </c>
      <c r="AL388" s="22">
        <f ca="1">SUM(AJ$11:AJ388)</f>
        <v>254594</v>
      </c>
      <c r="AM388" s="23">
        <f ca="1">SUM(AH$11:AH388)</f>
        <v>233999</v>
      </c>
      <c r="AO388" s="16">
        <v>44560</v>
      </c>
      <c r="AP388" s="21">
        <f ca="1">IF(AO388&lt;AQ$5, $B388, AQ$6+MIN((AO388-AQ$5+1)/AQ$8, 1)*AQ$7)</f>
        <v>1940</v>
      </c>
      <c r="AQ388" s="21">
        <f t="shared" ca="1" si="119"/>
        <v>1940</v>
      </c>
      <c r="AR388" s="21">
        <f ca="1" xml:space="preserve"> AT364 + IF(AS387 &lt; 0, -AS387, 0)</f>
        <v>813</v>
      </c>
      <c r="AS388" s="21">
        <f t="shared" ca="1" si="107"/>
        <v>1127</v>
      </c>
      <c r="AT388" s="21">
        <f t="shared" ca="1" si="108"/>
        <v>1127</v>
      </c>
      <c r="AU388" s="21">
        <f t="shared" ca="1" si="113"/>
        <v>633897</v>
      </c>
      <c r="AV388" s="22">
        <f ca="1">SUM(AT$11:AT388)</f>
        <v>330904</v>
      </c>
      <c r="AW388" s="23">
        <f ca="1">SUM(AR$11:AR388)</f>
        <v>303773</v>
      </c>
    </row>
    <row r="389" spans="1:49" x14ac:dyDescent="0.2">
      <c r="A389" s="32">
        <v>44561</v>
      </c>
      <c r="B389" s="35">
        <f ca="1">IF($A389&gt;= $C$5,$C$6, "InsertData")</f>
        <v>940</v>
      </c>
      <c r="C389" s="21">
        <f t="shared" ca="1" si="114"/>
        <v>940</v>
      </c>
      <c r="D389" s="21">
        <f ca="1" xml:space="preserve"> F365 + IF(E388 &lt; 0, -E388, 0)</f>
        <v>388</v>
      </c>
      <c r="E389" s="21">
        <f t="shared" ca="1" si="115"/>
        <v>552</v>
      </c>
      <c r="F389" s="21">
        <f ca="1">IF(E389 &gt; 0, E389, 0)</f>
        <v>552</v>
      </c>
      <c r="G389" s="21">
        <f t="shared" ca="1" si="109"/>
        <v>341337</v>
      </c>
      <c r="H389" s="22">
        <f ca="1">SUM(F$11:F389)</f>
        <v>178836</v>
      </c>
      <c r="I389" s="23">
        <f ca="1">SUM(D$11:D389)</f>
        <v>164885</v>
      </c>
      <c r="K389" s="16">
        <v>44561</v>
      </c>
      <c r="L389" s="21">
        <f ca="1">IF(K389&lt;M$5, $B389, M$6+MIN((K389-M$5+1)/M$8, 1)*M$7)</f>
        <v>1440</v>
      </c>
      <c r="M389" s="21">
        <f t="shared" ca="1" si="116"/>
        <v>1440</v>
      </c>
      <c r="N389" s="21">
        <f ca="1" xml:space="preserve"> P365 + IF(O388 &lt; 0, -O388, 0)</f>
        <v>628</v>
      </c>
      <c r="O389" s="21">
        <f t="shared" ca="1" si="120"/>
        <v>812</v>
      </c>
      <c r="P389" s="21">
        <f t="shared" ca="1" si="102"/>
        <v>812</v>
      </c>
      <c r="Q389" s="21">
        <f t="shared" ca="1" si="110"/>
        <v>501087</v>
      </c>
      <c r="R389" s="22">
        <f ca="1">SUM(P$11:P389)</f>
        <v>261666</v>
      </c>
      <c r="S389" s="23">
        <f ca="1">SUM(N$11:N389)</f>
        <v>240201</v>
      </c>
      <c r="U389" s="16">
        <v>44561</v>
      </c>
      <c r="V389" s="21">
        <f ca="1">IF(U389&lt;W$5, $B389, W$6+MIN((U389-W$5+1)/W$8, 1)*W$7)</f>
        <v>1940</v>
      </c>
      <c r="W389" s="21">
        <f t="shared" ca="1" si="117"/>
        <v>1940</v>
      </c>
      <c r="X389" s="21">
        <f ca="1" xml:space="preserve"> Z365 + IF(Y388 &lt; 0, -Y388, 0)</f>
        <v>868</v>
      </c>
      <c r="Y389" s="21">
        <f t="shared" ca="1" si="103"/>
        <v>1072</v>
      </c>
      <c r="Z389" s="21">
        <f t="shared" ca="1" si="104"/>
        <v>1072</v>
      </c>
      <c r="AA389" s="21">
        <f t="shared" ca="1" si="111"/>
        <v>660837</v>
      </c>
      <c r="AB389" s="22">
        <f ca="1">SUM(Z$11:Z389)</f>
        <v>344496</v>
      </c>
      <c r="AC389" s="23">
        <f ca="1">SUM(X$11:X389)</f>
        <v>316524</v>
      </c>
      <c r="AE389" s="16">
        <v>44561</v>
      </c>
      <c r="AF389" s="21">
        <f ca="1">IF(AE389&lt;AG$5, $B389, AG$6+MIN((AE389-AG$5+1)/AG$8, 1)*AG$7)</f>
        <v>1440</v>
      </c>
      <c r="AG389" s="21">
        <f t="shared" ca="1" si="118"/>
        <v>1440</v>
      </c>
      <c r="AH389" s="21">
        <f ca="1" xml:space="preserve"> AJ365 + IF(AI388 &lt; 0, -AI388, 0)</f>
        <v>628</v>
      </c>
      <c r="AI389" s="21">
        <f t="shared" ca="1" si="105"/>
        <v>812</v>
      </c>
      <c r="AJ389" s="21">
        <f t="shared" ca="1" si="106"/>
        <v>812</v>
      </c>
      <c r="AK389" s="21">
        <f t="shared" ca="1" si="112"/>
        <v>488587</v>
      </c>
      <c r="AL389" s="22">
        <f ca="1">SUM(AJ$11:AJ389)</f>
        <v>255406</v>
      </c>
      <c r="AM389" s="23">
        <f ca="1">SUM(AH$11:AH389)</f>
        <v>234627</v>
      </c>
      <c r="AO389" s="16">
        <v>44561</v>
      </c>
      <c r="AP389" s="21">
        <f ca="1">IF(AO389&lt;AQ$5, $B389, AQ$6+MIN((AO389-AQ$5+1)/AQ$8, 1)*AQ$7)</f>
        <v>1940</v>
      </c>
      <c r="AQ389" s="21">
        <f t="shared" ca="1" si="119"/>
        <v>1940</v>
      </c>
      <c r="AR389" s="21">
        <f ca="1" xml:space="preserve"> AT365 + IF(AS388 &lt; 0, -AS388, 0)</f>
        <v>868</v>
      </c>
      <c r="AS389" s="21">
        <f t="shared" ca="1" si="107"/>
        <v>1072</v>
      </c>
      <c r="AT389" s="21">
        <f t="shared" ca="1" si="108"/>
        <v>1072</v>
      </c>
      <c r="AU389" s="21">
        <f t="shared" ca="1" si="113"/>
        <v>635837</v>
      </c>
      <c r="AV389" s="22">
        <f ca="1">SUM(AT$11:AT389)</f>
        <v>331976</v>
      </c>
      <c r="AW389" s="23">
        <f ca="1">SUM(AR$11:AR389)</f>
        <v>304641</v>
      </c>
    </row>
    <row r="390" spans="1:49" x14ac:dyDescent="0.2">
      <c r="A390" s="32">
        <v>44562</v>
      </c>
      <c r="B390" s="35">
        <f ca="1">IF($A390&gt;= $C$5,$C$6, "InsertData")</f>
        <v>940</v>
      </c>
      <c r="C390" s="21">
        <f t="shared" ca="1" si="114"/>
        <v>940</v>
      </c>
      <c r="D390" s="21">
        <f t="shared" ref="D390:D397" ca="1" si="121" xml:space="preserve"> F366 + IF(E389 &lt; 0, -E389, 0)</f>
        <v>428</v>
      </c>
      <c r="E390" s="21">
        <f t="shared" ref="E390:E397" ca="1" si="122">B390-D390</f>
        <v>512</v>
      </c>
      <c r="F390" s="21">
        <f t="shared" ref="F390:F453" ca="1" si="123">IF(E390 &gt; 0, E390, 0)</f>
        <v>512</v>
      </c>
      <c r="G390" s="21">
        <f t="shared" ref="G390:G397" ca="1" si="124">B390+G389</f>
        <v>342277</v>
      </c>
      <c r="H390" s="22">
        <f ca="1">SUM(F$11:F390)</f>
        <v>179348</v>
      </c>
      <c r="I390" s="23">
        <f ca="1">SUM(D$11:D390)</f>
        <v>165313</v>
      </c>
      <c r="K390" s="16">
        <v>44562</v>
      </c>
      <c r="L390" s="21">
        <f ca="1">IF(K390&lt;M$5, $B390, M$6+MIN((K390-M$5+1)/M$8, 1)*M$7)</f>
        <v>1440</v>
      </c>
      <c r="M390" s="21">
        <f t="shared" ca="1" si="116"/>
        <v>1440</v>
      </c>
      <c r="N390" s="21">
        <f t="shared" ref="N390:N453" ca="1" si="125" xml:space="preserve"> P366 + IF(O389 &lt; 0, -O389, 0)</f>
        <v>668</v>
      </c>
      <c r="O390" s="21">
        <f t="shared" ref="O390:O453" ca="1" si="126">L390-N390</f>
        <v>772</v>
      </c>
      <c r="P390" s="21">
        <f t="shared" ca="1" si="102"/>
        <v>772</v>
      </c>
      <c r="Q390" s="21">
        <f t="shared" ref="Q390:Q453" ca="1" si="127">L390+Q389</f>
        <v>502527</v>
      </c>
      <c r="R390" s="22">
        <f ca="1">SUM(P$11:P390)</f>
        <v>262438</v>
      </c>
      <c r="S390" s="23">
        <f ca="1">SUM(N$11:N390)</f>
        <v>240869</v>
      </c>
      <c r="U390" s="16">
        <v>44562</v>
      </c>
      <c r="V390" s="21">
        <f ca="1">IF(U390&lt;W$5, $B390, W$6+MIN((U390-W$5+1)/W$8, 1)*W$7)</f>
        <v>1940</v>
      </c>
      <c r="W390" s="21">
        <f t="shared" ca="1" si="117"/>
        <v>1940</v>
      </c>
      <c r="X390" s="21">
        <f t="shared" ref="X390:X453" ca="1" si="128" xml:space="preserve"> Z366 + IF(Y389 &lt; 0, -Y389, 0)</f>
        <v>908</v>
      </c>
      <c r="Y390" s="21">
        <f t="shared" ca="1" si="103"/>
        <v>1032</v>
      </c>
      <c r="Z390" s="21">
        <f t="shared" ca="1" si="104"/>
        <v>1032</v>
      </c>
      <c r="AA390" s="21">
        <f t="shared" ca="1" si="111"/>
        <v>662777</v>
      </c>
      <c r="AB390" s="22">
        <f ca="1">SUM(Z$11:Z390)</f>
        <v>345528</v>
      </c>
      <c r="AC390" s="23">
        <f ca="1">SUM(X$11:X390)</f>
        <v>317432</v>
      </c>
      <c r="AE390" s="16">
        <v>44562</v>
      </c>
      <c r="AF390" s="21">
        <f ca="1">IF(AE390&lt;AG$5, $B390, AG$6+MIN((AE390-AG$5+1)/AG$8, 1)*AG$7)</f>
        <v>1440</v>
      </c>
      <c r="AG390" s="21">
        <f t="shared" ca="1" si="118"/>
        <v>1440</v>
      </c>
      <c r="AH390" s="21">
        <f t="shared" ref="AH390:AH453" ca="1" si="129" xml:space="preserve"> AJ366 + IF(AI389 &lt; 0, -AI389, 0)</f>
        <v>668</v>
      </c>
      <c r="AI390" s="21">
        <f t="shared" ca="1" si="105"/>
        <v>772</v>
      </c>
      <c r="AJ390" s="21">
        <f t="shared" ca="1" si="106"/>
        <v>772</v>
      </c>
      <c r="AK390" s="21">
        <f t="shared" ca="1" si="112"/>
        <v>490027</v>
      </c>
      <c r="AL390" s="22">
        <f ca="1">SUM(AJ$11:AJ390)</f>
        <v>256178</v>
      </c>
      <c r="AM390" s="23">
        <f ca="1">SUM(AH$11:AH390)</f>
        <v>235295</v>
      </c>
      <c r="AO390" s="16">
        <v>44562</v>
      </c>
      <c r="AP390" s="21">
        <f ca="1">IF(AO390&lt;AQ$5, $B390, AQ$6+MIN((AO390-AQ$5+1)/AQ$8, 1)*AQ$7)</f>
        <v>1940</v>
      </c>
      <c r="AQ390" s="21">
        <f t="shared" ca="1" si="119"/>
        <v>1940</v>
      </c>
      <c r="AR390" s="21">
        <f t="shared" ref="AR390:AR453" ca="1" si="130" xml:space="preserve"> AT366 + IF(AS389 &lt; 0, -AS389, 0)</f>
        <v>908</v>
      </c>
      <c r="AS390" s="21">
        <f t="shared" ca="1" si="107"/>
        <v>1032</v>
      </c>
      <c r="AT390" s="21">
        <f t="shared" ca="1" si="108"/>
        <v>1032</v>
      </c>
      <c r="AU390" s="21">
        <f t="shared" ca="1" si="113"/>
        <v>637777</v>
      </c>
      <c r="AV390" s="22">
        <f ca="1">SUM(AT$11:AT390)</f>
        <v>333008</v>
      </c>
      <c r="AW390" s="23">
        <f ca="1">SUM(AR$11:AR390)</f>
        <v>305549</v>
      </c>
    </row>
    <row r="391" spans="1:49" x14ac:dyDescent="0.2">
      <c r="A391" s="32">
        <v>44563</v>
      </c>
      <c r="B391" s="35">
        <f ca="1">IF($A391&gt;= $C$5,$C$6, "InsertData")</f>
        <v>940</v>
      </c>
      <c r="C391" s="21">
        <f t="shared" ca="1" si="114"/>
        <v>940</v>
      </c>
      <c r="D391" s="21">
        <f t="shared" ca="1" si="121"/>
        <v>774</v>
      </c>
      <c r="E391" s="21">
        <f t="shared" ca="1" si="122"/>
        <v>166</v>
      </c>
      <c r="F391" s="21">
        <f t="shared" ca="1" si="123"/>
        <v>166</v>
      </c>
      <c r="G391" s="21">
        <f t="shared" ca="1" si="124"/>
        <v>343217</v>
      </c>
      <c r="H391" s="22">
        <f ca="1">SUM(F$11:F391)</f>
        <v>179514</v>
      </c>
      <c r="I391" s="23">
        <f ca="1">SUM(D$11:D391)</f>
        <v>166087</v>
      </c>
      <c r="K391" s="16">
        <v>44563</v>
      </c>
      <c r="L391" s="21">
        <f ca="1">IF(K391&lt;M$5, $B391, M$6+MIN((K391-M$5+1)/M$8, 1)*M$7)</f>
        <v>1440</v>
      </c>
      <c r="M391" s="21">
        <f t="shared" ca="1" si="116"/>
        <v>1440</v>
      </c>
      <c r="N391" s="21">
        <f t="shared" ca="1" si="125"/>
        <v>1014</v>
      </c>
      <c r="O391" s="21">
        <f t="shared" ca="1" si="126"/>
        <v>426</v>
      </c>
      <c r="P391" s="21">
        <f t="shared" ca="1" si="102"/>
        <v>426</v>
      </c>
      <c r="Q391" s="21">
        <f t="shared" ca="1" si="127"/>
        <v>503967</v>
      </c>
      <c r="R391" s="22">
        <f ca="1">SUM(P$11:P391)</f>
        <v>262864</v>
      </c>
      <c r="S391" s="23">
        <f ca="1">SUM(N$11:N391)</f>
        <v>241883</v>
      </c>
      <c r="U391" s="16">
        <v>44563</v>
      </c>
      <c r="V391" s="21">
        <f ca="1">IF(U391&lt;W$5, $B391, W$6+MIN((U391-W$5+1)/W$8, 1)*W$7)</f>
        <v>1940</v>
      </c>
      <c r="W391" s="21">
        <f t="shared" ca="1" si="117"/>
        <v>1940</v>
      </c>
      <c r="X391" s="21">
        <f t="shared" ca="1" si="128"/>
        <v>1254</v>
      </c>
      <c r="Y391" s="21">
        <f t="shared" ca="1" si="103"/>
        <v>686</v>
      </c>
      <c r="Z391" s="21">
        <f t="shared" ca="1" si="104"/>
        <v>686</v>
      </c>
      <c r="AA391" s="21">
        <f t="shared" ca="1" si="111"/>
        <v>664717</v>
      </c>
      <c r="AB391" s="22">
        <f ca="1">SUM(Z$11:Z391)</f>
        <v>346214</v>
      </c>
      <c r="AC391" s="23">
        <f ca="1">SUM(X$11:X391)</f>
        <v>318686</v>
      </c>
      <c r="AE391" s="16">
        <v>44563</v>
      </c>
      <c r="AF391" s="21">
        <f ca="1">IF(AE391&lt;AG$5, $B391, AG$6+MIN((AE391-AG$5+1)/AG$8, 1)*AG$7)</f>
        <v>1440</v>
      </c>
      <c r="AG391" s="21">
        <f t="shared" ca="1" si="118"/>
        <v>1440</v>
      </c>
      <c r="AH391" s="21">
        <f t="shared" ca="1" si="129"/>
        <v>1014</v>
      </c>
      <c r="AI391" s="21">
        <f t="shared" ca="1" si="105"/>
        <v>426</v>
      </c>
      <c r="AJ391" s="21">
        <f t="shared" ca="1" si="106"/>
        <v>426</v>
      </c>
      <c r="AK391" s="21">
        <f t="shared" ca="1" si="112"/>
        <v>491467</v>
      </c>
      <c r="AL391" s="22">
        <f ca="1">SUM(AJ$11:AJ391)</f>
        <v>256604</v>
      </c>
      <c r="AM391" s="23">
        <f ca="1">SUM(AH$11:AH391)</f>
        <v>236309</v>
      </c>
      <c r="AO391" s="16">
        <v>44563</v>
      </c>
      <c r="AP391" s="21">
        <f ca="1">IF(AO391&lt;AQ$5, $B391, AQ$6+MIN((AO391-AQ$5+1)/AQ$8, 1)*AQ$7)</f>
        <v>1940</v>
      </c>
      <c r="AQ391" s="21">
        <f t="shared" ca="1" si="119"/>
        <v>1940</v>
      </c>
      <c r="AR391" s="21">
        <f t="shared" ca="1" si="130"/>
        <v>1254</v>
      </c>
      <c r="AS391" s="21">
        <f t="shared" ca="1" si="107"/>
        <v>686</v>
      </c>
      <c r="AT391" s="21">
        <f t="shared" ca="1" si="108"/>
        <v>686</v>
      </c>
      <c r="AU391" s="21">
        <f t="shared" ca="1" si="113"/>
        <v>639717</v>
      </c>
      <c r="AV391" s="22">
        <f ca="1">SUM(AT$11:AT391)</f>
        <v>333694</v>
      </c>
      <c r="AW391" s="23">
        <f ca="1">SUM(AR$11:AR391)</f>
        <v>306803</v>
      </c>
    </row>
    <row r="392" spans="1:49" x14ac:dyDescent="0.2">
      <c r="A392" s="32">
        <v>44564</v>
      </c>
      <c r="B392" s="35">
        <f ca="1">IF($A392&gt;= $C$5,$C$6, "InsertData")</f>
        <v>940</v>
      </c>
      <c r="C392" s="21">
        <f t="shared" ca="1" si="114"/>
        <v>940</v>
      </c>
      <c r="D392" s="21">
        <f t="shared" ca="1" si="121"/>
        <v>800</v>
      </c>
      <c r="E392" s="21">
        <f t="shared" ca="1" si="122"/>
        <v>140</v>
      </c>
      <c r="F392" s="21">
        <f t="shared" ca="1" si="123"/>
        <v>140</v>
      </c>
      <c r="G392" s="21">
        <f t="shared" ca="1" si="124"/>
        <v>344157</v>
      </c>
      <c r="H392" s="22">
        <f ca="1">SUM(F$11:F392)</f>
        <v>179654</v>
      </c>
      <c r="I392" s="23">
        <f ca="1">SUM(D$11:D392)</f>
        <v>166887</v>
      </c>
      <c r="K392" s="16">
        <v>44564</v>
      </c>
      <c r="L392" s="21">
        <f ca="1">IF(K392&lt;M$5, $B392, M$6+MIN((K392-M$5+1)/M$8, 1)*M$7)</f>
        <v>1440</v>
      </c>
      <c r="M392" s="21">
        <f t="shared" ca="1" si="116"/>
        <v>1440</v>
      </c>
      <c r="N392" s="21">
        <f t="shared" ca="1" si="125"/>
        <v>1040</v>
      </c>
      <c r="O392" s="21">
        <f t="shared" ca="1" si="126"/>
        <v>400</v>
      </c>
      <c r="P392" s="21">
        <f t="shared" ca="1" si="102"/>
        <v>400</v>
      </c>
      <c r="Q392" s="21">
        <f t="shared" ca="1" si="127"/>
        <v>505407</v>
      </c>
      <c r="R392" s="22">
        <f ca="1">SUM(P$11:P392)</f>
        <v>263264</v>
      </c>
      <c r="S392" s="23">
        <f ca="1">SUM(N$11:N392)</f>
        <v>242923</v>
      </c>
      <c r="U392" s="16">
        <v>44564</v>
      </c>
      <c r="V392" s="21">
        <f ca="1">IF(U392&lt;W$5, $B392, W$6+MIN((U392-W$5+1)/W$8, 1)*W$7)</f>
        <v>1940</v>
      </c>
      <c r="W392" s="21">
        <f t="shared" ca="1" si="117"/>
        <v>1940</v>
      </c>
      <c r="X392" s="21">
        <f t="shared" ca="1" si="128"/>
        <v>1280</v>
      </c>
      <c r="Y392" s="21">
        <f t="shared" ca="1" si="103"/>
        <v>660</v>
      </c>
      <c r="Z392" s="21">
        <f t="shared" ca="1" si="104"/>
        <v>660</v>
      </c>
      <c r="AA392" s="21">
        <f t="shared" ca="1" si="111"/>
        <v>666657</v>
      </c>
      <c r="AB392" s="22">
        <f ca="1">SUM(Z$11:Z392)</f>
        <v>346874</v>
      </c>
      <c r="AC392" s="23">
        <f ca="1">SUM(X$11:X392)</f>
        <v>319966</v>
      </c>
      <c r="AE392" s="16">
        <v>44564</v>
      </c>
      <c r="AF392" s="21">
        <f ca="1">IF(AE392&lt;AG$5, $B392, AG$6+MIN((AE392-AG$5+1)/AG$8, 1)*AG$7)</f>
        <v>1440</v>
      </c>
      <c r="AG392" s="21">
        <f t="shared" ca="1" si="118"/>
        <v>1440</v>
      </c>
      <c r="AH392" s="21">
        <f t="shared" ca="1" si="129"/>
        <v>1040</v>
      </c>
      <c r="AI392" s="21">
        <f t="shared" ca="1" si="105"/>
        <v>400</v>
      </c>
      <c r="AJ392" s="21">
        <f t="shared" ca="1" si="106"/>
        <v>400</v>
      </c>
      <c r="AK392" s="21">
        <f t="shared" ca="1" si="112"/>
        <v>492907</v>
      </c>
      <c r="AL392" s="22">
        <f ca="1">SUM(AJ$11:AJ392)</f>
        <v>257004</v>
      </c>
      <c r="AM392" s="23">
        <f ca="1">SUM(AH$11:AH392)</f>
        <v>237349</v>
      </c>
      <c r="AO392" s="16">
        <v>44564</v>
      </c>
      <c r="AP392" s="21">
        <f ca="1">IF(AO392&lt;AQ$5, $B392, AQ$6+MIN((AO392-AQ$5+1)/AQ$8, 1)*AQ$7)</f>
        <v>1940</v>
      </c>
      <c r="AQ392" s="21">
        <f t="shared" ca="1" si="119"/>
        <v>1940</v>
      </c>
      <c r="AR392" s="21">
        <f t="shared" ca="1" si="130"/>
        <v>1280</v>
      </c>
      <c r="AS392" s="21">
        <f t="shared" ca="1" si="107"/>
        <v>660</v>
      </c>
      <c r="AT392" s="21">
        <f t="shared" ca="1" si="108"/>
        <v>660</v>
      </c>
      <c r="AU392" s="21">
        <f t="shared" ca="1" si="113"/>
        <v>641657</v>
      </c>
      <c r="AV392" s="22">
        <f ca="1">SUM(AT$11:AT392)</f>
        <v>334354</v>
      </c>
      <c r="AW392" s="23">
        <f ca="1">SUM(AR$11:AR392)</f>
        <v>308083</v>
      </c>
    </row>
    <row r="393" spans="1:49" x14ac:dyDescent="0.2">
      <c r="A393" s="32">
        <v>44565</v>
      </c>
      <c r="B393" s="35">
        <f ca="1">IF($A393&gt;= $C$5,$C$6, "InsertData")</f>
        <v>940</v>
      </c>
      <c r="C393" s="21">
        <f t="shared" ca="1" si="114"/>
        <v>940</v>
      </c>
      <c r="D393" s="21">
        <f t="shared" ca="1" si="121"/>
        <v>673</v>
      </c>
      <c r="E393" s="21">
        <f t="shared" ca="1" si="122"/>
        <v>267</v>
      </c>
      <c r="F393" s="21">
        <f t="shared" ca="1" si="123"/>
        <v>267</v>
      </c>
      <c r="G393" s="21">
        <f t="shared" ca="1" si="124"/>
        <v>345097</v>
      </c>
      <c r="H393" s="22">
        <f ca="1">SUM(F$11:F393)</f>
        <v>179921</v>
      </c>
      <c r="I393" s="23">
        <f ca="1">SUM(D$11:D393)</f>
        <v>167560</v>
      </c>
      <c r="K393" s="16">
        <v>44565</v>
      </c>
      <c r="L393" s="21">
        <f ca="1">IF(K393&lt;M$5, $B393, M$6+MIN((K393-M$5+1)/M$8, 1)*M$7)</f>
        <v>1440</v>
      </c>
      <c r="M393" s="21">
        <f t="shared" ca="1" si="116"/>
        <v>1440</v>
      </c>
      <c r="N393" s="21">
        <f t="shared" ca="1" si="125"/>
        <v>913</v>
      </c>
      <c r="O393" s="21">
        <f t="shared" ca="1" si="126"/>
        <v>527</v>
      </c>
      <c r="P393" s="21">
        <f t="shared" ca="1" si="102"/>
        <v>527</v>
      </c>
      <c r="Q393" s="21">
        <f t="shared" ca="1" si="127"/>
        <v>506847</v>
      </c>
      <c r="R393" s="22">
        <f ca="1">SUM(P$11:P393)</f>
        <v>263791</v>
      </c>
      <c r="S393" s="23">
        <f ca="1">SUM(N$11:N393)</f>
        <v>243836</v>
      </c>
      <c r="U393" s="16">
        <v>44565</v>
      </c>
      <c r="V393" s="21">
        <f ca="1">IF(U393&lt;W$5, $B393, W$6+MIN((U393-W$5+1)/W$8, 1)*W$7)</f>
        <v>1940</v>
      </c>
      <c r="W393" s="21">
        <f t="shared" ca="1" si="117"/>
        <v>1940</v>
      </c>
      <c r="X393" s="21">
        <f t="shared" ca="1" si="128"/>
        <v>1153</v>
      </c>
      <c r="Y393" s="21">
        <f t="shared" ca="1" si="103"/>
        <v>787</v>
      </c>
      <c r="Z393" s="21">
        <f t="shared" ca="1" si="104"/>
        <v>787</v>
      </c>
      <c r="AA393" s="21">
        <f t="shared" ca="1" si="111"/>
        <v>668597</v>
      </c>
      <c r="AB393" s="22">
        <f ca="1">SUM(Z$11:Z393)</f>
        <v>347661</v>
      </c>
      <c r="AC393" s="23">
        <f ca="1">SUM(X$11:X393)</f>
        <v>321119</v>
      </c>
      <c r="AE393" s="16">
        <v>44565</v>
      </c>
      <c r="AF393" s="21">
        <f ca="1">IF(AE393&lt;AG$5, $B393, AG$6+MIN((AE393-AG$5+1)/AG$8, 1)*AG$7)</f>
        <v>1440</v>
      </c>
      <c r="AG393" s="21">
        <f t="shared" ca="1" si="118"/>
        <v>1440</v>
      </c>
      <c r="AH393" s="21">
        <f t="shared" ca="1" si="129"/>
        <v>913</v>
      </c>
      <c r="AI393" s="21">
        <f t="shared" ca="1" si="105"/>
        <v>527</v>
      </c>
      <c r="AJ393" s="21">
        <f t="shared" ca="1" si="106"/>
        <v>527</v>
      </c>
      <c r="AK393" s="21">
        <f t="shared" ca="1" si="112"/>
        <v>494347</v>
      </c>
      <c r="AL393" s="22">
        <f ca="1">SUM(AJ$11:AJ393)</f>
        <v>257531</v>
      </c>
      <c r="AM393" s="23">
        <f ca="1">SUM(AH$11:AH393)</f>
        <v>238262</v>
      </c>
      <c r="AO393" s="16">
        <v>44565</v>
      </c>
      <c r="AP393" s="21">
        <f ca="1">IF(AO393&lt;AQ$5, $B393, AQ$6+MIN((AO393-AQ$5+1)/AQ$8, 1)*AQ$7)</f>
        <v>1940</v>
      </c>
      <c r="AQ393" s="21">
        <f t="shared" ca="1" si="119"/>
        <v>1940</v>
      </c>
      <c r="AR393" s="21">
        <f t="shared" ca="1" si="130"/>
        <v>1153</v>
      </c>
      <c r="AS393" s="21">
        <f t="shared" ca="1" si="107"/>
        <v>787</v>
      </c>
      <c r="AT393" s="21">
        <f t="shared" ca="1" si="108"/>
        <v>787</v>
      </c>
      <c r="AU393" s="21">
        <f t="shared" ca="1" si="113"/>
        <v>643597</v>
      </c>
      <c r="AV393" s="22">
        <f ca="1">SUM(AT$11:AT393)</f>
        <v>335141</v>
      </c>
      <c r="AW393" s="23">
        <f ca="1">SUM(AR$11:AR393)</f>
        <v>309236</v>
      </c>
    </row>
    <row r="394" spans="1:49" x14ac:dyDescent="0.2">
      <c r="A394" s="32">
        <v>44566</v>
      </c>
      <c r="B394" s="35">
        <f ca="1">IF($A394&gt;= $C$5,$C$6, "InsertData")</f>
        <v>940</v>
      </c>
      <c r="C394" s="21">
        <f t="shared" ca="1" si="114"/>
        <v>940</v>
      </c>
      <c r="D394" s="21">
        <f t="shared" ca="1" si="121"/>
        <v>293</v>
      </c>
      <c r="E394" s="21">
        <f t="shared" ca="1" si="122"/>
        <v>647</v>
      </c>
      <c r="F394" s="21">
        <f t="shared" ca="1" si="123"/>
        <v>647</v>
      </c>
      <c r="G394" s="21">
        <f t="shared" ca="1" si="124"/>
        <v>346037</v>
      </c>
      <c r="H394" s="22">
        <f ca="1">SUM(F$11:F394)</f>
        <v>180568</v>
      </c>
      <c r="I394" s="23">
        <f ca="1">SUM(D$11:D394)</f>
        <v>167853</v>
      </c>
      <c r="K394" s="16">
        <v>44566</v>
      </c>
      <c r="L394" s="21">
        <f ca="1">IF(K394&lt;M$5, $B394, M$6+MIN((K394-M$5+1)/M$8, 1)*M$7)</f>
        <v>1440</v>
      </c>
      <c r="M394" s="21">
        <f t="shared" ca="1" si="116"/>
        <v>1440</v>
      </c>
      <c r="N394" s="21">
        <f t="shared" ca="1" si="125"/>
        <v>533</v>
      </c>
      <c r="O394" s="21">
        <f t="shared" ca="1" si="126"/>
        <v>907</v>
      </c>
      <c r="P394" s="21">
        <f t="shared" ca="1" si="102"/>
        <v>907</v>
      </c>
      <c r="Q394" s="21">
        <f t="shared" ca="1" si="127"/>
        <v>508287</v>
      </c>
      <c r="R394" s="22">
        <f ca="1">SUM(P$11:P394)</f>
        <v>264698</v>
      </c>
      <c r="S394" s="23">
        <f ca="1">SUM(N$11:N394)</f>
        <v>244369</v>
      </c>
      <c r="U394" s="16">
        <v>44566</v>
      </c>
      <c r="V394" s="21">
        <f ca="1">IF(U394&lt;W$5, $B394, W$6+MIN((U394-W$5+1)/W$8, 1)*W$7)</f>
        <v>1940</v>
      </c>
      <c r="W394" s="21">
        <f t="shared" ca="1" si="117"/>
        <v>1940</v>
      </c>
      <c r="X394" s="21">
        <f t="shared" ca="1" si="128"/>
        <v>773</v>
      </c>
      <c r="Y394" s="21">
        <f t="shared" ca="1" si="103"/>
        <v>1167</v>
      </c>
      <c r="Z394" s="21">
        <f t="shared" ca="1" si="104"/>
        <v>1167</v>
      </c>
      <c r="AA394" s="21">
        <f t="shared" ca="1" si="111"/>
        <v>670537</v>
      </c>
      <c r="AB394" s="22">
        <f ca="1">SUM(Z$11:Z394)</f>
        <v>348828</v>
      </c>
      <c r="AC394" s="23">
        <f ca="1">SUM(X$11:X394)</f>
        <v>321892</v>
      </c>
      <c r="AE394" s="16">
        <v>44566</v>
      </c>
      <c r="AF394" s="21">
        <f ca="1">IF(AE394&lt;AG$5, $B394, AG$6+MIN((AE394-AG$5+1)/AG$8, 1)*AG$7)</f>
        <v>1440</v>
      </c>
      <c r="AG394" s="21">
        <f t="shared" ca="1" si="118"/>
        <v>1440</v>
      </c>
      <c r="AH394" s="21">
        <f t="shared" ca="1" si="129"/>
        <v>533</v>
      </c>
      <c r="AI394" s="21">
        <f t="shared" ca="1" si="105"/>
        <v>907</v>
      </c>
      <c r="AJ394" s="21">
        <f t="shared" ca="1" si="106"/>
        <v>907</v>
      </c>
      <c r="AK394" s="21">
        <f t="shared" ca="1" si="112"/>
        <v>495787</v>
      </c>
      <c r="AL394" s="22">
        <f ca="1">SUM(AJ$11:AJ394)</f>
        <v>258438</v>
      </c>
      <c r="AM394" s="23">
        <f ca="1">SUM(AH$11:AH394)</f>
        <v>238795</v>
      </c>
      <c r="AO394" s="16">
        <v>44566</v>
      </c>
      <c r="AP394" s="21">
        <f ca="1">IF(AO394&lt;AQ$5, $B394, AQ$6+MIN((AO394-AQ$5+1)/AQ$8, 1)*AQ$7)</f>
        <v>1940</v>
      </c>
      <c r="AQ394" s="21">
        <f t="shared" ca="1" si="119"/>
        <v>1940</v>
      </c>
      <c r="AR394" s="21">
        <f t="shared" ca="1" si="130"/>
        <v>773</v>
      </c>
      <c r="AS394" s="21">
        <f t="shared" ca="1" si="107"/>
        <v>1167</v>
      </c>
      <c r="AT394" s="21">
        <f t="shared" ca="1" si="108"/>
        <v>1167</v>
      </c>
      <c r="AU394" s="21">
        <f t="shared" ca="1" si="113"/>
        <v>645537</v>
      </c>
      <c r="AV394" s="22">
        <f ca="1">SUM(AT$11:AT394)</f>
        <v>336308</v>
      </c>
      <c r="AW394" s="23">
        <f ca="1">SUM(AR$11:AR394)</f>
        <v>310009</v>
      </c>
    </row>
    <row r="395" spans="1:49" x14ac:dyDescent="0.2">
      <c r="A395" s="32">
        <v>44567</v>
      </c>
      <c r="B395" s="35">
        <f ca="1">IF($A395&gt;= $C$5,$C$6, "InsertData")</f>
        <v>940</v>
      </c>
      <c r="C395" s="21">
        <f t="shared" ca="1" si="114"/>
        <v>940</v>
      </c>
      <c r="D395" s="21">
        <f t="shared" ca="1" si="121"/>
        <v>940</v>
      </c>
      <c r="E395" s="21">
        <f t="shared" ca="1" si="122"/>
        <v>0</v>
      </c>
      <c r="F395" s="21">
        <f t="shared" ca="1" si="123"/>
        <v>0</v>
      </c>
      <c r="G395" s="21">
        <f t="shared" ca="1" si="124"/>
        <v>346977</v>
      </c>
      <c r="H395" s="22">
        <f ca="1">SUM(F$11:F395)</f>
        <v>180568</v>
      </c>
      <c r="I395" s="23">
        <f ca="1">SUM(D$11:D395)</f>
        <v>168793</v>
      </c>
      <c r="K395" s="16">
        <v>44567</v>
      </c>
      <c r="L395" s="21">
        <f ca="1">IF(K395&lt;M$5, $B395, M$6+MIN((K395-M$5+1)/M$8, 1)*M$7)</f>
        <v>1440</v>
      </c>
      <c r="M395" s="21">
        <f t="shared" ca="1" si="116"/>
        <v>1440</v>
      </c>
      <c r="N395" s="21">
        <f t="shared" ca="1" si="125"/>
        <v>1320</v>
      </c>
      <c r="O395" s="21">
        <f t="shared" ca="1" si="126"/>
        <v>120</v>
      </c>
      <c r="P395" s="21">
        <f t="shared" ca="1" si="102"/>
        <v>120</v>
      </c>
      <c r="Q395" s="21">
        <f t="shared" ca="1" si="127"/>
        <v>509727</v>
      </c>
      <c r="R395" s="22">
        <f ca="1">SUM(P$11:P395)</f>
        <v>264818</v>
      </c>
      <c r="S395" s="23">
        <f ca="1">SUM(N$11:N395)</f>
        <v>245689</v>
      </c>
      <c r="U395" s="16">
        <v>44567</v>
      </c>
      <c r="V395" s="21">
        <f ca="1">IF(U395&lt;W$5, $B395, W$6+MIN((U395-W$5+1)/W$8, 1)*W$7)</f>
        <v>1940</v>
      </c>
      <c r="W395" s="21">
        <f t="shared" ca="1" si="117"/>
        <v>1940</v>
      </c>
      <c r="X395" s="21">
        <f t="shared" ca="1" si="128"/>
        <v>1603</v>
      </c>
      <c r="Y395" s="21">
        <f t="shared" ca="1" si="103"/>
        <v>337</v>
      </c>
      <c r="Z395" s="21">
        <f t="shared" ca="1" si="104"/>
        <v>337</v>
      </c>
      <c r="AA395" s="21">
        <f t="shared" ca="1" si="111"/>
        <v>672477</v>
      </c>
      <c r="AB395" s="22">
        <f ca="1">SUM(Z$11:Z395)</f>
        <v>349165</v>
      </c>
      <c r="AC395" s="23">
        <f ca="1">SUM(X$11:X395)</f>
        <v>323495</v>
      </c>
      <c r="AE395" s="16">
        <v>44567</v>
      </c>
      <c r="AF395" s="21">
        <f ca="1">IF(AE395&lt;AG$5, $B395, AG$6+MIN((AE395-AG$5+1)/AG$8, 1)*AG$7)</f>
        <v>1440</v>
      </c>
      <c r="AG395" s="21">
        <f t="shared" ca="1" si="118"/>
        <v>1440</v>
      </c>
      <c r="AH395" s="21">
        <f t="shared" ca="1" si="129"/>
        <v>1250</v>
      </c>
      <c r="AI395" s="21">
        <f t="shared" ca="1" si="105"/>
        <v>190</v>
      </c>
      <c r="AJ395" s="21">
        <f t="shared" ca="1" si="106"/>
        <v>190</v>
      </c>
      <c r="AK395" s="21">
        <f t="shared" ca="1" si="112"/>
        <v>497227</v>
      </c>
      <c r="AL395" s="22">
        <f ca="1">SUM(AJ$11:AJ395)</f>
        <v>258628</v>
      </c>
      <c r="AM395" s="23">
        <f ca="1">SUM(AH$11:AH395)</f>
        <v>240045</v>
      </c>
      <c r="AO395" s="16">
        <v>44567</v>
      </c>
      <c r="AP395" s="21">
        <f ca="1">IF(AO395&lt;AQ$5, $B395, AQ$6+MIN((AO395-AQ$5+1)/AQ$8, 1)*AQ$7)</f>
        <v>1940</v>
      </c>
      <c r="AQ395" s="21">
        <f t="shared" ca="1" si="119"/>
        <v>1940</v>
      </c>
      <c r="AR395" s="21">
        <f t="shared" ca="1" si="130"/>
        <v>1560</v>
      </c>
      <c r="AS395" s="21">
        <f t="shared" ca="1" si="107"/>
        <v>380</v>
      </c>
      <c r="AT395" s="21">
        <f t="shared" ca="1" si="108"/>
        <v>380</v>
      </c>
      <c r="AU395" s="21">
        <f t="shared" ca="1" si="113"/>
        <v>647477</v>
      </c>
      <c r="AV395" s="22">
        <f ca="1">SUM(AT$11:AT395)</f>
        <v>336688</v>
      </c>
      <c r="AW395" s="23">
        <f ca="1">SUM(AR$11:AR395)</f>
        <v>311569</v>
      </c>
    </row>
    <row r="396" spans="1:49" x14ac:dyDescent="0.2">
      <c r="A396" s="32">
        <v>44568</v>
      </c>
      <c r="B396" s="35">
        <f ca="1">IF($A396&gt;= $C$5,$C$6, "InsertData")</f>
        <v>940</v>
      </c>
      <c r="C396" s="21">
        <f t="shared" ca="1" si="114"/>
        <v>940</v>
      </c>
      <c r="D396" s="21">
        <f t="shared" ca="1" si="121"/>
        <v>774</v>
      </c>
      <c r="E396" s="21">
        <f t="shared" ca="1" si="122"/>
        <v>166</v>
      </c>
      <c r="F396" s="21">
        <f t="shared" ca="1" si="123"/>
        <v>166</v>
      </c>
      <c r="G396" s="21">
        <f t="shared" ca="1" si="124"/>
        <v>347917</v>
      </c>
      <c r="H396" s="22">
        <f ca="1">SUM(F$11:F396)</f>
        <v>180734</v>
      </c>
      <c r="I396" s="23">
        <f ca="1">SUM(D$11:D396)</f>
        <v>169567</v>
      </c>
      <c r="K396" s="16">
        <v>44568</v>
      </c>
      <c r="L396" s="21">
        <f ca="1">IF(K396&lt;M$5, $B396, M$6+MIN((K396-M$5+1)/M$8, 1)*M$7)</f>
        <v>1440</v>
      </c>
      <c r="M396" s="21">
        <f t="shared" ca="1" si="116"/>
        <v>1440</v>
      </c>
      <c r="N396" s="21">
        <f t="shared" ca="1" si="125"/>
        <v>874</v>
      </c>
      <c r="O396" s="21">
        <f t="shared" ca="1" si="126"/>
        <v>566</v>
      </c>
      <c r="P396" s="21">
        <f t="shared" ref="P396:P459" ca="1" si="131">IF(O396 &gt; 0, O396, 0)</f>
        <v>566</v>
      </c>
      <c r="Q396" s="21">
        <f t="shared" ca="1" si="127"/>
        <v>511167</v>
      </c>
      <c r="R396" s="22">
        <f ca="1">SUM(P$11:P396)</f>
        <v>265384</v>
      </c>
      <c r="S396" s="23">
        <f ca="1">SUM(N$11:N396)</f>
        <v>246563</v>
      </c>
      <c r="U396" s="16">
        <v>44568</v>
      </c>
      <c r="V396" s="21">
        <f ca="1">IF(U396&lt;W$5, $B396, W$6+MIN((U396-W$5+1)/W$8, 1)*W$7)</f>
        <v>1940</v>
      </c>
      <c r="W396" s="21">
        <f t="shared" ca="1" si="117"/>
        <v>1940</v>
      </c>
      <c r="X396" s="21">
        <f t="shared" ca="1" si="128"/>
        <v>1071</v>
      </c>
      <c r="Y396" s="21">
        <f t="shared" ref="Y396:Y459" ca="1" si="132">V396-X396</f>
        <v>869</v>
      </c>
      <c r="Z396" s="21">
        <f t="shared" ref="Z396:Z459" ca="1" si="133">IF(Y396 &gt; 0, Y396, 0)</f>
        <v>869</v>
      </c>
      <c r="AA396" s="21">
        <f t="shared" ca="1" si="111"/>
        <v>674417</v>
      </c>
      <c r="AB396" s="22">
        <f ca="1">SUM(Z$11:Z396)</f>
        <v>350034</v>
      </c>
      <c r="AC396" s="23">
        <f ca="1">SUM(X$11:X396)</f>
        <v>324566</v>
      </c>
      <c r="AE396" s="16">
        <v>44568</v>
      </c>
      <c r="AF396" s="21">
        <f ca="1">IF(AE396&lt;AG$5, $B396, AG$6+MIN((AE396-AG$5+1)/AG$8, 1)*AG$7)</f>
        <v>1440</v>
      </c>
      <c r="AG396" s="21">
        <f t="shared" ca="1" si="118"/>
        <v>1440</v>
      </c>
      <c r="AH396" s="21">
        <f t="shared" ca="1" si="129"/>
        <v>944</v>
      </c>
      <c r="AI396" s="21">
        <f t="shared" ref="AI396:AI459" ca="1" si="134">AF396-AH396</f>
        <v>496</v>
      </c>
      <c r="AJ396" s="21">
        <f t="shared" ref="AJ396:AJ459" ca="1" si="135">IF(AI396 &gt; 0, AI396, 0)</f>
        <v>496</v>
      </c>
      <c r="AK396" s="21">
        <f t="shared" ca="1" si="112"/>
        <v>498667</v>
      </c>
      <c r="AL396" s="22">
        <f ca="1">SUM(AJ$11:AJ396)</f>
        <v>259124</v>
      </c>
      <c r="AM396" s="23">
        <f ca="1">SUM(AH$11:AH396)</f>
        <v>240989</v>
      </c>
      <c r="AO396" s="16">
        <v>44568</v>
      </c>
      <c r="AP396" s="21">
        <f ca="1">IF(AO396&lt;AQ$5, $B396, AQ$6+MIN((AO396-AQ$5+1)/AQ$8, 1)*AQ$7)</f>
        <v>1940</v>
      </c>
      <c r="AQ396" s="21">
        <f t="shared" ca="1" si="119"/>
        <v>1940</v>
      </c>
      <c r="AR396" s="21">
        <f t="shared" ca="1" si="130"/>
        <v>1114</v>
      </c>
      <c r="AS396" s="21">
        <f t="shared" ref="AS396:AS459" ca="1" si="136">AP396-AR396</f>
        <v>826</v>
      </c>
      <c r="AT396" s="21">
        <f t="shared" ref="AT396:AT459" ca="1" si="137">IF(AS396 &gt; 0, AS396, 0)</f>
        <v>826</v>
      </c>
      <c r="AU396" s="21">
        <f t="shared" ca="1" si="113"/>
        <v>649417</v>
      </c>
      <c r="AV396" s="22">
        <f ca="1">SUM(AT$11:AT396)</f>
        <v>337514</v>
      </c>
      <c r="AW396" s="23">
        <f ca="1">SUM(AR$11:AR396)</f>
        <v>312683</v>
      </c>
    </row>
    <row r="397" spans="1:49" x14ac:dyDescent="0.2">
      <c r="A397" s="32">
        <v>44569</v>
      </c>
      <c r="B397" s="35">
        <f ca="1">IF($A397&gt;= $C$5,$C$6, "InsertData")</f>
        <v>940</v>
      </c>
      <c r="C397" s="21">
        <f t="shared" ca="1" si="114"/>
        <v>940</v>
      </c>
      <c r="D397" s="21">
        <f t="shared" ca="1" si="121"/>
        <v>500</v>
      </c>
      <c r="E397" s="21">
        <f t="shared" ca="1" si="122"/>
        <v>440</v>
      </c>
      <c r="F397" s="21">
        <f t="shared" ca="1" si="123"/>
        <v>440</v>
      </c>
      <c r="G397" s="21">
        <f t="shared" ca="1" si="124"/>
        <v>348857</v>
      </c>
      <c r="H397" s="22">
        <f ca="1">SUM(F$11:F397)</f>
        <v>181174</v>
      </c>
      <c r="I397" s="23">
        <f ca="1">SUM(D$11:D397)</f>
        <v>170067</v>
      </c>
      <c r="K397" s="16">
        <v>44569</v>
      </c>
      <c r="L397" s="21">
        <f ca="1">IF(K397&lt;M$5, $B397, M$6+MIN((K397-M$5+1)/M$8, 1)*M$7)</f>
        <v>1440</v>
      </c>
      <c r="M397" s="21">
        <f t="shared" ca="1" si="116"/>
        <v>1440</v>
      </c>
      <c r="N397" s="21">
        <f t="shared" ca="1" si="125"/>
        <v>740</v>
      </c>
      <c r="O397" s="21">
        <f t="shared" ca="1" si="126"/>
        <v>700</v>
      </c>
      <c r="P397" s="21">
        <f t="shared" ca="1" si="131"/>
        <v>700</v>
      </c>
      <c r="Q397" s="21">
        <f t="shared" ca="1" si="127"/>
        <v>512607</v>
      </c>
      <c r="R397" s="22">
        <f ca="1">SUM(P$11:P397)</f>
        <v>266084</v>
      </c>
      <c r="S397" s="23">
        <f ca="1">SUM(N$11:N397)</f>
        <v>247303</v>
      </c>
      <c r="U397" s="16">
        <v>44569</v>
      </c>
      <c r="V397" s="21">
        <f ca="1">IF(U397&lt;W$5, $B397, W$6+MIN((U397-W$5+1)/W$8, 1)*W$7)</f>
        <v>1940</v>
      </c>
      <c r="W397" s="21">
        <f t="shared" ca="1" si="117"/>
        <v>1940</v>
      </c>
      <c r="X397" s="21">
        <f t="shared" ca="1" si="128"/>
        <v>980</v>
      </c>
      <c r="Y397" s="21">
        <f t="shared" ca="1" si="132"/>
        <v>960</v>
      </c>
      <c r="Z397" s="21">
        <f t="shared" ca="1" si="133"/>
        <v>960</v>
      </c>
      <c r="AA397" s="21">
        <f t="shared" ref="AA397:AA460" ca="1" si="138">V397+AA396</f>
        <v>676357</v>
      </c>
      <c r="AB397" s="22">
        <f ca="1">SUM(Z$11:Z397)</f>
        <v>350994</v>
      </c>
      <c r="AC397" s="23">
        <f ca="1">SUM(X$11:X397)</f>
        <v>325546</v>
      </c>
      <c r="AE397" s="16">
        <v>44569</v>
      </c>
      <c r="AF397" s="21">
        <f ca="1">IF(AE397&lt;AG$5, $B397, AG$6+MIN((AE397-AG$5+1)/AG$8, 1)*AG$7)</f>
        <v>1440</v>
      </c>
      <c r="AG397" s="21">
        <f t="shared" ca="1" si="118"/>
        <v>1440</v>
      </c>
      <c r="AH397" s="21">
        <f t="shared" ca="1" si="129"/>
        <v>740</v>
      </c>
      <c r="AI397" s="21">
        <f t="shared" ca="1" si="134"/>
        <v>700</v>
      </c>
      <c r="AJ397" s="21">
        <f t="shared" ca="1" si="135"/>
        <v>700</v>
      </c>
      <c r="AK397" s="21">
        <f t="shared" ref="AK397:AK460" ca="1" si="139">AF397+AK396</f>
        <v>500107</v>
      </c>
      <c r="AL397" s="22">
        <f ca="1">SUM(AJ$11:AJ397)</f>
        <v>259824</v>
      </c>
      <c r="AM397" s="23">
        <f ca="1">SUM(AH$11:AH397)</f>
        <v>241729</v>
      </c>
      <c r="AO397" s="16">
        <v>44569</v>
      </c>
      <c r="AP397" s="21">
        <f ca="1">IF(AO397&lt;AQ$5, $B397, AQ$6+MIN((AO397-AQ$5+1)/AQ$8, 1)*AQ$7)</f>
        <v>1940</v>
      </c>
      <c r="AQ397" s="21">
        <f t="shared" ca="1" si="119"/>
        <v>1940</v>
      </c>
      <c r="AR397" s="21">
        <f t="shared" ca="1" si="130"/>
        <v>980</v>
      </c>
      <c r="AS397" s="21">
        <f t="shared" ca="1" si="136"/>
        <v>960</v>
      </c>
      <c r="AT397" s="21">
        <f t="shared" ca="1" si="137"/>
        <v>960</v>
      </c>
      <c r="AU397" s="21">
        <f t="shared" ref="AU397:AU460" ca="1" si="140">AP397+AU396</f>
        <v>651357</v>
      </c>
      <c r="AV397" s="22">
        <f ca="1">SUM(AT$11:AT397)</f>
        <v>338474</v>
      </c>
      <c r="AW397" s="23">
        <f ca="1">SUM(AR$11:AR397)</f>
        <v>313663</v>
      </c>
    </row>
    <row r="398" spans="1:49" x14ac:dyDescent="0.2">
      <c r="A398" s="32">
        <v>44570</v>
      </c>
      <c r="B398" s="35">
        <f ca="1">IF($A398&gt;= $C$5,$C$6, "InsertData")</f>
        <v>940</v>
      </c>
      <c r="C398" s="21">
        <f t="shared" ca="1" si="114"/>
        <v>940</v>
      </c>
      <c r="D398" s="21">
        <f t="shared" ref="D398:D461" ca="1" si="141" xml:space="preserve"> F374 + IF(E397 &lt; 0, -E397, 0)</f>
        <v>940</v>
      </c>
      <c r="E398" s="21">
        <f t="shared" ref="E398:E461" ca="1" si="142">B398-D398</f>
        <v>0</v>
      </c>
      <c r="F398" s="21">
        <f t="shared" ca="1" si="123"/>
        <v>0</v>
      </c>
      <c r="G398" s="21">
        <f t="shared" ref="G398:G461" ca="1" si="143">B398+G397</f>
        <v>349797</v>
      </c>
      <c r="H398" s="22">
        <f ca="1">SUM(F$11:F398)</f>
        <v>181174</v>
      </c>
      <c r="I398" s="23">
        <f ca="1">SUM(D$11:D398)</f>
        <v>171007</v>
      </c>
      <c r="K398" s="16">
        <v>44570</v>
      </c>
      <c r="L398" s="21">
        <f ca="1">IF(K398&lt;M$5, $B398, M$6+MIN((K398-M$5+1)/M$8, 1)*M$7)</f>
        <v>1440</v>
      </c>
      <c r="M398" s="21">
        <f t="shared" ca="1" si="116"/>
        <v>1440</v>
      </c>
      <c r="N398" s="21">
        <f t="shared" ca="1" si="125"/>
        <v>1260</v>
      </c>
      <c r="O398" s="21">
        <f t="shared" ca="1" si="126"/>
        <v>180</v>
      </c>
      <c r="P398" s="21">
        <f t="shared" ca="1" si="131"/>
        <v>180</v>
      </c>
      <c r="Q398" s="21">
        <f t="shared" ca="1" si="127"/>
        <v>514047</v>
      </c>
      <c r="R398" s="22">
        <f ca="1">SUM(P$11:P398)</f>
        <v>266264</v>
      </c>
      <c r="S398" s="23">
        <f ca="1">SUM(N$11:N398)</f>
        <v>248563</v>
      </c>
      <c r="U398" s="16">
        <v>44570</v>
      </c>
      <c r="V398" s="21">
        <f ca="1">IF(U398&lt;W$5, $B398, W$6+MIN((U398-W$5+1)/W$8, 1)*W$7)</f>
        <v>1940</v>
      </c>
      <c r="W398" s="21">
        <f t="shared" ca="1" si="117"/>
        <v>1940</v>
      </c>
      <c r="X398" s="21">
        <f t="shared" ca="1" si="128"/>
        <v>1500</v>
      </c>
      <c r="Y398" s="21">
        <f t="shared" ca="1" si="132"/>
        <v>440</v>
      </c>
      <c r="Z398" s="21">
        <f t="shared" ca="1" si="133"/>
        <v>440</v>
      </c>
      <c r="AA398" s="21">
        <f t="shared" ca="1" si="138"/>
        <v>678297</v>
      </c>
      <c r="AB398" s="22">
        <f ca="1">SUM(Z$11:Z398)</f>
        <v>351434</v>
      </c>
      <c r="AC398" s="23">
        <f ca="1">SUM(X$11:X398)</f>
        <v>327046</v>
      </c>
      <c r="AE398" s="16">
        <v>44570</v>
      </c>
      <c r="AF398" s="21">
        <f ca="1">IF(AE398&lt;AG$5, $B398, AG$6+MIN((AE398-AG$5+1)/AG$8, 1)*AG$7)</f>
        <v>1440</v>
      </c>
      <c r="AG398" s="21">
        <f t="shared" ca="1" si="118"/>
        <v>1440</v>
      </c>
      <c r="AH398" s="21">
        <f t="shared" ca="1" si="129"/>
        <v>1260</v>
      </c>
      <c r="AI398" s="21">
        <f t="shared" ca="1" si="134"/>
        <v>180</v>
      </c>
      <c r="AJ398" s="21">
        <f t="shared" ca="1" si="135"/>
        <v>180</v>
      </c>
      <c r="AK398" s="21">
        <f t="shared" ca="1" si="139"/>
        <v>501547</v>
      </c>
      <c r="AL398" s="22">
        <f ca="1">SUM(AJ$11:AJ398)</f>
        <v>260004</v>
      </c>
      <c r="AM398" s="23">
        <f ca="1">SUM(AH$11:AH398)</f>
        <v>242989</v>
      </c>
      <c r="AO398" s="16">
        <v>44570</v>
      </c>
      <c r="AP398" s="21">
        <f ca="1">IF(AO398&lt;AQ$5, $B398, AQ$6+MIN((AO398-AQ$5+1)/AQ$8, 1)*AQ$7)</f>
        <v>1940</v>
      </c>
      <c r="AQ398" s="21">
        <f t="shared" ca="1" si="119"/>
        <v>1940</v>
      </c>
      <c r="AR398" s="21">
        <f t="shared" ca="1" si="130"/>
        <v>1500</v>
      </c>
      <c r="AS398" s="21">
        <f t="shared" ca="1" si="136"/>
        <v>440</v>
      </c>
      <c r="AT398" s="21">
        <f t="shared" ca="1" si="137"/>
        <v>440</v>
      </c>
      <c r="AU398" s="21">
        <f t="shared" ca="1" si="140"/>
        <v>653297</v>
      </c>
      <c r="AV398" s="22">
        <f ca="1">SUM(AT$11:AT398)</f>
        <v>338914</v>
      </c>
      <c r="AW398" s="23">
        <f ca="1">SUM(AR$11:AR398)</f>
        <v>315163</v>
      </c>
    </row>
    <row r="399" spans="1:49" x14ac:dyDescent="0.2">
      <c r="A399" s="32">
        <v>44571</v>
      </c>
      <c r="B399" s="35">
        <f ca="1">IF($A399&gt;= $C$5,$C$6, "InsertData")</f>
        <v>940</v>
      </c>
      <c r="C399" s="21">
        <f t="shared" ca="1" si="114"/>
        <v>940</v>
      </c>
      <c r="D399" s="21">
        <f t="shared" ca="1" si="141"/>
        <v>940</v>
      </c>
      <c r="E399" s="21">
        <f t="shared" ca="1" si="142"/>
        <v>0</v>
      </c>
      <c r="F399" s="21">
        <f t="shared" ca="1" si="123"/>
        <v>0</v>
      </c>
      <c r="G399" s="21">
        <f t="shared" ca="1" si="143"/>
        <v>350737</v>
      </c>
      <c r="H399" s="22">
        <f ca="1">SUM(F$11:F399)</f>
        <v>181174</v>
      </c>
      <c r="I399" s="23">
        <f ca="1">SUM(D$11:D399)</f>
        <v>171947</v>
      </c>
      <c r="K399" s="16">
        <v>44571</v>
      </c>
      <c r="L399" s="21">
        <f ca="1">IF(K399&lt;M$5, $B399, M$6+MIN((K399-M$5+1)/M$8, 1)*M$7)</f>
        <v>1440</v>
      </c>
      <c r="M399" s="21">
        <f t="shared" ca="1" si="116"/>
        <v>1440</v>
      </c>
      <c r="N399" s="21">
        <f t="shared" ca="1" si="125"/>
        <v>1183</v>
      </c>
      <c r="O399" s="21">
        <f t="shared" ca="1" si="126"/>
        <v>257</v>
      </c>
      <c r="P399" s="21">
        <f t="shared" ca="1" si="131"/>
        <v>257</v>
      </c>
      <c r="Q399" s="21">
        <f t="shared" ca="1" si="127"/>
        <v>515487</v>
      </c>
      <c r="R399" s="22">
        <f ca="1">SUM(P$11:P399)</f>
        <v>266521</v>
      </c>
      <c r="S399" s="23">
        <f ca="1">SUM(N$11:N399)</f>
        <v>249746</v>
      </c>
      <c r="U399" s="16">
        <v>44571</v>
      </c>
      <c r="V399" s="21">
        <f ca="1">IF(U399&lt;W$5, $B399, W$6+MIN((U399-W$5+1)/W$8, 1)*W$7)</f>
        <v>1940</v>
      </c>
      <c r="W399" s="21">
        <f t="shared" ca="1" si="117"/>
        <v>1940</v>
      </c>
      <c r="X399" s="21">
        <f t="shared" ca="1" si="128"/>
        <v>1423</v>
      </c>
      <c r="Y399" s="21">
        <f t="shared" ca="1" si="132"/>
        <v>517</v>
      </c>
      <c r="Z399" s="21">
        <f t="shared" ca="1" si="133"/>
        <v>517</v>
      </c>
      <c r="AA399" s="21">
        <f t="shared" ca="1" si="138"/>
        <v>680237</v>
      </c>
      <c r="AB399" s="22">
        <f ca="1">SUM(Z$11:Z399)</f>
        <v>351951</v>
      </c>
      <c r="AC399" s="23">
        <f ca="1">SUM(X$11:X399)</f>
        <v>328469</v>
      </c>
      <c r="AE399" s="16">
        <v>44571</v>
      </c>
      <c r="AF399" s="21">
        <f ca="1">IF(AE399&lt;AG$5, $B399, AG$6+MIN((AE399-AG$5+1)/AG$8, 1)*AG$7)</f>
        <v>1440</v>
      </c>
      <c r="AG399" s="21">
        <f t="shared" ca="1" si="118"/>
        <v>1440</v>
      </c>
      <c r="AH399" s="21">
        <f t="shared" ca="1" si="129"/>
        <v>1183</v>
      </c>
      <c r="AI399" s="21">
        <f t="shared" ca="1" si="134"/>
        <v>257</v>
      </c>
      <c r="AJ399" s="21">
        <f t="shared" ca="1" si="135"/>
        <v>257</v>
      </c>
      <c r="AK399" s="21">
        <f t="shared" ca="1" si="139"/>
        <v>502987</v>
      </c>
      <c r="AL399" s="22">
        <f ca="1">SUM(AJ$11:AJ399)</f>
        <v>260261</v>
      </c>
      <c r="AM399" s="23">
        <f ca="1">SUM(AH$11:AH399)</f>
        <v>244172</v>
      </c>
      <c r="AO399" s="16">
        <v>44571</v>
      </c>
      <c r="AP399" s="21">
        <f ca="1">IF(AO399&lt;AQ$5, $B399, AQ$6+MIN((AO399-AQ$5+1)/AQ$8, 1)*AQ$7)</f>
        <v>1940</v>
      </c>
      <c r="AQ399" s="21">
        <f t="shared" ca="1" si="119"/>
        <v>1940</v>
      </c>
      <c r="AR399" s="21">
        <f t="shared" ca="1" si="130"/>
        <v>1423</v>
      </c>
      <c r="AS399" s="21">
        <f t="shared" ca="1" si="136"/>
        <v>517</v>
      </c>
      <c r="AT399" s="21">
        <f t="shared" ca="1" si="137"/>
        <v>517</v>
      </c>
      <c r="AU399" s="21">
        <f t="shared" ca="1" si="140"/>
        <v>655237</v>
      </c>
      <c r="AV399" s="22">
        <f ca="1">SUM(AT$11:AT399)</f>
        <v>339431</v>
      </c>
      <c r="AW399" s="23">
        <f ca="1">SUM(AR$11:AR399)</f>
        <v>316586</v>
      </c>
    </row>
    <row r="400" spans="1:49" x14ac:dyDescent="0.2">
      <c r="A400" s="32">
        <v>44572</v>
      </c>
      <c r="B400" s="35">
        <f ca="1">IF($A400&gt;= $C$5,$C$6, "InsertData")</f>
        <v>940</v>
      </c>
      <c r="C400" s="21">
        <f t="shared" ca="1" si="114"/>
        <v>940</v>
      </c>
      <c r="D400" s="21">
        <f t="shared" ca="1" si="141"/>
        <v>433</v>
      </c>
      <c r="E400" s="21">
        <f t="shared" ca="1" si="142"/>
        <v>507</v>
      </c>
      <c r="F400" s="21">
        <f t="shared" ca="1" si="123"/>
        <v>507</v>
      </c>
      <c r="G400" s="21">
        <f t="shared" ca="1" si="143"/>
        <v>351677</v>
      </c>
      <c r="H400" s="22">
        <f ca="1">SUM(F$11:F400)</f>
        <v>181681</v>
      </c>
      <c r="I400" s="23">
        <f ca="1">SUM(D$11:D400)</f>
        <v>172380</v>
      </c>
      <c r="K400" s="16">
        <v>44572</v>
      </c>
      <c r="L400" s="21">
        <f ca="1">IF(K400&lt;M$5, $B400, M$6+MIN((K400-M$5+1)/M$8, 1)*M$7)</f>
        <v>1440</v>
      </c>
      <c r="M400" s="21">
        <f t="shared" ca="1" si="116"/>
        <v>1440</v>
      </c>
      <c r="N400" s="21">
        <f t="shared" ca="1" si="125"/>
        <v>590</v>
      </c>
      <c r="O400" s="21">
        <f t="shared" ca="1" si="126"/>
        <v>850</v>
      </c>
      <c r="P400" s="21">
        <f t="shared" ca="1" si="131"/>
        <v>850</v>
      </c>
      <c r="Q400" s="21">
        <f t="shared" ca="1" si="127"/>
        <v>516927</v>
      </c>
      <c r="R400" s="22">
        <f ca="1">SUM(P$11:P400)</f>
        <v>267371</v>
      </c>
      <c r="S400" s="23">
        <f ca="1">SUM(N$11:N400)</f>
        <v>250336</v>
      </c>
      <c r="U400" s="16">
        <v>44572</v>
      </c>
      <c r="V400" s="21">
        <f ca="1">IF(U400&lt;W$5, $B400, W$6+MIN((U400-W$5+1)/W$8, 1)*W$7)</f>
        <v>1940</v>
      </c>
      <c r="W400" s="21">
        <f t="shared" ca="1" si="117"/>
        <v>1940</v>
      </c>
      <c r="X400" s="21">
        <f t="shared" ca="1" si="128"/>
        <v>830</v>
      </c>
      <c r="Y400" s="21">
        <f t="shared" ca="1" si="132"/>
        <v>1110</v>
      </c>
      <c r="Z400" s="21">
        <f t="shared" ca="1" si="133"/>
        <v>1110</v>
      </c>
      <c r="AA400" s="21">
        <f t="shared" ca="1" si="138"/>
        <v>682177</v>
      </c>
      <c r="AB400" s="22">
        <f ca="1">SUM(Z$11:Z400)</f>
        <v>353061</v>
      </c>
      <c r="AC400" s="23">
        <f ca="1">SUM(X$11:X400)</f>
        <v>329299</v>
      </c>
      <c r="AE400" s="16">
        <v>44572</v>
      </c>
      <c r="AF400" s="21">
        <f ca="1">IF(AE400&lt;AG$5, $B400, AG$6+MIN((AE400-AG$5+1)/AG$8, 1)*AG$7)</f>
        <v>1440</v>
      </c>
      <c r="AG400" s="21">
        <f t="shared" ca="1" si="118"/>
        <v>1440</v>
      </c>
      <c r="AH400" s="21">
        <f t="shared" ca="1" si="129"/>
        <v>590</v>
      </c>
      <c r="AI400" s="21">
        <f t="shared" ca="1" si="134"/>
        <v>850</v>
      </c>
      <c r="AJ400" s="21">
        <f t="shared" ca="1" si="135"/>
        <v>850</v>
      </c>
      <c r="AK400" s="21">
        <f t="shared" ca="1" si="139"/>
        <v>504427</v>
      </c>
      <c r="AL400" s="22">
        <f ca="1">SUM(AJ$11:AJ400)</f>
        <v>261111</v>
      </c>
      <c r="AM400" s="23">
        <f ca="1">SUM(AH$11:AH400)</f>
        <v>244762</v>
      </c>
      <c r="AO400" s="16">
        <v>44572</v>
      </c>
      <c r="AP400" s="21">
        <f ca="1">IF(AO400&lt;AQ$5, $B400, AQ$6+MIN((AO400-AQ$5+1)/AQ$8, 1)*AQ$7)</f>
        <v>1940</v>
      </c>
      <c r="AQ400" s="21">
        <f t="shared" ca="1" si="119"/>
        <v>1940</v>
      </c>
      <c r="AR400" s="21">
        <f t="shared" ca="1" si="130"/>
        <v>830</v>
      </c>
      <c r="AS400" s="21">
        <f t="shared" ca="1" si="136"/>
        <v>1110</v>
      </c>
      <c r="AT400" s="21">
        <f t="shared" ca="1" si="137"/>
        <v>1110</v>
      </c>
      <c r="AU400" s="21">
        <f t="shared" ca="1" si="140"/>
        <v>657177</v>
      </c>
      <c r="AV400" s="22">
        <f ca="1">SUM(AT$11:AT400)</f>
        <v>340541</v>
      </c>
      <c r="AW400" s="23">
        <f ca="1">SUM(AR$11:AR400)</f>
        <v>317416</v>
      </c>
    </row>
    <row r="401" spans="1:49" x14ac:dyDescent="0.2">
      <c r="A401" s="32">
        <v>44573</v>
      </c>
      <c r="B401" s="35">
        <f ca="1">IF($A401&gt;= $C$5,$C$6, "InsertData")</f>
        <v>940</v>
      </c>
      <c r="C401" s="21">
        <f t="shared" ca="1" si="114"/>
        <v>940</v>
      </c>
      <c r="D401" s="21">
        <f t="shared" ca="1" si="141"/>
        <v>537</v>
      </c>
      <c r="E401" s="21">
        <f t="shared" ca="1" si="142"/>
        <v>403</v>
      </c>
      <c r="F401" s="21">
        <f t="shared" ca="1" si="123"/>
        <v>403</v>
      </c>
      <c r="G401" s="21">
        <f t="shared" ca="1" si="143"/>
        <v>352617</v>
      </c>
      <c r="H401" s="22">
        <f ca="1">SUM(F$11:F401)</f>
        <v>182084</v>
      </c>
      <c r="I401" s="23">
        <f ca="1">SUM(D$11:D401)</f>
        <v>172917</v>
      </c>
      <c r="K401" s="16">
        <v>44573</v>
      </c>
      <c r="L401" s="21">
        <f ca="1">IF(K401&lt;M$5, $B401, M$6+MIN((K401-M$5+1)/M$8, 1)*M$7)</f>
        <v>1440</v>
      </c>
      <c r="M401" s="21">
        <f t="shared" ca="1" si="116"/>
        <v>1440</v>
      </c>
      <c r="N401" s="21">
        <f t="shared" ca="1" si="125"/>
        <v>777</v>
      </c>
      <c r="O401" s="21">
        <f t="shared" ca="1" si="126"/>
        <v>663</v>
      </c>
      <c r="P401" s="21">
        <f t="shared" ca="1" si="131"/>
        <v>663</v>
      </c>
      <c r="Q401" s="21">
        <f t="shared" ca="1" si="127"/>
        <v>518367</v>
      </c>
      <c r="R401" s="22">
        <f ca="1">SUM(P$11:P401)</f>
        <v>268034</v>
      </c>
      <c r="S401" s="23">
        <f ca="1">SUM(N$11:N401)</f>
        <v>251113</v>
      </c>
      <c r="U401" s="16">
        <v>44573</v>
      </c>
      <c r="V401" s="21">
        <f ca="1">IF(U401&lt;W$5, $B401, W$6+MIN((U401-W$5+1)/W$8, 1)*W$7)</f>
        <v>1940</v>
      </c>
      <c r="W401" s="21">
        <f t="shared" ca="1" si="117"/>
        <v>1940</v>
      </c>
      <c r="X401" s="21">
        <f t="shared" ca="1" si="128"/>
        <v>1017</v>
      </c>
      <c r="Y401" s="21">
        <f t="shared" ca="1" si="132"/>
        <v>923</v>
      </c>
      <c r="Z401" s="21">
        <f t="shared" ca="1" si="133"/>
        <v>923</v>
      </c>
      <c r="AA401" s="21">
        <f t="shared" ca="1" si="138"/>
        <v>684117</v>
      </c>
      <c r="AB401" s="22">
        <f ca="1">SUM(Z$11:Z401)</f>
        <v>353984</v>
      </c>
      <c r="AC401" s="23">
        <f ca="1">SUM(X$11:X401)</f>
        <v>330316</v>
      </c>
      <c r="AE401" s="16">
        <v>44573</v>
      </c>
      <c r="AF401" s="21">
        <f ca="1">IF(AE401&lt;AG$5, $B401, AG$6+MIN((AE401-AG$5+1)/AG$8, 1)*AG$7)</f>
        <v>1440</v>
      </c>
      <c r="AG401" s="21">
        <f t="shared" ca="1" si="118"/>
        <v>1440</v>
      </c>
      <c r="AH401" s="21">
        <f t="shared" ca="1" si="129"/>
        <v>777</v>
      </c>
      <c r="AI401" s="21">
        <f t="shared" ca="1" si="134"/>
        <v>663</v>
      </c>
      <c r="AJ401" s="21">
        <f t="shared" ca="1" si="135"/>
        <v>663</v>
      </c>
      <c r="AK401" s="21">
        <f t="shared" ca="1" si="139"/>
        <v>505867</v>
      </c>
      <c r="AL401" s="22">
        <f ca="1">SUM(AJ$11:AJ401)</f>
        <v>261774</v>
      </c>
      <c r="AM401" s="23">
        <f ca="1">SUM(AH$11:AH401)</f>
        <v>245539</v>
      </c>
      <c r="AO401" s="16">
        <v>44573</v>
      </c>
      <c r="AP401" s="21">
        <f ca="1">IF(AO401&lt;AQ$5, $B401, AQ$6+MIN((AO401-AQ$5+1)/AQ$8, 1)*AQ$7)</f>
        <v>1940</v>
      </c>
      <c r="AQ401" s="21">
        <f t="shared" ca="1" si="119"/>
        <v>1940</v>
      </c>
      <c r="AR401" s="21">
        <f t="shared" ca="1" si="130"/>
        <v>1017</v>
      </c>
      <c r="AS401" s="21">
        <f t="shared" ca="1" si="136"/>
        <v>923</v>
      </c>
      <c r="AT401" s="21">
        <f t="shared" ca="1" si="137"/>
        <v>923</v>
      </c>
      <c r="AU401" s="21">
        <f t="shared" ca="1" si="140"/>
        <v>659117</v>
      </c>
      <c r="AV401" s="22">
        <f ca="1">SUM(AT$11:AT401)</f>
        <v>341464</v>
      </c>
      <c r="AW401" s="23">
        <f ca="1">SUM(AR$11:AR401)</f>
        <v>318433</v>
      </c>
    </row>
    <row r="402" spans="1:49" x14ac:dyDescent="0.2">
      <c r="A402" s="32">
        <v>44574</v>
      </c>
      <c r="B402" s="35">
        <f ca="1">IF($A402&gt;= $C$5,$C$6, "InsertData")</f>
        <v>940</v>
      </c>
      <c r="C402" s="21">
        <f t="shared" ref="C402:C465" ca="1" si="144">ROUND(AVERAGE(B396:B402), 0)</f>
        <v>940</v>
      </c>
      <c r="D402" s="21">
        <f t="shared" ca="1" si="141"/>
        <v>401</v>
      </c>
      <c r="E402" s="21">
        <f t="shared" ca="1" si="142"/>
        <v>539</v>
      </c>
      <c r="F402" s="21">
        <f t="shared" ca="1" si="123"/>
        <v>539</v>
      </c>
      <c r="G402" s="21">
        <f t="shared" ca="1" si="143"/>
        <v>353557</v>
      </c>
      <c r="H402" s="22">
        <f ca="1">SUM(F$11:F402)</f>
        <v>182623</v>
      </c>
      <c r="I402" s="23">
        <f ca="1">SUM(D$11:D402)</f>
        <v>173318</v>
      </c>
      <c r="K402" s="16">
        <v>44574</v>
      </c>
      <c r="L402" s="21">
        <f ca="1">IF(K402&lt;M$5, $B402, M$6+MIN((K402-M$5+1)/M$8, 1)*M$7)</f>
        <v>1440</v>
      </c>
      <c r="M402" s="21">
        <f t="shared" ref="M402:M465" ca="1" si="145">ROUND(AVERAGE(L396:L402), 0)</f>
        <v>1440</v>
      </c>
      <c r="N402" s="21">
        <f t="shared" ca="1" si="125"/>
        <v>641</v>
      </c>
      <c r="O402" s="21">
        <f t="shared" ca="1" si="126"/>
        <v>799</v>
      </c>
      <c r="P402" s="21">
        <f t="shared" ca="1" si="131"/>
        <v>799</v>
      </c>
      <c r="Q402" s="21">
        <f t="shared" ca="1" si="127"/>
        <v>519807</v>
      </c>
      <c r="R402" s="22">
        <f ca="1">SUM(P$11:P402)</f>
        <v>268833</v>
      </c>
      <c r="S402" s="23">
        <f ca="1">SUM(N$11:N402)</f>
        <v>251754</v>
      </c>
      <c r="U402" s="16">
        <v>44574</v>
      </c>
      <c r="V402" s="21">
        <f ca="1">IF(U402&lt;W$5, $B402, W$6+MIN((U402-W$5+1)/W$8, 1)*W$7)</f>
        <v>1940</v>
      </c>
      <c r="W402" s="21">
        <f t="shared" ref="W402:W465" ca="1" si="146">ROUND(AVERAGE(V396:V402), 0)</f>
        <v>1940</v>
      </c>
      <c r="X402" s="21">
        <f t="shared" ca="1" si="128"/>
        <v>881</v>
      </c>
      <c r="Y402" s="21">
        <f t="shared" ca="1" si="132"/>
        <v>1059</v>
      </c>
      <c r="Z402" s="21">
        <f t="shared" ca="1" si="133"/>
        <v>1059</v>
      </c>
      <c r="AA402" s="21">
        <f t="shared" ca="1" si="138"/>
        <v>686057</v>
      </c>
      <c r="AB402" s="22">
        <f ca="1">SUM(Z$11:Z402)</f>
        <v>355043</v>
      </c>
      <c r="AC402" s="23">
        <f ca="1">SUM(X$11:X402)</f>
        <v>331197</v>
      </c>
      <c r="AE402" s="16">
        <v>44574</v>
      </c>
      <c r="AF402" s="21">
        <f ca="1">IF(AE402&lt;AG$5, $B402, AG$6+MIN((AE402-AG$5+1)/AG$8, 1)*AG$7)</f>
        <v>1440</v>
      </c>
      <c r="AG402" s="21">
        <f t="shared" ref="AG402:AG465" ca="1" si="147">ROUND(AVERAGE(AF396:AF402), 0)</f>
        <v>1440</v>
      </c>
      <c r="AH402" s="21">
        <f t="shared" ca="1" si="129"/>
        <v>641</v>
      </c>
      <c r="AI402" s="21">
        <f t="shared" ca="1" si="134"/>
        <v>799</v>
      </c>
      <c r="AJ402" s="21">
        <f t="shared" ca="1" si="135"/>
        <v>799</v>
      </c>
      <c r="AK402" s="21">
        <f t="shared" ca="1" si="139"/>
        <v>507307</v>
      </c>
      <c r="AL402" s="22">
        <f ca="1">SUM(AJ$11:AJ402)</f>
        <v>262573</v>
      </c>
      <c r="AM402" s="23">
        <f ca="1">SUM(AH$11:AH402)</f>
        <v>246180</v>
      </c>
      <c r="AO402" s="16">
        <v>44574</v>
      </c>
      <c r="AP402" s="21">
        <f ca="1">IF(AO402&lt;AQ$5, $B402, AQ$6+MIN((AO402-AQ$5+1)/AQ$8, 1)*AQ$7)</f>
        <v>1940</v>
      </c>
      <c r="AQ402" s="21">
        <f t="shared" ref="AQ402:AQ465" ca="1" si="148">ROUND(AVERAGE(AP396:AP402), 0)</f>
        <v>1940</v>
      </c>
      <c r="AR402" s="21">
        <f t="shared" ca="1" si="130"/>
        <v>881</v>
      </c>
      <c r="AS402" s="21">
        <f t="shared" ca="1" si="136"/>
        <v>1059</v>
      </c>
      <c r="AT402" s="21">
        <f t="shared" ca="1" si="137"/>
        <v>1059</v>
      </c>
      <c r="AU402" s="21">
        <f t="shared" ca="1" si="140"/>
        <v>661057</v>
      </c>
      <c r="AV402" s="22">
        <f ca="1">SUM(AT$11:AT402)</f>
        <v>342523</v>
      </c>
      <c r="AW402" s="23">
        <f ca="1">SUM(AR$11:AR402)</f>
        <v>319314</v>
      </c>
    </row>
    <row r="403" spans="1:49" x14ac:dyDescent="0.2">
      <c r="A403" s="32">
        <v>44575</v>
      </c>
      <c r="B403" s="35">
        <f ca="1">IF($A403&gt;= $C$5,$C$6, "InsertData")</f>
        <v>940</v>
      </c>
      <c r="C403" s="21">
        <f t="shared" ca="1" si="144"/>
        <v>940</v>
      </c>
      <c r="D403" s="21">
        <f t="shared" ca="1" si="141"/>
        <v>168</v>
      </c>
      <c r="E403" s="21">
        <f t="shared" ca="1" si="142"/>
        <v>772</v>
      </c>
      <c r="F403" s="21">
        <f t="shared" ca="1" si="123"/>
        <v>772</v>
      </c>
      <c r="G403" s="21">
        <f t="shared" ca="1" si="143"/>
        <v>354497</v>
      </c>
      <c r="H403" s="22">
        <f ca="1">SUM(F$11:F403)</f>
        <v>183395</v>
      </c>
      <c r="I403" s="23">
        <f ca="1">SUM(D$11:D403)</f>
        <v>173486</v>
      </c>
      <c r="K403" s="16">
        <v>44575</v>
      </c>
      <c r="L403" s="21">
        <f ca="1">IF(K403&lt;M$5, $B403, M$6+MIN((K403-M$5+1)/M$8, 1)*M$7)</f>
        <v>1440</v>
      </c>
      <c r="M403" s="21">
        <f t="shared" ca="1" si="145"/>
        <v>1440</v>
      </c>
      <c r="N403" s="21">
        <f t="shared" ca="1" si="125"/>
        <v>408</v>
      </c>
      <c r="O403" s="21">
        <f t="shared" ca="1" si="126"/>
        <v>1032</v>
      </c>
      <c r="P403" s="21">
        <f t="shared" ca="1" si="131"/>
        <v>1032</v>
      </c>
      <c r="Q403" s="21">
        <f t="shared" ca="1" si="127"/>
        <v>521247</v>
      </c>
      <c r="R403" s="22">
        <f ca="1">SUM(P$11:P403)</f>
        <v>269865</v>
      </c>
      <c r="S403" s="23">
        <f ca="1">SUM(N$11:N403)</f>
        <v>252162</v>
      </c>
      <c r="U403" s="16">
        <v>44575</v>
      </c>
      <c r="V403" s="21">
        <f ca="1">IF(U403&lt;W$5, $B403, W$6+MIN((U403-W$5+1)/W$8, 1)*W$7)</f>
        <v>1940</v>
      </c>
      <c r="W403" s="21">
        <f t="shared" ca="1" si="146"/>
        <v>1940</v>
      </c>
      <c r="X403" s="21">
        <f t="shared" ca="1" si="128"/>
        <v>648</v>
      </c>
      <c r="Y403" s="21">
        <f t="shared" ca="1" si="132"/>
        <v>1292</v>
      </c>
      <c r="Z403" s="21">
        <f t="shared" ca="1" si="133"/>
        <v>1292</v>
      </c>
      <c r="AA403" s="21">
        <f t="shared" ca="1" si="138"/>
        <v>687997</v>
      </c>
      <c r="AB403" s="22">
        <f ca="1">SUM(Z$11:Z403)</f>
        <v>356335</v>
      </c>
      <c r="AC403" s="23">
        <f ca="1">SUM(X$11:X403)</f>
        <v>331845</v>
      </c>
      <c r="AE403" s="16">
        <v>44575</v>
      </c>
      <c r="AF403" s="21">
        <f ca="1">IF(AE403&lt;AG$5, $B403, AG$6+MIN((AE403-AG$5+1)/AG$8, 1)*AG$7)</f>
        <v>1440</v>
      </c>
      <c r="AG403" s="21">
        <f t="shared" ca="1" si="147"/>
        <v>1440</v>
      </c>
      <c r="AH403" s="21">
        <f t="shared" ca="1" si="129"/>
        <v>408</v>
      </c>
      <c r="AI403" s="21">
        <f t="shared" ca="1" si="134"/>
        <v>1032</v>
      </c>
      <c r="AJ403" s="21">
        <f t="shared" ca="1" si="135"/>
        <v>1032</v>
      </c>
      <c r="AK403" s="21">
        <f t="shared" ca="1" si="139"/>
        <v>508747</v>
      </c>
      <c r="AL403" s="22">
        <f ca="1">SUM(AJ$11:AJ403)</f>
        <v>263605</v>
      </c>
      <c r="AM403" s="23">
        <f ca="1">SUM(AH$11:AH403)</f>
        <v>246588</v>
      </c>
      <c r="AO403" s="16">
        <v>44575</v>
      </c>
      <c r="AP403" s="21">
        <f ca="1">IF(AO403&lt;AQ$5, $B403, AQ$6+MIN((AO403-AQ$5+1)/AQ$8, 1)*AQ$7)</f>
        <v>1940</v>
      </c>
      <c r="AQ403" s="21">
        <f t="shared" ca="1" si="148"/>
        <v>1940</v>
      </c>
      <c r="AR403" s="21">
        <f t="shared" ca="1" si="130"/>
        <v>648</v>
      </c>
      <c r="AS403" s="21">
        <f t="shared" ca="1" si="136"/>
        <v>1292</v>
      </c>
      <c r="AT403" s="21">
        <f t="shared" ca="1" si="137"/>
        <v>1292</v>
      </c>
      <c r="AU403" s="21">
        <f t="shared" ca="1" si="140"/>
        <v>662997</v>
      </c>
      <c r="AV403" s="22">
        <f ca="1">SUM(AT$11:AT403)</f>
        <v>343815</v>
      </c>
      <c r="AW403" s="23">
        <f ca="1">SUM(AR$11:AR403)</f>
        <v>319962</v>
      </c>
    </row>
    <row r="404" spans="1:49" x14ac:dyDescent="0.2">
      <c r="A404" s="32">
        <v>44576</v>
      </c>
      <c r="B404" s="35">
        <f ca="1">IF($A404&gt;= $C$5,$C$6, "InsertData")</f>
        <v>940</v>
      </c>
      <c r="C404" s="21">
        <f t="shared" ca="1" si="144"/>
        <v>940</v>
      </c>
      <c r="D404" s="21">
        <f t="shared" ca="1" si="141"/>
        <v>940</v>
      </c>
      <c r="E404" s="21">
        <f t="shared" ca="1" si="142"/>
        <v>0</v>
      </c>
      <c r="F404" s="21">
        <f t="shared" ca="1" si="123"/>
        <v>0</v>
      </c>
      <c r="G404" s="21">
        <f t="shared" ca="1" si="143"/>
        <v>355437</v>
      </c>
      <c r="H404" s="22">
        <f ca="1">SUM(F$11:F404)</f>
        <v>183395</v>
      </c>
      <c r="I404" s="23">
        <f ca="1">SUM(D$11:D404)</f>
        <v>174426</v>
      </c>
      <c r="K404" s="16">
        <v>44576</v>
      </c>
      <c r="L404" s="21">
        <f ca="1">IF(K404&lt;M$5, $B404, M$6+MIN((K404-M$5+1)/M$8, 1)*M$7)</f>
        <v>1440</v>
      </c>
      <c r="M404" s="21">
        <f t="shared" ca="1" si="145"/>
        <v>1440</v>
      </c>
      <c r="N404" s="21">
        <f t="shared" ca="1" si="125"/>
        <v>1410</v>
      </c>
      <c r="O404" s="21">
        <f t="shared" ca="1" si="126"/>
        <v>30</v>
      </c>
      <c r="P404" s="21">
        <f t="shared" ca="1" si="131"/>
        <v>30</v>
      </c>
      <c r="Q404" s="21">
        <f t="shared" ca="1" si="127"/>
        <v>522687</v>
      </c>
      <c r="R404" s="22">
        <f ca="1">SUM(P$11:P404)</f>
        <v>269895</v>
      </c>
      <c r="S404" s="23">
        <f ca="1">SUM(N$11:N404)</f>
        <v>253572</v>
      </c>
      <c r="U404" s="16">
        <v>44576</v>
      </c>
      <c r="V404" s="21">
        <f ca="1">IF(U404&lt;W$5, $B404, W$6+MIN((U404-W$5+1)/W$8, 1)*W$7)</f>
        <v>1940</v>
      </c>
      <c r="W404" s="21">
        <f t="shared" ca="1" si="146"/>
        <v>1940</v>
      </c>
      <c r="X404" s="21">
        <f t="shared" ca="1" si="128"/>
        <v>1880</v>
      </c>
      <c r="Y404" s="21">
        <f t="shared" ca="1" si="132"/>
        <v>60</v>
      </c>
      <c r="Z404" s="21">
        <f t="shared" ca="1" si="133"/>
        <v>60</v>
      </c>
      <c r="AA404" s="21">
        <f t="shared" ca="1" si="138"/>
        <v>689937</v>
      </c>
      <c r="AB404" s="22">
        <f ca="1">SUM(Z$11:Z404)</f>
        <v>356395</v>
      </c>
      <c r="AC404" s="23">
        <f ca="1">SUM(X$11:X404)</f>
        <v>333725</v>
      </c>
      <c r="AE404" s="16">
        <v>44576</v>
      </c>
      <c r="AF404" s="21">
        <f ca="1">IF(AE404&lt;AG$5, $B404, AG$6+MIN((AE404-AG$5+1)/AG$8, 1)*AG$7)</f>
        <v>1440</v>
      </c>
      <c r="AG404" s="21">
        <f t="shared" ca="1" si="147"/>
        <v>1440</v>
      </c>
      <c r="AH404" s="21">
        <f t="shared" ca="1" si="129"/>
        <v>1295</v>
      </c>
      <c r="AI404" s="21">
        <f t="shared" ca="1" si="134"/>
        <v>145</v>
      </c>
      <c r="AJ404" s="21">
        <f t="shared" ca="1" si="135"/>
        <v>145</v>
      </c>
      <c r="AK404" s="21">
        <f t="shared" ca="1" si="139"/>
        <v>510187</v>
      </c>
      <c r="AL404" s="22">
        <f ca="1">SUM(AJ$11:AJ404)</f>
        <v>263750</v>
      </c>
      <c r="AM404" s="23">
        <f ca="1">SUM(AH$11:AH404)</f>
        <v>247883</v>
      </c>
      <c r="AO404" s="16">
        <v>44576</v>
      </c>
      <c r="AP404" s="21">
        <f ca="1">IF(AO404&lt;AQ$5, $B404, AQ$6+MIN((AO404-AQ$5+1)/AQ$8, 1)*AQ$7)</f>
        <v>1940</v>
      </c>
      <c r="AQ404" s="21">
        <f t="shared" ca="1" si="148"/>
        <v>1940</v>
      </c>
      <c r="AR404" s="21">
        <f t="shared" ca="1" si="130"/>
        <v>1650</v>
      </c>
      <c r="AS404" s="21">
        <f t="shared" ca="1" si="136"/>
        <v>290</v>
      </c>
      <c r="AT404" s="21">
        <f t="shared" ca="1" si="137"/>
        <v>290</v>
      </c>
      <c r="AU404" s="21">
        <f t="shared" ca="1" si="140"/>
        <v>664937</v>
      </c>
      <c r="AV404" s="22">
        <f ca="1">SUM(AT$11:AT404)</f>
        <v>344105</v>
      </c>
      <c r="AW404" s="23">
        <f ca="1">SUM(AR$11:AR404)</f>
        <v>321612</v>
      </c>
    </row>
    <row r="405" spans="1:49" x14ac:dyDescent="0.2">
      <c r="A405" s="32">
        <v>44577</v>
      </c>
      <c r="B405" s="35">
        <f ca="1">IF($A405&gt;= $C$5,$C$6, "InsertData")</f>
        <v>940</v>
      </c>
      <c r="C405" s="21">
        <f t="shared" ca="1" si="144"/>
        <v>940</v>
      </c>
      <c r="D405" s="21">
        <f t="shared" ca="1" si="141"/>
        <v>940</v>
      </c>
      <c r="E405" s="21">
        <f t="shared" ca="1" si="142"/>
        <v>0</v>
      </c>
      <c r="F405" s="21">
        <f t="shared" ca="1" si="123"/>
        <v>0</v>
      </c>
      <c r="G405" s="21">
        <f t="shared" ca="1" si="143"/>
        <v>356377</v>
      </c>
      <c r="H405" s="22">
        <f ca="1">SUM(F$11:F405)</f>
        <v>183395</v>
      </c>
      <c r="I405" s="23">
        <f ca="1">SUM(D$11:D405)</f>
        <v>175366</v>
      </c>
      <c r="K405" s="16">
        <v>44577</v>
      </c>
      <c r="L405" s="21">
        <f ca="1">IF(K405&lt;M$5, $B405, M$6+MIN((K405-M$5+1)/M$8, 1)*M$7)</f>
        <v>1440</v>
      </c>
      <c r="M405" s="21">
        <f t="shared" ca="1" si="145"/>
        <v>1440</v>
      </c>
      <c r="N405" s="21">
        <f t="shared" ca="1" si="125"/>
        <v>1420</v>
      </c>
      <c r="O405" s="21">
        <f t="shared" ca="1" si="126"/>
        <v>20</v>
      </c>
      <c r="P405" s="21">
        <f t="shared" ca="1" si="131"/>
        <v>20</v>
      </c>
      <c r="Q405" s="21">
        <f t="shared" ca="1" si="127"/>
        <v>524127</v>
      </c>
      <c r="R405" s="22">
        <f ca="1">SUM(P$11:P405)</f>
        <v>269915</v>
      </c>
      <c r="S405" s="23">
        <f ca="1">SUM(N$11:N405)</f>
        <v>254992</v>
      </c>
      <c r="U405" s="16">
        <v>44577</v>
      </c>
      <c r="V405" s="21">
        <f ca="1">IF(U405&lt;W$5, $B405, W$6+MIN((U405-W$5+1)/W$8, 1)*W$7)</f>
        <v>1940</v>
      </c>
      <c r="W405" s="21">
        <f t="shared" ca="1" si="146"/>
        <v>1940</v>
      </c>
      <c r="X405" s="21">
        <f t="shared" ca="1" si="128"/>
        <v>1754</v>
      </c>
      <c r="Y405" s="21">
        <f t="shared" ca="1" si="132"/>
        <v>186</v>
      </c>
      <c r="Z405" s="21">
        <f t="shared" ca="1" si="133"/>
        <v>186</v>
      </c>
      <c r="AA405" s="21">
        <f t="shared" ca="1" si="138"/>
        <v>691877</v>
      </c>
      <c r="AB405" s="22">
        <f ca="1">SUM(Z$11:Z405)</f>
        <v>356581</v>
      </c>
      <c r="AC405" s="23">
        <f ca="1">SUM(X$11:X405)</f>
        <v>335479</v>
      </c>
      <c r="AE405" s="16">
        <v>44577</v>
      </c>
      <c r="AF405" s="21">
        <f ca="1">IF(AE405&lt;AG$5, $B405, AG$6+MIN((AE405-AG$5+1)/AG$8, 1)*AG$7)</f>
        <v>1440</v>
      </c>
      <c r="AG405" s="21">
        <f t="shared" ca="1" si="147"/>
        <v>1440</v>
      </c>
      <c r="AH405" s="21">
        <f t="shared" ca="1" si="129"/>
        <v>1300</v>
      </c>
      <c r="AI405" s="21">
        <f t="shared" ca="1" si="134"/>
        <v>140</v>
      </c>
      <c r="AJ405" s="21">
        <f t="shared" ca="1" si="135"/>
        <v>140</v>
      </c>
      <c r="AK405" s="21">
        <f t="shared" ca="1" si="139"/>
        <v>511627</v>
      </c>
      <c r="AL405" s="22">
        <f ca="1">SUM(AJ$11:AJ405)</f>
        <v>263890</v>
      </c>
      <c r="AM405" s="23">
        <f ca="1">SUM(AH$11:AH405)</f>
        <v>249183</v>
      </c>
      <c r="AO405" s="16">
        <v>44577</v>
      </c>
      <c r="AP405" s="21">
        <f ca="1">IF(AO405&lt;AQ$5, $B405, AQ$6+MIN((AO405-AQ$5+1)/AQ$8, 1)*AQ$7)</f>
        <v>1940</v>
      </c>
      <c r="AQ405" s="21">
        <f t="shared" ca="1" si="148"/>
        <v>1940</v>
      </c>
      <c r="AR405" s="21">
        <f t="shared" ca="1" si="130"/>
        <v>1660</v>
      </c>
      <c r="AS405" s="21">
        <f t="shared" ca="1" si="136"/>
        <v>280</v>
      </c>
      <c r="AT405" s="21">
        <f t="shared" ca="1" si="137"/>
        <v>280</v>
      </c>
      <c r="AU405" s="21">
        <f t="shared" ca="1" si="140"/>
        <v>666877</v>
      </c>
      <c r="AV405" s="22">
        <f ca="1">SUM(AT$11:AT405)</f>
        <v>344385</v>
      </c>
      <c r="AW405" s="23">
        <f ca="1">SUM(AR$11:AR405)</f>
        <v>323272</v>
      </c>
    </row>
    <row r="406" spans="1:49" x14ac:dyDescent="0.2">
      <c r="A406" s="32">
        <v>44578</v>
      </c>
      <c r="B406" s="35">
        <f ca="1">IF($A406&gt;= $C$5,$C$6, "InsertData")</f>
        <v>940</v>
      </c>
      <c r="C406" s="21">
        <f t="shared" ca="1" si="144"/>
        <v>940</v>
      </c>
      <c r="D406" s="21">
        <f t="shared" ca="1" si="141"/>
        <v>940</v>
      </c>
      <c r="E406" s="21">
        <f t="shared" ca="1" si="142"/>
        <v>0</v>
      </c>
      <c r="F406" s="21">
        <f t="shared" ca="1" si="123"/>
        <v>0</v>
      </c>
      <c r="G406" s="21">
        <f t="shared" ca="1" si="143"/>
        <v>357317</v>
      </c>
      <c r="H406" s="22">
        <f ca="1">SUM(F$11:F406)</f>
        <v>183395</v>
      </c>
      <c r="I406" s="23">
        <f ca="1">SUM(D$11:D406)</f>
        <v>176306</v>
      </c>
      <c r="K406" s="16">
        <v>44578</v>
      </c>
      <c r="L406" s="21">
        <f ca="1">IF(K406&lt;M$5, $B406, M$6+MIN((K406-M$5+1)/M$8, 1)*M$7)</f>
        <v>1440</v>
      </c>
      <c r="M406" s="21">
        <f t="shared" ca="1" si="145"/>
        <v>1440</v>
      </c>
      <c r="N406" s="21">
        <f t="shared" ca="1" si="125"/>
        <v>1321</v>
      </c>
      <c r="O406" s="21">
        <f t="shared" ca="1" si="126"/>
        <v>119</v>
      </c>
      <c r="P406" s="21">
        <f t="shared" ca="1" si="131"/>
        <v>119</v>
      </c>
      <c r="Q406" s="21">
        <f t="shared" ca="1" si="127"/>
        <v>525567</v>
      </c>
      <c r="R406" s="22">
        <f ca="1">SUM(P$11:P406)</f>
        <v>270034</v>
      </c>
      <c r="S406" s="23">
        <f ca="1">SUM(N$11:N406)</f>
        <v>256313</v>
      </c>
      <c r="U406" s="16">
        <v>44578</v>
      </c>
      <c r="V406" s="21">
        <f ca="1">IF(U406&lt;W$5, $B406, W$6+MIN((U406-W$5+1)/W$8, 1)*W$7)</f>
        <v>1940</v>
      </c>
      <c r="W406" s="21">
        <f t="shared" ca="1" si="146"/>
        <v>1940</v>
      </c>
      <c r="X406" s="21">
        <f t="shared" ca="1" si="128"/>
        <v>1247</v>
      </c>
      <c r="Y406" s="21">
        <f t="shared" ca="1" si="132"/>
        <v>693</v>
      </c>
      <c r="Z406" s="21">
        <f t="shared" ca="1" si="133"/>
        <v>693</v>
      </c>
      <c r="AA406" s="21">
        <f t="shared" ca="1" si="138"/>
        <v>693817</v>
      </c>
      <c r="AB406" s="22">
        <f ca="1">SUM(Z$11:Z406)</f>
        <v>357274</v>
      </c>
      <c r="AC406" s="23">
        <f ca="1">SUM(X$11:X406)</f>
        <v>336726</v>
      </c>
      <c r="AE406" s="16">
        <v>44578</v>
      </c>
      <c r="AF406" s="21">
        <f ca="1">IF(AE406&lt;AG$5, $B406, AG$6+MIN((AE406-AG$5+1)/AG$8, 1)*AG$7)</f>
        <v>1440</v>
      </c>
      <c r="AG406" s="21">
        <f t="shared" ca="1" si="147"/>
        <v>1440</v>
      </c>
      <c r="AH406" s="21">
        <f t="shared" ca="1" si="129"/>
        <v>1305</v>
      </c>
      <c r="AI406" s="21">
        <f t="shared" ca="1" si="134"/>
        <v>135</v>
      </c>
      <c r="AJ406" s="21">
        <f t="shared" ca="1" si="135"/>
        <v>135</v>
      </c>
      <c r="AK406" s="21">
        <f t="shared" ca="1" si="139"/>
        <v>513067</v>
      </c>
      <c r="AL406" s="22">
        <f ca="1">SUM(AJ$11:AJ406)</f>
        <v>264025</v>
      </c>
      <c r="AM406" s="23">
        <f ca="1">SUM(AH$11:AH406)</f>
        <v>250488</v>
      </c>
      <c r="AO406" s="16">
        <v>44578</v>
      </c>
      <c r="AP406" s="21">
        <f ca="1">IF(AO406&lt;AQ$5, $B406, AQ$6+MIN((AO406-AQ$5+1)/AQ$8, 1)*AQ$7)</f>
        <v>1940</v>
      </c>
      <c r="AQ406" s="21">
        <f t="shared" ca="1" si="148"/>
        <v>1940</v>
      </c>
      <c r="AR406" s="21">
        <f t="shared" ca="1" si="130"/>
        <v>1561</v>
      </c>
      <c r="AS406" s="21">
        <f t="shared" ca="1" si="136"/>
        <v>379</v>
      </c>
      <c r="AT406" s="21">
        <f t="shared" ca="1" si="137"/>
        <v>379</v>
      </c>
      <c r="AU406" s="21">
        <f t="shared" ca="1" si="140"/>
        <v>668817</v>
      </c>
      <c r="AV406" s="22">
        <f ca="1">SUM(AT$11:AT406)</f>
        <v>344764</v>
      </c>
      <c r="AW406" s="23">
        <f ca="1">SUM(AR$11:AR406)</f>
        <v>324833</v>
      </c>
    </row>
    <row r="407" spans="1:49" x14ac:dyDescent="0.2">
      <c r="A407" s="32">
        <v>44579</v>
      </c>
      <c r="B407" s="35">
        <f ca="1">IF($A407&gt;= $C$5,$C$6, "InsertData")</f>
        <v>940</v>
      </c>
      <c r="C407" s="21">
        <f t="shared" ca="1" si="144"/>
        <v>940</v>
      </c>
      <c r="D407" s="21">
        <f t="shared" ca="1" si="141"/>
        <v>788</v>
      </c>
      <c r="E407" s="21">
        <f t="shared" ca="1" si="142"/>
        <v>152</v>
      </c>
      <c r="F407" s="21">
        <f t="shared" ca="1" si="123"/>
        <v>152</v>
      </c>
      <c r="G407" s="21">
        <f t="shared" ca="1" si="143"/>
        <v>358257</v>
      </c>
      <c r="H407" s="22">
        <f ca="1">SUM(F$11:F407)</f>
        <v>183547</v>
      </c>
      <c r="I407" s="23">
        <f ca="1">SUM(D$11:D407)</f>
        <v>177094</v>
      </c>
      <c r="K407" s="16">
        <v>44579</v>
      </c>
      <c r="L407" s="21">
        <f ca="1">IF(K407&lt;M$5, $B407, M$6+MIN((K407-M$5+1)/M$8, 1)*M$7)</f>
        <v>1440</v>
      </c>
      <c r="M407" s="21">
        <f t="shared" ca="1" si="145"/>
        <v>1440</v>
      </c>
      <c r="N407" s="21">
        <f t="shared" ca="1" si="125"/>
        <v>447</v>
      </c>
      <c r="O407" s="21">
        <f t="shared" ca="1" si="126"/>
        <v>993</v>
      </c>
      <c r="P407" s="21">
        <f t="shared" ca="1" si="131"/>
        <v>993</v>
      </c>
      <c r="Q407" s="21">
        <f t="shared" ca="1" si="127"/>
        <v>527007</v>
      </c>
      <c r="R407" s="22">
        <f ca="1">SUM(P$11:P407)</f>
        <v>271027</v>
      </c>
      <c r="S407" s="23">
        <f ca="1">SUM(N$11:N407)</f>
        <v>256760</v>
      </c>
      <c r="U407" s="16">
        <v>44579</v>
      </c>
      <c r="V407" s="21">
        <f ca="1">IF(U407&lt;W$5, $B407, W$6+MIN((U407-W$5+1)/W$8, 1)*W$7)</f>
        <v>1940</v>
      </c>
      <c r="W407" s="21">
        <f t="shared" ca="1" si="146"/>
        <v>1940</v>
      </c>
      <c r="X407" s="21">
        <f t="shared" ca="1" si="128"/>
        <v>707</v>
      </c>
      <c r="Y407" s="21">
        <f t="shared" ca="1" si="132"/>
        <v>1233</v>
      </c>
      <c r="Z407" s="21">
        <f t="shared" ca="1" si="133"/>
        <v>1233</v>
      </c>
      <c r="AA407" s="21">
        <f t="shared" ca="1" si="138"/>
        <v>695757</v>
      </c>
      <c r="AB407" s="22">
        <f ca="1">SUM(Z$11:Z407)</f>
        <v>358507</v>
      </c>
      <c r="AC407" s="23">
        <f ca="1">SUM(X$11:X407)</f>
        <v>337433</v>
      </c>
      <c r="AE407" s="16">
        <v>44579</v>
      </c>
      <c r="AF407" s="21">
        <f ca="1">IF(AE407&lt;AG$5, $B407, AG$6+MIN((AE407-AG$5+1)/AG$8, 1)*AG$7)</f>
        <v>1440</v>
      </c>
      <c r="AG407" s="21">
        <f t="shared" ca="1" si="147"/>
        <v>1440</v>
      </c>
      <c r="AH407" s="21">
        <f t="shared" ca="1" si="129"/>
        <v>683</v>
      </c>
      <c r="AI407" s="21">
        <f t="shared" ca="1" si="134"/>
        <v>757</v>
      </c>
      <c r="AJ407" s="21">
        <f t="shared" ca="1" si="135"/>
        <v>757</v>
      </c>
      <c r="AK407" s="21">
        <f t="shared" ca="1" si="139"/>
        <v>514507</v>
      </c>
      <c r="AL407" s="22">
        <f ca="1">SUM(AJ$11:AJ407)</f>
        <v>264782</v>
      </c>
      <c r="AM407" s="23">
        <f ca="1">SUM(AH$11:AH407)</f>
        <v>251171</v>
      </c>
      <c r="AO407" s="16">
        <v>44579</v>
      </c>
      <c r="AP407" s="21">
        <f ca="1">IF(AO407&lt;AQ$5, $B407, AQ$6+MIN((AO407-AQ$5+1)/AQ$8, 1)*AQ$7)</f>
        <v>1940</v>
      </c>
      <c r="AQ407" s="21">
        <f t="shared" ca="1" si="148"/>
        <v>1940</v>
      </c>
      <c r="AR407" s="21">
        <f t="shared" ca="1" si="130"/>
        <v>687</v>
      </c>
      <c r="AS407" s="21">
        <f t="shared" ca="1" si="136"/>
        <v>1253</v>
      </c>
      <c r="AT407" s="21">
        <f t="shared" ca="1" si="137"/>
        <v>1253</v>
      </c>
      <c r="AU407" s="21">
        <f t="shared" ca="1" si="140"/>
        <v>670757</v>
      </c>
      <c r="AV407" s="22">
        <f ca="1">SUM(AT$11:AT407)</f>
        <v>346017</v>
      </c>
      <c r="AW407" s="23">
        <f ca="1">SUM(AR$11:AR407)</f>
        <v>325520</v>
      </c>
    </row>
    <row r="408" spans="1:49" x14ac:dyDescent="0.2">
      <c r="A408" s="32">
        <v>44580</v>
      </c>
      <c r="B408" s="35">
        <f ca="1">IF($A408&gt;= $C$5,$C$6, "InsertData")</f>
        <v>940</v>
      </c>
      <c r="C408" s="21">
        <f t="shared" ca="1" si="144"/>
        <v>940</v>
      </c>
      <c r="D408" s="21">
        <f t="shared" ca="1" si="141"/>
        <v>844</v>
      </c>
      <c r="E408" s="21">
        <f t="shared" ca="1" si="142"/>
        <v>96</v>
      </c>
      <c r="F408" s="21">
        <f t="shared" ca="1" si="123"/>
        <v>96</v>
      </c>
      <c r="G408" s="21">
        <f t="shared" ca="1" si="143"/>
        <v>359197</v>
      </c>
      <c r="H408" s="22">
        <f ca="1">SUM(F$11:F408)</f>
        <v>183643</v>
      </c>
      <c r="I408" s="23">
        <f ca="1">SUM(D$11:D408)</f>
        <v>177938</v>
      </c>
      <c r="K408" s="16">
        <v>44580</v>
      </c>
      <c r="L408" s="21">
        <f ca="1">IF(K408&lt;M$5, $B408, M$6+MIN((K408-M$5+1)/M$8, 1)*M$7)</f>
        <v>1440</v>
      </c>
      <c r="M408" s="21">
        <f t="shared" ca="1" si="145"/>
        <v>1440</v>
      </c>
      <c r="N408" s="21">
        <f t="shared" ca="1" si="125"/>
        <v>1104</v>
      </c>
      <c r="O408" s="21">
        <f t="shared" ca="1" si="126"/>
        <v>336</v>
      </c>
      <c r="P408" s="21">
        <f t="shared" ca="1" si="131"/>
        <v>336</v>
      </c>
      <c r="Q408" s="21">
        <f t="shared" ca="1" si="127"/>
        <v>528447</v>
      </c>
      <c r="R408" s="22">
        <f ca="1">SUM(P$11:P408)</f>
        <v>271363</v>
      </c>
      <c r="S408" s="23">
        <f ca="1">SUM(N$11:N408)</f>
        <v>257864</v>
      </c>
      <c r="U408" s="16">
        <v>44580</v>
      </c>
      <c r="V408" s="21">
        <f ca="1">IF(U408&lt;W$5, $B408, W$6+MIN((U408-W$5+1)/W$8, 1)*W$7)</f>
        <v>1940</v>
      </c>
      <c r="W408" s="21">
        <f t="shared" ca="1" si="146"/>
        <v>1940</v>
      </c>
      <c r="X408" s="21">
        <f t="shared" ca="1" si="128"/>
        <v>1364</v>
      </c>
      <c r="Y408" s="21">
        <f t="shared" ca="1" si="132"/>
        <v>576</v>
      </c>
      <c r="Z408" s="21">
        <f t="shared" ca="1" si="133"/>
        <v>576</v>
      </c>
      <c r="AA408" s="21">
        <f t="shared" ca="1" si="138"/>
        <v>697697</v>
      </c>
      <c r="AB408" s="22">
        <f ca="1">SUM(Z$11:Z408)</f>
        <v>359083</v>
      </c>
      <c r="AC408" s="23">
        <f ca="1">SUM(X$11:X408)</f>
        <v>338797</v>
      </c>
      <c r="AE408" s="16">
        <v>44580</v>
      </c>
      <c r="AF408" s="21">
        <f ca="1">IF(AE408&lt;AG$5, $B408, AG$6+MIN((AE408-AG$5+1)/AG$8, 1)*AG$7)</f>
        <v>1440</v>
      </c>
      <c r="AG408" s="21">
        <f t="shared" ca="1" si="147"/>
        <v>1440</v>
      </c>
      <c r="AH408" s="21">
        <f t="shared" ca="1" si="129"/>
        <v>1099</v>
      </c>
      <c r="AI408" s="21">
        <f t="shared" ca="1" si="134"/>
        <v>341</v>
      </c>
      <c r="AJ408" s="21">
        <f t="shared" ca="1" si="135"/>
        <v>341</v>
      </c>
      <c r="AK408" s="21">
        <f t="shared" ca="1" si="139"/>
        <v>515947</v>
      </c>
      <c r="AL408" s="22">
        <f ca="1">SUM(AJ$11:AJ408)</f>
        <v>265123</v>
      </c>
      <c r="AM408" s="23">
        <f ca="1">SUM(AH$11:AH408)</f>
        <v>252270</v>
      </c>
      <c r="AO408" s="16">
        <v>44580</v>
      </c>
      <c r="AP408" s="21">
        <f ca="1">IF(AO408&lt;AQ$5, $B408, AQ$6+MIN((AO408-AQ$5+1)/AQ$8, 1)*AQ$7)</f>
        <v>1940</v>
      </c>
      <c r="AQ408" s="21">
        <f t="shared" ca="1" si="148"/>
        <v>1940</v>
      </c>
      <c r="AR408" s="21">
        <f t="shared" ca="1" si="130"/>
        <v>1354</v>
      </c>
      <c r="AS408" s="21">
        <f t="shared" ca="1" si="136"/>
        <v>586</v>
      </c>
      <c r="AT408" s="21">
        <f t="shared" ca="1" si="137"/>
        <v>586</v>
      </c>
      <c r="AU408" s="21">
        <f t="shared" ca="1" si="140"/>
        <v>672697</v>
      </c>
      <c r="AV408" s="22">
        <f ca="1">SUM(AT$11:AT408)</f>
        <v>346603</v>
      </c>
      <c r="AW408" s="23">
        <f ca="1">SUM(AR$11:AR408)</f>
        <v>326874</v>
      </c>
    </row>
    <row r="409" spans="1:49" x14ac:dyDescent="0.2">
      <c r="A409" s="32">
        <v>44581</v>
      </c>
      <c r="B409" s="35">
        <f ca="1">IF($A409&gt;= $C$5,$C$6, "InsertData")</f>
        <v>940</v>
      </c>
      <c r="C409" s="21">
        <f t="shared" ca="1" si="144"/>
        <v>940</v>
      </c>
      <c r="D409" s="21">
        <f t="shared" ca="1" si="141"/>
        <v>621</v>
      </c>
      <c r="E409" s="21">
        <f t="shared" ca="1" si="142"/>
        <v>319</v>
      </c>
      <c r="F409" s="21">
        <f t="shared" ca="1" si="123"/>
        <v>319</v>
      </c>
      <c r="G409" s="21">
        <f t="shared" ca="1" si="143"/>
        <v>360137</v>
      </c>
      <c r="H409" s="22">
        <f ca="1">SUM(F$11:F409)</f>
        <v>183962</v>
      </c>
      <c r="I409" s="23">
        <f ca="1">SUM(D$11:D409)</f>
        <v>178559</v>
      </c>
      <c r="K409" s="16">
        <v>44581</v>
      </c>
      <c r="L409" s="21">
        <f ca="1">IF(K409&lt;M$5, $B409, M$6+MIN((K409-M$5+1)/M$8, 1)*M$7)</f>
        <v>1440</v>
      </c>
      <c r="M409" s="21">
        <f t="shared" ca="1" si="145"/>
        <v>1440</v>
      </c>
      <c r="N409" s="21">
        <f t="shared" ca="1" si="125"/>
        <v>881</v>
      </c>
      <c r="O409" s="21">
        <f t="shared" ca="1" si="126"/>
        <v>559</v>
      </c>
      <c r="P409" s="21">
        <f t="shared" ca="1" si="131"/>
        <v>559</v>
      </c>
      <c r="Q409" s="21">
        <f t="shared" ca="1" si="127"/>
        <v>529887</v>
      </c>
      <c r="R409" s="22">
        <f ca="1">SUM(P$11:P409)</f>
        <v>271922</v>
      </c>
      <c r="S409" s="23">
        <f ca="1">SUM(N$11:N409)</f>
        <v>258745</v>
      </c>
      <c r="U409" s="16">
        <v>44581</v>
      </c>
      <c r="V409" s="21">
        <f ca="1">IF(U409&lt;W$5, $B409, W$6+MIN((U409-W$5+1)/W$8, 1)*W$7)</f>
        <v>1940</v>
      </c>
      <c r="W409" s="21">
        <f t="shared" ca="1" si="146"/>
        <v>1940</v>
      </c>
      <c r="X409" s="21">
        <f t="shared" ca="1" si="128"/>
        <v>1141</v>
      </c>
      <c r="Y409" s="21">
        <f t="shared" ca="1" si="132"/>
        <v>799</v>
      </c>
      <c r="Z409" s="21">
        <f t="shared" ca="1" si="133"/>
        <v>799</v>
      </c>
      <c r="AA409" s="21">
        <f t="shared" ca="1" si="138"/>
        <v>699637</v>
      </c>
      <c r="AB409" s="22">
        <f ca="1">SUM(Z$11:Z409)</f>
        <v>359882</v>
      </c>
      <c r="AC409" s="23">
        <f ca="1">SUM(X$11:X409)</f>
        <v>339938</v>
      </c>
      <c r="AE409" s="16">
        <v>44581</v>
      </c>
      <c r="AF409" s="21">
        <f ca="1">IF(AE409&lt;AG$5, $B409, AG$6+MIN((AE409-AG$5+1)/AG$8, 1)*AG$7)</f>
        <v>1440</v>
      </c>
      <c r="AG409" s="21">
        <f t="shared" ca="1" si="147"/>
        <v>1440</v>
      </c>
      <c r="AH409" s="21">
        <f t="shared" ca="1" si="129"/>
        <v>881</v>
      </c>
      <c r="AI409" s="21">
        <f t="shared" ca="1" si="134"/>
        <v>559</v>
      </c>
      <c r="AJ409" s="21">
        <f t="shared" ca="1" si="135"/>
        <v>559</v>
      </c>
      <c r="AK409" s="21">
        <f t="shared" ca="1" si="139"/>
        <v>517387</v>
      </c>
      <c r="AL409" s="22">
        <f ca="1">SUM(AJ$11:AJ409)</f>
        <v>265682</v>
      </c>
      <c r="AM409" s="23">
        <f ca="1">SUM(AH$11:AH409)</f>
        <v>253151</v>
      </c>
      <c r="AO409" s="16">
        <v>44581</v>
      </c>
      <c r="AP409" s="21">
        <f ca="1">IF(AO409&lt;AQ$5, $B409, AQ$6+MIN((AO409-AQ$5+1)/AQ$8, 1)*AQ$7)</f>
        <v>1940</v>
      </c>
      <c r="AQ409" s="21">
        <f t="shared" ca="1" si="148"/>
        <v>1940</v>
      </c>
      <c r="AR409" s="21">
        <f t="shared" ca="1" si="130"/>
        <v>1141</v>
      </c>
      <c r="AS409" s="21">
        <f t="shared" ca="1" si="136"/>
        <v>799</v>
      </c>
      <c r="AT409" s="21">
        <f t="shared" ca="1" si="137"/>
        <v>799</v>
      </c>
      <c r="AU409" s="21">
        <f t="shared" ca="1" si="140"/>
        <v>674637</v>
      </c>
      <c r="AV409" s="22">
        <f ca="1">SUM(AT$11:AT409)</f>
        <v>347402</v>
      </c>
      <c r="AW409" s="23">
        <f ca="1">SUM(AR$11:AR409)</f>
        <v>328015</v>
      </c>
    </row>
    <row r="410" spans="1:49" x14ac:dyDescent="0.2">
      <c r="A410" s="32">
        <v>44582</v>
      </c>
      <c r="B410" s="35">
        <f ca="1">IF($A410&gt;= $C$5,$C$6, "InsertData")</f>
        <v>940</v>
      </c>
      <c r="C410" s="21">
        <f t="shared" ca="1" si="144"/>
        <v>940</v>
      </c>
      <c r="D410" s="21">
        <f t="shared" ca="1" si="141"/>
        <v>606</v>
      </c>
      <c r="E410" s="21">
        <f t="shared" ca="1" si="142"/>
        <v>334</v>
      </c>
      <c r="F410" s="21">
        <f t="shared" ca="1" si="123"/>
        <v>334</v>
      </c>
      <c r="G410" s="21">
        <f t="shared" ca="1" si="143"/>
        <v>361077</v>
      </c>
      <c r="H410" s="22">
        <f ca="1">SUM(F$11:F410)</f>
        <v>184296</v>
      </c>
      <c r="I410" s="23">
        <f ca="1">SUM(D$11:D410)</f>
        <v>179165</v>
      </c>
      <c r="K410" s="16">
        <v>44582</v>
      </c>
      <c r="L410" s="21">
        <f ca="1">IF(K410&lt;M$5, $B410, M$6+MIN((K410-M$5+1)/M$8, 1)*M$7)</f>
        <v>1440</v>
      </c>
      <c r="M410" s="21">
        <f t="shared" ca="1" si="145"/>
        <v>1440</v>
      </c>
      <c r="N410" s="21">
        <f t="shared" ca="1" si="125"/>
        <v>866</v>
      </c>
      <c r="O410" s="21">
        <f t="shared" ca="1" si="126"/>
        <v>574</v>
      </c>
      <c r="P410" s="21">
        <f t="shared" ca="1" si="131"/>
        <v>574</v>
      </c>
      <c r="Q410" s="21">
        <f t="shared" ca="1" si="127"/>
        <v>531327</v>
      </c>
      <c r="R410" s="22">
        <f ca="1">SUM(P$11:P410)</f>
        <v>272496</v>
      </c>
      <c r="S410" s="23">
        <f ca="1">SUM(N$11:N410)</f>
        <v>259611</v>
      </c>
      <c r="U410" s="16">
        <v>44582</v>
      </c>
      <c r="V410" s="21">
        <f ca="1">IF(U410&lt;W$5, $B410, W$6+MIN((U410-W$5+1)/W$8, 1)*W$7)</f>
        <v>1940</v>
      </c>
      <c r="W410" s="21">
        <f t="shared" ca="1" si="146"/>
        <v>1940</v>
      </c>
      <c r="X410" s="21">
        <f t="shared" ca="1" si="128"/>
        <v>1126</v>
      </c>
      <c r="Y410" s="21">
        <f t="shared" ca="1" si="132"/>
        <v>814</v>
      </c>
      <c r="Z410" s="21">
        <f t="shared" ca="1" si="133"/>
        <v>814</v>
      </c>
      <c r="AA410" s="21">
        <f t="shared" ca="1" si="138"/>
        <v>701577</v>
      </c>
      <c r="AB410" s="22">
        <f ca="1">SUM(Z$11:Z410)</f>
        <v>360696</v>
      </c>
      <c r="AC410" s="23">
        <f ca="1">SUM(X$11:X410)</f>
        <v>341064</v>
      </c>
      <c r="AE410" s="16">
        <v>44582</v>
      </c>
      <c r="AF410" s="21">
        <f ca="1">IF(AE410&lt;AG$5, $B410, AG$6+MIN((AE410-AG$5+1)/AG$8, 1)*AG$7)</f>
        <v>1440</v>
      </c>
      <c r="AG410" s="21">
        <f t="shared" ca="1" si="147"/>
        <v>1440</v>
      </c>
      <c r="AH410" s="21">
        <f t="shared" ca="1" si="129"/>
        <v>866</v>
      </c>
      <c r="AI410" s="21">
        <f t="shared" ca="1" si="134"/>
        <v>574</v>
      </c>
      <c r="AJ410" s="21">
        <f t="shared" ca="1" si="135"/>
        <v>574</v>
      </c>
      <c r="AK410" s="21">
        <f t="shared" ca="1" si="139"/>
        <v>518827</v>
      </c>
      <c r="AL410" s="22">
        <f ca="1">SUM(AJ$11:AJ410)</f>
        <v>266256</v>
      </c>
      <c r="AM410" s="23">
        <f ca="1">SUM(AH$11:AH410)</f>
        <v>254017</v>
      </c>
      <c r="AO410" s="16">
        <v>44582</v>
      </c>
      <c r="AP410" s="21">
        <f ca="1">IF(AO410&lt;AQ$5, $B410, AQ$6+MIN((AO410-AQ$5+1)/AQ$8, 1)*AQ$7)</f>
        <v>1940</v>
      </c>
      <c r="AQ410" s="21">
        <f t="shared" ca="1" si="148"/>
        <v>1940</v>
      </c>
      <c r="AR410" s="21">
        <f t="shared" ca="1" si="130"/>
        <v>1126</v>
      </c>
      <c r="AS410" s="21">
        <f t="shared" ca="1" si="136"/>
        <v>814</v>
      </c>
      <c r="AT410" s="21">
        <f t="shared" ca="1" si="137"/>
        <v>814</v>
      </c>
      <c r="AU410" s="21">
        <f t="shared" ca="1" si="140"/>
        <v>676577</v>
      </c>
      <c r="AV410" s="22">
        <f ca="1">SUM(AT$11:AT410)</f>
        <v>348216</v>
      </c>
      <c r="AW410" s="23">
        <f ca="1">SUM(AR$11:AR410)</f>
        <v>329141</v>
      </c>
    </row>
    <row r="411" spans="1:49" x14ac:dyDescent="0.2">
      <c r="A411" s="32">
        <v>44583</v>
      </c>
      <c r="B411" s="35">
        <f ca="1">IF($A411&gt;= $C$5,$C$6, "InsertData")</f>
        <v>940</v>
      </c>
      <c r="C411" s="21">
        <f t="shared" ca="1" si="144"/>
        <v>940</v>
      </c>
      <c r="D411" s="21">
        <f t="shared" ca="1" si="141"/>
        <v>896</v>
      </c>
      <c r="E411" s="21">
        <f t="shared" ca="1" si="142"/>
        <v>44</v>
      </c>
      <c r="F411" s="21">
        <f t="shared" ca="1" si="123"/>
        <v>44</v>
      </c>
      <c r="G411" s="21">
        <f t="shared" ca="1" si="143"/>
        <v>362017</v>
      </c>
      <c r="H411" s="22">
        <f ca="1">SUM(F$11:F411)</f>
        <v>184340</v>
      </c>
      <c r="I411" s="23">
        <f ca="1">SUM(D$11:D411)</f>
        <v>180061</v>
      </c>
      <c r="K411" s="16">
        <v>44583</v>
      </c>
      <c r="L411" s="21">
        <f ca="1">IF(K411&lt;M$5, $B411, M$6+MIN((K411-M$5+1)/M$8, 1)*M$7)</f>
        <v>1440</v>
      </c>
      <c r="M411" s="21">
        <f t="shared" ca="1" si="145"/>
        <v>1440</v>
      </c>
      <c r="N411" s="21">
        <f t="shared" ca="1" si="125"/>
        <v>1156</v>
      </c>
      <c r="O411" s="21">
        <f t="shared" ca="1" si="126"/>
        <v>284</v>
      </c>
      <c r="P411" s="21">
        <f t="shared" ca="1" si="131"/>
        <v>284</v>
      </c>
      <c r="Q411" s="21">
        <f t="shared" ca="1" si="127"/>
        <v>532767</v>
      </c>
      <c r="R411" s="22">
        <f ca="1">SUM(P$11:P411)</f>
        <v>272780</v>
      </c>
      <c r="S411" s="23">
        <f ca="1">SUM(N$11:N411)</f>
        <v>260767</v>
      </c>
      <c r="U411" s="16">
        <v>44583</v>
      </c>
      <c r="V411" s="21">
        <f ca="1">IF(U411&lt;W$5, $B411, W$6+MIN((U411-W$5+1)/W$8, 1)*W$7)</f>
        <v>1940</v>
      </c>
      <c r="W411" s="21">
        <f t="shared" ca="1" si="146"/>
        <v>1940</v>
      </c>
      <c r="X411" s="21">
        <f t="shared" ca="1" si="128"/>
        <v>1416</v>
      </c>
      <c r="Y411" s="21">
        <f t="shared" ca="1" si="132"/>
        <v>524</v>
      </c>
      <c r="Z411" s="21">
        <f t="shared" ca="1" si="133"/>
        <v>524</v>
      </c>
      <c r="AA411" s="21">
        <f t="shared" ca="1" si="138"/>
        <v>703517</v>
      </c>
      <c r="AB411" s="22">
        <f ca="1">SUM(Z$11:Z411)</f>
        <v>361220</v>
      </c>
      <c r="AC411" s="23">
        <f ca="1">SUM(X$11:X411)</f>
        <v>342480</v>
      </c>
      <c r="AE411" s="16">
        <v>44583</v>
      </c>
      <c r="AF411" s="21">
        <f ca="1">IF(AE411&lt;AG$5, $B411, AG$6+MIN((AE411-AG$5+1)/AG$8, 1)*AG$7)</f>
        <v>1440</v>
      </c>
      <c r="AG411" s="21">
        <f t="shared" ca="1" si="147"/>
        <v>1440</v>
      </c>
      <c r="AH411" s="21">
        <f t="shared" ca="1" si="129"/>
        <v>1156</v>
      </c>
      <c r="AI411" s="21">
        <f t="shared" ca="1" si="134"/>
        <v>284</v>
      </c>
      <c r="AJ411" s="21">
        <f t="shared" ca="1" si="135"/>
        <v>284</v>
      </c>
      <c r="AK411" s="21">
        <f t="shared" ca="1" si="139"/>
        <v>520267</v>
      </c>
      <c r="AL411" s="22">
        <f ca="1">SUM(AJ$11:AJ411)</f>
        <v>266540</v>
      </c>
      <c r="AM411" s="23">
        <f ca="1">SUM(AH$11:AH411)</f>
        <v>255173</v>
      </c>
      <c r="AO411" s="16">
        <v>44583</v>
      </c>
      <c r="AP411" s="21">
        <f ca="1">IF(AO411&lt;AQ$5, $B411, AQ$6+MIN((AO411-AQ$5+1)/AQ$8, 1)*AQ$7)</f>
        <v>1940</v>
      </c>
      <c r="AQ411" s="21">
        <f t="shared" ca="1" si="148"/>
        <v>1940</v>
      </c>
      <c r="AR411" s="21">
        <f t="shared" ca="1" si="130"/>
        <v>1416</v>
      </c>
      <c r="AS411" s="21">
        <f t="shared" ca="1" si="136"/>
        <v>524</v>
      </c>
      <c r="AT411" s="21">
        <f t="shared" ca="1" si="137"/>
        <v>524</v>
      </c>
      <c r="AU411" s="21">
        <f t="shared" ca="1" si="140"/>
        <v>678517</v>
      </c>
      <c r="AV411" s="22">
        <f ca="1">SUM(AT$11:AT411)</f>
        <v>348740</v>
      </c>
      <c r="AW411" s="23">
        <f ca="1">SUM(AR$11:AR411)</f>
        <v>330557</v>
      </c>
    </row>
    <row r="412" spans="1:49" x14ac:dyDescent="0.2">
      <c r="A412" s="32">
        <v>44584</v>
      </c>
      <c r="B412" s="35">
        <f ca="1">IF($A412&gt;= $C$5,$C$6, "InsertData")</f>
        <v>940</v>
      </c>
      <c r="C412" s="21">
        <f t="shared" ca="1" si="144"/>
        <v>940</v>
      </c>
      <c r="D412" s="21">
        <f t="shared" ca="1" si="141"/>
        <v>607</v>
      </c>
      <c r="E412" s="21">
        <f t="shared" ca="1" si="142"/>
        <v>333</v>
      </c>
      <c r="F412" s="21">
        <f t="shared" ca="1" si="123"/>
        <v>333</v>
      </c>
      <c r="G412" s="21">
        <f t="shared" ca="1" si="143"/>
        <v>362957</v>
      </c>
      <c r="H412" s="22">
        <f ca="1">SUM(F$11:F412)</f>
        <v>184673</v>
      </c>
      <c r="I412" s="23">
        <f ca="1">SUM(D$11:D412)</f>
        <v>180668</v>
      </c>
      <c r="K412" s="16">
        <v>44584</v>
      </c>
      <c r="L412" s="21">
        <f ca="1">IF(K412&lt;M$5, $B412, M$6+MIN((K412-M$5+1)/M$8, 1)*M$7)</f>
        <v>1440</v>
      </c>
      <c r="M412" s="21">
        <f t="shared" ca="1" si="145"/>
        <v>1440</v>
      </c>
      <c r="N412" s="21">
        <f t="shared" ca="1" si="125"/>
        <v>867</v>
      </c>
      <c r="O412" s="21">
        <f t="shared" ca="1" si="126"/>
        <v>573</v>
      </c>
      <c r="P412" s="21">
        <f t="shared" ca="1" si="131"/>
        <v>573</v>
      </c>
      <c r="Q412" s="21">
        <f t="shared" ca="1" si="127"/>
        <v>534207</v>
      </c>
      <c r="R412" s="22">
        <f ca="1">SUM(P$11:P412)</f>
        <v>273353</v>
      </c>
      <c r="S412" s="23">
        <f ca="1">SUM(N$11:N412)</f>
        <v>261634</v>
      </c>
      <c r="U412" s="16">
        <v>44584</v>
      </c>
      <c r="V412" s="21">
        <f ca="1">IF(U412&lt;W$5, $B412, W$6+MIN((U412-W$5+1)/W$8, 1)*W$7)</f>
        <v>1940</v>
      </c>
      <c r="W412" s="21">
        <f t="shared" ca="1" si="146"/>
        <v>1940</v>
      </c>
      <c r="X412" s="21">
        <f t="shared" ca="1" si="128"/>
        <v>1127</v>
      </c>
      <c r="Y412" s="21">
        <f t="shared" ca="1" si="132"/>
        <v>813</v>
      </c>
      <c r="Z412" s="21">
        <f t="shared" ca="1" si="133"/>
        <v>813</v>
      </c>
      <c r="AA412" s="21">
        <f t="shared" ca="1" si="138"/>
        <v>705457</v>
      </c>
      <c r="AB412" s="22">
        <f ca="1">SUM(Z$11:Z412)</f>
        <v>362033</v>
      </c>
      <c r="AC412" s="23">
        <f ca="1">SUM(X$11:X412)</f>
        <v>343607</v>
      </c>
      <c r="AE412" s="16">
        <v>44584</v>
      </c>
      <c r="AF412" s="21">
        <f ca="1">IF(AE412&lt;AG$5, $B412, AG$6+MIN((AE412-AG$5+1)/AG$8, 1)*AG$7)</f>
        <v>1440</v>
      </c>
      <c r="AG412" s="21">
        <f t="shared" ca="1" si="147"/>
        <v>1440</v>
      </c>
      <c r="AH412" s="21">
        <f t="shared" ca="1" si="129"/>
        <v>867</v>
      </c>
      <c r="AI412" s="21">
        <f t="shared" ca="1" si="134"/>
        <v>573</v>
      </c>
      <c r="AJ412" s="21">
        <f t="shared" ca="1" si="135"/>
        <v>573</v>
      </c>
      <c r="AK412" s="21">
        <f t="shared" ca="1" si="139"/>
        <v>521707</v>
      </c>
      <c r="AL412" s="22">
        <f ca="1">SUM(AJ$11:AJ412)</f>
        <v>267113</v>
      </c>
      <c r="AM412" s="23">
        <f ca="1">SUM(AH$11:AH412)</f>
        <v>256040</v>
      </c>
      <c r="AO412" s="16">
        <v>44584</v>
      </c>
      <c r="AP412" s="21">
        <f ca="1">IF(AO412&lt;AQ$5, $B412, AQ$6+MIN((AO412-AQ$5+1)/AQ$8, 1)*AQ$7)</f>
        <v>1940</v>
      </c>
      <c r="AQ412" s="21">
        <f t="shared" ca="1" si="148"/>
        <v>1940</v>
      </c>
      <c r="AR412" s="21">
        <f t="shared" ca="1" si="130"/>
        <v>1127</v>
      </c>
      <c r="AS412" s="21">
        <f t="shared" ca="1" si="136"/>
        <v>813</v>
      </c>
      <c r="AT412" s="21">
        <f t="shared" ca="1" si="137"/>
        <v>813</v>
      </c>
      <c r="AU412" s="21">
        <f t="shared" ca="1" si="140"/>
        <v>680457</v>
      </c>
      <c r="AV412" s="22">
        <f ca="1">SUM(AT$11:AT412)</f>
        <v>349553</v>
      </c>
      <c r="AW412" s="23">
        <f ca="1">SUM(AR$11:AR412)</f>
        <v>331684</v>
      </c>
    </row>
    <row r="413" spans="1:49" x14ac:dyDescent="0.2">
      <c r="A413" s="32">
        <v>44585</v>
      </c>
      <c r="B413" s="35">
        <f ca="1">IF($A413&gt;= $C$5,$C$6, "InsertData")</f>
        <v>940</v>
      </c>
      <c r="C413" s="21">
        <f t="shared" ca="1" si="144"/>
        <v>940</v>
      </c>
      <c r="D413" s="21">
        <f t="shared" ca="1" si="141"/>
        <v>552</v>
      </c>
      <c r="E413" s="21">
        <f t="shared" ca="1" si="142"/>
        <v>388</v>
      </c>
      <c r="F413" s="21">
        <f t="shared" ca="1" si="123"/>
        <v>388</v>
      </c>
      <c r="G413" s="21">
        <f t="shared" ca="1" si="143"/>
        <v>363897</v>
      </c>
      <c r="H413" s="22">
        <f ca="1">SUM(F$11:F413)</f>
        <v>185061</v>
      </c>
      <c r="I413" s="23">
        <f ca="1">SUM(D$11:D413)</f>
        <v>181220</v>
      </c>
      <c r="K413" s="16">
        <v>44585</v>
      </c>
      <c r="L413" s="21">
        <f ca="1">IF(K413&lt;M$5, $B413, M$6+MIN((K413-M$5+1)/M$8, 1)*M$7)</f>
        <v>1440</v>
      </c>
      <c r="M413" s="21">
        <f t="shared" ca="1" si="145"/>
        <v>1440</v>
      </c>
      <c r="N413" s="21">
        <f t="shared" ca="1" si="125"/>
        <v>812</v>
      </c>
      <c r="O413" s="21">
        <f t="shared" ca="1" si="126"/>
        <v>628</v>
      </c>
      <c r="P413" s="21">
        <f t="shared" ca="1" si="131"/>
        <v>628</v>
      </c>
      <c r="Q413" s="21">
        <f t="shared" ca="1" si="127"/>
        <v>535647</v>
      </c>
      <c r="R413" s="22">
        <f ca="1">SUM(P$11:P413)</f>
        <v>273981</v>
      </c>
      <c r="S413" s="23">
        <f ca="1">SUM(N$11:N413)</f>
        <v>262446</v>
      </c>
      <c r="U413" s="16">
        <v>44585</v>
      </c>
      <c r="V413" s="21">
        <f ca="1">IF(U413&lt;W$5, $B413, W$6+MIN((U413-W$5+1)/W$8, 1)*W$7)</f>
        <v>1940</v>
      </c>
      <c r="W413" s="21">
        <f t="shared" ca="1" si="146"/>
        <v>1940</v>
      </c>
      <c r="X413" s="21">
        <f t="shared" ca="1" si="128"/>
        <v>1072</v>
      </c>
      <c r="Y413" s="21">
        <f t="shared" ca="1" si="132"/>
        <v>868</v>
      </c>
      <c r="Z413" s="21">
        <f t="shared" ca="1" si="133"/>
        <v>868</v>
      </c>
      <c r="AA413" s="21">
        <f t="shared" ca="1" si="138"/>
        <v>707397</v>
      </c>
      <c r="AB413" s="22">
        <f ca="1">SUM(Z$11:Z413)</f>
        <v>362901</v>
      </c>
      <c r="AC413" s="23">
        <f ca="1">SUM(X$11:X413)</f>
        <v>344679</v>
      </c>
      <c r="AE413" s="16">
        <v>44585</v>
      </c>
      <c r="AF413" s="21">
        <f ca="1">IF(AE413&lt;AG$5, $B413, AG$6+MIN((AE413-AG$5+1)/AG$8, 1)*AG$7)</f>
        <v>1440</v>
      </c>
      <c r="AG413" s="21">
        <f t="shared" ca="1" si="147"/>
        <v>1440</v>
      </c>
      <c r="AH413" s="21">
        <f t="shared" ca="1" si="129"/>
        <v>812</v>
      </c>
      <c r="AI413" s="21">
        <f t="shared" ca="1" si="134"/>
        <v>628</v>
      </c>
      <c r="AJ413" s="21">
        <f t="shared" ca="1" si="135"/>
        <v>628</v>
      </c>
      <c r="AK413" s="21">
        <f t="shared" ca="1" si="139"/>
        <v>523147</v>
      </c>
      <c r="AL413" s="22">
        <f ca="1">SUM(AJ$11:AJ413)</f>
        <v>267741</v>
      </c>
      <c r="AM413" s="23">
        <f ca="1">SUM(AH$11:AH413)</f>
        <v>256852</v>
      </c>
      <c r="AO413" s="16">
        <v>44585</v>
      </c>
      <c r="AP413" s="21">
        <f ca="1">IF(AO413&lt;AQ$5, $B413, AQ$6+MIN((AO413-AQ$5+1)/AQ$8, 1)*AQ$7)</f>
        <v>1940</v>
      </c>
      <c r="AQ413" s="21">
        <f t="shared" ca="1" si="148"/>
        <v>1940</v>
      </c>
      <c r="AR413" s="21">
        <f t="shared" ca="1" si="130"/>
        <v>1072</v>
      </c>
      <c r="AS413" s="21">
        <f t="shared" ca="1" si="136"/>
        <v>868</v>
      </c>
      <c r="AT413" s="21">
        <f t="shared" ca="1" si="137"/>
        <v>868</v>
      </c>
      <c r="AU413" s="21">
        <f t="shared" ca="1" si="140"/>
        <v>682397</v>
      </c>
      <c r="AV413" s="22">
        <f ca="1">SUM(AT$11:AT413)</f>
        <v>350421</v>
      </c>
      <c r="AW413" s="23">
        <f ca="1">SUM(AR$11:AR413)</f>
        <v>332756</v>
      </c>
    </row>
    <row r="414" spans="1:49" x14ac:dyDescent="0.2">
      <c r="A414" s="32">
        <v>44586</v>
      </c>
      <c r="B414" s="35">
        <f ca="1">IF($A414&gt;= $C$5,$C$6, "InsertData")</f>
        <v>940</v>
      </c>
      <c r="C414" s="21">
        <f t="shared" ca="1" si="144"/>
        <v>940</v>
      </c>
      <c r="D414" s="21">
        <f t="shared" ca="1" si="141"/>
        <v>512</v>
      </c>
      <c r="E414" s="21">
        <f t="shared" ca="1" si="142"/>
        <v>428</v>
      </c>
      <c r="F414" s="21">
        <f t="shared" ca="1" si="123"/>
        <v>428</v>
      </c>
      <c r="G414" s="21">
        <f t="shared" ca="1" si="143"/>
        <v>364837</v>
      </c>
      <c r="H414" s="22">
        <f ca="1">SUM(F$11:F414)</f>
        <v>185489</v>
      </c>
      <c r="I414" s="23">
        <f ca="1">SUM(D$11:D414)</f>
        <v>181732</v>
      </c>
      <c r="K414" s="16">
        <v>44586</v>
      </c>
      <c r="L414" s="21">
        <f ca="1">IF(K414&lt;M$5, $B414, M$6+MIN((K414-M$5+1)/M$8, 1)*M$7)</f>
        <v>1440</v>
      </c>
      <c r="M414" s="21">
        <f t="shared" ca="1" si="145"/>
        <v>1440</v>
      </c>
      <c r="N414" s="21">
        <f t="shared" ca="1" si="125"/>
        <v>772</v>
      </c>
      <c r="O414" s="21">
        <f t="shared" ca="1" si="126"/>
        <v>668</v>
      </c>
      <c r="P414" s="21">
        <f t="shared" ca="1" si="131"/>
        <v>668</v>
      </c>
      <c r="Q414" s="21">
        <f t="shared" ca="1" si="127"/>
        <v>537087</v>
      </c>
      <c r="R414" s="22">
        <f ca="1">SUM(P$11:P414)</f>
        <v>274649</v>
      </c>
      <c r="S414" s="23">
        <f ca="1">SUM(N$11:N414)</f>
        <v>263218</v>
      </c>
      <c r="U414" s="16">
        <v>44586</v>
      </c>
      <c r="V414" s="21">
        <f ca="1">IF(U414&lt;W$5, $B414, W$6+MIN((U414-W$5+1)/W$8, 1)*W$7)</f>
        <v>1940</v>
      </c>
      <c r="W414" s="21">
        <f t="shared" ca="1" si="146"/>
        <v>1940</v>
      </c>
      <c r="X414" s="21">
        <f t="shared" ca="1" si="128"/>
        <v>1032</v>
      </c>
      <c r="Y414" s="21">
        <f t="shared" ca="1" si="132"/>
        <v>908</v>
      </c>
      <c r="Z414" s="21">
        <f t="shared" ca="1" si="133"/>
        <v>908</v>
      </c>
      <c r="AA414" s="21">
        <f t="shared" ca="1" si="138"/>
        <v>709337</v>
      </c>
      <c r="AB414" s="22">
        <f ca="1">SUM(Z$11:Z414)</f>
        <v>363809</v>
      </c>
      <c r="AC414" s="23">
        <f ca="1">SUM(X$11:X414)</f>
        <v>345711</v>
      </c>
      <c r="AE414" s="16">
        <v>44586</v>
      </c>
      <c r="AF414" s="21">
        <f ca="1">IF(AE414&lt;AG$5, $B414, AG$6+MIN((AE414-AG$5+1)/AG$8, 1)*AG$7)</f>
        <v>1440</v>
      </c>
      <c r="AG414" s="21">
        <f t="shared" ca="1" si="147"/>
        <v>1440</v>
      </c>
      <c r="AH414" s="21">
        <f t="shared" ca="1" si="129"/>
        <v>772</v>
      </c>
      <c r="AI414" s="21">
        <f t="shared" ca="1" si="134"/>
        <v>668</v>
      </c>
      <c r="AJ414" s="21">
        <f t="shared" ca="1" si="135"/>
        <v>668</v>
      </c>
      <c r="AK414" s="21">
        <f t="shared" ca="1" si="139"/>
        <v>524587</v>
      </c>
      <c r="AL414" s="22">
        <f ca="1">SUM(AJ$11:AJ414)</f>
        <v>268409</v>
      </c>
      <c r="AM414" s="23">
        <f ca="1">SUM(AH$11:AH414)</f>
        <v>257624</v>
      </c>
      <c r="AO414" s="16">
        <v>44586</v>
      </c>
      <c r="AP414" s="21">
        <f ca="1">IF(AO414&lt;AQ$5, $B414, AQ$6+MIN((AO414-AQ$5+1)/AQ$8, 1)*AQ$7)</f>
        <v>1940</v>
      </c>
      <c r="AQ414" s="21">
        <f t="shared" ca="1" si="148"/>
        <v>1940</v>
      </c>
      <c r="AR414" s="21">
        <f t="shared" ca="1" si="130"/>
        <v>1032</v>
      </c>
      <c r="AS414" s="21">
        <f t="shared" ca="1" si="136"/>
        <v>908</v>
      </c>
      <c r="AT414" s="21">
        <f t="shared" ca="1" si="137"/>
        <v>908</v>
      </c>
      <c r="AU414" s="21">
        <f t="shared" ca="1" si="140"/>
        <v>684337</v>
      </c>
      <c r="AV414" s="22">
        <f ca="1">SUM(AT$11:AT414)</f>
        <v>351329</v>
      </c>
      <c r="AW414" s="23">
        <f ca="1">SUM(AR$11:AR414)</f>
        <v>333788</v>
      </c>
    </row>
    <row r="415" spans="1:49" x14ac:dyDescent="0.2">
      <c r="A415" s="32">
        <v>44587</v>
      </c>
      <c r="B415" s="35">
        <f ca="1">IF($A415&gt;= $C$5,$C$6, "InsertData")</f>
        <v>940</v>
      </c>
      <c r="C415" s="21">
        <f t="shared" ca="1" si="144"/>
        <v>940</v>
      </c>
      <c r="D415" s="21">
        <f t="shared" ca="1" si="141"/>
        <v>166</v>
      </c>
      <c r="E415" s="21">
        <f t="shared" ca="1" si="142"/>
        <v>774</v>
      </c>
      <c r="F415" s="21">
        <f t="shared" ca="1" si="123"/>
        <v>774</v>
      </c>
      <c r="G415" s="21">
        <f t="shared" ca="1" si="143"/>
        <v>365777</v>
      </c>
      <c r="H415" s="22">
        <f ca="1">SUM(F$11:F415)</f>
        <v>186263</v>
      </c>
      <c r="I415" s="23">
        <f ca="1">SUM(D$11:D415)</f>
        <v>181898</v>
      </c>
      <c r="K415" s="16">
        <v>44587</v>
      </c>
      <c r="L415" s="21">
        <f ca="1">IF(K415&lt;M$5, $B415, M$6+MIN((K415-M$5+1)/M$8, 1)*M$7)</f>
        <v>1440</v>
      </c>
      <c r="M415" s="21">
        <f t="shared" ca="1" si="145"/>
        <v>1440</v>
      </c>
      <c r="N415" s="21">
        <f t="shared" ca="1" si="125"/>
        <v>426</v>
      </c>
      <c r="O415" s="21">
        <f t="shared" ca="1" si="126"/>
        <v>1014</v>
      </c>
      <c r="P415" s="21">
        <f t="shared" ca="1" si="131"/>
        <v>1014</v>
      </c>
      <c r="Q415" s="21">
        <f t="shared" ca="1" si="127"/>
        <v>538527</v>
      </c>
      <c r="R415" s="22">
        <f ca="1">SUM(P$11:P415)</f>
        <v>275663</v>
      </c>
      <c r="S415" s="23">
        <f ca="1">SUM(N$11:N415)</f>
        <v>263644</v>
      </c>
      <c r="U415" s="16">
        <v>44587</v>
      </c>
      <c r="V415" s="21">
        <f ca="1">IF(U415&lt;W$5, $B415, W$6+MIN((U415-W$5+1)/W$8, 1)*W$7)</f>
        <v>1940</v>
      </c>
      <c r="W415" s="21">
        <f t="shared" ca="1" si="146"/>
        <v>1940</v>
      </c>
      <c r="X415" s="21">
        <f t="shared" ca="1" si="128"/>
        <v>686</v>
      </c>
      <c r="Y415" s="21">
        <f t="shared" ca="1" si="132"/>
        <v>1254</v>
      </c>
      <c r="Z415" s="21">
        <f t="shared" ca="1" si="133"/>
        <v>1254</v>
      </c>
      <c r="AA415" s="21">
        <f t="shared" ca="1" si="138"/>
        <v>711277</v>
      </c>
      <c r="AB415" s="22">
        <f ca="1">SUM(Z$11:Z415)</f>
        <v>365063</v>
      </c>
      <c r="AC415" s="23">
        <f ca="1">SUM(X$11:X415)</f>
        <v>346397</v>
      </c>
      <c r="AE415" s="16">
        <v>44587</v>
      </c>
      <c r="AF415" s="21">
        <f ca="1">IF(AE415&lt;AG$5, $B415, AG$6+MIN((AE415-AG$5+1)/AG$8, 1)*AG$7)</f>
        <v>1440</v>
      </c>
      <c r="AG415" s="21">
        <f t="shared" ca="1" si="147"/>
        <v>1440</v>
      </c>
      <c r="AH415" s="21">
        <f t="shared" ca="1" si="129"/>
        <v>426</v>
      </c>
      <c r="AI415" s="21">
        <f t="shared" ca="1" si="134"/>
        <v>1014</v>
      </c>
      <c r="AJ415" s="21">
        <f t="shared" ca="1" si="135"/>
        <v>1014</v>
      </c>
      <c r="AK415" s="21">
        <f t="shared" ca="1" si="139"/>
        <v>526027</v>
      </c>
      <c r="AL415" s="22">
        <f ca="1">SUM(AJ$11:AJ415)</f>
        <v>269423</v>
      </c>
      <c r="AM415" s="23">
        <f ca="1">SUM(AH$11:AH415)</f>
        <v>258050</v>
      </c>
      <c r="AO415" s="16">
        <v>44587</v>
      </c>
      <c r="AP415" s="21">
        <f ca="1">IF(AO415&lt;AQ$5, $B415, AQ$6+MIN((AO415-AQ$5+1)/AQ$8, 1)*AQ$7)</f>
        <v>1940</v>
      </c>
      <c r="AQ415" s="21">
        <f t="shared" ca="1" si="148"/>
        <v>1940</v>
      </c>
      <c r="AR415" s="21">
        <f t="shared" ca="1" si="130"/>
        <v>686</v>
      </c>
      <c r="AS415" s="21">
        <f t="shared" ca="1" si="136"/>
        <v>1254</v>
      </c>
      <c r="AT415" s="21">
        <f t="shared" ca="1" si="137"/>
        <v>1254</v>
      </c>
      <c r="AU415" s="21">
        <f t="shared" ca="1" si="140"/>
        <v>686277</v>
      </c>
      <c r="AV415" s="22">
        <f ca="1">SUM(AT$11:AT415)</f>
        <v>352583</v>
      </c>
      <c r="AW415" s="23">
        <f ca="1">SUM(AR$11:AR415)</f>
        <v>334474</v>
      </c>
    </row>
    <row r="416" spans="1:49" x14ac:dyDescent="0.2">
      <c r="A416" s="32">
        <v>44588</v>
      </c>
      <c r="B416" s="35">
        <f ca="1">IF($A416&gt;= $C$5,$C$6, "InsertData")</f>
        <v>940</v>
      </c>
      <c r="C416" s="21">
        <f t="shared" ca="1" si="144"/>
        <v>940</v>
      </c>
      <c r="D416" s="21">
        <f t="shared" ca="1" si="141"/>
        <v>140</v>
      </c>
      <c r="E416" s="21">
        <f t="shared" ca="1" si="142"/>
        <v>800</v>
      </c>
      <c r="F416" s="21">
        <f t="shared" ca="1" si="123"/>
        <v>800</v>
      </c>
      <c r="G416" s="21">
        <f t="shared" ca="1" si="143"/>
        <v>366717</v>
      </c>
      <c r="H416" s="22">
        <f ca="1">SUM(F$11:F416)</f>
        <v>187063</v>
      </c>
      <c r="I416" s="23">
        <f ca="1">SUM(D$11:D416)</f>
        <v>182038</v>
      </c>
      <c r="K416" s="16">
        <v>44588</v>
      </c>
      <c r="L416" s="21">
        <f ca="1">IF(K416&lt;M$5, $B416, M$6+MIN((K416-M$5+1)/M$8, 1)*M$7)</f>
        <v>1440</v>
      </c>
      <c r="M416" s="21">
        <f t="shared" ca="1" si="145"/>
        <v>1440</v>
      </c>
      <c r="N416" s="21">
        <f t="shared" ca="1" si="125"/>
        <v>400</v>
      </c>
      <c r="O416" s="21">
        <f t="shared" ca="1" si="126"/>
        <v>1040</v>
      </c>
      <c r="P416" s="21">
        <f t="shared" ca="1" si="131"/>
        <v>1040</v>
      </c>
      <c r="Q416" s="21">
        <f t="shared" ca="1" si="127"/>
        <v>539967</v>
      </c>
      <c r="R416" s="22">
        <f ca="1">SUM(P$11:P416)</f>
        <v>276703</v>
      </c>
      <c r="S416" s="23">
        <f ca="1">SUM(N$11:N416)</f>
        <v>264044</v>
      </c>
      <c r="U416" s="16">
        <v>44588</v>
      </c>
      <c r="V416" s="21">
        <f ca="1">IF(U416&lt;W$5, $B416, W$6+MIN((U416-W$5+1)/W$8, 1)*W$7)</f>
        <v>1940</v>
      </c>
      <c r="W416" s="21">
        <f t="shared" ca="1" si="146"/>
        <v>1940</v>
      </c>
      <c r="X416" s="21">
        <f t="shared" ca="1" si="128"/>
        <v>660</v>
      </c>
      <c r="Y416" s="21">
        <f t="shared" ca="1" si="132"/>
        <v>1280</v>
      </c>
      <c r="Z416" s="21">
        <f t="shared" ca="1" si="133"/>
        <v>1280</v>
      </c>
      <c r="AA416" s="21">
        <f t="shared" ca="1" si="138"/>
        <v>713217</v>
      </c>
      <c r="AB416" s="22">
        <f ca="1">SUM(Z$11:Z416)</f>
        <v>366343</v>
      </c>
      <c r="AC416" s="23">
        <f ca="1">SUM(X$11:X416)</f>
        <v>347057</v>
      </c>
      <c r="AE416" s="16">
        <v>44588</v>
      </c>
      <c r="AF416" s="21">
        <f ca="1">IF(AE416&lt;AG$5, $B416, AG$6+MIN((AE416-AG$5+1)/AG$8, 1)*AG$7)</f>
        <v>1440</v>
      </c>
      <c r="AG416" s="21">
        <f t="shared" ca="1" si="147"/>
        <v>1440</v>
      </c>
      <c r="AH416" s="21">
        <f t="shared" ca="1" si="129"/>
        <v>400</v>
      </c>
      <c r="AI416" s="21">
        <f t="shared" ca="1" si="134"/>
        <v>1040</v>
      </c>
      <c r="AJ416" s="21">
        <f t="shared" ca="1" si="135"/>
        <v>1040</v>
      </c>
      <c r="AK416" s="21">
        <f t="shared" ca="1" si="139"/>
        <v>527467</v>
      </c>
      <c r="AL416" s="22">
        <f ca="1">SUM(AJ$11:AJ416)</f>
        <v>270463</v>
      </c>
      <c r="AM416" s="23">
        <f ca="1">SUM(AH$11:AH416)</f>
        <v>258450</v>
      </c>
      <c r="AO416" s="16">
        <v>44588</v>
      </c>
      <c r="AP416" s="21">
        <f ca="1">IF(AO416&lt;AQ$5, $B416, AQ$6+MIN((AO416-AQ$5+1)/AQ$8, 1)*AQ$7)</f>
        <v>1940</v>
      </c>
      <c r="AQ416" s="21">
        <f t="shared" ca="1" si="148"/>
        <v>1940</v>
      </c>
      <c r="AR416" s="21">
        <f t="shared" ca="1" si="130"/>
        <v>660</v>
      </c>
      <c r="AS416" s="21">
        <f t="shared" ca="1" si="136"/>
        <v>1280</v>
      </c>
      <c r="AT416" s="21">
        <f t="shared" ca="1" si="137"/>
        <v>1280</v>
      </c>
      <c r="AU416" s="21">
        <f t="shared" ca="1" si="140"/>
        <v>688217</v>
      </c>
      <c r="AV416" s="22">
        <f ca="1">SUM(AT$11:AT416)</f>
        <v>353863</v>
      </c>
      <c r="AW416" s="23">
        <f ca="1">SUM(AR$11:AR416)</f>
        <v>335134</v>
      </c>
    </row>
    <row r="417" spans="1:49" x14ac:dyDescent="0.2">
      <c r="A417" s="32">
        <v>44589</v>
      </c>
      <c r="B417" s="35">
        <f ca="1">IF($A417&gt;= $C$5,$C$6, "InsertData")</f>
        <v>940</v>
      </c>
      <c r="C417" s="21">
        <f t="shared" ca="1" si="144"/>
        <v>940</v>
      </c>
      <c r="D417" s="21">
        <f t="shared" ca="1" si="141"/>
        <v>267</v>
      </c>
      <c r="E417" s="21">
        <f t="shared" ca="1" si="142"/>
        <v>673</v>
      </c>
      <c r="F417" s="21">
        <f t="shared" ca="1" si="123"/>
        <v>673</v>
      </c>
      <c r="G417" s="21">
        <f t="shared" ca="1" si="143"/>
        <v>367657</v>
      </c>
      <c r="H417" s="22">
        <f ca="1">SUM(F$11:F417)</f>
        <v>187736</v>
      </c>
      <c r="I417" s="23">
        <f ca="1">SUM(D$11:D417)</f>
        <v>182305</v>
      </c>
      <c r="K417" s="16">
        <v>44589</v>
      </c>
      <c r="L417" s="21">
        <f ca="1">IF(K417&lt;M$5, $B417, M$6+MIN((K417-M$5+1)/M$8, 1)*M$7)</f>
        <v>1440</v>
      </c>
      <c r="M417" s="21">
        <f t="shared" ca="1" si="145"/>
        <v>1440</v>
      </c>
      <c r="N417" s="21">
        <f t="shared" ca="1" si="125"/>
        <v>527</v>
      </c>
      <c r="O417" s="21">
        <f t="shared" ca="1" si="126"/>
        <v>913</v>
      </c>
      <c r="P417" s="21">
        <f t="shared" ca="1" si="131"/>
        <v>913</v>
      </c>
      <c r="Q417" s="21">
        <f t="shared" ca="1" si="127"/>
        <v>541407</v>
      </c>
      <c r="R417" s="22">
        <f ca="1">SUM(P$11:P417)</f>
        <v>277616</v>
      </c>
      <c r="S417" s="23">
        <f ca="1">SUM(N$11:N417)</f>
        <v>264571</v>
      </c>
      <c r="U417" s="16">
        <v>44589</v>
      </c>
      <c r="V417" s="21">
        <f ca="1">IF(U417&lt;W$5, $B417, W$6+MIN((U417-W$5+1)/W$8, 1)*W$7)</f>
        <v>1940</v>
      </c>
      <c r="W417" s="21">
        <f t="shared" ca="1" si="146"/>
        <v>1940</v>
      </c>
      <c r="X417" s="21">
        <f t="shared" ca="1" si="128"/>
        <v>787</v>
      </c>
      <c r="Y417" s="21">
        <f t="shared" ca="1" si="132"/>
        <v>1153</v>
      </c>
      <c r="Z417" s="21">
        <f t="shared" ca="1" si="133"/>
        <v>1153</v>
      </c>
      <c r="AA417" s="21">
        <f t="shared" ca="1" si="138"/>
        <v>715157</v>
      </c>
      <c r="AB417" s="22">
        <f ca="1">SUM(Z$11:Z417)</f>
        <v>367496</v>
      </c>
      <c r="AC417" s="23">
        <f ca="1">SUM(X$11:X417)</f>
        <v>347844</v>
      </c>
      <c r="AE417" s="16">
        <v>44589</v>
      </c>
      <c r="AF417" s="21">
        <f ca="1">IF(AE417&lt;AG$5, $B417, AG$6+MIN((AE417-AG$5+1)/AG$8, 1)*AG$7)</f>
        <v>1440</v>
      </c>
      <c r="AG417" s="21">
        <f t="shared" ca="1" si="147"/>
        <v>1440</v>
      </c>
      <c r="AH417" s="21">
        <f t="shared" ca="1" si="129"/>
        <v>527</v>
      </c>
      <c r="AI417" s="21">
        <f t="shared" ca="1" si="134"/>
        <v>913</v>
      </c>
      <c r="AJ417" s="21">
        <f t="shared" ca="1" si="135"/>
        <v>913</v>
      </c>
      <c r="AK417" s="21">
        <f t="shared" ca="1" si="139"/>
        <v>528907</v>
      </c>
      <c r="AL417" s="22">
        <f ca="1">SUM(AJ$11:AJ417)</f>
        <v>271376</v>
      </c>
      <c r="AM417" s="23">
        <f ca="1">SUM(AH$11:AH417)</f>
        <v>258977</v>
      </c>
      <c r="AO417" s="16">
        <v>44589</v>
      </c>
      <c r="AP417" s="21">
        <f ca="1">IF(AO417&lt;AQ$5, $B417, AQ$6+MIN((AO417-AQ$5+1)/AQ$8, 1)*AQ$7)</f>
        <v>1940</v>
      </c>
      <c r="AQ417" s="21">
        <f t="shared" ca="1" si="148"/>
        <v>1940</v>
      </c>
      <c r="AR417" s="21">
        <f t="shared" ca="1" si="130"/>
        <v>787</v>
      </c>
      <c r="AS417" s="21">
        <f t="shared" ca="1" si="136"/>
        <v>1153</v>
      </c>
      <c r="AT417" s="21">
        <f t="shared" ca="1" si="137"/>
        <v>1153</v>
      </c>
      <c r="AU417" s="21">
        <f t="shared" ca="1" si="140"/>
        <v>690157</v>
      </c>
      <c r="AV417" s="22">
        <f ca="1">SUM(AT$11:AT417)</f>
        <v>355016</v>
      </c>
      <c r="AW417" s="23">
        <f ca="1">SUM(AR$11:AR417)</f>
        <v>335921</v>
      </c>
    </row>
    <row r="418" spans="1:49" x14ac:dyDescent="0.2">
      <c r="A418" s="32">
        <v>44590</v>
      </c>
      <c r="B418" s="35">
        <f ca="1">IF($A418&gt;= $C$5,$C$6, "InsertData")</f>
        <v>940</v>
      </c>
      <c r="C418" s="21">
        <f t="shared" ca="1" si="144"/>
        <v>940</v>
      </c>
      <c r="D418" s="21">
        <f t="shared" ca="1" si="141"/>
        <v>647</v>
      </c>
      <c r="E418" s="21">
        <f t="shared" ca="1" si="142"/>
        <v>293</v>
      </c>
      <c r="F418" s="21">
        <f t="shared" ca="1" si="123"/>
        <v>293</v>
      </c>
      <c r="G418" s="21">
        <f t="shared" ca="1" si="143"/>
        <v>368597</v>
      </c>
      <c r="H418" s="22">
        <f ca="1">SUM(F$11:F418)</f>
        <v>188029</v>
      </c>
      <c r="I418" s="23">
        <f ca="1">SUM(D$11:D418)</f>
        <v>182952</v>
      </c>
      <c r="K418" s="16">
        <v>44590</v>
      </c>
      <c r="L418" s="21">
        <f ca="1">IF(K418&lt;M$5, $B418, M$6+MIN((K418-M$5+1)/M$8, 1)*M$7)</f>
        <v>1440</v>
      </c>
      <c r="M418" s="21">
        <f t="shared" ca="1" si="145"/>
        <v>1440</v>
      </c>
      <c r="N418" s="21">
        <f t="shared" ca="1" si="125"/>
        <v>907</v>
      </c>
      <c r="O418" s="21">
        <f t="shared" ca="1" si="126"/>
        <v>533</v>
      </c>
      <c r="P418" s="21">
        <f t="shared" ca="1" si="131"/>
        <v>533</v>
      </c>
      <c r="Q418" s="21">
        <f t="shared" ca="1" si="127"/>
        <v>542847</v>
      </c>
      <c r="R418" s="22">
        <f ca="1">SUM(P$11:P418)</f>
        <v>278149</v>
      </c>
      <c r="S418" s="23">
        <f ca="1">SUM(N$11:N418)</f>
        <v>265478</v>
      </c>
      <c r="U418" s="16">
        <v>44590</v>
      </c>
      <c r="V418" s="21">
        <f ca="1">IF(U418&lt;W$5, $B418, W$6+MIN((U418-W$5+1)/W$8, 1)*W$7)</f>
        <v>1940</v>
      </c>
      <c r="W418" s="21">
        <f t="shared" ca="1" si="146"/>
        <v>1940</v>
      </c>
      <c r="X418" s="21">
        <f t="shared" ca="1" si="128"/>
        <v>1167</v>
      </c>
      <c r="Y418" s="21">
        <f t="shared" ca="1" si="132"/>
        <v>773</v>
      </c>
      <c r="Z418" s="21">
        <f t="shared" ca="1" si="133"/>
        <v>773</v>
      </c>
      <c r="AA418" s="21">
        <f t="shared" ca="1" si="138"/>
        <v>717097</v>
      </c>
      <c r="AB418" s="22">
        <f ca="1">SUM(Z$11:Z418)</f>
        <v>368269</v>
      </c>
      <c r="AC418" s="23">
        <f ca="1">SUM(X$11:X418)</f>
        <v>349011</v>
      </c>
      <c r="AE418" s="16">
        <v>44590</v>
      </c>
      <c r="AF418" s="21">
        <f ca="1">IF(AE418&lt;AG$5, $B418, AG$6+MIN((AE418-AG$5+1)/AG$8, 1)*AG$7)</f>
        <v>1440</v>
      </c>
      <c r="AG418" s="21">
        <f t="shared" ca="1" si="147"/>
        <v>1440</v>
      </c>
      <c r="AH418" s="21">
        <f t="shared" ca="1" si="129"/>
        <v>907</v>
      </c>
      <c r="AI418" s="21">
        <f t="shared" ca="1" si="134"/>
        <v>533</v>
      </c>
      <c r="AJ418" s="21">
        <f t="shared" ca="1" si="135"/>
        <v>533</v>
      </c>
      <c r="AK418" s="21">
        <f t="shared" ca="1" si="139"/>
        <v>530347</v>
      </c>
      <c r="AL418" s="22">
        <f ca="1">SUM(AJ$11:AJ418)</f>
        <v>271909</v>
      </c>
      <c r="AM418" s="23">
        <f ca="1">SUM(AH$11:AH418)</f>
        <v>259884</v>
      </c>
      <c r="AO418" s="16">
        <v>44590</v>
      </c>
      <c r="AP418" s="21">
        <f ca="1">IF(AO418&lt;AQ$5, $B418, AQ$6+MIN((AO418-AQ$5+1)/AQ$8, 1)*AQ$7)</f>
        <v>1940</v>
      </c>
      <c r="AQ418" s="21">
        <f t="shared" ca="1" si="148"/>
        <v>1940</v>
      </c>
      <c r="AR418" s="21">
        <f t="shared" ca="1" si="130"/>
        <v>1167</v>
      </c>
      <c r="AS418" s="21">
        <f t="shared" ca="1" si="136"/>
        <v>773</v>
      </c>
      <c r="AT418" s="21">
        <f t="shared" ca="1" si="137"/>
        <v>773</v>
      </c>
      <c r="AU418" s="21">
        <f t="shared" ca="1" si="140"/>
        <v>692097</v>
      </c>
      <c r="AV418" s="22">
        <f ca="1">SUM(AT$11:AT418)</f>
        <v>355789</v>
      </c>
      <c r="AW418" s="23">
        <f ca="1">SUM(AR$11:AR418)</f>
        <v>337088</v>
      </c>
    </row>
    <row r="419" spans="1:49" x14ac:dyDescent="0.2">
      <c r="A419" s="32">
        <v>44591</v>
      </c>
      <c r="B419" s="35">
        <f ca="1">IF($A419&gt;= $C$5,$C$6, "InsertData")</f>
        <v>940</v>
      </c>
      <c r="C419" s="21">
        <f t="shared" ca="1" si="144"/>
        <v>940</v>
      </c>
      <c r="D419" s="21">
        <f t="shared" ca="1" si="141"/>
        <v>0</v>
      </c>
      <c r="E419" s="21">
        <f t="shared" ca="1" si="142"/>
        <v>940</v>
      </c>
      <c r="F419" s="21">
        <f t="shared" ca="1" si="123"/>
        <v>940</v>
      </c>
      <c r="G419" s="21">
        <f t="shared" ca="1" si="143"/>
        <v>369537</v>
      </c>
      <c r="H419" s="22">
        <f ca="1">SUM(F$11:F419)</f>
        <v>188969</v>
      </c>
      <c r="I419" s="23">
        <f ca="1">SUM(D$11:D419)</f>
        <v>182952</v>
      </c>
      <c r="K419" s="16">
        <v>44591</v>
      </c>
      <c r="L419" s="21">
        <f ca="1">IF(K419&lt;M$5, $B419, M$6+MIN((K419-M$5+1)/M$8, 1)*M$7)</f>
        <v>1440</v>
      </c>
      <c r="M419" s="21">
        <f t="shared" ca="1" si="145"/>
        <v>1440</v>
      </c>
      <c r="N419" s="21">
        <f t="shared" ca="1" si="125"/>
        <v>120</v>
      </c>
      <c r="O419" s="21">
        <f t="shared" ca="1" si="126"/>
        <v>1320</v>
      </c>
      <c r="P419" s="21">
        <f t="shared" ca="1" si="131"/>
        <v>1320</v>
      </c>
      <c r="Q419" s="21">
        <f t="shared" ca="1" si="127"/>
        <v>544287</v>
      </c>
      <c r="R419" s="22">
        <f ca="1">SUM(P$11:P419)</f>
        <v>279469</v>
      </c>
      <c r="S419" s="23">
        <f ca="1">SUM(N$11:N419)</f>
        <v>265598</v>
      </c>
      <c r="U419" s="16">
        <v>44591</v>
      </c>
      <c r="V419" s="21">
        <f ca="1">IF(U419&lt;W$5, $B419, W$6+MIN((U419-W$5+1)/W$8, 1)*W$7)</f>
        <v>1940</v>
      </c>
      <c r="W419" s="21">
        <f t="shared" ca="1" si="146"/>
        <v>1940</v>
      </c>
      <c r="X419" s="21">
        <f t="shared" ca="1" si="128"/>
        <v>337</v>
      </c>
      <c r="Y419" s="21">
        <f t="shared" ca="1" si="132"/>
        <v>1603</v>
      </c>
      <c r="Z419" s="21">
        <f t="shared" ca="1" si="133"/>
        <v>1603</v>
      </c>
      <c r="AA419" s="21">
        <f t="shared" ca="1" si="138"/>
        <v>719037</v>
      </c>
      <c r="AB419" s="22">
        <f ca="1">SUM(Z$11:Z419)</f>
        <v>369872</v>
      </c>
      <c r="AC419" s="23">
        <f ca="1">SUM(X$11:X419)</f>
        <v>349348</v>
      </c>
      <c r="AE419" s="16">
        <v>44591</v>
      </c>
      <c r="AF419" s="21">
        <f ca="1">IF(AE419&lt;AG$5, $B419, AG$6+MIN((AE419-AG$5+1)/AG$8, 1)*AG$7)</f>
        <v>1440</v>
      </c>
      <c r="AG419" s="21">
        <f t="shared" ca="1" si="147"/>
        <v>1440</v>
      </c>
      <c r="AH419" s="21">
        <f t="shared" ca="1" si="129"/>
        <v>190</v>
      </c>
      <c r="AI419" s="21">
        <f t="shared" ca="1" si="134"/>
        <v>1250</v>
      </c>
      <c r="AJ419" s="21">
        <f t="shared" ca="1" si="135"/>
        <v>1250</v>
      </c>
      <c r="AK419" s="21">
        <f t="shared" ca="1" si="139"/>
        <v>531787</v>
      </c>
      <c r="AL419" s="22">
        <f ca="1">SUM(AJ$11:AJ419)</f>
        <v>273159</v>
      </c>
      <c r="AM419" s="23">
        <f ca="1">SUM(AH$11:AH419)</f>
        <v>260074</v>
      </c>
      <c r="AO419" s="16">
        <v>44591</v>
      </c>
      <c r="AP419" s="21">
        <f ca="1">IF(AO419&lt;AQ$5, $B419, AQ$6+MIN((AO419-AQ$5+1)/AQ$8, 1)*AQ$7)</f>
        <v>1940</v>
      </c>
      <c r="AQ419" s="21">
        <f t="shared" ca="1" si="148"/>
        <v>1940</v>
      </c>
      <c r="AR419" s="21">
        <f t="shared" ca="1" si="130"/>
        <v>380</v>
      </c>
      <c r="AS419" s="21">
        <f t="shared" ca="1" si="136"/>
        <v>1560</v>
      </c>
      <c r="AT419" s="21">
        <f t="shared" ca="1" si="137"/>
        <v>1560</v>
      </c>
      <c r="AU419" s="21">
        <f t="shared" ca="1" si="140"/>
        <v>694037</v>
      </c>
      <c r="AV419" s="22">
        <f ca="1">SUM(AT$11:AT419)</f>
        <v>357349</v>
      </c>
      <c r="AW419" s="23">
        <f ca="1">SUM(AR$11:AR419)</f>
        <v>337468</v>
      </c>
    </row>
    <row r="420" spans="1:49" x14ac:dyDescent="0.2">
      <c r="A420" s="32">
        <v>44592</v>
      </c>
      <c r="B420" s="35">
        <f ca="1">IF($A420&gt;= $C$5,$C$6, "InsertData")</f>
        <v>940</v>
      </c>
      <c r="C420" s="21">
        <f t="shared" ca="1" si="144"/>
        <v>940</v>
      </c>
      <c r="D420" s="21">
        <f t="shared" ca="1" si="141"/>
        <v>166</v>
      </c>
      <c r="E420" s="21">
        <f t="shared" ca="1" si="142"/>
        <v>774</v>
      </c>
      <c r="F420" s="21">
        <f t="shared" ca="1" si="123"/>
        <v>774</v>
      </c>
      <c r="G420" s="21">
        <f t="shared" ca="1" si="143"/>
        <v>370477</v>
      </c>
      <c r="H420" s="22">
        <f ca="1">SUM(F$11:F420)</f>
        <v>189743</v>
      </c>
      <c r="I420" s="23">
        <f ca="1">SUM(D$11:D420)</f>
        <v>183118</v>
      </c>
      <c r="K420" s="16">
        <v>44592</v>
      </c>
      <c r="L420" s="21">
        <f ca="1">IF(K420&lt;M$5, $B420, M$6+MIN((K420-M$5+1)/M$8, 1)*M$7)</f>
        <v>1440</v>
      </c>
      <c r="M420" s="21">
        <f t="shared" ca="1" si="145"/>
        <v>1440</v>
      </c>
      <c r="N420" s="21">
        <f t="shared" ca="1" si="125"/>
        <v>566</v>
      </c>
      <c r="O420" s="21">
        <f t="shared" ca="1" si="126"/>
        <v>874</v>
      </c>
      <c r="P420" s="21">
        <f t="shared" ca="1" si="131"/>
        <v>874</v>
      </c>
      <c r="Q420" s="21">
        <f t="shared" ca="1" si="127"/>
        <v>545727</v>
      </c>
      <c r="R420" s="22">
        <f ca="1">SUM(P$11:P420)</f>
        <v>280343</v>
      </c>
      <c r="S420" s="23">
        <f ca="1">SUM(N$11:N420)</f>
        <v>266164</v>
      </c>
      <c r="U420" s="16">
        <v>44592</v>
      </c>
      <c r="V420" s="21">
        <f ca="1">IF(U420&lt;W$5, $B420, W$6+MIN((U420-W$5+1)/W$8, 1)*W$7)</f>
        <v>1940</v>
      </c>
      <c r="W420" s="21">
        <f t="shared" ca="1" si="146"/>
        <v>1940</v>
      </c>
      <c r="X420" s="21">
        <f t="shared" ca="1" si="128"/>
        <v>869</v>
      </c>
      <c r="Y420" s="21">
        <f t="shared" ca="1" si="132"/>
        <v>1071</v>
      </c>
      <c r="Z420" s="21">
        <f t="shared" ca="1" si="133"/>
        <v>1071</v>
      </c>
      <c r="AA420" s="21">
        <f t="shared" ca="1" si="138"/>
        <v>720977</v>
      </c>
      <c r="AB420" s="22">
        <f ca="1">SUM(Z$11:Z420)</f>
        <v>370943</v>
      </c>
      <c r="AC420" s="23">
        <f ca="1">SUM(X$11:X420)</f>
        <v>350217</v>
      </c>
      <c r="AE420" s="16">
        <v>44592</v>
      </c>
      <c r="AF420" s="21">
        <f ca="1">IF(AE420&lt;AG$5, $B420, AG$6+MIN((AE420-AG$5+1)/AG$8, 1)*AG$7)</f>
        <v>1440</v>
      </c>
      <c r="AG420" s="21">
        <f t="shared" ca="1" si="147"/>
        <v>1440</v>
      </c>
      <c r="AH420" s="21">
        <f t="shared" ca="1" si="129"/>
        <v>496</v>
      </c>
      <c r="AI420" s="21">
        <f t="shared" ca="1" si="134"/>
        <v>944</v>
      </c>
      <c r="AJ420" s="21">
        <f t="shared" ca="1" si="135"/>
        <v>944</v>
      </c>
      <c r="AK420" s="21">
        <f t="shared" ca="1" si="139"/>
        <v>533227</v>
      </c>
      <c r="AL420" s="22">
        <f ca="1">SUM(AJ$11:AJ420)</f>
        <v>274103</v>
      </c>
      <c r="AM420" s="23">
        <f ca="1">SUM(AH$11:AH420)</f>
        <v>260570</v>
      </c>
      <c r="AO420" s="16">
        <v>44592</v>
      </c>
      <c r="AP420" s="21">
        <f ca="1">IF(AO420&lt;AQ$5, $B420, AQ$6+MIN((AO420-AQ$5+1)/AQ$8, 1)*AQ$7)</f>
        <v>1940</v>
      </c>
      <c r="AQ420" s="21">
        <f t="shared" ca="1" si="148"/>
        <v>1940</v>
      </c>
      <c r="AR420" s="21">
        <f t="shared" ca="1" si="130"/>
        <v>826</v>
      </c>
      <c r="AS420" s="21">
        <f t="shared" ca="1" si="136"/>
        <v>1114</v>
      </c>
      <c r="AT420" s="21">
        <f t="shared" ca="1" si="137"/>
        <v>1114</v>
      </c>
      <c r="AU420" s="21">
        <f t="shared" ca="1" si="140"/>
        <v>695977</v>
      </c>
      <c r="AV420" s="22">
        <f ca="1">SUM(AT$11:AT420)</f>
        <v>358463</v>
      </c>
      <c r="AW420" s="23">
        <f ca="1">SUM(AR$11:AR420)</f>
        <v>338294</v>
      </c>
    </row>
    <row r="421" spans="1:49" x14ac:dyDescent="0.2">
      <c r="A421" s="32">
        <v>44593</v>
      </c>
      <c r="B421" s="35">
        <f ca="1">IF($A421&gt;= $C$5,$C$6, "InsertData")</f>
        <v>940</v>
      </c>
      <c r="C421" s="21">
        <f t="shared" ca="1" si="144"/>
        <v>940</v>
      </c>
      <c r="D421" s="21">
        <f t="shared" ca="1" si="141"/>
        <v>440</v>
      </c>
      <c r="E421" s="21">
        <f t="shared" ca="1" si="142"/>
        <v>500</v>
      </c>
      <c r="F421" s="21">
        <f t="shared" ca="1" si="123"/>
        <v>500</v>
      </c>
      <c r="G421" s="21">
        <f t="shared" ca="1" si="143"/>
        <v>371417</v>
      </c>
      <c r="H421" s="22">
        <f ca="1">SUM(F$11:F421)</f>
        <v>190243</v>
      </c>
      <c r="I421" s="23">
        <f ca="1">SUM(D$11:D421)</f>
        <v>183558</v>
      </c>
      <c r="K421" s="16">
        <v>44593</v>
      </c>
      <c r="L421" s="21">
        <f ca="1">IF(K421&lt;M$5, $B421, M$6+MIN((K421-M$5+1)/M$8, 1)*M$7)</f>
        <v>1440</v>
      </c>
      <c r="M421" s="21">
        <f t="shared" ca="1" si="145"/>
        <v>1440</v>
      </c>
      <c r="N421" s="21">
        <f t="shared" ca="1" si="125"/>
        <v>700</v>
      </c>
      <c r="O421" s="21">
        <f t="shared" ca="1" si="126"/>
        <v>740</v>
      </c>
      <c r="P421" s="21">
        <f t="shared" ca="1" si="131"/>
        <v>740</v>
      </c>
      <c r="Q421" s="21">
        <f t="shared" ca="1" si="127"/>
        <v>547167</v>
      </c>
      <c r="R421" s="22">
        <f ca="1">SUM(P$11:P421)</f>
        <v>281083</v>
      </c>
      <c r="S421" s="23">
        <f ca="1">SUM(N$11:N421)</f>
        <v>266864</v>
      </c>
      <c r="U421" s="16">
        <v>44593</v>
      </c>
      <c r="V421" s="21">
        <f ca="1">IF(U421&lt;W$5, $B421, W$6+MIN((U421-W$5+1)/W$8, 1)*W$7)</f>
        <v>1940</v>
      </c>
      <c r="W421" s="21">
        <f t="shared" ca="1" si="146"/>
        <v>1940</v>
      </c>
      <c r="X421" s="21">
        <f t="shared" ca="1" si="128"/>
        <v>960</v>
      </c>
      <c r="Y421" s="21">
        <f t="shared" ca="1" si="132"/>
        <v>980</v>
      </c>
      <c r="Z421" s="21">
        <f t="shared" ca="1" si="133"/>
        <v>980</v>
      </c>
      <c r="AA421" s="21">
        <f t="shared" ca="1" si="138"/>
        <v>722917</v>
      </c>
      <c r="AB421" s="22">
        <f ca="1">SUM(Z$11:Z421)</f>
        <v>371923</v>
      </c>
      <c r="AC421" s="23">
        <f ca="1">SUM(X$11:X421)</f>
        <v>351177</v>
      </c>
      <c r="AE421" s="16">
        <v>44593</v>
      </c>
      <c r="AF421" s="21">
        <f ca="1">IF(AE421&lt;AG$5, $B421, AG$6+MIN((AE421-AG$5+1)/AG$8, 1)*AG$7)</f>
        <v>1440</v>
      </c>
      <c r="AG421" s="21">
        <f t="shared" ca="1" si="147"/>
        <v>1440</v>
      </c>
      <c r="AH421" s="21">
        <f t="shared" ca="1" si="129"/>
        <v>700</v>
      </c>
      <c r="AI421" s="21">
        <f t="shared" ca="1" si="134"/>
        <v>740</v>
      </c>
      <c r="AJ421" s="21">
        <f t="shared" ca="1" si="135"/>
        <v>740</v>
      </c>
      <c r="AK421" s="21">
        <f t="shared" ca="1" si="139"/>
        <v>534667</v>
      </c>
      <c r="AL421" s="22">
        <f ca="1">SUM(AJ$11:AJ421)</f>
        <v>274843</v>
      </c>
      <c r="AM421" s="23">
        <f ca="1">SUM(AH$11:AH421)</f>
        <v>261270</v>
      </c>
      <c r="AO421" s="16">
        <v>44593</v>
      </c>
      <c r="AP421" s="21">
        <f ca="1">IF(AO421&lt;AQ$5, $B421, AQ$6+MIN((AO421-AQ$5+1)/AQ$8, 1)*AQ$7)</f>
        <v>1940</v>
      </c>
      <c r="AQ421" s="21">
        <f t="shared" ca="1" si="148"/>
        <v>1940</v>
      </c>
      <c r="AR421" s="21">
        <f t="shared" ca="1" si="130"/>
        <v>960</v>
      </c>
      <c r="AS421" s="21">
        <f t="shared" ca="1" si="136"/>
        <v>980</v>
      </c>
      <c r="AT421" s="21">
        <f t="shared" ca="1" si="137"/>
        <v>980</v>
      </c>
      <c r="AU421" s="21">
        <f t="shared" ca="1" si="140"/>
        <v>697917</v>
      </c>
      <c r="AV421" s="22">
        <f ca="1">SUM(AT$11:AT421)</f>
        <v>359443</v>
      </c>
      <c r="AW421" s="23">
        <f ca="1">SUM(AR$11:AR421)</f>
        <v>339254</v>
      </c>
    </row>
    <row r="422" spans="1:49" x14ac:dyDescent="0.2">
      <c r="A422" s="32">
        <v>44594</v>
      </c>
      <c r="B422" s="35">
        <f ca="1">IF($A422&gt;= $C$5,$C$6, "InsertData")</f>
        <v>940</v>
      </c>
      <c r="C422" s="21">
        <f t="shared" ca="1" si="144"/>
        <v>940</v>
      </c>
      <c r="D422" s="21">
        <f t="shared" ca="1" si="141"/>
        <v>0</v>
      </c>
      <c r="E422" s="21">
        <f t="shared" ca="1" si="142"/>
        <v>940</v>
      </c>
      <c r="F422" s="21">
        <f t="shared" ca="1" si="123"/>
        <v>940</v>
      </c>
      <c r="G422" s="21">
        <f t="shared" ca="1" si="143"/>
        <v>372357</v>
      </c>
      <c r="H422" s="22">
        <f ca="1">SUM(F$11:F422)</f>
        <v>191183</v>
      </c>
      <c r="I422" s="23">
        <f ca="1">SUM(D$11:D422)</f>
        <v>183558</v>
      </c>
      <c r="K422" s="16">
        <v>44594</v>
      </c>
      <c r="L422" s="21">
        <f ca="1">IF(K422&lt;M$5, $B422, M$6+MIN((K422-M$5+1)/M$8, 1)*M$7)</f>
        <v>1440</v>
      </c>
      <c r="M422" s="21">
        <f t="shared" ca="1" si="145"/>
        <v>1440</v>
      </c>
      <c r="N422" s="21">
        <f t="shared" ca="1" si="125"/>
        <v>180</v>
      </c>
      <c r="O422" s="21">
        <f t="shared" ca="1" si="126"/>
        <v>1260</v>
      </c>
      <c r="P422" s="21">
        <f t="shared" ca="1" si="131"/>
        <v>1260</v>
      </c>
      <c r="Q422" s="21">
        <f t="shared" ca="1" si="127"/>
        <v>548607</v>
      </c>
      <c r="R422" s="22">
        <f ca="1">SUM(P$11:P422)</f>
        <v>282343</v>
      </c>
      <c r="S422" s="23">
        <f ca="1">SUM(N$11:N422)</f>
        <v>267044</v>
      </c>
      <c r="U422" s="16">
        <v>44594</v>
      </c>
      <c r="V422" s="21">
        <f ca="1">IF(U422&lt;W$5, $B422, W$6+MIN((U422-W$5+1)/W$8, 1)*W$7)</f>
        <v>1940</v>
      </c>
      <c r="W422" s="21">
        <f t="shared" ca="1" si="146"/>
        <v>1940</v>
      </c>
      <c r="X422" s="21">
        <f t="shared" ca="1" si="128"/>
        <v>440</v>
      </c>
      <c r="Y422" s="21">
        <f t="shared" ca="1" si="132"/>
        <v>1500</v>
      </c>
      <c r="Z422" s="21">
        <f t="shared" ca="1" si="133"/>
        <v>1500</v>
      </c>
      <c r="AA422" s="21">
        <f t="shared" ca="1" si="138"/>
        <v>724857</v>
      </c>
      <c r="AB422" s="22">
        <f ca="1">SUM(Z$11:Z422)</f>
        <v>373423</v>
      </c>
      <c r="AC422" s="23">
        <f ca="1">SUM(X$11:X422)</f>
        <v>351617</v>
      </c>
      <c r="AE422" s="16">
        <v>44594</v>
      </c>
      <c r="AF422" s="21">
        <f ca="1">IF(AE422&lt;AG$5, $B422, AG$6+MIN((AE422-AG$5+1)/AG$8, 1)*AG$7)</f>
        <v>1440</v>
      </c>
      <c r="AG422" s="21">
        <f t="shared" ca="1" si="147"/>
        <v>1440</v>
      </c>
      <c r="AH422" s="21">
        <f t="shared" ca="1" si="129"/>
        <v>180</v>
      </c>
      <c r="AI422" s="21">
        <f t="shared" ca="1" si="134"/>
        <v>1260</v>
      </c>
      <c r="AJ422" s="21">
        <f t="shared" ca="1" si="135"/>
        <v>1260</v>
      </c>
      <c r="AK422" s="21">
        <f t="shared" ca="1" si="139"/>
        <v>536107</v>
      </c>
      <c r="AL422" s="22">
        <f ca="1">SUM(AJ$11:AJ422)</f>
        <v>276103</v>
      </c>
      <c r="AM422" s="23">
        <f ca="1">SUM(AH$11:AH422)</f>
        <v>261450</v>
      </c>
      <c r="AO422" s="16">
        <v>44594</v>
      </c>
      <c r="AP422" s="21">
        <f ca="1">IF(AO422&lt;AQ$5, $B422, AQ$6+MIN((AO422-AQ$5+1)/AQ$8, 1)*AQ$7)</f>
        <v>1940</v>
      </c>
      <c r="AQ422" s="21">
        <f t="shared" ca="1" si="148"/>
        <v>1940</v>
      </c>
      <c r="AR422" s="21">
        <f t="shared" ca="1" si="130"/>
        <v>440</v>
      </c>
      <c r="AS422" s="21">
        <f t="shared" ca="1" si="136"/>
        <v>1500</v>
      </c>
      <c r="AT422" s="21">
        <f t="shared" ca="1" si="137"/>
        <v>1500</v>
      </c>
      <c r="AU422" s="21">
        <f t="shared" ca="1" si="140"/>
        <v>699857</v>
      </c>
      <c r="AV422" s="22">
        <f ca="1">SUM(AT$11:AT422)</f>
        <v>360943</v>
      </c>
      <c r="AW422" s="23">
        <f ca="1">SUM(AR$11:AR422)</f>
        <v>339694</v>
      </c>
    </row>
    <row r="423" spans="1:49" x14ac:dyDescent="0.2">
      <c r="A423" s="32">
        <v>44595</v>
      </c>
      <c r="B423" s="35">
        <f ca="1">IF($A423&gt;= $C$5,$C$6, "InsertData")</f>
        <v>940</v>
      </c>
      <c r="C423" s="21">
        <f t="shared" ca="1" si="144"/>
        <v>940</v>
      </c>
      <c r="D423" s="21">
        <f t="shared" ca="1" si="141"/>
        <v>0</v>
      </c>
      <c r="E423" s="21">
        <f t="shared" ca="1" si="142"/>
        <v>940</v>
      </c>
      <c r="F423" s="21">
        <f t="shared" ca="1" si="123"/>
        <v>940</v>
      </c>
      <c r="G423" s="21">
        <f t="shared" ca="1" si="143"/>
        <v>373297</v>
      </c>
      <c r="H423" s="22">
        <f ca="1">SUM(F$11:F423)</f>
        <v>192123</v>
      </c>
      <c r="I423" s="23">
        <f ca="1">SUM(D$11:D423)</f>
        <v>183558</v>
      </c>
      <c r="K423" s="16">
        <v>44595</v>
      </c>
      <c r="L423" s="21">
        <f ca="1">IF(K423&lt;M$5, $B423, M$6+MIN((K423-M$5+1)/M$8, 1)*M$7)</f>
        <v>1440</v>
      </c>
      <c r="M423" s="21">
        <f t="shared" ca="1" si="145"/>
        <v>1440</v>
      </c>
      <c r="N423" s="21">
        <f t="shared" ca="1" si="125"/>
        <v>257</v>
      </c>
      <c r="O423" s="21">
        <f t="shared" ca="1" si="126"/>
        <v>1183</v>
      </c>
      <c r="P423" s="21">
        <f t="shared" ca="1" si="131"/>
        <v>1183</v>
      </c>
      <c r="Q423" s="21">
        <f t="shared" ca="1" si="127"/>
        <v>550047</v>
      </c>
      <c r="R423" s="22">
        <f ca="1">SUM(P$11:P423)</f>
        <v>283526</v>
      </c>
      <c r="S423" s="23">
        <f ca="1">SUM(N$11:N423)</f>
        <v>267301</v>
      </c>
      <c r="U423" s="16">
        <v>44595</v>
      </c>
      <c r="V423" s="21">
        <f ca="1">IF(U423&lt;W$5, $B423, W$6+MIN((U423-W$5+1)/W$8, 1)*W$7)</f>
        <v>1940</v>
      </c>
      <c r="W423" s="21">
        <f t="shared" ca="1" si="146"/>
        <v>1940</v>
      </c>
      <c r="X423" s="21">
        <f t="shared" ca="1" si="128"/>
        <v>517</v>
      </c>
      <c r="Y423" s="21">
        <f t="shared" ca="1" si="132"/>
        <v>1423</v>
      </c>
      <c r="Z423" s="21">
        <f t="shared" ca="1" si="133"/>
        <v>1423</v>
      </c>
      <c r="AA423" s="21">
        <f t="shared" ca="1" si="138"/>
        <v>726797</v>
      </c>
      <c r="AB423" s="22">
        <f ca="1">SUM(Z$11:Z423)</f>
        <v>374846</v>
      </c>
      <c r="AC423" s="23">
        <f ca="1">SUM(X$11:X423)</f>
        <v>352134</v>
      </c>
      <c r="AE423" s="16">
        <v>44595</v>
      </c>
      <c r="AF423" s="21">
        <f ca="1">IF(AE423&lt;AG$5, $B423, AG$6+MIN((AE423-AG$5+1)/AG$8, 1)*AG$7)</f>
        <v>1440</v>
      </c>
      <c r="AG423" s="21">
        <f t="shared" ca="1" si="147"/>
        <v>1440</v>
      </c>
      <c r="AH423" s="21">
        <f t="shared" ca="1" si="129"/>
        <v>257</v>
      </c>
      <c r="AI423" s="21">
        <f t="shared" ca="1" si="134"/>
        <v>1183</v>
      </c>
      <c r="AJ423" s="21">
        <f t="shared" ca="1" si="135"/>
        <v>1183</v>
      </c>
      <c r="AK423" s="21">
        <f t="shared" ca="1" si="139"/>
        <v>537547</v>
      </c>
      <c r="AL423" s="22">
        <f ca="1">SUM(AJ$11:AJ423)</f>
        <v>277286</v>
      </c>
      <c r="AM423" s="23">
        <f ca="1">SUM(AH$11:AH423)</f>
        <v>261707</v>
      </c>
      <c r="AO423" s="16">
        <v>44595</v>
      </c>
      <c r="AP423" s="21">
        <f ca="1">IF(AO423&lt;AQ$5, $B423, AQ$6+MIN((AO423-AQ$5+1)/AQ$8, 1)*AQ$7)</f>
        <v>1940</v>
      </c>
      <c r="AQ423" s="21">
        <f t="shared" ca="1" si="148"/>
        <v>1940</v>
      </c>
      <c r="AR423" s="21">
        <f t="shared" ca="1" si="130"/>
        <v>517</v>
      </c>
      <c r="AS423" s="21">
        <f t="shared" ca="1" si="136"/>
        <v>1423</v>
      </c>
      <c r="AT423" s="21">
        <f t="shared" ca="1" si="137"/>
        <v>1423</v>
      </c>
      <c r="AU423" s="21">
        <f t="shared" ca="1" si="140"/>
        <v>701797</v>
      </c>
      <c r="AV423" s="22">
        <f ca="1">SUM(AT$11:AT423)</f>
        <v>362366</v>
      </c>
      <c r="AW423" s="23">
        <f ca="1">SUM(AR$11:AR423)</f>
        <v>340211</v>
      </c>
    </row>
    <row r="424" spans="1:49" x14ac:dyDescent="0.2">
      <c r="A424" s="32">
        <v>44596</v>
      </c>
      <c r="B424" s="35">
        <f ca="1">IF($A424&gt;= $C$5,$C$6, "InsertData")</f>
        <v>940</v>
      </c>
      <c r="C424" s="21">
        <f t="shared" ca="1" si="144"/>
        <v>940</v>
      </c>
      <c r="D424" s="21">
        <f t="shared" ca="1" si="141"/>
        <v>507</v>
      </c>
      <c r="E424" s="21">
        <f t="shared" ca="1" si="142"/>
        <v>433</v>
      </c>
      <c r="F424" s="21">
        <f t="shared" ca="1" si="123"/>
        <v>433</v>
      </c>
      <c r="G424" s="21">
        <f t="shared" ca="1" si="143"/>
        <v>374237</v>
      </c>
      <c r="H424" s="22">
        <f ca="1">SUM(F$11:F424)</f>
        <v>192556</v>
      </c>
      <c r="I424" s="23">
        <f ca="1">SUM(D$11:D424)</f>
        <v>184065</v>
      </c>
      <c r="K424" s="16">
        <v>44596</v>
      </c>
      <c r="L424" s="21">
        <f ca="1">IF(K424&lt;M$5, $B424, M$6+MIN((K424-M$5+1)/M$8, 1)*M$7)</f>
        <v>1440</v>
      </c>
      <c r="M424" s="21">
        <f t="shared" ca="1" si="145"/>
        <v>1440</v>
      </c>
      <c r="N424" s="21">
        <f t="shared" ca="1" si="125"/>
        <v>850</v>
      </c>
      <c r="O424" s="21">
        <f t="shared" ca="1" si="126"/>
        <v>590</v>
      </c>
      <c r="P424" s="21">
        <f t="shared" ca="1" si="131"/>
        <v>590</v>
      </c>
      <c r="Q424" s="21">
        <f t="shared" ca="1" si="127"/>
        <v>551487</v>
      </c>
      <c r="R424" s="22">
        <f ca="1">SUM(P$11:P424)</f>
        <v>284116</v>
      </c>
      <c r="S424" s="23">
        <f ca="1">SUM(N$11:N424)</f>
        <v>268151</v>
      </c>
      <c r="U424" s="16">
        <v>44596</v>
      </c>
      <c r="V424" s="21">
        <f ca="1">IF(U424&lt;W$5, $B424, W$6+MIN((U424-W$5+1)/W$8, 1)*W$7)</f>
        <v>1940</v>
      </c>
      <c r="W424" s="21">
        <f t="shared" ca="1" si="146"/>
        <v>1940</v>
      </c>
      <c r="X424" s="21">
        <f t="shared" ca="1" si="128"/>
        <v>1110</v>
      </c>
      <c r="Y424" s="21">
        <f t="shared" ca="1" si="132"/>
        <v>830</v>
      </c>
      <c r="Z424" s="21">
        <f t="shared" ca="1" si="133"/>
        <v>830</v>
      </c>
      <c r="AA424" s="21">
        <f t="shared" ca="1" si="138"/>
        <v>728737</v>
      </c>
      <c r="AB424" s="22">
        <f ca="1">SUM(Z$11:Z424)</f>
        <v>375676</v>
      </c>
      <c r="AC424" s="23">
        <f ca="1">SUM(X$11:X424)</f>
        <v>353244</v>
      </c>
      <c r="AE424" s="16">
        <v>44596</v>
      </c>
      <c r="AF424" s="21">
        <f ca="1">IF(AE424&lt;AG$5, $B424, AG$6+MIN((AE424-AG$5+1)/AG$8, 1)*AG$7)</f>
        <v>1440</v>
      </c>
      <c r="AG424" s="21">
        <f t="shared" ca="1" si="147"/>
        <v>1440</v>
      </c>
      <c r="AH424" s="21">
        <f t="shared" ca="1" si="129"/>
        <v>850</v>
      </c>
      <c r="AI424" s="21">
        <f t="shared" ca="1" si="134"/>
        <v>590</v>
      </c>
      <c r="AJ424" s="21">
        <f t="shared" ca="1" si="135"/>
        <v>590</v>
      </c>
      <c r="AK424" s="21">
        <f t="shared" ca="1" si="139"/>
        <v>538987</v>
      </c>
      <c r="AL424" s="22">
        <f ca="1">SUM(AJ$11:AJ424)</f>
        <v>277876</v>
      </c>
      <c r="AM424" s="23">
        <f ca="1">SUM(AH$11:AH424)</f>
        <v>262557</v>
      </c>
      <c r="AO424" s="16">
        <v>44596</v>
      </c>
      <c r="AP424" s="21">
        <f ca="1">IF(AO424&lt;AQ$5, $B424, AQ$6+MIN((AO424-AQ$5+1)/AQ$8, 1)*AQ$7)</f>
        <v>1940</v>
      </c>
      <c r="AQ424" s="21">
        <f t="shared" ca="1" si="148"/>
        <v>1940</v>
      </c>
      <c r="AR424" s="21">
        <f t="shared" ca="1" si="130"/>
        <v>1110</v>
      </c>
      <c r="AS424" s="21">
        <f t="shared" ca="1" si="136"/>
        <v>830</v>
      </c>
      <c r="AT424" s="21">
        <f t="shared" ca="1" si="137"/>
        <v>830</v>
      </c>
      <c r="AU424" s="21">
        <f t="shared" ca="1" si="140"/>
        <v>703737</v>
      </c>
      <c r="AV424" s="22">
        <f ca="1">SUM(AT$11:AT424)</f>
        <v>363196</v>
      </c>
      <c r="AW424" s="23">
        <f ca="1">SUM(AR$11:AR424)</f>
        <v>341321</v>
      </c>
    </row>
    <row r="425" spans="1:49" x14ac:dyDescent="0.2">
      <c r="A425" s="32">
        <v>44597</v>
      </c>
      <c r="B425" s="35">
        <f ca="1">IF($A425&gt;= $C$5,$C$6, "InsertData")</f>
        <v>940</v>
      </c>
      <c r="C425" s="21">
        <f t="shared" ca="1" si="144"/>
        <v>940</v>
      </c>
      <c r="D425" s="21">
        <f t="shared" ca="1" si="141"/>
        <v>403</v>
      </c>
      <c r="E425" s="21">
        <f t="shared" ca="1" si="142"/>
        <v>537</v>
      </c>
      <c r="F425" s="21">
        <f t="shared" ca="1" si="123"/>
        <v>537</v>
      </c>
      <c r="G425" s="21">
        <f t="shared" ca="1" si="143"/>
        <v>375177</v>
      </c>
      <c r="H425" s="22">
        <f ca="1">SUM(F$11:F425)</f>
        <v>193093</v>
      </c>
      <c r="I425" s="23">
        <f ca="1">SUM(D$11:D425)</f>
        <v>184468</v>
      </c>
      <c r="K425" s="16">
        <v>44597</v>
      </c>
      <c r="L425" s="21">
        <f ca="1">IF(K425&lt;M$5, $B425, M$6+MIN((K425-M$5+1)/M$8, 1)*M$7)</f>
        <v>1440</v>
      </c>
      <c r="M425" s="21">
        <f t="shared" ca="1" si="145"/>
        <v>1440</v>
      </c>
      <c r="N425" s="21">
        <f t="shared" ca="1" si="125"/>
        <v>663</v>
      </c>
      <c r="O425" s="21">
        <f t="shared" ca="1" si="126"/>
        <v>777</v>
      </c>
      <c r="P425" s="21">
        <f t="shared" ca="1" si="131"/>
        <v>777</v>
      </c>
      <c r="Q425" s="21">
        <f t="shared" ca="1" si="127"/>
        <v>552927</v>
      </c>
      <c r="R425" s="22">
        <f ca="1">SUM(P$11:P425)</f>
        <v>284893</v>
      </c>
      <c r="S425" s="23">
        <f ca="1">SUM(N$11:N425)</f>
        <v>268814</v>
      </c>
      <c r="U425" s="16">
        <v>44597</v>
      </c>
      <c r="V425" s="21">
        <f ca="1">IF(U425&lt;W$5, $B425, W$6+MIN((U425-W$5+1)/W$8, 1)*W$7)</f>
        <v>1940</v>
      </c>
      <c r="W425" s="21">
        <f t="shared" ca="1" si="146"/>
        <v>1940</v>
      </c>
      <c r="X425" s="21">
        <f t="shared" ca="1" si="128"/>
        <v>923</v>
      </c>
      <c r="Y425" s="21">
        <f t="shared" ca="1" si="132"/>
        <v>1017</v>
      </c>
      <c r="Z425" s="21">
        <f t="shared" ca="1" si="133"/>
        <v>1017</v>
      </c>
      <c r="AA425" s="21">
        <f t="shared" ca="1" si="138"/>
        <v>730677</v>
      </c>
      <c r="AB425" s="22">
        <f ca="1">SUM(Z$11:Z425)</f>
        <v>376693</v>
      </c>
      <c r="AC425" s="23">
        <f ca="1">SUM(X$11:X425)</f>
        <v>354167</v>
      </c>
      <c r="AE425" s="16">
        <v>44597</v>
      </c>
      <c r="AF425" s="21">
        <f ca="1">IF(AE425&lt;AG$5, $B425, AG$6+MIN((AE425-AG$5+1)/AG$8, 1)*AG$7)</f>
        <v>1440</v>
      </c>
      <c r="AG425" s="21">
        <f t="shared" ca="1" si="147"/>
        <v>1440</v>
      </c>
      <c r="AH425" s="21">
        <f t="shared" ca="1" si="129"/>
        <v>663</v>
      </c>
      <c r="AI425" s="21">
        <f t="shared" ca="1" si="134"/>
        <v>777</v>
      </c>
      <c r="AJ425" s="21">
        <f t="shared" ca="1" si="135"/>
        <v>777</v>
      </c>
      <c r="AK425" s="21">
        <f t="shared" ca="1" si="139"/>
        <v>540427</v>
      </c>
      <c r="AL425" s="22">
        <f ca="1">SUM(AJ$11:AJ425)</f>
        <v>278653</v>
      </c>
      <c r="AM425" s="23">
        <f ca="1">SUM(AH$11:AH425)</f>
        <v>263220</v>
      </c>
      <c r="AO425" s="16">
        <v>44597</v>
      </c>
      <c r="AP425" s="21">
        <f ca="1">IF(AO425&lt;AQ$5, $B425, AQ$6+MIN((AO425-AQ$5+1)/AQ$8, 1)*AQ$7)</f>
        <v>1940</v>
      </c>
      <c r="AQ425" s="21">
        <f t="shared" ca="1" si="148"/>
        <v>1940</v>
      </c>
      <c r="AR425" s="21">
        <f t="shared" ca="1" si="130"/>
        <v>923</v>
      </c>
      <c r="AS425" s="21">
        <f t="shared" ca="1" si="136"/>
        <v>1017</v>
      </c>
      <c r="AT425" s="21">
        <f t="shared" ca="1" si="137"/>
        <v>1017</v>
      </c>
      <c r="AU425" s="21">
        <f t="shared" ca="1" si="140"/>
        <v>705677</v>
      </c>
      <c r="AV425" s="22">
        <f ca="1">SUM(AT$11:AT425)</f>
        <v>364213</v>
      </c>
      <c r="AW425" s="23">
        <f ca="1">SUM(AR$11:AR425)</f>
        <v>342244</v>
      </c>
    </row>
    <row r="426" spans="1:49" x14ac:dyDescent="0.2">
      <c r="A426" s="32">
        <v>44598</v>
      </c>
      <c r="B426" s="35">
        <f ca="1">IF($A426&gt;= $C$5,$C$6, "InsertData")</f>
        <v>940</v>
      </c>
      <c r="C426" s="21">
        <f t="shared" ca="1" si="144"/>
        <v>940</v>
      </c>
      <c r="D426" s="21">
        <f t="shared" ca="1" si="141"/>
        <v>539</v>
      </c>
      <c r="E426" s="21">
        <f t="shared" ca="1" si="142"/>
        <v>401</v>
      </c>
      <c r="F426" s="21">
        <f t="shared" ca="1" si="123"/>
        <v>401</v>
      </c>
      <c r="G426" s="21">
        <f t="shared" ca="1" si="143"/>
        <v>376117</v>
      </c>
      <c r="H426" s="22">
        <f ca="1">SUM(F$11:F426)</f>
        <v>193494</v>
      </c>
      <c r="I426" s="23">
        <f ca="1">SUM(D$11:D426)</f>
        <v>185007</v>
      </c>
      <c r="K426" s="16">
        <v>44598</v>
      </c>
      <c r="L426" s="21">
        <f ca="1">IF(K426&lt;M$5, $B426, M$6+MIN((K426-M$5+1)/M$8, 1)*M$7)</f>
        <v>1440</v>
      </c>
      <c r="M426" s="21">
        <f t="shared" ca="1" si="145"/>
        <v>1440</v>
      </c>
      <c r="N426" s="21">
        <f t="shared" ca="1" si="125"/>
        <v>799</v>
      </c>
      <c r="O426" s="21">
        <f t="shared" ca="1" si="126"/>
        <v>641</v>
      </c>
      <c r="P426" s="21">
        <f t="shared" ca="1" si="131"/>
        <v>641</v>
      </c>
      <c r="Q426" s="21">
        <f t="shared" ca="1" si="127"/>
        <v>554367</v>
      </c>
      <c r="R426" s="22">
        <f ca="1">SUM(P$11:P426)</f>
        <v>285534</v>
      </c>
      <c r="S426" s="23">
        <f ca="1">SUM(N$11:N426)</f>
        <v>269613</v>
      </c>
      <c r="U426" s="16">
        <v>44598</v>
      </c>
      <c r="V426" s="21">
        <f ca="1">IF(U426&lt;W$5, $B426, W$6+MIN((U426-W$5+1)/W$8, 1)*W$7)</f>
        <v>1940</v>
      </c>
      <c r="W426" s="21">
        <f t="shared" ca="1" si="146"/>
        <v>1940</v>
      </c>
      <c r="X426" s="21">
        <f t="shared" ca="1" si="128"/>
        <v>1059</v>
      </c>
      <c r="Y426" s="21">
        <f t="shared" ca="1" si="132"/>
        <v>881</v>
      </c>
      <c r="Z426" s="21">
        <f t="shared" ca="1" si="133"/>
        <v>881</v>
      </c>
      <c r="AA426" s="21">
        <f t="shared" ca="1" si="138"/>
        <v>732617</v>
      </c>
      <c r="AB426" s="22">
        <f ca="1">SUM(Z$11:Z426)</f>
        <v>377574</v>
      </c>
      <c r="AC426" s="23">
        <f ca="1">SUM(X$11:X426)</f>
        <v>355226</v>
      </c>
      <c r="AE426" s="16">
        <v>44598</v>
      </c>
      <c r="AF426" s="21">
        <f ca="1">IF(AE426&lt;AG$5, $B426, AG$6+MIN((AE426-AG$5+1)/AG$8, 1)*AG$7)</f>
        <v>1440</v>
      </c>
      <c r="AG426" s="21">
        <f t="shared" ca="1" si="147"/>
        <v>1440</v>
      </c>
      <c r="AH426" s="21">
        <f t="shared" ca="1" si="129"/>
        <v>799</v>
      </c>
      <c r="AI426" s="21">
        <f t="shared" ca="1" si="134"/>
        <v>641</v>
      </c>
      <c r="AJ426" s="21">
        <f t="shared" ca="1" si="135"/>
        <v>641</v>
      </c>
      <c r="AK426" s="21">
        <f t="shared" ca="1" si="139"/>
        <v>541867</v>
      </c>
      <c r="AL426" s="22">
        <f ca="1">SUM(AJ$11:AJ426)</f>
        <v>279294</v>
      </c>
      <c r="AM426" s="23">
        <f ca="1">SUM(AH$11:AH426)</f>
        <v>264019</v>
      </c>
      <c r="AO426" s="16">
        <v>44598</v>
      </c>
      <c r="AP426" s="21">
        <f ca="1">IF(AO426&lt;AQ$5, $B426, AQ$6+MIN((AO426-AQ$5+1)/AQ$8, 1)*AQ$7)</f>
        <v>1940</v>
      </c>
      <c r="AQ426" s="21">
        <f t="shared" ca="1" si="148"/>
        <v>1940</v>
      </c>
      <c r="AR426" s="21">
        <f t="shared" ca="1" si="130"/>
        <v>1059</v>
      </c>
      <c r="AS426" s="21">
        <f t="shared" ca="1" si="136"/>
        <v>881</v>
      </c>
      <c r="AT426" s="21">
        <f t="shared" ca="1" si="137"/>
        <v>881</v>
      </c>
      <c r="AU426" s="21">
        <f t="shared" ca="1" si="140"/>
        <v>707617</v>
      </c>
      <c r="AV426" s="22">
        <f ca="1">SUM(AT$11:AT426)</f>
        <v>365094</v>
      </c>
      <c r="AW426" s="23">
        <f ca="1">SUM(AR$11:AR426)</f>
        <v>343303</v>
      </c>
    </row>
    <row r="427" spans="1:49" x14ac:dyDescent="0.2">
      <c r="A427" s="32">
        <v>44599</v>
      </c>
      <c r="B427" s="35">
        <f ca="1">IF($A427&gt;= $C$5,$C$6, "InsertData")</f>
        <v>940</v>
      </c>
      <c r="C427" s="21">
        <f t="shared" ca="1" si="144"/>
        <v>940</v>
      </c>
      <c r="D427" s="21">
        <f t="shared" ca="1" si="141"/>
        <v>772</v>
      </c>
      <c r="E427" s="21">
        <f t="shared" ca="1" si="142"/>
        <v>168</v>
      </c>
      <c r="F427" s="21">
        <f t="shared" ca="1" si="123"/>
        <v>168</v>
      </c>
      <c r="G427" s="21">
        <f t="shared" ca="1" si="143"/>
        <v>377057</v>
      </c>
      <c r="H427" s="22">
        <f ca="1">SUM(F$11:F427)</f>
        <v>193662</v>
      </c>
      <c r="I427" s="23">
        <f ca="1">SUM(D$11:D427)</f>
        <v>185779</v>
      </c>
      <c r="K427" s="16">
        <v>44599</v>
      </c>
      <c r="L427" s="21">
        <f ca="1">IF(K427&lt;M$5, $B427, M$6+MIN((K427-M$5+1)/M$8, 1)*M$7)</f>
        <v>1440</v>
      </c>
      <c r="M427" s="21">
        <f t="shared" ca="1" si="145"/>
        <v>1440</v>
      </c>
      <c r="N427" s="21">
        <f t="shared" ca="1" si="125"/>
        <v>1032</v>
      </c>
      <c r="O427" s="21">
        <f t="shared" ca="1" si="126"/>
        <v>408</v>
      </c>
      <c r="P427" s="21">
        <f t="shared" ca="1" si="131"/>
        <v>408</v>
      </c>
      <c r="Q427" s="21">
        <f t="shared" ca="1" si="127"/>
        <v>555807</v>
      </c>
      <c r="R427" s="22">
        <f ca="1">SUM(P$11:P427)</f>
        <v>285942</v>
      </c>
      <c r="S427" s="23">
        <f ca="1">SUM(N$11:N427)</f>
        <v>270645</v>
      </c>
      <c r="U427" s="16">
        <v>44599</v>
      </c>
      <c r="V427" s="21">
        <f ca="1">IF(U427&lt;W$5, $B427, W$6+MIN((U427-W$5+1)/W$8, 1)*W$7)</f>
        <v>1940</v>
      </c>
      <c r="W427" s="21">
        <f t="shared" ca="1" si="146"/>
        <v>1940</v>
      </c>
      <c r="X427" s="21">
        <f t="shared" ca="1" si="128"/>
        <v>1292</v>
      </c>
      <c r="Y427" s="21">
        <f t="shared" ca="1" si="132"/>
        <v>648</v>
      </c>
      <c r="Z427" s="21">
        <f t="shared" ca="1" si="133"/>
        <v>648</v>
      </c>
      <c r="AA427" s="21">
        <f t="shared" ca="1" si="138"/>
        <v>734557</v>
      </c>
      <c r="AB427" s="22">
        <f ca="1">SUM(Z$11:Z427)</f>
        <v>378222</v>
      </c>
      <c r="AC427" s="23">
        <f ca="1">SUM(X$11:X427)</f>
        <v>356518</v>
      </c>
      <c r="AE427" s="16">
        <v>44599</v>
      </c>
      <c r="AF427" s="21">
        <f ca="1">IF(AE427&lt;AG$5, $B427, AG$6+MIN((AE427-AG$5+1)/AG$8, 1)*AG$7)</f>
        <v>1440</v>
      </c>
      <c r="AG427" s="21">
        <f t="shared" ca="1" si="147"/>
        <v>1440</v>
      </c>
      <c r="AH427" s="21">
        <f t="shared" ca="1" si="129"/>
        <v>1032</v>
      </c>
      <c r="AI427" s="21">
        <f t="shared" ca="1" si="134"/>
        <v>408</v>
      </c>
      <c r="AJ427" s="21">
        <f t="shared" ca="1" si="135"/>
        <v>408</v>
      </c>
      <c r="AK427" s="21">
        <f t="shared" ca="1" si="139"/>
        <v>543307</v>
      </c>
      <c r="AL427" s="22">
        <f ca="1">SUM(AJ$11:AJ427)</f>
        <v>279702</v>
      </c>
      <c r="AM427" s="23">
        <f ca="1">SUM(AH$11:AH427)</f>
        <v>265051</v>
      </c>
      <c r="AO427" s="16">
        <v>44599</v>
      </c>
      <c r="AP427" s="21">
        <f ca="1">IF(AO427&lt;AQ$5, $B427, AQ$6+MIN((AO427-AQ$5+1)/AQ$8, 1)*AQ$7)</f>
        <v>1940</v>
      </c>
      <c r="AQ427" s="21">
        <f t="shared" ca="1" si="148"/>
        <v>1940</v>
      </c>
      <c r="AR427" s="21">
        <f t="shared" ca="1" si="130"/>
        <v>1292</v>
      </c>
      <c r="AS427" s="21">
        <f t="shared" ca="1" si="136"/>
        <v>648</v>
      </c>
      <c r="AT427" s="21">
        <f t="shared" ca="1" si="137"/>
        <v>648</v>
      </c>
      <c r="AU427" s="21">
        <f t="shared" ca="1" si="140"/>
        <v>709557</v>
      </c>
      <c r="AV427" s="22">
        <f ca="1">SUM(AT$11:AT427)</f>
        <v>365742</v>
      </c>
      <c r="AW427" s="23">
        <f ca="1">SUM(AR$11:AR427)</f>
        <v>344595</v>
      </c>
    </row>
    <row r="428" spans="1:49" x14ac:dyDescent="0.2">
      <c r="A428" s="32">
        <v>44600</v>
      </c>
      <c r="B428" s="35">
        <f ca="1">IF($A428&gt;= $C$5,$C$6, "InsertData")</f>
        <v>940</v>
      </c>
      <c r="C428" s="21">
        <f t="shared" ca="1" si="144"/>
        <v>940</v>
      </c>
      <c r="D428" s="21">
        <f t="shared" ca="1" si="141"/>
        <v>0</v>
      </c>
      <c r="E428" s="21">
        <f t="shared" ca="1" si="142"/>
        <v>940</v>
      </c>
      <c r="F428" s="21">
        <f t="shared" ca="1" si="123"/>
        <v>940</v>
      </c>
      <c r="G428" s="21">
        <f t="shared" ca="1" si="143"/>
        <v>377997</v>
      </c>
      <c r="H428" s="22">
        <f ca="1">SUM(F$11:F428)</f>
        <v>194602</v>
      </c>
      <c r="I428" s="23">
        <f ca="1">SUM(D$11:D428)</f>
        <v>185779</v>
      </c>
      <c r="K428" s="16">
        <v>44600</v>
      </c>
      <c r="L428" s="21">
        <f ca="1">IF(K428&lt;M$5, $B428, M$6+MIN((K428-M$5+1)/M$8, 1)*M$7)</f>
        <v>1440</v>
      </c>
      <c r="M428" s="21">
        <f t="shared" ca="1" si="145"/>
        <v>1440</v>
      </c>
      <c r="N428" s="21">
        <f t="shared" ca="1" si="125"/>
        <v>30</v>
      </c>
      <c r="O428" s="21">
        <f t="shared" ca="1" si="126"/>
        <v>1410</v>
      </c>
      <c r="P428" s="21">
        <f t="shared" ca="1" si="131"/>
        <v>1410</v>
      </c>
      <c r="Q428" s="21">
        <f t="shared" ca="1" si="127"/>
        <v>557247</v>
      </c>
      <c r="R428" s="22">
        <f ca="1">SUM(P$11:P428)</f>
        <v>287352</v>
      </c>
      <c r="S428" s="23">
        <f ca="1">SUM(N$11:N428)</f>
        <v>270675</v>
      </c>
      <c r="U428" s="16">
        <v>44600</v>
      </c>
      <c r="V428" s="21">
        <f ca="1">IF(U428&lt;W$5, $B428, W$6+MIN((U428-W$5+1)/W$8, 1)*W$7)</f>
        <v>1940</v>
      </c>
      <c r="W428" s="21">
        <f t="shared" ca="1" si="146"/>
        <v>1940</v>
      </c>
      <c r="X428" s="21">
        <f t="shared" ca="1" si="128"/>
        <v>60</v>
      </c>
      <c r="Y428" s="21">
        <f t="shared" ca="1" si="132"/>
        <v>1880</v>
      </c>
      <c r="Z428" s="21">
        <f t="shared" ca="1" si="133"/>
        <v>1880</v>
      </c>
      <c r="AA428" s="21">
        <f t="shared" ca="1" si="138"/>
        <v>736497</v>
      </c>
      <c r="AB428" s="22">
        <f ca="1">SUM(Z$11:Z428)</f>
        <v>380102</v>
      </c>
      <c r="AC428" s="23">
        <f ca="1">SUM(X$11:X428)</f>
        <v>356578</v>
      </c>
      <c r="AE428" s="16">
        <v>44600</v>
      </c>
      <c r="AF428" s="21">
        <f ca="1">IF(AE428&lt;AG$5, $B428, AG$6+MIN((AE428-AG$5+1)/AG$8, 1)*AG$7)</f>
        <v>1440</v>
      </c>
      <c r="AG428" s="21">
        <f t="shared" ca="1" si="147"/>
        <v>1440</v>
      </c>
      <c r="AH428" s="21">
        <f t="shared" ca="1" si="129"/>
        <v>145</v>
      </c>
      <c r="AI428" s="21">
        <f t="shared" ca="1" si="134"/>
        <v>1295</v>
      </c>
      <c r="AJ428" s="21">
        <f t="shared" ca="1" si="135"/>
        <v>1295</v>
      </c>
      <c r="AK428" s="21">
        <f t="shared" ca="1" si="139"/>
        <v>544747</v>
      </c>
      <c r="AL428" s="22">
        <f ca="1">SUM(AJ$11:AJ428)</f>
        <v>280997</v>
      </c>
      <c r="AM428" s="23">
        <f ca="1">SUM(AH$11:AH428)</f>
        <v>265196</v>
      </c>
      <c r="AO428" s="16">
        <v>44600</v>
      </c>
      <c r="AP428" s="21">
        <f ca="1">IF(AO428&lt;AQ$5, $B428, AQ$6+MIN((AO428-AQ$5+1)/AQ$8, 1)*AQ$7)</f>
        <v>1940</v>
      </c>
      <c r="AQ428" s="21">
        <f t="shared" ca="1" si="148"/>
        <v>1940</v>
      </c>
      <c r="AR428" s="21">
        <f t="shared" ca="1" si="130"/>
        <v>290</v>
      </c>
      <c r="AS428" s="21">
        <f t="shared" ca="1" si="136"/>
        <v>1650</v>
      </c>
      <c r="AT428" s="21">
        <f t="shared" ca="1" si="137"/>
        <v>1650</v>
      </c>
      <c r="AU428" s="21">
        <f t="shared" ca="1" si="140"/>
        <v>711497</v>
      </c>
      <c r="AV428" s="22">
        <f ca="1">SUM(AT$11:AT428)</f>
        <v>367392</v>
      </c>
      <c r="AW428" s="23">
        <f ca="1">SUM(AR$11:AR428)</f>
        <v>344885</v>
      </c>
    </row>
    <row r="429" spans="1:49" x14ac:dyDescent="0.2">
      <c r="A429" s="32">
        <v>44601</v>
      </c>
      <c r="B429" s="35">
        <f ca="1">IF($A429&gt;= $C$5,$C$6, "InsertData")</f>
        <v>940</v>
      </c>
      <c r="C429" s="21">
        <f t="shared" ca="1" si="144"/>
        <v>940</v>
      </c>
      <c r="D429" s="21">
        <f t="shared" ca="1" si="141"/>
        <v>0</v>
      </c>
      <c r="E429" s="21">
        <f t="shared" ca="1" si="142"/>
        <v>940</v>
      </c>
      <c r="F429" s="21">
        <f t="shared" ca="1" si="123"/>
        <v>940</v>
      </c>
      <c r="G429" s="21">
        <f t="shared" ca="1" si="143"/>
        <v>378937</v>
      </c>
      <c r="H429" s="22">
        <f ca="1">SUM(F$11:F429)</f>
        <v>195542</v>
      </c>
      <c r="I429" s="23">
        <f ca="1">SUM(D$11:D429)</f>
        <v>185779</v>
      </c>
      <c r="K429" s="16">
        <v>44601</v>
      </c>
      <c r="L429" s="21">
        <f ca="1">IF(K429&lt;M$5, $B429, M$6+MIN((K429-M$5+1)/M$8, 1)*M$7)</f>
        <v>1440</v>
      </c>
      <c r="M429" s="21">
        <f t="shared" ca="1" si="145"/>
        <v>1440</v>
      </c>
      <c r="N429" s="21">
        <f t="shared" ca="1" si="125"/>
        <v>20</v>
      </c>
      <c r="O429" s="21">
        <f t="shared" ca="1" si="126"/>
        <v>1420</v>
      </c>
      <c r="P429" s="21">
        <f t="shared" ca="1" si="131"/>
        <v>1420</v>
      </c>
      <c r="Q429" s="21">
        <f t="shared" ca="1" si="127"/>
        <v>558687</v>
      </c>
      <c r="R429" s="22">
        <f ca="1">SUM(P$11:P429)</f>
        <v>288772</v>
      </c>
      <c r="S429" s="23">
        <f ca="1">SUM(N$11:N429)</f>
        <v>270695</v>
      </c>
      <c r="U429" s="16">
        <v>44601</v>
      </c>
      <c r="V429" s="21">
        <f ca="1">IF(U429&lt;W$5, $B429, W$6+MIN((U429-W$5+1)/W$8, 1)*W$7)</f>
        <v>1940</v>
      </c>
      <c r="W429" s="21">
        <f t="shared" ca="1" si="146"/>
        <v>1940</v>
      </c>
      <c r="X429" s="21">
        <f t="shared" ca="1" si="128"/>
        <v>186</v>
      </c>
      <c r="Y429" s="21">
        <f t="shared" ca="1" si="132"/>
        <v>1754</v>
      </c>
      <c r="Z429" s="21">
        <f t="shared" ca="1" si="133"/>
        <v>1754</v>
      </c>
      <c r="AA429" s="21">
        <f t="shared" ca="1" si="138"/>
        <v>738437</v>
      </c>
      <c r="AB429" s="22">
        <f ca="1">SUM(Z$11:Z429)</f>
        <v>381856</v>
      </c>
      <c r="AC429" s="23">
        <f ca="1">SUM(X$11:X429)</f>
        <v>356764</v>
      </c>
      <c r="AE429" s="16">
        <v>44601</v>
      </c>
      <c r="AF429" s="21">
        <f ca="1">IF(AE429&lt;AG$5, $B429, AG$6+MIN((AE429-AG$5+1)/AG$8, 1)*AG$7)</f>
        <v>1440</v>
      </c>
      <c r="AG429" s="21">
        <f t="shared" ca="1" si="147"/>
        <v>1440</v>
      </c>
      <c r="AH429" s="21">
        <f t="shared" ca="1" si="129"/>
        <v>140</v>
      </c>
      <c r="AI429" s="21">
        <f t="shared" ca="1" si="134"/>
        <v>1300</v>
      </c>
      <c r="AJ429" s="21">
        <f t="shared" ca="1" si="135"/>
        <v>1300</v>
      </c>
      <c r="AK429" s="21">
        <f t="shared" ca="1" si="139"/>
        <v>546187</v>
      </c>
      <c r="AL429" s="22">
        <f ca="1">SUM(AJ$11:AJ429)</f>
        <v>282297</v>
      </c>
      <c r="AM429" s="23">
        <f ca="1">SUM(AH$11:AH429)</f>
        <v>265336</v>
      </c>
      <c r="AO429" s="16">
        <v>44601</v>
      </c>
      <c r="AP429" s="21">
        <f ca="1">IF(AO429&lt;AQ$5, $B429, AQ$6+MIN((AO429-AQ$5+1)/AQ$8, 1)*AQ$7)</f>
        <v>1940</v>
      </c>
      <c r="AQ429" s="21">
        <f t="shared" ca="1" si="148"/>
        <v>1940</v>
      </c>
      <c r="AR429" s="21">
        <f t="shared" ca="1" si="130"/>
        <v>280</v>
      </c>
      <c r="AS429" s="21">
        <f t="shared" ca="1" si="136"/>
        <v>1660</v>
      </c>
      <c r="AT429" s="21">
        <f t="shared" ca="1" si="137"/>
        <v>1660</v>
      </c>
      <c r="AU429" s="21">
        <f t="shared" ca="1" si="140"/>
        <v>713437</v>
      </c>
      <c r="AV429" s="22">
        <f ca="1">SUM(AT$11:AT429)</f>
        <v>369052</v>
      </c>
      <c r="AW429" s="23">
        <f ca="1">SUM(AR$11:AR429)</f>
        <v>345165</v>
      </c>
    </row>
    <row r="430" spans="1:49" x14ac:dyDescent="0.2">
      <c r="A430" s="32">
        <v>44602</v>
      </c>
      <c r="B430" s="35">
        <f ca="1">IF($A430&gt;= $C$5,$C$6, "InsertData")</f>
        <v>940</v>
      </c>
      <c r="C430" s="21">
        <f t="shared" ca="1" si="144"/>
        <v>940</v>
      </c>
      <c r="D430" s="21">
        <f t="shared" ca="1" si="141"/>
        <v>0</v>
      </c>
      <c r="E430" s="21">
        <f t="shared" ca="1" si="142"/>
        <v>940</v>
      </c>
      <c r="F430" s="21">
        <f t="shared" ca="1" si="123"/>
        <v>940</v>
      </c>
      <c r="G430" s="21">
        <f t="shared" ca="1" si="143"/>
        <v>379877</v>
      </c>
      <c r="H430" s="22">
        <f ca="1">SUM(F$11:F430)</f>
        <v>196482</v>
      </c>
      <c r="I430" s="23">
        <f ca="1">SUM(D$11:D430)</f>
        <v>185779</v>
      </c>
      <c r="K430" s="16">
        <v>44602</v>
      </c>
      <c r="L430" s="21">
        <f ca="1">IF(K430&lt;M$5, $B430, M$6+MIN((K430-M$5+1)/M$8, 1)*M$7)</f>
        <v>1440</v>
      </c>
      <c r="M430" s="21">
        <f t="shared" ca="1" si="145"/>
        <v>1440</v>
      </c>
      <c r="N430" s="21">
        <f t="shared" ca="1" si="125"/>
        <v>119</v>
      </c>
      <c r="O430" s="21">
        <f t="shared" ca="1" si="126"/>
        <v>1321</v>
      </c>
      <c r="P430" s="21">
        <f t="shared" ca="1" si="131"/>
        <v>1321</v>
      </c>
      <c r="Q430" s="21">
        <f t="shared" ca="1" si="127"/>
        <v>560127</v>
      </c>
      <c r="R430" s="22">
        <f ca="1">SUM(P$11:P430)</f>
        <v>290093</v>
      </c>
      <c r="S430" s="23">
        <f ca="1">SUM(N$11:N430)</f>
        <v>270814</v>
      </c>
      <c r="U430" s="16">
        <v>44602</v>
      </c>
      <c r="V430" s="21">
        <f ca="1">IF(U430&lt;W$5, $B430, W$6+MIN((U430-W$5+1)/W$8, 1)*W$7)</f>
        <v>1940</v>
      </c>
      <c r="W430" s="21">
        <f t="shared" ca="1" si="146"/>
        <v>1940</v>
      </c>
      <c r="X430" s="21">
        <f t="shared" ca="1" si="128"/>
        <v>693</v>
      </c>
      <c r="Y430" s="21">
        <f t="shared" ca="1" si="132"/>
        <v>1247</v>
      </c>
      <c r="Z430" s="21">
        <f t="shared" ca="1" si="133"/>
        <v>1247</v>
      </c>
      <c r="AA430" s="21">
        <f t="shared" ca="1" si="138"/>
        <v>740377</v>
      </c>
      <c r="AB430" s="22">
        <f ca="1">SUM(Z$11:Z430)</f>
        <v>383103</v>
      </c>
      <c r="AC430" s="23">
        <f ca="1">SUM(X$11:X430)</f>
        <v>357457</v>
      </c>
      <c r="AE430" s="16">
        <v>44602</v>
      </c>
      <c r="AF430" s="21">
        <f ca="1">IF(AE430&lt;AG$5, $B430, AG$6+MIN((AE430-AG$5+1)/AG$8, 1)*AG$7)</f>
        <v>1440</v>
      </c>
      <c r="AG430" s="21">
        <f t="shared" ca="1" si="147"/>
        <v>1440</v>
      </c>
      <c r="AH430" s="21">
        <f t="shared" ca="1" si="129"/>
        <v>135</v>
      </c>
      <c r="AI430" s="21">
        <f t="shared" ca="1" si="134"/>
        <v>1305</v>
      </c>
      <c r="AJ430" s="21">
        <f t="shared" ca="1" si="135"/>
        <v>1305</v>
      </c>
      <c r="AK430" s="21">
        <f t="shared" ca="1" si="139"/>
        <v>547627</v>
      </c>
      <c r="AL430" s="22">
        <f ca="1">SUM(AJ$11:AJ430)</f>
        <v>283602</v>
      </c>
      <c r="AM430" s="23">
        <f ca="1">SUM(AH$11:AH430)</f>
        <v>265471</v>
      </c>
      <c r="AO430" s="16">
        <v>44602</v>
      </c>
      <c r="AP430" s="21">
        <f ca="1">IF(AO430&lt;AQ$5, $B430, AQ$6+MIN((AO430-AQ$5+1)/AQ$8, 1)*AQ$7)</f>
        <v>1940</v>
      </c>
      <c r="AQ430" s="21">
        <f t="shared" ca="1" si="148"/>
        <v>1940</v>
      </c>
      <c r="AR430" s="21">
        <f t="shared" ca="1" si="130"/>
        <v>379</v>
      </c>
      <c r="AS430" s="21">
        <f t="shared" ca="1" si="136"/>
        <v>1561</v>
      </c>
      <c r="AT430" s="21">
        <f t="shared" ca="1" si="137"/>
        <v>1561</v>
      </c>
      <c r="AU430" s="21">
        <f t="shared" ca="1" si="140"/>
        <v>715377</v>
      </c>
      <c r="AV430" s="22">
        <f ca="1">SUM(AT$11:AT430)</f>
        <v>370613</v>
      </c>
      <c r="AW430" s="23">
        <f ca="1">SUM(AR$11:AR430)</f>
        <v>345544</v>
      </c>
    </row>
    <row r="431" spans="1:49" x14ac:dyDescent="0.2">
      <c r="A431" s="32">
        <v>44603</v>
      </c>
      <c r="B431" s="35">
        <f ca="1">IF($A431&gt;= $C$5,$C$6, "InsertData")</f>
        <v>940</v>
      </c>
      <c r="C431" s="21">
        <f t="shared" ca="1" si="144"/>
        <v>940</v>
      </c>
      <c r="D431" s="21">
        <f t="shared" ca="1" si="141"/>
        <v>152</v>
      </c>
      <c r="E431" s="21">
        <f t="shared" ca="1" si="142"/>
        <v>788</v>
      </c>
      <c r="F431" s="21">
        <f t="shared" ca="1" si="123"/>
        <v>788</v>
      </c>
      <c r="G431" s="21">
        <f t="shared" ca="1" si="143"/>
        <v>380817</v>
      </c>
      <c r="H431" s="22">
        <f ca="1">SUM(F$11:F431)</f>
        <v>197270</v>
      </c>
      <c r="I431" s="23">
        <f ca="1">SUM(D$11:D431)</f>
        <v>185931</v>
      </c>
      <c r="K431" s="16">
        <v>44603</v>
      </c>
      <c r="L431" s="21">
        <f ca="1">IF(K431&lt;M$5, $B431, M$6+MIN((K431-M$5+1)/M$8, 1)*M$7)</f>
        <v>1440</v>
      </c>
      <c r="M431" s="21">
        <f t="shared" ca="1" si="145"/>
        <v>1440</v>
      </c>
      <c r="N431" s="21">
        <f t="shared" ca="1" si="125"/>
        <v>993</v>
      </c>
      <c r="O431" s="21">
        <f t="shared" ca="1" si="126"/>
        <v>447</v>
      </c>
      <c r="P431" s="21">
        <f t="shared" ca="1" si="131"/>
        <v>447</v>
      </c>
      <c r="Q431" s="21">
        <f t="shared" ca="1" si="127"/>
        <v>561567</v>
      </c>
      <c r="R431" s="22">
        <f ca="1">SUM(P$11:P431)</f>
        <v>290540</v>
      </c>
      <c r="S431" s="23">
        <f ca="1">SUM(N$11:N431)</f>
        <v>271807</v>
      </c>
      <c r="U431" s="16">
        <v>44603</v>
      </c>
      <c r="V431" s="21">
        <f ca="1">IF(U431&lt;W$5, $B431, W$6+MIN((U431-W$5+1)/W$8, 1)*W$7)</f>
        <v>1940</v>
      </c>
      <c r="W431" s="21">
        <f t="shared" ca="1" si="146"/>
        <v>1940</v>
      </c>
      <c r="X431" s="21">
        <f t="shared" ca="1" si="128"/>
        <v>1233</v>
      </c>
      <c r="Y431" s="21">
        <f t="shared" ca="1" si="132"/>
        <v>707</v>
      </c>
      <c r="Z431" s="21">
        <f t="shared" ca="1" si="133"/>
        <v>707</v>
      </c>
      <c r="AA431" s="21">
        <f t="shared" ca="1" si="138"/>
        <v>742317</v>
      </c>
      <c r="AB431" s="22">
        <f ca="1">SUM(Z$11:Z431)</f>
        <v>383810</v>
      </c>
      <c r="AC431" s="23">
        <f ca="1">SUM(X$11:X431)</f>
        <v>358690</v>
      </c>
      <c r="AE431" s="16">
        <v>44603</v>
      </c>
      <c r="AF431" s="21">
        <f ca="1">IF(AE431&lt;AG$5, $B431, AG$6+MIN((AE431-AG$5+1)/AG$8, 1)*AG$7)</f>
        <v>1440</v>
      </c>
      <c r="AG431" s="21">
        <f t="shared" ca="1" si="147"/>
        <v>1440</v>
      </c>
      <c r="AH431" s="21">
        <f t="shared" ca="1" si="129"/>
        <v>757</v>
      </c>
      <c r="AI431" s="21">
        <f t="shared" ca="1" si="134"/>
        <v>683</v>
      </c>
      <c r="AJ431" s="21">
        <f t="shared" ca="1" si="135"/>
        <v>683</v>
      </c>
      <c r="AK431" s="21">
        <f t="shared" ca="1" si="139"/>
        <v>549067</v>
      </c>
      <c r="AL431" s="22">
        <f ca="1">SUM(AJ$11:AJ431)</f>
        <v>284285</v>
      </c>
      <c r="AM431" s="23">
        <f ca="1">SUM(AH$11:AH431)</f>
        <v>266228</v>
      </c>
      <c r="AO431" s="16">
        <v>44603</v>
      </c>
      <c r="AP431" s="21">
        <f ca="1">IF(AO431&lt;AQ$5, $B431, AQ$6+MIN((AO431-AQ$5+1)/AQ$8, 1)*AQ$7)</f>
        <v>1940</v>
      </c>
      <c r="AQ431" s="21">
        <f t="shared" ca="1" si="148"/>
        <v>1940</v>
      </c>
      <c r="AR431" s="21">
        <f t="shared" ca="1" si="130"/>
        <v>1253</v>
      </c>
      <c r="AS431" s="21">
        <f t="shared" ca="1" si="136"/>
        <v>687</v>
      </c>
      <c r="AT431" s="21">
        <f t="shared" ca="1" si="137"/>
        <v>687</v>
      </c>
      <c r="AU431" s="21">
        <f t="shared" ca="1" si="140"/>
        <v>717317</v>
      </c>
      <c r="AV431" s="22">
        <f ca="1">SUM(AT$11:AT431)</f>
        <v>371300</v>
      </c>
      <c r="AW431" s="23">
        <f ca="1">SUM(AR$11:AR431)</f>
        <v>346797</v>
      </c>
    </row>
    <row r="432" spans="1:49" x14ac:dyDescent="0.2">
      <c r="A432" s="32">
        <v>44604</v>
      </c>
      <c r="B432" s="35">
        <f ca="1">IF($A432&gt;= $C$5,$C$6, "InsertData")</f>
        <v>940</v>
      </c>
      <c r="C432" s="21">
        <f t="shared" ca="1" si="144"/>
        <v>940</v>
      </c>
      <c r="D432" s="21">
        <f t="shared" ca="1" si="141"/>
        <v>96</v>
      </c>
      <c r="E432" s="21">
        <f t="shared" ca="1" si="142"/>
        <v>844</v>
      </c>
      <c r="F432" s="21">
        <f t="shared" ca="1" si="123"/>
        <v>844</v>
      </c>
      <c r="G432" s="21">
        <f t="shared" ca="1" si="143"/>
        <v>381757</v>
      </c>
      <c r="H432" s="22">
        <f ca="1">SUM(F$11:F432)</f>
        <v>198114</v>
      </c>
      <c r="I432" s="23">
        <f ca="1">SUM(D$11:D432)</f>
        <v>186027</v>
      </c>
      <c r="K432" s="16">
        <v>44604</v>
      </c>
      <c r="L432" s="21">
        <f ca="1">IF(K432&lt;M$5, $B432, M$6+MIN((K432-M$5+1)/M$8, 1)*M$7)</f>
        <v>1440</v>
      </c>
      <c r="M432" s="21">
        <f t="shared" ca="1" si="145"/>
        <v>1440</v>
      </c>
      <c r="N432" s="21">
        <f t="shared" ca="1" si="125"/>
        <v>336</v>
      </c>
      <c r="O432" s="21">
        <f t="shared" ca="1" si="126"/>
        <v>1104</v>
      </c>
      <c r="P432" s="21">
        <f t="shared" ca="1" si="131"/>
        <v>1104</v>
      </c>
      <c r="Q432" s="21">
        <f t="shared" ca="1" si="127"/>
        <v>563007</v>
      </c>
      <c r="R432" s="22">
        <f ca="1">SUM(P$11:P432)</f>
        <v>291644</v>
      </c>
      <c r="S432" s="23">
        <f ca="1">SUM(N$11:N432)</f>
        <v>272143</v>
      </c>
      <c r="U432" s="16">
        <v>44604</v>
      </c>
      <c r="V432" s="21">
        <f ca="1">IF(U432&lt;W$5, $B432, W$6+MIN((U432-W$5+1)/W$8, 1)*W$7)</f>
        <v>1940</v>
      </c>
      <c r="W432" s="21">
        <f t="shared" ca="1" si="146"/>
        <v>1940</v>
      </c>
      <c r="X432" s="21">
        <f t="shared" ca="1" si="128"/>
        <v>576</v>
      </c>
      <c r="Y432" s="21">
        <f t="shared" ca="1" si="132"/>
        <v>1364</v>
      </c>
      <c r="Z432" s="21">
        <f t="shared" ca="1" si="133"/>
        <v>1364</v>
      </c>
      <c r="AA432" s="21">
        <f t="shared" ca="1" si="138"/>
        <v>744257</v>
      </c>
      <c r="AB432" s="22">
        <f ca="1">SUM(Z$11:Z432)</f>
        <v>385174</v>
      </c>
      <c r="AC432" s="23">
        <f ca="1">SUM(X$11:X432)</f>
        <v>359266</v>
      </c>
      <c r="AE432" s="16">
        <v>44604</v>
      </c>
      <c r="AF432" s="21">
        <f ca="1">IF(AE432&lt;AG$5, $B432, AG$6+MIN((AE432-AG$5+1)/AG$8, 1)*AG$7)</f>
        <v>1440</v>
      </c>
      <c r="AG432" s="21">
        <f t="shared" ca="1" si="147"/>
        <v>1440</v>
      </c>
      <c r="AH432" s="21">
        <f t="shared" ca="1" si="129"/>
        <v>341</v>
      </c>
      <c r="AI432" s="21">
        <f t="shared" ca="1" si="134"/>
        <v>1099</v>
      </c>
      <c r="AJ432" s="21">
        <f t="shared" ca="1" si="135"/>
        <v>1099</v>
      </c>
      <c r="AK432" s="21">
        <f t="shared" ca="1" si="139"/>
        <v>550507</v>
      </c>
      <c r="AL432" s="22">
        <f ca="1">SUM(AJ$11:AJ432)</f>
        <v>285384</v>
      </c>
      <c r="AM432" s="23">
        <f ca="1">SUM(AH$11:AH432)</f>
        <v>266569</v>
      </c>
      <c r="AO432" s="16">
        <v>44604</v>
      </c>
      <c r="AP432" s="21">
        <f ca="1">IF(AO432&lt;AQ$5, $B432, AQ$6+MIN((AO432-AQ$5+1)/AQ$8, 1)*AQ$7)</f>
        <v>1940</v>
      </c>
      <c r="AQ432" s="21">
        <f t="shared" ca="1" si="148"/>
        <v>1940</v>
      </c>
      <c r="AR432" s="21">
        <f t="shared" ca="1" si="130"/>
        <v>586</v>
      </c>
      <c r="AS432" s="21">
        <f t="shared" ca="1" si="136"/>
        <v>1354</v>
      </c>
      <c r="AT432" s="21">
        <f t="shared" ca="1" si="137"/>
        <v>1354</v>
      </c>
      <c r="AU432" s="21">
        <f t="shared" ca="1" si="140"/>
        <v>719257</v>
      </c>
      <c r="AV432" s="22">
        <f ca="1">SUM(AT$11:AT432)</f>
        <v>372654</v>
      </c>
      <c r="AW432" s="23">
        <f ca="1">SUM(AR$11:AR432)</f>
        <v>347383</v>
      </c>
    </row>
    <row r="433" spans="1:49" x14ac:dyDescent="0.2">
      <c r="A433" s="32">
        <v>44605</v>
      </c>
      <c r="B433" s="35">
        <f ca="1">IF($A433&gt;= $C$5,$C$6, "InsertData")</f>
        <v>940</v>
      </c>
      <c r="C433" s="21">
        <f t="shared" ca="1" si="144"/>
        <v>940</v>
      </c>
      <c r="D433" s="21">
        <f t="shared" ca="1" si="141"/>
        <v>319</v>
      </c>
      <c r="E433" s="21">
        <f t="shared" ca="1" si="142"/>
        <v>621</v>
      </c>
      <c r="F433" s="21">
        <f t="shared" ca="1" si="123"/>
        <v>621</v>
      </c>
      <c r="G433" s="21">
        <f t="shared" ca="1" si="143"/>
        <v>382697</v>
      </c>
      <c r="H433" s="22">
        <f ca="1">SUM(F$11:F433)</f>
        <v>198735</v>
      </c>
      <c r="I433" s="23">
        <f ca="1">SUM(D$11:D433)</f>
        <v>186346</v>
      </c>
      <c r="K433" s="16">
        <v>44605</v>
      </c>
      <c r="L433" s="21">
        <f ca="1">IF(K433&lt;M$5, $B433, M$6+MIN((K433-M$5+1)/M$8, 1)*M$7)</f>
        <v>1440</v>
      </c>
      <c r="M433" s="21">
        <f t="shared" ca="1" si="145"/>
        <v>1440</v>
      </c>
      <c r="N433" s="21">
        <f t="shared" ca="1" si="125"/>
        <v>559</v>
      </c>
      <c r="O433" s="21">
        <f t="shared" ca="1" si="126"/>
        <v>881</v>
      </c>
      <c r="P433" s="21">
        <f t="shared" ca="1" si="131"/>
        <v>881</v>
      </c>
      <c r="Q433" s="21">
        <f t="shared" ca="1" si="127"/>
        <v>564447</v>
      </c>
      <c r="R433" s="22">
        <f ca="1">SUM(P$11:P433)</f>
        <v>292525</v>
      </c>
      <c r="S433" s="23">
        <f ca="1">SUM(N$11:N433)</f>
        <v>272702</v>
      </c>
      <c r="U433" s="16">
        <v>44605</v>
      </c>
      <c r="V433" s="21">
        <f ca="1">IF(U433&lt;W$5, $B433, W$6+MIN((U433-W$5+1)/W$8, 1)*W$7)</f>
        <v>1940</v>
      </c>
      <c r="W433" s="21">
        <f t="shared" ca="1" si="146"/>
        <v>1940</v>
      </c>
      <c r="X433" s="21">
        <f t="shared" ca="1" si="128"/>
        <v>799</v>
      </c>
      <c r="Y433" s="21">
        <f t="shared" ca="1" si="132"/>
        <v>1141</v>
      </c>
      <c r="Z433" s="21">
        <f t="shared" ca="1" si="133"/>
        <v>1141</v>
      </c>
      <c r="AA433" s="21">
        <f t="shared" ca="1" si="138"/>
        <v>746197</v>
      </c>
      <c r="AB433" s="22">
        <f ca="1">SUM(Z$11:Z433)</f>
        <v>386315</v>
      </c>
      <c r="AC433" s="23">
        <f ca="1">SUM(X$11:X433)</f>
        <v>360065</v>
      </c>
      <c r="AE433" s="16">
        <v>44605</v>
      </c>
      <c r="AF433" s="21">
        <f ca="1">IF(AE433&lt;AG$5, $B433, AG$6+MIN((AE433-AG$5+1)/AG$8, 1)*AG$7)</f>
        <v>1440</v>
      </c>
      <c r="AG433" s="21">
        <f t="shared" ca="1" si="147"/>
        <v>1440</v>
      </c>
      <c r="AH433" s="21">
        <f t="shared" ca="1" si="129"/>
        <v>559</v>
      </c>
      <c r="AI433" s="21">
        <f t="shared" ca="1" si="134"/>
        <v>881</v>
      </c>
      <c r="AJ433" s="21">
        <f t="shared" ca="1" si="135"/>
        <v>881</v>
      </c>
      <c r="AK433" s="21">
        <f t="shared" ca="1" si="139"/>
        <v>551947</v>
      </c>
      <c r="AL433" s="22">
        <f ca="1">SUM(AJ$11:AJ433)</f>
        <v>286265</v>
      </c>
      <c r="AM433" s="23">
        <f ca="1">SUM(AH$11:AH433)</f>
        <v>267128</v>
      </c>
      <c r="AO433" s="16">
        <v>44605</v>
      </c>
      <c r="AP433" s="21">
        <f ca="1">IF(AO433&lt;AQ$5, $B433, AQ$6+MIN((AO433-AQ$5+1)/AQ$8, 1)*AQ$7)</f>
        <v>1940</v>
      </c>
      <c r="AQ433" s="21">
        <f t="shared" ca="1" si="148"/>
        <v>1940</v>
      </c>
      <c r="AR433" s="21">
        <f t="shared" ca="1" si="130"/>
        <v>799</v>
      </c>
      <c r="AS433" s="21">
        <f t="shared" ca="1" si="136"/>
        <v>1141</v>
      </c>
      <c r="AT433" s="21">
        <f t="shared" ca="1" si="137"/>
        <v>1141</v>
      </c>
      <c r="AU433" s="21">
        <f t="shared" ca="1" si="140"/>
        <v>721197</v>
      </c>
      <c r="AV433" s="22">
        <f ca="1">SUM(AT$11:AT433)</f>
        <v>373795</v>
      </c>
      <c r="AW433" s="23">
        <f ca="1">SUM(AR$11:AR433)</f>
        <v>348182</v>
      </c>
    </row>
    <row r="434" spans="1:49" x14ac:dyDescent="0.2">
      <c r="A434" s="32">
        <v>44606</v>
      </c>
      <c r="B434" s="35">
        <f ca="1">IF($A434&gt;= $C$5,$C$6, "InsertData")</f>
        <v>940</v>
      </c>
      <c r="C434" s="21">
        <f t="shared" ca="1" si="144"/>
        <v>940</v>
      </c>
      <c r="D434" s="21">
        <f t="shared" ca="1" si="141"/>
        <v>334</v>
      </c>
      <c r="E434" s="21">
        <f t="shared" ca="1" si="142"/>
        <v>606</v>
      </c>
      <c r="F434" s="21">
        <f t="shared" ca="1" si="123"/>
        <v>606</v>
      </c>
      <c r="G434" s="21">
        <f t="shared" ca="1" si="143"/>
        <v>383637</v>
      </c>
      <c r="H434" s="22">
        <f ca="1">SUM(F$11:F434)</f>
        <v>199341</v>
      </c>
      <c r="I434" s="23">
        <f ca="1">SUM(D$11:D434)</f>
        <v>186680</v>
      </c>
      <c r="K434" s="16">
        <v>44606</v>
      </c>
      <c r="L434" s="21">
        <f ca="1">IF(K434&lt;M$5, $B434, M$6+MIN((K434-M$5+1)/M$8, 1)*M$7)</f>
        <v>1440</v>
      </c>
      <c r="M434" s="21">
        <f t="shared" ca="1" si="145"/>
        <v>1440</v>
      </c>
      <c r="N434" s="21">
        <f t="shared" ca="1" si="125"/>
        <v>574</v>
      </c>
      <c r="O434" s="21">
        <f t="shared" ca="1" si="126"/>
        <v>866</v>
      </c>
      <c r="P434" s="21">
        <f t="shared" ca="1" si="131"/>
        <v>866</v>
      </c>
      <c r="Q434" s="21">
        <f t="shared" ca="1" si="127"/>
        <v>565887</v>
      </c>
      <c r="R434" s="22">
        <f ca="1">SUM(P$11:P434)</f>
        <v>293391</v>
      </c>
      <c r="S434" s="23">
        <f ca="1">SUM(N$11:N434)</f>
        <v>273276</v>
      </c>
      <c r="U434" s="16">
        <v>44606</v>
      </c>
      <c r="V434" s="21">
        <f ca="1">IF(U434&lt;W$5, $B434, W$6+MIN((U434-W$5+1)/W$8, 1)*W$7)</f>
        <v>1940</v>
      </c>
      <c r="W434" s="21">
        <f t="shared" ca="1" si="146"/>
        <v>1940</v>
      </c>
      <c r="X434" s="21">
        <f t="shared" ca="1" si="128"/>
        <v>814</v>
      </c>
      <c r="Y434" s="21">
        <f t="shared" ca="1" si="132"/>
        <v>1126</v>
      </c>
      <c r="Z434" s="21">
        <f t="shared" ca="1" si="133"/>
        <v>1126</v>
      </c>
      <c r="AA434" s="21">
        <f t="shared" ca="1" si="138"/>
        <v>748137</v>
      </c>
      <c r="AB434" s="22">
        <f ca="1">SUM(Z$11:Z434)</f>
        <v>387441</v>
      </c>
      <c r="AC434" s="23">
        <f ca="1">SUM(X$11:X434)</f>
        <v>360879</v>
      </c>
      <c r="AE434" s="16">
        <v>44606</v>
      </c>
      <c r="AF434" s="21">
        <f ca="1">IF(AE434&lt;AG$5, $B434, AG$6+MIN((AE434-AG$5+1)/AG$8, 1)*AG$7)</f>
        <v>1440</v>
      </c>
      <c r="AG434" s="21">
        <f t="shared" ca="1" si="147"/>
        <v>1440</v>
      </c>
      <c r="AH434" s="21">
        <f t="shared" ca="1" si="129"/>
        <v>574</v>
      </c>
      <c r="AI434" s="21">
        <f t="shared" ca="1" si="134"/>
        <v>866</v>
      </c>
      <c r="AJ434" s="21">
        <f t="shared" ca="1" si="135"/>
        <v>866</v>
      </c>
      <c r="AK434" s="21">
        <f t="shared" ca="1" si="139"/>
        <v>553387</v>
      </c>
      <c r="AL434" s="22">
        <f ca="1">SUM(AJ$11:AJ434)</f>
        <v>287131</v>
      </c>
      <c r="AM434" s="23">
        <f ca="1">SUM(AH$11:AH434)</f>
        <v>267702</v>
      </c>
      <c r="AO434" s="16">
        <v>44606</v>
      </c>
      <c r="AP434" s="21">
        <f ca="1">IF(AO434&lt;AQ$5, $B434, AQ$6+MIN((AO434-AQ$5+1)/AQ$8, 1)*AQ$7)</f>
        <v>1940</v>
      </c>
      <c r="AQ434" s="21">
        <f t="shared" ca="1" si="148"/>
        <v>1940</v>
      </c>
      <c r="AR434" s="21">
        <f t="shared" ca="1" si="130"/>
        <v>814</v>
      </c>
      <c r="AS434" s="21">
        <f t="shared" ca="1" si="136"/>
        <v>1126</v>
      </c>
      <c r="AT434" s="21">
        <f t="shared" ca="1" si="137"/>
        <v>1126</v>
      </c>
      <c r="AU434" s="21">
        <f t="shared" ca="1" si="140"/>
        <v>723137</v>
      </c>
      <c r="AV434" s="22">
        <f ca="1">SUM(AT$11:AT434)</f>
        <v>374921</v>
      </c>
      <c r="AW434" s="23">
        <f ca="1">SUM(AR$11:AR434)</f>
        <v>348996</v>
      </c>
    </row>
    <row r="435" spans="1:49" x14ac:dyDescent="0.2">
      <c r="A435" s="32">
        <v>44607</v>
      </c>
      <c r="B435" s="35">
        <f ca="1">IF($A435&gt;= $C$5,$C$6, "InsertData")</f>
        <v>940</v>
      </c>
      <c r="C435" s="21">
        <f t="shared" ca="1" si="144"/>
        <v>940</v>
      </c>
      <c r="D435" s="21">
        <f t="shared" ca="1" si="141"/>
        <v>44</v>
      </c>
      <c r="E435" s="21">
        <f t="shared" ca="1" si="142"/>
        <v>896</v>
      </c>
      <c r="F435" s="21">
        <f t="shared" ca="1" si="123"/>
        <v>896</v>
      </c>
      <c r="G435" s="21">
        <f t="shared" ca="1" si="143"/>
        <v>384577</v>
      </c>
      <c r="H435" s="22">
        <f ca="1">SUM(F$11:F435)</f>
        <v>200237</v>
      </c>
      <c r="I435" s="23">
        <f ca="1">SUM(D$11:D435)</f>
        <v>186724</v>
      </c>
      <c r="K435" s="16">
        <v>44607</v>
      </c>
      <c r="L435" s="21">
        <f ca="1">IF(K435&lt;M$5, $B435, M$6+MIN((K435-M$5+1)/M$8, 1)*M$7)</f>
        <v>1440</v>
      </c>
      <c r="M435" s="21">
        <f t="shared" ca="1" si="145"/>
        <v>1440</v>
      </c>
      <c r="N435" s="21">
        <f t="shared" ca="1" si="125"/>
        <v>284</v>
      </c>
      <c r="O435" s="21">
        <f t="shared" ca="1" si="126"/>
        <v>1156</v>
      </c>
      <c r="P435" s="21">
        <f t="shared" ca="1" si="131"/>
        <v>1156</v>
      </c>
      <c r="Q435" s="21">
        <f t="shared" ca="1" si="127"/>
        <v>567327</v>
      </c>
      <c r="R435" s="22">
        <f ca="1">SUM(P$11:P435)</f>
        <v>294547</v>
      </c>
      <c r="S435" s="23">
        <f ca="1">SUM(N$11:N435)</f>
        <v>273560</v>
      </c>
      <c r="U435" s="16">
        <v>44607</v>
      </c>
      <c r="V435" s="21">
        <f ca="1">IF(U435&lt;W$5, $B435, W$6+MIN((U435-W$5+1)/W$8, 1)*W$7)</f>
        <v>1940</v>
      </c>
      <c r="W435" s="21">
        <f t="shared" ca="1" si="146"/>
        <v>1940</v>
      </c>
      <c r="X435" s="21">
        <f t="shared" ca="1" si="128"/>
        <v>524</v>
      </c>
      <c r="Y435" s="21">
        <f t="shared" ca="1" si="132"/>
        <v>1416</v>
      </c>
      <c r="Z435" s="21">
        <f t="shared" ca="1" si="133"/>
        <v>1416</v>
      </c>
      <c r="AA435" s="21">
        <f t="shared" ca="1" si="138"/>
        <v>750077</v>
      </c>
      <c r="AB435" s="22">
        <f ca="1">SUM(Z$11:Z435)</f>
        <v>388857</v>
      </c>
      <c r="AC435" s="23">
        <f ca="1">SUM(X$11:X435)</f>
        <v>361403</v>
      </c>
      <c r="AE435" s="16">
        <v>44607</v>
      </c>
      <c r="AF435" s="21">
        <f ca="1">IF(AE435&lt;AG$5, $B435, AG$6+MIN((AE435-AG$5+1)/AG$8, 1)*AG$7)</f>
        <v>1440</v>
      </c>
      <c r="AG435" s="21">
        <f t="shared" ca="1" si="147"/>
        <v>1440</v>
      </c>
      <c r="AH435" s="21">
        <f t="shared" ca="1" si="129"/>
        <v>284</v>
      </c>
      <c r="AI435" s="21">
        <f t="shared" ca="1" si="134"/>
        <v>1156</v>
      </c>
      <c r="AJ435" s="21">
        <f t="shared" ca="1" si="135"/>
        <v>1156</v>
      </c>
      <c r="AK435" s="21">
        <f t="shared" ca="1" si="139"/>
        <v>554827</v>
      </c>
      <c r="AL435" s="22">
        <f ca="1">SUM(AJ$11:AJ435)</f>
        <v>288287</v>
      </c>
      <c r="AM435" s="23">
        <f ca="1">SUM(AH$11:AH435)</f>
        <v>267986</v>
      </c>
      <c r="AO435" s="16">
        <v>44607</v>
      </c>
      <c r="AP435" s="21">
        <f ca="1">IF(AO435&lt;AQ$5, $B435, AQ$6+MIN((AO435-AQ$5+1)/AQ$8, 1)*AQ$7)</f>
        <v>1940</v>
      </c>
      <c r="AQ435" s="21">
        <f t="shared" ca="1" si="148"/>
        <v>1940</v>
      </c>
      <c r="AR435" s="21">
        <f t="shared" ca="1" si="130"/>
        <v>524</v>
      </c>
      <c r="AS435" s="21">
        <f t="shared" ca="1" si="136"/>
        <v>1416</v>
      </c>
      <c r="AT435" s="21">
        <f t="shared" ca="1" si="137"/>
        <v>1416</v>
      </c>
      <c r="AU435" s="21">
        <f t="shared" ca="1" si="140"/>
        <v>725077</v>
      </c>
      <c r="AV435" s="22">
        <f ca="1">SUM(AT$11:AT435)</f>
        <v>376337</v>
      </c>
      <c r="AW435" s="23">
        <f ca="1">SUM(AR$11:AR435)</f>
        <v>349520</v>
      </c>
    </row>
    <row r="436" spans="1:49" x14ac:dyDescent="0.2">
      <c r="A436" s="32">
        <v>44608</v>
      </c>
      <c r="B436" s="35">
        <f ca="1">IF($A436&gt;= $C$5,$C$6, "InsertData")</f>
        <v>940</v>
      </c>
      <c r="C436" s="21">
        <f t="shared" ca="1" si="144"/>
        <v>940</v>
      </c>
      <c r="D436" s="21">
        <f t="shared" ca="1" si="141"/>
        <v>333</v>
      </c>
      <c r="E436" s="21">
        <f t="shared" ca="1" si="142"/>
        <v>607</v>
      </c>
      <c r="F436" s="21">
        <f t="shared" ca="1" si="123"/>
        <v>607</v>
      </c>
      <c r="G436" s="21">
        <f t="shared" ca="1" si="143"/>
        <v>385517</v>
      </c>
      <c r="H436" s="22">
        <f ca="1">SUM(F$11:F436)</f>
        <v>200844</v>
      </c>
      <c r="I436" s="23">
        <f ca="1">SUM(D$11:D436)</f>
        <v>187057</v>
      </c>
      <c r="K436" s="16">
        <v>44608</v>
      </c>
      <c r="L436" s="21">
        <f ca="1">IF(K436&lt;M$5, $B436, M$6+MIN((K436-M$5+1)/M$8, 1)*M$7)</f>
        <v>1440</v>
      </c>
      <c r="M436" s="21">
        <f t="shared" ca="1" si="145"/>
        <v>1440</v>
      </c>
      <c r="N436" s="21">
        <f t="shared" ca="1" si="125"/>
        <v>573</v>
      </c>
      <c r="O436" s="21">
        <f t="shared" ca="1" si="126"/>
        <v>867</v>
      </c>
      <c r="P436" s="21">
        <f t="shared" ca="1" si="131"/>
        <v>867</v>
      </c>
      <c r="Q436" s="21">
        <f t="shared" ca="1" si="127"/>
        <v>568767</v>
      </c>
      <c r="R436" s="22">
        <f ca="1">SUM(P$11:P436)</f>
        <v>295414</v>
      </c>
      <c r="S436" s="23">
        <f ca="1">SUM(N$11:N436)</f>
        <v>274133</v>
      </c>
      <c r="U436" s="16">
        <v>44608</v>
      </c>
      <c r="V436" s="21">
        <f ca="1">IF(U436&lt;W$5, $B436, W$6+MIN((U436-W$5+1)/W$8, 1)*W$7)</f>
        <v>1940</v>
      </c>
      <c r="W436" s="21">
        <f t="shared" ca="1" si="146"/>
        <v>1940</v>
      </c>
      <c r="X436" s="21">
        <f t="shared" ca="1" si="128"/>
        <v>813</v>
      </c>
      <c r="Y436" s="21">
        <f t="shared" ca="1" si="132"/>
        <v>1127</v>
      </c>
      <c r="Z436" s="21">
        <f t="shared" ca="1" si="133"/>
        <v>1127</v>
      </c>
      <c r="AA436" s="21">
        <f t="shared" ca="1" si="138"/>
        <v>752017</v>
      </c>
      <c r="AB436" s="22">
        <f ca="1">SUM(Z$11:Z436)</f>
        <v>389984</v>
      </c>
      <c r="AC436" s="23">
        <f ca="1">SUM(X$11:X436)</f>
        <v>362216</v>
      </c>
      <c r="AE436" s="16">
        <v>44608</v>
      </c>
      <c r="AF436" s="21">
        <f ca="1">IF(AE436&lt;AG$5, $B436, AG$6+MIN((AE436-AG$5+1)/AG$8, 1)*AG$7)</f>
        <v>1440</v>
      </c>
      <c r="AG436" s="21">
        <f t="shared" ca="1" si="147"/>
        <v>1440</v>
      </c>
      <c r="AH436" s="21">
        <f t="shared" ca="1" si="129"/>
        <v>573</v>
      </c>
      <c r="AI436" s="21">
        <f t="shared" ca="1" si="134"/>
        <v>867</v>
      </c>
      <c r="AJ436" s="21">
        <f t="shared" ca="1" si="135"/>
        <v>867</v>
      </c>
      <c r="AK436" s="21">
        <f t="shared" ca="1" si="139"/>
        <v>556267</v>
      </c>
      <c r="AL436" s="22">
        <f ca="1">SUM(AJ$11:AJ436)</f>
        <v>289154</v>
      </c>
      <c r="AM436" s="23">
        <f ca="1">SUM(AH$11:AH436)</f>
        <v>268559</v>
      </c>
      <c r="AO436" s="16">
        <v>44608</v>
      </c>
      <c r="AP436" s="21">
        <f ca="1">IF(AO436&lt;AQ$5, $B436, AQ$6+MIN((AO436-AQ$5+1)/AQ$8, 1)*AQ$7)</f>
        <v>1940</v>
      </c>
      <c r="AQ436" s="21">
        <f t="shared" ca="1" si="148"/>
        <v>1940</v>
      </c>
      <c r="AR436" s="21">
        <f t="shared" ca="1" si="130"/>
        <v>813</v>
      </c>
      <c r="AS436" s="21">
        <f t="shared" ca="1" si="136"/>
        <v>1127</v>
      </c>
      <c r="AT436" s="21">
        <f t="shared" ca="1" si="137"/>
        <v>1127</v>
      </c>
      <c r="AU436" s="21">
        <f t="shared" ca="1" si="140"/>
        <v>727017</v>
      </c>
      <c r="AV436" s="22">
        <f ca="1">SUM(AT$11:AT436)</f>
        <v>377464</v>
      </c>
      <c r="AW436" s="23">
        <f ca="1">SUM(AR$11:AR436)</f>
        <v>350333</v>
      </c>
    </row>
    <row r="437" spans="1:49" x14ac:dyDescent="0.2">
      <c r="A437" s="32">
        <v>44609</v>
      </c>
      <c r="B437" s="35">
        <f ca="1">IF($A437&gt;= $C$5,$C$6, "InsertData")</f>
        <v>940</v>
      </c>
      <c r="C437" s="21">
        <f t="shared" ca="1" si="144"/>
        <v>940</v>
      </c>
      <c r="D437" s="21">
        <f t="shared" ca="1" si="141"/>
        <v>388</v>
      </c>
      <c r="E437" s="21">
        <f t="shared" ca="1" si="142"/>
        <v>552</v>
      </c>
      <c r="F437" s="21">
        <f t="shared" ca="1" si="123"/>
        <v>552</v>
      </c>
      <c r="G437" s="21">
        <f t="shared" ca="1" si="143"/>
        <v>386457</v>
      </c>
      <c r="H437" s="22">
        <f ca="1">SUM(F$11:F437)</f>
        <v>201396</v>
      </c>
      <c r="I437" s="23">
        <f ca="1">SUM(D$11:D437)</f>
        <v>187445</v>
      </c>
      <c r="K437" s="16">
        <v>44609</v>
      </c>
      <c r="L437" s="21">
        <f ca="1">IF(K437&lt;M$5, $B437, M$6+MIN((K437-M$5+1)/M$8, 1)*M$7)</f>
        <v>1440</v>
      </c>
      <c r="M437" s="21">
        <f t="shared" ca="1" si="145"/>
        <v>1440</v>
      </c>
      <c r="N437" s="21">
        <f t="shared" ca="1" si="125"/>
        <v>628</v>
      </c>
      <c r="O437" s="21">
        <f t="shared" ca="1" si="126"/>
        <v>812</v>
      </c>
      <c r="P437" s="21">
        <f t="shared" ca="1" si="131"/>
        <v>812</v>
      </c>
      <c r="Q437" s="21">
        <f t="shared" ca="1" si="127"/>
        <v>570207</v>
      </c>
      <c r="R437" s="22">
        <f ca="1">SUM(P$11:P437)</f>
        <v>296226</v>
      </c>
      <c r="S437" s="23">
        <f ca="1">SUM(N$11:N437)</f>
        <v>274761</v>
      </c>
      <c r="U437" s="16">
        <v>44609</v>
      </c>
      <c r="V437" s="21">
        <f ca="1">IF(U437&lt;W$5, $B437, W$6+MIN((U437-W$5+1)/W$8, 1)*W$7)</f>
        <v>1940</v>
      </c>
      <c r="W437" s="21">
        <f t="shared" ca="1" si="146"/>
        <v>1940</v>
      </c>
      <c r="X437" s="21">
        <f t="shared" ca="1" si="128"/>
        <v>868</v>
      </c>
      <c r="Y437" s="21">
        <f t="shared" ca="1" si="132"/>
        <v>1072</v>
      </c>
      <c r="Z437" s="21">
        <f t="shared" ca="1" si="133"/>
        <v>1072</v>
      </c>
      <c r="AA437" s="21">
        <f t="shared" ca="1" si="138"/>
        <v>753957</v>
      </c>
      <c r="AB437" s="22">
        <f ca="1">SUM(Z$11:Z437)</f>
        <v>391056</v>
      </c>
      <c r="AC437" s="23">
        <f ca="1">SUM(X$11:X437)</f>
        <v>363084</v>
      </c>
      <c r="AE437" s="16">
        <v>44609</v>
      </c>
      <c r="AF437" s="21">
        <f ca="1">IF(AE437&lt;AG$5, $B437, AG$6+MIN((AE437-AG$5+1)/AG$8, 1)*AG$7)</f>
        <v>1440</v>
      </c>
      <c r="AG437" s="21">
        <f t="shared" ca="1" si="147"/>
        <v>1440</v>
      </c>
      <c r="AH437" s="21">
        <f t="shared" ca="1" si="129"/>
        <v>628</v>
      </c>
      <c r="AI437" s="21">
        <f t="shared" ca="1" si="134"/>
        <v>812</v>
      </c>
      <c r="AJ437" s="21">
        <f t="shared" ca="1" si="135"/>
        <v>812</v>
      </c>
      <c r="AK437" s="21">
        <f t="shared" ca="1" si="139"/>
        <v>557707</v>
      </c>
      <c r="AL437" s="22">
        <f ca="1">SUM(AJ$11:AJ437)</f>
        <v>289966</v>
      </c>
      <c r="AM437" s="23">
        <f ca="1">SUM(AH$11:AH437)</f>
        <v>269187</v>
      </c>
      <c r="AO437" s="16">
        <v>44609</v>
      </c>
      <c r="AP437" s="21">
        <f ca="1">IF(AO437&lt;AQ$5, $B437, AQ$6+MIN((AO437-AQ$5+1)/AQ$8, 1)*AQ$7)</f>
        <v>1940</v>
      </c>
      <c r="AQ437" s="21">
        <f t="shared" ca="1" si="148"/>
        <v>1940</v>
      </c>
      <c r="AR437" s="21">
        <f t="shared" ca="1" si="130"/>
        <v>868</v>
      </c>
      <c r="AS437" s="21">
        <f t="shared" ca="1" si="136"/>
        <v>1072</v>
      </c>
      <c r="AT437" s="21">
        <f t="shared" ca="1" si="137"/>
        <v>1072</v>
      </c>
      <c r="AU437" s="21">
        <f t="shared" ca="1" si="140"/>
        <v>728957</v>
      </c>
      <c r="AV437" s="22">
        <f ca="1">SUM(AT$11:AT437)</f>
        <v>378536</v>
      </c>
      <c r="AW437" s="23">
        <f ca="1">SUM(AR$11:AR437)</f>
        <v>351201</v>
      </c>
    </row>
    <row r="438" spans="1:49" x14ac:dyDescent="0.2">
      <c r="A438" s="32">
        <v>44610</v>
      </c>
      <c r="B438" s="35">
        <f ca="1">IF($A438&gt;= $C$5,$C$6, "InsertData")</f>
        <v>940</v>
      </c>
      <c r="C438" s="21">
        <f t="shared" ca="1" si="144"/>
        <v>940</v>
      </c>
      <c r="D438" s="21">
        <f t="shared" ca="1" si="141"/>
        <v>428</v>
      </c>
      <c r="E438" s="21">
        <f t="shared" ca="1" si="142"/>
        <v>512</v>
      </c>
      <c r="F438" s="21">
        <f t="shared" ca="1" si="123"/>
        <v>512</v>
      </c>
      <c r="G438" s="21">
        <f t="shared" ca="1" si="143"/>
        <v>387397</v>
      </c>
      <c r="H438" s="22">
        <f ca="1">SUM(F$11:F438)</f>
        <v>201908</v>
      </c>
      <c r="I438" s="23">
        <f ca="1">SUM(D$11:D438)</f>
        <v>187873</v>
      </c>
      <c r="K438" s="16">
        <v>44610</v>
      </c>
      <c r="L438" s="21">
        <f ca="1">IF(K438&lt;M$5, $B438, M$6+MIN((K438-M$5+1)/M$8, 1)*M$7)</f>
        <v>1440</v>
      </c>
      <c r="M438" s="21">
        <f t="shared" ca="1" si="145"/>
        <v>1440</v>
      </c>
      <c r="N438" s="21">
        <f t="shared" ca="1" si="125"/>
        <v>668</v>
      </c>
      <c r="O438" s="21">
        <f t="shared" ca="1" si="126"/>
        <v>772</v>
      </c>
      <c r="P438" s="21">
        <f t="shared" ca="1" si="131"/>
        <v>772</v>
      </c>
      <c r="Q438" s="21">
        <f t="shared" ca="1" si="127"/>
        <v>571647</v>
      </c>
      <c r="R438" s="22">
        <f ca="1">SUM(P$11:P438)</f>
        <v>296998</v>
      </c>
      <c r="S438" s="23">
        <f ca="1">SUM(N$11:N438)</f>
        <v>275429</v>
      </c>
      <c r="U438" s="16">
        <v>44610</v>
      </c>
      <c r="V438" s="21">
        <f ca="1">IF(U438&lt;W$5, $B438, W$6+MIN((U438-W$5+1)/W$8, 1)*W$7)</f>
        <v>1940</v>
      </c>
      <c r="W438" s="21">
        <f t="shared" ca="1" si="146"/>
        <v>1940</v>
      </c>
      <c r="X438" s="21">
        <f t="shared" ca="1" si="128"/>
        <v>908</v>
      </c>
      <c r="Y438" s="21">
        <f t="shared" ca="1" si="132"/>
        <v>1032</v>
      </c>
      <c r="Z438" s="21">
        <f t="shared" ca="1" si="133"/>
        <v>1032</v>
      </c>
      <c r="AA438" s="21">
        <f t="shared" ca="1" si="138"/>
        <v>755897</v>
      </c>
      <c r="AB438" s="22">
        <f ca="1">SUM(Z$11:Z438)</f>
        <v>392088</v>
      </c>
      <c r="AC438" s="23">
        <f ca="1">SUM(X$11:X438)</f>
        <v>363992</v>
      </c>
      <c r="AE438" s="16">
        <v>44610</v>
      </c>
      <c r="AF438" s="21">
        <f ca="1">IF(AE438&lt;AG$5, $B438, AG$6+MIN((AE438-AG$5+1)/AG$8, 1)*AG$7)</f>
        <v>1440</v>
      </c>
      <c r="AG438" s="21">
        <f t="shared" ca="1" si="147"/>
        <v>1440</v>
      </c>
      <c r="AH438" s="21">
        <f t="shared" ca="1" si="129"/>
        <v>668</v>
      </c>
      <c r="AI438" s="21">
        <f t="shared" ca="1" si="134"/>
        <v>772</v>
      </c>
      <c r="AJ438" s="21">
        <f t="shared" ca="1" si="135"/>
        <v>772</v>
      </c>
      <c r="AK438" s="21">
        <f t="shared" ca="1" si="139"/>
        <v>559147</v>
      </c>
      <c r="AL438" s="22">
        <f ca="1">SUM(AJ$11:AJ438)</f>
        <v>290738</v>
      </c>
      <c r="AM438" s="23">
        <f ca="1">SUM(AH$11:AH438)</f>
        <v>269855</v>
      </c>
      <c r="AO438" s="16">
        <v>44610</v>
      </c>
      <c r="AP438" s="21">
        <f ca="1">IF(AO438&lt;AQ$5, $B438, AQ$6+MIN((AO438-AQ$5+1)/AQ$8, 1)*AQ$7)</f>
        <v>1940</v>
      </c>
      <c r="AQ438" s="21">
        <f t="shared" ca="1" si="148"/>
        <v>1940</v>
      </c>
      <c r="AR438" s="21">
        <f t="shared" ca="1" si="130"/>
        <v>908</v>
      </c>
      <c r="AS438" s="21">
        <f t="shared" ca="1" si="136"/>
        <v>1032</v>
      </c>
      <c r="AT438" s="21">
        <f t="shared" ca="1" si="137"/>
        <v>1032</v>
      </c>
      <c r="AU438" s="21">
        <f t="shared" ca="1" si="140"/>
        <v>730897</v>
      </c>
      <c r="AV438" s="22">
        <f ca="1">SUM(AT$11:AT438)</f>
        <v>379568</v>
      </c>
      <c r="AW438" s="23">
        <f ca="1">SUM(AR$11:AR438)</f>
        <v>352109</v>
      </c>
    </row>
    <row r="439" spans="1:49" x14ac:dyDescent="0.2">
      <c r="A439" s="32">
        <v>44611</v>
      </c>
      <c r="B439" s="35">
        <f ca="1">IF($A439&gt;= $C$5,$C$6, "InsertData")</f>
        <v>940</v>
      </c>
      <c r="C439" s="21">
        <f t="shared" ca="1" si="144"/>
        <v>940</v>
      </c>
      <c r="D439" s="21">
        <f t="shared" ca="1" si="141"/>
        <v>774</v>
      </c>
      <c r="E439" s="21">
        <f t="shared" ca="1" si="142"/>
        <v>166</v>
      </c>
      <c r="F439" s="21">
        <f t="shared" ca="1" si="123"/>
        <v>166</v>
      </c>
      <c r="G439" s="21">
        <f t="shared" ca="1" si="143"/>
        <v>388337</v>
      </c>
      <c r="H439" s="22">
        <f ca="1">SUM(F$11:F439)</f>
        <v>202074</v>
      </c>
      <c r="I439" s="23">
        <f ca="1">SUM(D$11:D439)</f>
        <v>188647</v>
      </c>
      <c r="K439" s="16">
        <v>44611</v>
      </c>
      <c r="L439" s="21">
        <f ca="1">IF(K439&lt;M$5, $B439, M$6+MIN((K439-M$5+1)/M$8, 1)*M$7)</f>
        <v>1440</v>
      </c>
      <c r="M439" s="21">
        <f t="shared" ca="1" si="145"/>
        <v>1440</v>
      </c>
      <c r="N439" s="21">
        <f t="shared" ca="1" si="125"/>
        <v>1014</v>
      </c>
      <c r="O439" s="21">
        <f t="shared" ca="1" si="126"/>
        <v>426</v>
      </c>
      <c r="P439" s="21">
        <f t="shared" ca="1" si="131"/>
        <v>426</v>
      </c>
      <c r="Q439" s="21">
        <f t="shared" ca="1" si="127"/>
        <v>573087</v>
      </c>
      <c r="R439" s="22">
        <f ca="1">SUM(P$11:P439)</f>
        <v>297424</v>
      </c>
      <c r="S439" s="23">
        <f ca="1">SUM(N$11:N439)</f>
        <v>276443</v>
      </c>
      <c r="U439" s="16">
        <v>44611</v>
      </c>
      <c r="V439" s="21">
        <f ca="1">IF(U439&lt;W$5, $B439, W$6+MIN((U439-W$5+1)/W$8, 1)*W$7)</f>
        <v>1940</v>
      </c>
      <c r="W439" s="21">
        <f t="shared" ca="1" si="146"/>
        <v>1940</v>
      </c>
      <c r="X439" s="21">
        <f t="shared" ca="1" si="128"/>
        <v>1254</v>
      </c>
      <c r="Y439" s="21">
        <f t="shared" ca="1" si="132"/>
        <v>686</v>
      </c>
      <c r="Z439" s="21">
        <f t="shared" ca="1" si="133"/>
        <v>686</v>
      </c>
      <c r="AA439" s="21">
        <f t="shared" ca="1" si="138"/>
        <v>757837</v>
      </c>
      <c r="AB439" s="22">
        <f ca="1">SUM(Z$11:Z439)</f>
        <v>392774</v>
      </c>
      <c r="AC439" s="23">
        <f ca="1">SUM(X$11:X439)</f>
        <v>365246</v>
      </c>
      <c r="AE439" s="16">
        <v>44611</v>
      </c>
      <c r="AF439" s="21">
        <f ca="1">IF(AE439&lt;AG$5, $B439, AG$6+MIN((AE439-AG$5+1)/AG$8, 1)*AG$7)</f>
        <v>1440</v>
      </c>
      <c r="AG439" s="21">
        <f t="shared" ca="1" si="147"/>
        <v>1440</v>
      </c>
      <c r="AH439" s="21">
        <f t="shared" ca="1" si="129"/>
        <v>1014</v>
      </c>
      <c r="AI439" s="21">
        <f t="shared" ca="1" si="134"/>
        <v>426</v>
      </c>
      <c r="AJ439" s="21">
        <f t="shared" ca="1" si="135"/>
        <v>426</v>
      </c>
      <c r="AK439" s="21">
        <f t="shared" ca="1" si="139"/>
        <v>560587</v>
      </c>
      <c r="AL439" s="22">
        <f ca="1">SUM(AJ$11:AJ439)</f>
        <v>291164</v>
      </c>
      <c r="AM439" s="23">
        <f ca="1">SUM(AH$11:AH439)</f>
        <v>270869</v>
      </c>
      <c r="AO439" s="16">
        <v>44611</v>
      </c>
      <c r="AP439" s="21">
        <f ca="1">IF(AO439&lt;AQ$5, $B439, AQ$6+MIN((AO439-AQ$5+1)/AQ$8, 1)*AQ$7)</f>
        <v>1940</v>
      </c>
      <c r="AQ439" s="21">
        <f t="shared" ca="1" si="148"/>
        <v>1940</v>
      </c>
      <c r="AR439" s="21">
        <f t="shared" ca="1" si="130"/>
        <v>1254</v>
      </c>
      <c r="AS439" s="21">
        <f t="shared" ca="1" si="136"/>
        <v>686</v>
      </c>
      <c r="AT439" s="21">
        <f t="shared" ca="1" si="137"/>
        <v>686</v>
      </c>
      <c r="AU439" s="21">
        <f t="shared" ca="1" si="140"/>
        <v>732837</v>
      </c>
      <c r="AV439" s="22">
        <f ca="1">SUM(AT$11:AT439)</f>
        <v>380254</v>
      </c>
      <c r="AW439" s="23">
        <f ca="1">SUM(AR$11:AR439)</f>
        <v>353363</v>
      </c>
    </row>
    <row r="440" spans="1:49" x14ac:dyDescent="0.2">
      <c r="A440" s="32">
        <v>44612</v>
      </c>
      <c r="B440" s="35">
        <f ca="1">IF($A440&gt;= $C$5,$C$6, "InsertData")</f>
        <v>940</v>
      </c>
      <c r="C440" s="21">
        <f t="shared" ca="1" si="144"/>
        <v>940</v>
      </c>
      <c r="D440" s="21">
        <f t="shared" ca="1" si="141"/>
        <v>800</v>
      </c>
      <c r="E440" s="21">
        <f t="shared" ca="1" si="142"/>
        <v>140</v>
      </c>
      <c r="F440" s="21">
        <f t="shared" ca="1" si="123"/>
        <v>140</v>
      </c>
      <c r="G440" s="21">
        <f t="shared" ca="1" si="143"/>
        <v>389277</v>
      </c>
      <c r="H440" s="22">
        <f ca="1">SUM(F$11:F440)</f>
        <v>202214</v>
      </c>
      <c r="I440" s="23">
        <f ca="1">SUM(D$11:D440)</f>
        <v>189447</v>
      </c>
      <c r="K440" s="16">
        <v>44612</v>
      </c>
      <c r="L440" s="21">
        <f ca="1">IF(K440&lt;M$5, $B440, M$6+MIN((K440-M$5+1)/M$8, 1)*M$7)</f>
        <v>1440</v>
      </c>
      <c r="M440" s="21">
        <f t="shared" ca="1" si="145"/>
        <v>1440</v>
      </c>
      <c r="N440" s="21">
        <f t="shared" ca="1" si="125"/>
        <v>1040</v>
      </c>
      <c r="O440" s="21">
        <f t="shared" ca="1" si="126"/>
        <v>400</v>
      </c>
      <c r="P440" s="21">
        <f t="shared" ca="1" si="131"/>
        <v>400</v>
      </c>
      <c r="Q440" s="21">
        <f t="shared" ca="1" si="127"/>
        <v>574527</v>
      </c>
      <c r="R440" s="22">
        <f ca="1">SUM(P$11:P440)</f>
        <v>297824</v>
      </c>
      <c r="S440" s="23">
        <f ca="1">SUM(N$11:N440)</f>
        <v>277483</v>
      </c>
      <c r="U440" s="16">
        <v>44612</v>
      </c>
      <c r="V440" s="21">
        <f ca="1">IF(U440&lt;W$5, $B440, W$6+MIN((U440-W$5+1)/W$8, 1)*W$7)</f>
        <v>1940</v>
      </c>
      <c r="W440" s="21">
        <f t="shared" ca="1" si="146"/>
        <v>1940</v>
      </c>
      <c r="X440" s="21">
        <f t="shared" ca="1" si="128"/>
        <v>1280</v>
      </c>
      <c r="Y440" s="21">
        <f t="shared" ca="1" si="132"/>
        <v>660</v>
      </c>
      <c r="Z440" s="21">
        <f t="shared" ca="1" si="133"/>
        <v>660</v>
      </c>
      <c r="AA440" s="21">
        <f t="shared" ca="1" si="138"/>
        <v>759777</v>
      </c>
      <c r="AB440" s="22">
        <f ca="1">SUM(Z$11:Z440)</f>
        <v>393434</v>
      </c>
      <c r="AC440" s="23">
        <f ca="1">SUM(X$11:X440)</f>
        <v>366526</v>
      </c>
      <c r="AE440" s="16">
        <v>44612</v>
      </c>
      <c r="AF440" s="21">
        <f ca="1">IF(AE440&lt;AG$5, $B440, AG$6+MIN((AE440-AG$5+1)/AG$8, 1)*AG$7)</f>
        <v>1440</v>
      </c>
      <c r="AG440" s="21">
        <f t="shared" ca="1" si="147"/>
        <v>1440</v>
      </c>
      <c r="AH440" s="21">
        <f t="shared" ca="1" si="129"/>
        <v>1040</v>
      </c>
      <c r="AI440" s="21">
        <f t="shared" ca="1" si="134"/>
        <v>400</v>
      </c>
      <c r="AJ440" s="21">
        <f t="shared" ca="1" si="135"/>
        <v>400</v>
      </c>
      <c r="AK440" s="21">
        <f t="shared" ca="1" si="139"/>
        <v>562027</v>
      </c>
      <c r="AL440" s="22">
        <f ca="1">SUM(AJ$11:AJ440)</f>
        <v>291564</v>
      </c>
      <c r="AM440" s="23">
        <f ca="1">SUM(AH$11:AH440)</f>
        <v>271909</v>
      </c>
      <c r="AO440" s="16">
        <v>44612</v>
      </c>
      <c r="AP440" s="21">
        <f ca="1">IF(AO440&lt;AQ$5, $B440, AQ$6+MIN((AO440-AQ$5+1)/AQ$8, 1)*AQ$7)</f>
        <v>1940</v>
      </c>
      <c r="AQ440" s="21">
        <f t="shared" ca="1" si="148"/>
        <v>1940</v>
      </c>
      <c r="AR440" s="21">
        <f t="shared" ca="1" si="130"/>
        <v>1280</v>
      </c>
      <c r="AS440" s="21">
        <f t="shared" ca="1" si="136"/>
        <v>660</v>
      </c>
      <c r="AT440" s="21">
        <f t="shared" ca="1" si="137"/>
        <v>660</v>
      </c>
      <c r="AU440" s="21">
        <f t="shared" ca="1" si="140"/>
        <v>734777</v>
      </c>
      <c r="AV440" s="22">
        <f ca="1">SUM(AT$11:AT440)</f>
        <v>380914</v>
      </c>
      <c r="AW440" s="23">
        <f ca="1">SUM(AR$11:AR440)</f>
        <v>354643</v>
      </c>
    </row>
    <row r="441" spans="1:49" x14ac:dyDescent="0.2">
      <c r="A441" s="32">
        <v>44613</v>
      </c>
      <c r="B441" s="35">
        <f ca="1">IF($A441&gt;= $C$5,$C$6, "InsertData")</f>
        <v>940</v>
      </c>
      <c r="C441" s="21">
        <f t="shared" ca="1" si="144"/>
        <v>940</v>
      </c>
      <c r="D441" s="21">
        <f t="shared" ca="1" si="141"/>
        <v>673</v>
      </c>
      <c r="E441" s="21">
        <f t="shared" ca="1" si="142"/>
        <v>267</v>
      </c>
      <c r="F441" s="21">
        <f t="shared" ca="1" si="123"/>
        <v>267</v>
      </c>
      <c r="G441" s="21">
        <f t="shared" ca="1" si="143"/>
        <v>390217</v>
      </c>
      <c r="H441" s="22">
        <f ca="1">SUM(F$11:F441)</f>
        <v>202481</v>
      </c>
      <c r="I441" s="23">
        <f ca="1">SUM(D$11:D441)</f>
        <v>190120</v>
      </c>
      <c r="K441" s="16">
        <v>44613</v>
      </c>
      <c r="L441" s="21">
        <f ca="1">IF(K441&lt;M$5, $B441, M$6+MIN((K441-M$5+1)/M$8, 1)*M$7)</f>
        <v>1440</v>
      </c>
      <c r="M441" s="21">
        <f t="shared" ca="1" si="145"/>
        <v>1440</v>
      </c>
      <c r="N441" s="21">
        <f t="shared" ca="1" si="125"/>
        <v>913</v>
      </c>
      <c r="O441" s="21">
        <f t="shared" ca="1" si="126"/>
        <v>527</v>
      </c>
      <c r="P441" s="21">
        <f t="shared" ca="1" si="131"/>
        <v>527</v>
      </c>
      <c r="Q441" s="21">
        <f t="shared" ca="1" si="127"/>
        <v>575967</v>
      </c>
      <c r="R441" s="22">
        <f ca="1">SUM(P$11:P441)</f>
        <v>298351</v>
      </c>
      <c r="S441" s="23">
        <f ca="1">SUM(N$11:N441)</f>
        <v>278396</v>
      </c>
      <c r="U441" s="16">
        <v>44613</v>
      </c>
      <c r="V441" s="21">
        <f ca="1">IF(U441&lt;W$5, $B441, W$6+MIN((U441-W$5+1)/W$8, 1)*W$7)</f>
        <v>1940</v>
      </c>
      <c r="W441" s="21">
        <f t="shared" ca="1" si="146"/>
        <v>1940</v>
      </c>
      <c r="X441" s="21">
        <f t="shared" ca="1" si="128"/>
        <v>1153</v>
      </c>
      <c r="Y441" s="21">
        <f t="shared" ca="1" si="132"/>
        <v>787</v>
      </c>
      <c r="Z441" s="21">
        <f t="shared" ca="1" si="133"/>
        <v>787</v>
      </c>
      <c r="AA441" s="21">
        <f t="shared" ca="1" si="138"/>
        <v>761717</v>
      </c>
      <c r="AB441" s="22">
        <f ca="1">SUM(Z$11:Z441)</f>
        <v>394221</v>
      </c>
      <c r="AC441" s="23">
        <f ca="1">SUM(X$11:X441)</f>
        <v>367679</v>
      </c>
      <c r="AE441" s="16">
        <v>44613</v>
      </c>
      <c r="AF441" s="21">
        <f ca="1">IF(AE441&lt;AG$5, $B441, AG$6+MIN((AE441-AG$5+1)/AG$8, 1)*AG$7)</f>
        <v>1440</v>
      </c>
      <c r="AG441" s="21">
        <f t="shared" ca="1" si="147"/>
        <v>1440</v>
      </c>
      <c r="AH441" s="21">
        <f t="shared" ca="1" si="129"/>
        <v>913</v>
      </c>
      <c r="AI441" s="21">
        <f t="shared" ca="1" si="134"/>
        <v>527</v>
      </c>
      <c r="AJ441" s="21">
        <f t="shared" ca="1" si="135"/>
        <v>527</v>
      </c>
      <c r="AK441" s="21">
        <f t="shared" ca="1" si="139"/>
        <v>563467</v>
      </c>
      <c r="AL441" s="22">
        <f ca="1">SUM(AJ$11:AJ441)</f>
        <v>292091</v>
      </c>
      <c r="AM441" s="23">
        <f ca="1">SUM(AH$11:AH441)</f>
        <v>272822</v>
      </c>
      <c r="AO441" s="16">
        <v>44613</v>
      </c>
      <c r="AP441" s="21">
        <f ca="1">IF(AO441&lt;AQ$5, $B441, AQ$6+MIN((AO441-AQ$5+1)/AQ$8, 1)*AQ$7)</f>
        <v>1940</v>
      </c>
      <c r="AQ441" s="21">
        <f t="shared" ca="1" si="148"/>
        <v>1940</v>
      </c>
      <c r="AR441" s="21">
        <f t="shared" ca="1" si="130"/>
        <v>1153</v>
      </c>
      <c r="AS441" s="21">
        <f t="shared" ca="1" si="136"/>
        <v>787</v>
      </c>
      <c r="AT441" s="21">
        <f t="shared" ca="1" si="137"/>
        <v>787</v>
      </c>
      <c r="AU441" s="21">
        <f t="shared" ca="1" si="140"/>
        <v>736717</v>
      </c>
      <c r="AV441" s="22">
        <f ca="1">SUM(AT$11:AT441)</f>
        <v>381701</v>
      </c>
      <c r="AW441" s="23">
        <f ca="1">SUM(AR$11:AR441)</f>
        <v>355796</v>
      </c>
    </row>
    <row r="442" spans="1:49" x14ac:dyDescent="0.2">
      <c r="A442" s="32">
        <v>44614</v>
      </c>
      <c r="B442" s="35">
        <f ca="1">IF($A442&gt;= $C$5,$C$6, "InsertData")</f>
        <v>940</v>
      </c>
      <c r="C442" s="21">
        <f t="shared" ca="1" si="144"/>
        <v>940</v>
      </c>
      <c r="D442" s="21">
        <f t="shared" ca="1" si="141"/>
        <v>293</v>
      </c>
      <c r="E442" s="21">
        <f t="shared" ca="1" si="142"/>
        <v>647</v>
      </c>
      <c r="F442" s="21">
        <f t="shared" ca="1" si="123"/>
        <v>647</v>
      </c>
      <c r="G442" s="21">
        <f t="shared" ca="1" si="143"/>
        <v>391157</v>
      </c>
      <c r="H442" s="22">
        <f ca="1">SUM(F$11:F442)</f>
        <v>203128</v>
      </c>
      <c r="I442" s="23">
        <f ca="1">SUM(D$11:D442)</f>
        <v>190413</v>
      </c>
      <c r="K442" s="16">
        <v>44614</v>
      </c>
      <c r="L442" s="21">
        <f ca="1">IF(K442&lt;M$5, $B442, M$6+MIN((K442-M$5+1)/M$8, 1)*M$7)</f>
        <v>1440</v>
      </c>
      <c r="M442" s="21">
        <f t="shared" ca="1" si="145"/>
        <v>1440</v>
      </c>
      <c r="N442" s="21">
        <f t="shared" ca="1" si="125"/>
        <v>533</v>
      </c>
      <c r="O442" s="21">
        <f t="shared" ca="1" si="126"/>
        <v>907</v>
      </c>
      <c r="P442" s="21">
        <f t="shared" ca="1" si="131"/>
        <v>907</v>
      </c>
      <c r="Q442" s="21">
        <f t="shared" ca="1" si="127"/>
        <v>577407</v>
      </c>
      <c r="R442" s="22">
        <f ca="1">SUM(P$11:P442)</f>
        <v>299258</v>
      </c>
      <c r="S442" s="23">
        <f ca="1">SUM(N$11:N442)</f>
        <v>278929</v>
      </c>
      <c r="U442" s="16">
        <v>44614</v>
      </c>
      <c r="V442" s="21">
        <f ca="1">IF(U442&lt;W$5, $B442, W$6+MIN((U442-W$5+1)/W$8, 1)*W$7)</f>
        <v>1940</v>
      </c>
      <c r="W442" s="21">
        <f t="shared" ca="1" si="146"/>
        <v>1940</v>
      </c>
      <c r="X442" s="21">
        <f t="shared" ca="1" si="128"/>
        <v>773</v>
      </c>
      <c r="Y442" s="21">
        <f t="shared" ca="1" si="132"/>
        <v>1167</v>
      </c>
      <c r="Z442" s="21">
        <f t="shared" ca="1" si="133"/>
        <v>1167</v>
      </c>
      <c r="AA442" s="21">
        <f t="shared" ca="1" si="138"/>
        <v>763657</v>
      </c>
      <c r="AB442" s="22">
        <f ca="1">SUM(Z$11:Z442)</f>
        <v>395388</v>
      </c>
      <c r="AC442" s="23">
        <f ca="1">SUM(X$11:X442)</f>
        <v>368452</v>
      </c>
      <c r="AE442" s="16">
        <v>44614</v>
      </c>
      <c r="AF442" s="21">
        <f ca="1">IF(AE442&lt;AG$5, $B442, AG$6+MIN((AE442-AG$5+1)/AG$8, 1)*AG$7)</f>
        <v>1440</v>
      </c>
      <c r="AG442" s="21">
        <f t="shared" ca="1" si="147"/>
        <v>1440</v>
      </c>
      <c r="AH442" s="21">
        <f t="shared" ca="1" si="129"/>
        <v>533</v>
      </c>
      <c r="AI442" s="21">
        <f t="shared" ca="1" si="134"/>
        <v>907</v>
      </c>
      <c r="AJ442" s="21">
        <f t="shared" ca="1" si="135"/>
        <v>907</v>
      </c>
      <c r="AK442" s="21">
        <f t="shared" ca="1" si="139"/>
        <v>564907</v>
      </c>
      <c r="AL442" s="22">
        <f ca="1">SUM(AJ$11:AJ442)</f>
        <v>292998</v>
      </c>
      <c r="AM442" s="23">
        <f ca="1">SUM(AH$11:AH442)</f>
        <v>273355</v>
      </c>
      <c r="AO442" s="16">
        <v>44614</v>
      </c>
      <c r="AP442" s="21">
        <f ca="1">IF(AO442&lt;AQ$5, $B442, AQ$6+MIN((AO442-AQ$5+1)/AQ$8, 1)*AQ$7)</f>
        <v>1940</v>
      </c>
      <c r="AQ442" s="21">
        <f t="shared" ca="1" si="148"/>
        <v>1940</v>
      </c>
      <c r="AR442" s="21">
        <f t="shared" ca="1" si="130"/>
        <v>773</v>
      </c>
      <c r="AS442" s="21">
        <f t="shared" ca="1" si="136"/>
        <v>1167</v>
      </c>
      <c r="AT442" s="21">
        <f t="shared" ca="1" si="137"/>
        <v>1167</v>
      </c>
      <c r="AU442" s="21">
        <f t="shared" ca="1" si="140"/>
        <v>738657</v>
      </c>
      <c r="AV442" s="22">
        <f ca="1">SUM(AT$11:AT442)</f>
        <v>382868</v>
      </c>
      <c r="AW442" s="23">
        <f ca="1">SUM(AR$11:AR442)</f>
        <v>356569</v>
      </c>
    </row>
    <row r="443" spans="1:49" x14ac:dyDescent="0.2">
      <c r="A443" s="32">
        <v>44615</v>
      </c>
      <c r="B443" s="35">
        <f ca="1">IF($A443&gt;= $C$5,$C$6, "InsertData")</f>
        <v>940</v>
      </c>
      <c r="C443" s="21">
        <f t="shared" ca="1" si="144"/>
        <v>940</v>
      </c>
      <c r="D443" s="21">
        <f t="shared" ca="1" si="141"/>
        <v>940</v>
      </c>
      <c r="E443" s="21">
        <f t="shared" ca="1" si="142"/>
        <v>0</v>
      </c>
      <c r="F443" s="21">
        <f t="shared" ca="1" si="123"/>
        <v>0</v>
      </c>
      <c r="G443" s="21">
        <f t="shared" ca="1" si="143"/>
        <v>392097</v>
      </c>
      <c r="H443" s="22">
        <f ca="1">SUM(F$11:F443)</f>
        <v>203128</v>
      </c>
      <c r="I443" s="23">
        <f ca="1">SUM(D$11:D443)</f>
        <v>191353</v>
      </c>
      <c r="K443" s="16">
        <v>44615</v>
      </c>
      <c r="L443" s="21">
        <f ca="1">IF(K443&lt;M$5, $B443, M$6+MIN((K443-M$5+1)/M$8, 1)*M$7)</f>
        <v>1440</v>
      </c>
      <c r="M443" s="21">
        <f t="shared" ca="1" si="145"/>
        <v>1440</v>
      </c>
      <c r="N443" s="21">
        <f t="shared" ca="1" si="125"/>
        <v>1320</v>
      </c>
      <c r="O443" s="21">
        <f t="shared" ca="1" si="126"/>
        <v>120</v>
      </c>
      <c r="P443" s="21">
        <f t="shared" ca="1" si="131"/>
        <v>120</v>
      </c>
      <c r="Q443" s="21">
        <f t="shared" ca="1" si="127"/>
        <v>578847</v>
      </c>
      <c r="R443" s="22">
        <f ca="1">SUM(P$11:P443)</f>
        <v>299378</v>
      </c>
      <c r="S443" s="23">
        <f ca="1">SUM(N$11:N443)</f>
        <v>280249</v>
      </c>
      <c r="U443" s="16">
        <v>44615</v>
      </c>
      <c r="V443" s="21">
        <f ca="1">IF(U443&lt;W$5, $B443, W$6+MIN((U443-W$5+1)/W$8, 1)*W$7)</f>
        <v>1940</v>
      </c>
      <c r="W443" s="21">
        <f t="shared" ca="1" si="146"/>
        <v>1940</v>
      </c>
      <c r="X443" s="21">
        <f t="shared" ca="1" si="128"/>
        <v>1603</v>
      </c>
      <c r="Y443" s="21">
        <f t="shared" ca="1" si="132"/>
        <v>337</v>
      </c>
      <c r="Z443" s="21">
        <f t="shared" ca="1" si="133"/>
        <v>337</v>
      </c>
      <c r="AA443" s="21">
        <f t="shared" ca="1" si="138"/>
        <v>765597</v>
      </c>
      <c r="AB443" s="22">
        <f ca="1">SUM(Z$11:Z443)</f>
        <v>395725</v>
      </c>
      <c r="AC443" s="23">
        <f ca="1">SUM(X$11:X443)</f>
        <v>370055</v>
      </c>
      <c r="AE443" s="16">
        <v>44615</v>
      </c>
      <c r="AF443" s="21">
        <f ca="1">IF(AE443&lt;AG$5, $B443, AG$6+MIN((AE443-AG$5+1)/AG$8, 1)*AG$7)</f>
        <v>1440</v>
      </c>
      <c r="AG443" s="21">
        <f t="shared" ca="1" si="147"/>
        <v>1440</v>
      </c>
      <c r="AH443" s="21">
        <f t="shared" ca="1" si="129"/>
        <v>1250</v>
      </c>
      <c r="AI443" s="21">
        <f t="shared" ca="1" si="134"/>
        <v>190</v>
      </c>
      <c r="AJ443" s="21">
        <f t="shared" ca="1" si="135"/>
        <v>190</v>
      </c>
      <c r="AK443" s="21">
        <f t="shared" ca="1" si="139"/>
        <v>566347</v>
      </c>
      <c r="AL443" s="22">
        <f ca="1">SUM(AJ$11:AJ443)</f>
        <v>293188</v>
      </c>
      <c r="AM443" s="23">
        <f ca="1">SUM(AH$11:AH443)</f>
        <v>274605</v>
      </c>
      <c r="AO443" s="16">
        <v>44615</v>
      </c>
      <c r="AP443" s="21">
        <f ca="1">IF(AO443&lt;AQ$5, $B443, AQ$6+MIN((AO443-AQ$5+1)/AQ$8, 1)*AQ$7)</f>
        <v>1940</v>
      </c>
      <c r="AQ443" s="21">
        <f t="shared" ca="1" si="148"/>
        <v>1940</v>
      </c>
      <c r="AR443" s="21">
        <f t="shared" ca="1" si="130"/>
        <v>1560</v>
      </c>
      <c r="AS443" s="21">
        <f t="shared" ca="1" si="136"/>
        <v>380</v>
      </c>
      <c r="AT443" s="21">
        <f t="shared" ca="1" si="137"/>
        <v>380</v>
      </c>
      <c r="AU443" s="21">
        <f t="shared" ca="1" si="140"/>
        <v>740597</v>
      </c>
      <c r="AV443" s="22">
        <f ca="1">SUM(AT$11:AT443)</f>
        <v>383248</v>
      </c>
      <c r="AW443" s="23">
        <f ca="1">SUM(AR$11:AR443)</f>
        <v>358129</v>
      </c>
    </row>
    <row r="444" spans="1:49" x14ac:dyDescent="0.2">
      <c r="A444" s="32">
        <v>44616</v>
      </c>
      <c r="B444" s="35">
        <f ca="1">IF($A444&gt;= $C$5,$C$6, "InsertData")</f>
        <v>940</v>
      </c>
      <c r="C444" s="21">
        <f t="shared" ca="1" si="144"/>
        <v>940</v>
      </c>
      <c r="D444" s="21">
        <f t="shared" ca="1" si="141"/>
        <v>774</v>
      </c>
      <c r="E444" s="21">
        <f t="shared" ca="1" si="142"/>
        <v>166</v>
      </c>
      <c r="F444" s="21">
        <f t="shared" ca="1" si="123"/>
        <v>166</v>
      </c>
      <c r="G444" s="21">
        <f t="shared" ca="1" si="143"/>
        <v>393037</v>
      </c>
      <c r="H444" s="22">
        <f ca="1">SUM(F$11:F444)</f>
        <v>203294</v>
      </c>
      <c r="I444" s="23">
        <f ca="1">SUM(D$11:D444)</f>
        <v>192127</v>
      </c>
      <c r="K444" s="16">
        <v>44616</v>
      </c>
      <c r="L444" s="21">
        <f ca="1">IF(K444&lt;M$5, $B444, M$6+MIN((K444-M$5+1)/M$8, 1)*M$7)</f>
        <v>1440</v>
      </c>
      <c r="M444" s="21">
        <f t="shared" ca="1" si="145"/>
        <v>1440</v>
      </c>
      <c r="N444" s="21">
        <f t="shared" ca="1" si="125"/>
        <v>874</v>
      </c>
      <c r="O444" s="21">
        <f t="shared" ca="1" si="126"/>
        <v>566</v>
      </c>
      <c r="P444" s="21">
        <f t="shared" ca="1" si="131"/>
        <v>566</v>
      </c>
      <c r="Q444" s="21">
        <f t="shared" ca="1" si="127"/>
        <v>580287</v>
      </c>
      <c r="R444" s="22">
        <f ca="1">SUM(P$11:P444)</f>
        <v>299944</v>
      </c>
      <c r="S444" s="23">
        <f ca="1">SUM(N$11:N444)</f>
        <v>281123</v>
      </c>
      <c r="U444" s="16">
        <v>44616</v>
      </c>
      <c r="V444" s="21">
        <f ca="1">IF(U444&lt;W$5, $B444, W$6+MIN((U444-W$5+1)/W$8, 1)*W$7)</f>
        <v>1940</v>
      </c>
      <c r="W444" s="21">
        <f t="shared" ca="1" si="146"/>
        <v>1940</v>
      </c>
      <c r="X444" s="21">
        <f t="shared" ca="1" si="128"/>
        <v>1071</v>
      </c>
      <c r="Y444" s="21">
        <f t="shared" ca="1" si="132"/>
        <v>869</v>
      </c>
      <c r="Z444" s="21">
        <f t="shared" ca="1" si="133"/>
        <v>869</v>
      </c>
      <c r="AA444" s="21">
        <f t="shared" ca="1" si="138"/>
        <v>767537</v>
      </c>
      <c r="AB444" s="22">
        <f ca="1">SUM(Z$11:Z444)</f>
        <v>396594</v>
      </c>
      <c r="AC444" s="23">
        <f ca="1">SUM(X$11:X444)</f>
        <v>371126</v>
      </c>
      <c r="AE444" s="16">
        <v>44616</v>
      </c>
      <c r="AF444" s="21">
        <f ca="1">IF(AE444&lt;AG$5, $B444, AG$6+MIN((AE444-AG$5+1)/AG$8, 1)*AG$7)</f>
        <v>1440</v>
      </c>
      <c r="AG444" s="21">
        <f t="shared" ca="1" si="147"/>
        <v>1440</v>
      </c>
      <c r="AH444" s="21">
        <f t="shared" ca="1" si="129"/>
        <v>944</v>
      </c>
      <c r="AI444" s="21">
        <f t="shared" ca="1" si="134"/>
        <v>496</v>
      </c>
      <c r="AJ444" s="21">
        <f t="shared" ca="1" si="135"/>
        <v>496</v>
      </c>
      <c r="AK444" s="21">
        <f t="shared" ca="1" si="139"/>
        <v>567787</v>
      </c>
      <c r="AL444" s="22">
        <f ca="1">SUM(AJ$11:AJ444)</f>
        <v>293684</v>
      </c>
      <c r="AM444" s="23">
        <f ca="1">SUM(AH$11:AH444)</f>
        <v>275549</v>
      </c>
      <c r="AO444" s="16">
        <v>44616</v>
      </c>
      <c r="AP444" s="21">
        <f ca="1">IF(AO444&lt;AQ$5, $B444, AQ$6+MIN((AO444-AQ$5+1)/AQ$8, 1)*AQ$7)</f>
        <v>1940</v>
      </c>
      <c r="AQ444" s="21">
        <f t="shared" ca="1" si="148"/>
        <v>1940</v>
      </c>
      <c r="AR444" s="21">
        <f t="shared" ca="1" si="130"/>
        <v>1114</v>
      </c>
      <c r="AS444" s="21">
        <f t="shared" ca="1" si="136"/>
        <v>826</v>
      </c>
      <c r="AT444" s="21">
        <f t="shared" ca="1" si="137"/>
        <v>826</v>
      </c>
      <c r="AU444" s="21">
        <f t="shared" ca="1" si="140"/>
        <v>742537</v>
      </c>
      <c r="AV444" s="22">
        <f ca="1">SUM(AT$11:AT444)</f>
        <v>384074</v>
      </c>
      <c r="AW444" s="23">
        <f ca="1">SUM(AR$11:AR444)</f>
        <v>359243</v>
      </c>
    </row>
    <row r="445" spans="1:49" x14ac:dyDescent="0.2">
      <c r="A445" s="32">
        <v>44617</v>
      </c>
      <c r="B445" s="35">
        <f ca="1">IF($A445&gt;= $C$5,$C$6, "InsertData")</f>
        <v>940</v>
      </c>
      <c r="C445" s="21">
        <f t="shared" ca="1" si="144"/>
        <v>940</v>
      </c>
      <c r="D445" s="21">
        <f t="shared" ca="1" si="141"/>
        <v>500</v>
      </c>
      <c r="E445" s="21">
        <f t="shared" ca="1" si="142"/>
        <v>440</v>
      </c>
      <c r="F445" s="21">
        <f t="shared" ca="1" si="123"/>
        <v>440</v>
      </c>
      <c r="G445" s="21">
        <f t="shared" ca="1" si="143"/>
        <v>393977</v>
      </c>
      <c r="H445" s="22">
        <f ca="1">SUM(F$11:F445)</f>
        <v>203734</v>
      </c>
      <c r="I445" s="23">
        <f ca="1">SUM(D$11:D445)</f>
        <v>192627</v>
      </c>
      <c r="K445" s="16">
        <v>44617</v>
      </c>
      <c r="L445" s="21">
        <f ca="1">IF(K445&lt;M$5, $B445, M$6+MIN((K445-M$5+1)/M$8, 1)*M$7)</f>
        <v>1440</v>
      </c>
      <c r="M445" s="21">
        <f t="shared" ca="1" si="145"/>
        <v>1440</v>
      </c>
      <c r="N445" s="21">
        <f t="shared" ca="1" si="125"/>
        <v>740</v>
      </c>
      <c r="O445" s="21">
        <f t="shared" ca="1" si="126"/>
        <v>700</v>
      </c>
      <c r="P445" s="21">
        <f t="shared" ca="1" si="131"/>
        <v>700</v>
      </c>
      <c r="Q445" s="21">
        <f t="shared" ca="1" si="127"/>
        <v>581727</v>
      </c>
      <c r="R445" s="22">
        <f ca="1">SUM(P$11:P445)</f>
        <v>300644</v>
      </c>
      <c r="S445" s="23">
        <f ca="1">SUM(N$11:N445)</f>
        <v>281863</v>
      </c>
      <c r="U445" s="16">
        <v>44617</v>
      </c>
      <c r="V445" s="21">
        <f ca="1">IF(U445&lt;W$5, $B445, W$6+MIN((U445-W$5+1)/W$8, 1)*W$7)</f>
        <v>1940</v>
      </c>
      <c r="W445" s="21">
        <f t="shared" ca="1" si="146"/>
        <v>1940</v>
      </c>
      <c r="X445" s="21">
        <f t="shared" ca="1" si="128"/>
        <v>980</v>
      </c>
      <c r="Y445" s="21">
        <f t="shared" ca="1" si="132"/>
        <v>960</v>
      </c>
      <c r="Z445" s="21">
        <f t="shared" ca="1" si="133"/>
        <v>960</v>
      </c>
      <c r="AA445" s="21">
        <f t="shared" ca="1" si="138"/>
        <v>769477</v>
      </c>
      <c r="AB445" s="22">
        <f ca="1">SUM(Z$11:Z445)</f>
        <v>397554</v>
      </c>
      <c r="AC445" s="23">
        <f ca="1">SUM(X$11:X445)</f>
        <v>372106</v>
      </c>
      <c r="AE445" s="16">
        <v>44617</v>
      </c>
      <c r="AF445" s="21">
        <f ca="1">IF(AE445&lt;AG$5, $B445, AG$6+MIN((AE445-AG$5+1)/AG$8, 1)*AG$7)</f>
        <v>1440</v>
      </c>
      <c r="AG445" s="21">
        <f t="shared" ca="1" si="147"/>
        <v>1440</v>
      </c>
      <c r="AH445" s="21">
        <f t="shared" ca="1" si="129"/>
        <v>740</v>
      </c>
      <c r="AI445" s="21">
        <f t="shared" ca="1" si="134"/>
        <v>700</v>
      </c>
      <c r="AJ445" s="21">
        <f t="shared" ca="1" si="135"/>
        <v>700</v>
      </c>
      <c r="AK445" s="21">
        <f t="shared" ca="1" si="139"/>
        <v>569227</v>
      </c>
      <c r="AL445" s="22">
        <f ca="1">SUM(AJ$11:AJ445)</f>
        <v>294384</v>
      </c>
      <c r="AM445" s="23">
        <f ca="1">SUM(AH$11:AH445)</f>
        <v>276289</v>
      </c>
      <c r="AO445" s="16">
        <v>44617</v>
      </c>
      <c r="AP445" s="21">
        <f ca="1">IF(AO445&lt;AQ$5, $B445, AQ$6+MIN((AO445-AQ$5+1)/AQ$8, 1)*AQ$7)</f>
        <v>1940</v>
      </c>
      <c r="AQ445" s="21">
        <f t="shared" ca="1" si="148"/>
        <v>1940</v>
      </c>
      <c r="AR445" s="21">
        <f t="shared" ca="1" si="130"/>
        <v>980</v>
      </c>
      <c r="AS445" s="21">
        <f t="shared" ca="1" si="136"/>
        <v>960</v>
      </c>
      <c r="AT445" s="21">
        <f t="shared" ca="1" si="137"/>
        <v>960</v>
      </c>
      <c r="AU445" s="21">
        <f t="shared" ca="1" si="140"/>
        <v>744477</v>
      </c>
      <c r="AV445" s="22">
        <f ca="1">SUM(AT$11:AT445)</f>
        <v>385034</v>
      </c>
      <c r="AW445" s="23">
        <f ca="1">SUM(AR$11:AR445)</f>
        <v>360223</v>
      </c>
    </row>
    <row r="446" spans="1:49" x14ac:dyDescent="0.2">
      <c r="A446" s="32">
        <v>44618</v>
      </c>
      <c r="B446" s="35">
        <f ca="1">IF($A446&gt;= $C$5,$C$6, "InsertData")</f>
        <v>940</v>
      </c>
      <c r="C446" s="21">
        <f t="shared" ca="1" si="144"/>
        <v>940</v>
      </c>
      <c r="D446" s="21">
        <f t="shared" ca="1" si="141"/>
        <v>940</v>
      </c>
      <c r="E446" s="21">
        <f t="shared" ca="1" si="142"/>
        <v>0</v>
      </c>
      <c r="F446" s="21">
        <f t="shared" ca="1" si="123"/>
        <v>0</v>
      </c>
      <c r="G446" s="21">
        <f t="shared" ca="1" si="143"/>
        <v>394917</v>
      </c>
      <c r="H446" s="22">
        <f ca="1">SUM(F$11:F446)</f>
        <v>203734</v>
      </c>
      <c r="I446" s="23">
        <f ca="1">SUM(D$11:D446)</f>
        <v>193567</v>
      </c>
      <c r="K446" s="16">
        <v>44618</v>
      </c>
      <c r="L446" s="21">
        <f ca="1">IF(K446&lt;M$5, $B446, M$6+MIN((K446-M$5+1)/M$8, 1)*M$7)</f>
        <v>1440</v>
      </c>
      <c r="M446" s="21">
        <f t="shared" ca="1" si="145"/>
        <v>1440</v>
      </c>
      <c r="N446" s="21">
        <f t="shared" ca="1" si="125"/>
        <v>1260</v>
      </c>
      <c r="O446" s="21">
        <f t="shared" ca="1" si="126"/>
        <v>180</v>
      </c>
      <c r="P446" s="21">
        <f t="shared" ca="1" si="131"/>
        <v>180</v>
      </c>
      <c r="Q446" s="21">
        <f t="shared" ca="1" si="127"/>
        <v>583167</v>
      </c>
      <c r="R446" s="22">
        <f ca="1">SUM(P$11:P446)</f>
        <v>300824</v>
      </c>
      <c r="S446" s="23">
        <f ca="1">SUM(N$11:N446)</f>
        <v>283123</v>
      </c>
      <c r="U446" s="16">
        <v>44618</v>
      </c>
      <c r="V446" s="21">
        <f ca="1">IF(U446&lt;W$5, $B446, W$6+MIN((U446-W$5+1)/W$8, 1)*W$7)</f>
        <v>1940</v>
      </c>
      <c r="W446" s="21">
        <f t="shared" ca="1" si="146"/>
        <v>1940</v>
      </c>
      <c r="X446" s="21">
        <f t="shared" ca="1" si="128"/>
        <v>1500</v>
      </c>
      <c r="Y446" s="21">
        <f t="shared" ca="1" si="132"/>
        <v>440</v>
      </c>
      <c r="Z446" s="21">
        <f t="shared" ca="1" si="133"/>
        <v>440</v>
      </c>
      <c r="AA446" s="21">
        <f t="shared" ca="1" si="138"/>
        <v>771417</v>
      </c>
      <c r="AB446" s="22">
        <f ca="1">SUM(Z$11:Z446)</f>
        <v>397994</v>
      </c>
      <c r="AC446" s="23">
        <f ca="1">SUM(X$11:X446)</f>
        <v>373606</v>
      </c>
      <c r="AE446" s="16">
        <v>44618</v>
      </c>
      <c r="AF446" s="21">
        <f ca="1">IF(AE446&lt;AG$5, $B446, AG$6+MIN((AE446-AG$5+1)/AG$8, 1)*AG$7)</f>
        <v>1440</v>
      </c>
      <c r="AG446" s="21">
        <f t="shared" ca="1" si="147"/>
        <v>1440</v>
      </c>
      <c r="AH446" s="21">
        <f t="shared" ca="1" si="129"/>
        <v>1260</v>
      </c>
      <c r="AI446" s="21">
        <f t="shared" ca="1" si="134"/>
        <v>180</v>
      </c>
      <c r="AJ446" s="21">
        <f t="shared" ca="1" si="135"/>
        <v>180</v>
      </c>
      <c r="AK446" s="21">
        <f t="shared" ca="1" si="139"/>
        <v>570667</v>
      </c>
      <c r="AL446" s="22">
        <f ca="1">SUM(AJ$11:AJ446)</f>
        <v>294564</v>
      </c>
      <c r="AM446" s="23">
        <f ca="1">SUM(AH$11:AH446)</f>
        <v>277549</v>
      </c>
      <c r="AO446" s="16">
        <v>44618</v>
      </c>
      <c r="AP446" s="21">
        <f ca="1">IF(AO446&lt;AQ$5, $B446, AQ$6+MIN((AO446-AQ$5+1)/AQ$8, 1)*AQ$7)</f>
        <v>1940</v>
      </c>
      <c r="AQ446" s="21">
        <f t="shared" ca="1" si="148"/>
        <v>1940</v>
      </c>
      <c r="AR446" s="21">
        <f t="shared" ca="1" si="130"/>
        <v>1500</v>
      </c>
      <c r="AS446" s="21">
        <f t="shared" ca="1" si="136"/>
        <v>440</v>
      </c>
      <c r="AT446" s="21">
        <f t="shared" ca="1" si="137"/>
        <v>440</v>
      </c>
      <c r="AU446" s="21">
        <f t="shared" ca="1" si="140"/>
        <v>746417</v>
      </c>
      <c r="AV446" s="22">
        <f ca="1">SUM(AT$11:AT446)</f>
        <v>385474</v>
      </c>
      <c r="AW446" s="23">
        <f ca="1">SUM(AR$11:AR446)</f>
        <v>361723</v>
      </c>
    </row>
    <row r="447" spans="1:49" x14ac:dyDescent="0.2">
      <c r="A447" s="32">
        <v>44619</v>
      </c>
      <c r="B447" s="35">
        <f ca="1">IF($A447&gt;= $C$5,$C$6, "InsertData")</f>
        <v>940</v>
      </c>
      <c r="C447" s="21">
        <f t="shared" ca="1" si="144"/>
        <v>940</v>
      </c>
      <c r="D447" s="21">
        <f t="shared" ca="1" si="141"/>
        <v>940</v>
      </c>
      <c r="E447" s="21">
        <f t="shared" ca="1" si="142"/>
        <v>0</v>
      </c>
      <c r="F447" s="21">
        <f t="shared" ca="1" si="123"/>
        <v>0</v>
      </c>
      <c r="G447" s="21">
        <f t="shared" ca="1" si="143"/>
        <v>395857</v>
      </c>
      <c r="H447" s="22">
        <f ca="1">SUM(F$11:F447)</f>
        <v>203734</v>
      </c>
      <c r="I447" s="23">
        <f ca="1">SUM(D$11:D447)</f>
        <v>194507</v>
      </c>
      <c r="K447" s="16">
        <v>44619</v>
      </c>
      <c r="L447" s="21">
        <f ca="1">IF(K447&lt;M$5, $B447, M$6+MIN((K447-M$5+1)/M$8, 1)*M$7)</f>
        <v>1440</v>
      </c>
      <c r="M447" s="21">
        <f t="shared" ca="1" si="145"/>
        <v>1440</v>
      </c>
      <c r="N447" s="21">
        <f t="shared" ca="1" si="125"/>
        <v>1183</v>
      </c>
      <c r="O447" s="21">
        <f t="shared" ca="1" si="126"/>
        <v>257</v>
      </c>
      <c r="P447" s="21">
        <f t="shared" ca="1" si="131"/>
        <v>257</v>
      </c>
      <c r="Q447" s="21">
        <f t="shared" ca="1" si="127"/>
        <v>584607</v>
      </c>
      <c r="R447" s="22">
        <f ca="1">SUM(P$11:P447)</f>
        <v>301081</v>
      </c>
      <c r="S447" s="23">
        <f ca="1">SUM(N$11:N447)</f>
        <v>284306</v>
      </c>
      <c r="U447" s="16">
        <v>44619</v>
      </c>
      <c r="V447" s="21">
        <f ca="1">IF(U447&lt;W$5, $B447, W$6+MIN((U447-W$5+1)/W$8, 1)*W$7)</f>
        <v>1940</v>
      </c>
      <c r="W447" s="21">
        <f t="shared" ca="1" si="146"/>
        <v>1940</v>
      </c>
      <c r="X447" s="21">
        <f t="shared" ca="1" si="128"/>
        <v>1423</v>
      </c>
      <c r="Y447" s="21">
        <f t="shared" ca="1" si="132"/>
        <v>517</v>
      </c>
      <c r="Z447" s="21">
        <f t="shared" ca="1" si="133"/>
        <v>517</v>
      </c>
      <c r="AA447" s="21">
        <f t="shared" ca="1" si="138"/>
        <v>773357</v>
      </c>
      <c r="AB447" s="22">
        <f ca="1">SUM(Z$11:Z447)</f>
        <v>398511</v>
      </c>
      <c r="AC447" s="23">
        <f ca="1">SUM(X$11:X447)</f>
        <v>375029</v>
      </c>
      <c r="AE447" s="16">
        <v>44619</v>
      </c>
      <c r="AF447" s="21">
        <f ca="1">IF(AE447&lt;AG$5, $B447, AG$6+MIN((AE447-AG$5+1)/AG$8, 1)*AG$7)</f>
        <v>1440</v>
      </c>
      <c r="AG447" s="21">
        <f t="shared" ca="1" si="147"/>
        <v>1440</v>
      </c>
      <c r="AH447" s="21">
        <f t="shared" ca="1" si="129"/>
        <v>1183</v>
      </c>
      <c r="AI447" s="21">
        <f t="shared" ca="1" si="134"/>
        <v>257</v>
      </c>
      <c r="AJ447" s="21">
        <f t="shared" ca="1" si="135"/>
        <v>257</v>
      </c>
      <c r="AK447" s="21">
        <f t="shared" ca="1" si="139"/>
        <v>572107</v>
      </c>
      <c r="AL447" s="22">
        <f ca="1">SUM(AJ$11:AJ447)</f>
        <v>294821</v>
      </c>
      <c r="AM447" s="23">
        <f ca="1">SUM(AH$11:AH447)</f>
        <v>278732</v>
      </c>
      <c r="AO447" s="16">
        <v>44619</v>
      </c>
      <c r="AP447" s="21">
        <f ca="1">IF(AO447&lt;AQ$5, $B447, AQ$6+MIN((AO447-AQ$5+1)/AQ$8, 1)*AQ$7)</f>
        <v>1940</v>
      </c>
      <c r="AQ447" s="21">
        <f t="shared" ca="1" si="148"/>
        <v>1940</v>
      </c>
      <c r="AR447" s="21">
        <f t="shared" ca="1" si="130"/>
        <v>1423</v>
      </c>
      <c r="AS447" s="21">
        <f t="shared" ca="1" si="136"/>
        <v>517</v>
      </c>
      <c r="AT447" s="21">
        <f t="shared" ca="1" si="137"/>
        <v>517</v>
      </c>
      <c r="AU447" s="21">
        <f t="shared" ca="1" si="140"/>
        <v>748357</v>
      </c>
      <c r="AV447" s="22">
        <f ca="1">SUM(AT$11:AT447)</f>
        <v>385991</v>
      </c>
      <c r="AW447" s="23">
        <f ca="1">SUM(AR$11:AR447)</f>
        <v>363146</v>
      </c>
    </row>
    <row r="448" spans="1:49" x14ac:dyDescent="0.2">
      <c r="A448" s="32">
        <v>44620</v>
      </c>
      <c r="B448" s="35">
        <f ca="1">IF($A448&gt;= $C$5,$C$6, "InsertData")</f>
        <v>940</v>
      </c>
      <c r="C448" s="21">
        <f t="shared" ca="1" si="144"/>
        <v>940</v>
      </c>
      <c r="D448" s="21">
        <f t="shared" ca="1" si="141"/>
        <v>433</v>
      </c>
      <c r="E448" s="21">
        <f t="shared" ca="1" si="142"/>
        <v>507</v>
      </c>
      <c r="F448" s="21">
        <f t="shared" ca="1" si="123"/>
        <v>507</v>
      </c>
      <c r="G448" s="21">
        <f t="shared" ca="1" si="143"/>
        <v>396797</v>
      </c>
      <c r="H448" s="22">
        <f ca="1">SUM(F$11:F448)</f>
        <v>204241</v>
      </c>
      <c r="I448" s="23">
        <f ca="1">SUM(D$11:D448)</f>
        <v>194940</v>
      </c>
      <c r="K448" s="16">
        <v>44620</v>
      </c>
      <c r="L448" s="21">
        <f ca="1">IF(K448&lt;M$5, $B448, M$6+MIN((K448-M$5+1)/M$8, 1)*M$7)</f>
        <v>1440</v>
      </c>
      <c r="M448" s="21">
        <f t="shared" ca="1" si="145"/>
        <v>1440</v>
      </c>
      <c r="N448" s="21">
        <f t="shared" ca="1" si="125"/>
        <v>590</v>
      </c>
      <c r="O448" s="21">
        <f t="shared" ca="1" si="126"/>
        <v>850</v>
      </c>
      <c r="P448" s="21">
        <f t="shared" ca="1" si="131"/>
        <v>850</v>
      </c>
      <c r="Q448" s="21">
        <f t="shared" ca="1" si="127"/>
        <v>586047</v>
      </c>
      <c r="R448" s="22">
        <f ca="1">SUM(P$11:P448)</f>
        <v>301931</v>
      </c>
      <c r="S448" s="23">
        <f ca="1">SUM(N$11:N448)</f>
        <v>284896</v>
      </c>
      <c r="U448" s="16">
        <v>44620</v>
      </c>
      <c r="V448" s="21">
        <f ca="1">IF(U448&lt;W$5, $B448, W$6+MIN((U448-W$5+1)/W$8, 1)*W$7)</f>
        <v>1940</v>
      </c>
      <c r="W448" s="21">
        <f t="shared" ca="1" si="146"/>
        <v>1940</v>
      </c>
      <c r="X448" s="21">
        <f t="shared" ca="1" si="128"/>
        <v>830</v>
      </c>
      <c r="Y448" s="21">
        <f t="shared" ca="1" si="132"/>
        <v>1110</v>
      </c>
      <c r="Z448" s="21">
        <f t="shared" ca="1" si="133"/>
        <v>1110</v>
      </c>
      <c r="AA448" s="21">
        <f t="shared" ca="1" si="138"/>
        <v>775297</v>
      </c>
      <c r="AB448" s="22">
        <f ca="1">SUM(Z$11:Z448)</f>
        <v>399621</v>
      </c>
      <c r="AC448" s="23">
        <f ca="1">SUM(X$11:X448)</f>
        <v>375859</v>
      </c>
      <c r="AE448" s="16">
        <v>44620</v>
      </c>
      <c r="AF448" s="21">
        <f ca="1">IF(AE448&lt;AG$5, $B448, AG$6+MIN((AE448-AG$5+1)/AG$8, 1)*AG$7)</f>
        <v>1440</v>
      </c>
      <c r="AG448" s="21">
        <f t="shared" ca="1" si="147"/>
        <v>1440</v>
      </c>
      <c r="AH448" s="21">
        <f t="shared" ca="1" si="129"/>
        <v>590</v>
      </c>
      <c r="AI448" s="21">
        <f t="shared" ca="1" si="134"/>
        <v>850</v>
      </c>
      <c r="AJ448" s="21">
        <f t="shared" ca="1" si="135"/>
        <v>850</v>
      </c>
      <c r="AK448" s="21">
        <f t="shared" ca="1" si="139"/>
        <v>573547</v>
      </c>
      <c r="AL448" s="22">
        <f ca="1">SUM(AJ$11:AJ448)</f>
        <v>295671</v>
      </c>
      <c r="AM448" s="23">
        <f ca="1">SUM(AH$11:AH448)</f>
        <v>279322</v>
      </c>
      <c r="AO448" s="16">
        <v>44620</v>
      </c>
      <c r="AP448" s="21">
        <f ca="1">IF(AO448&lt;AQ$5, $B448, AQ$6+MIN((AO448-AQ$5+1)/AQ$8, 1)*AQ$7)</f>
        <v>1940</v>
      </c>
      <c r="AQ448" s="21">
        <f t="shared" ca="1" si="148"/>
        <v>1940</v>
      </c>
      <c r="AR448" s="21">
        <f t="shared" ca="1" si="130"/>
        <v>830</v>
      </c>
      <c r="AS448" s="21">
        <f t="shared" ca="1" si="136"/>
        <v>1110</v>
      </c>
      <c r="AT448" s="21">
        <f t="shared" ca="1" si="137"/>
        <v>1110</v>
      </c>
      <c r="AU448" s="21">
        <f t="shared" ca="1" si="140"/>
        <v>750297</v>
      </c>
      <c r="AV448" s="22">
        <f ca="1">SUM(AT$11:AT448)</f>
        <v>387101</v>
      </c>
      <c r="AW448" s="23">
        <f ca="1">SUM(AR$11:AR448)</f>
        <v>363976</v>
      </c>
    </row>
    <row r="449" spans="1:49" x14ac:dyDescent="0.2">
      <c r="A449" s="32">
        <v>44621</v>
      </c>
      <c r="B449" s="35">
        <f ca="1">IF($A449&gt;= $C$5,$C$6, "InsertData")</f>
        <v>940</v>
      </c>
      <c r="C449" s="21">
        <f t="shared" ca="1" si="144"/>
        <v>940</v>
      </c>
      <c r="D449" s="21">
        <f t="shared" ca="1" si="141"/>
        <v>537</v>
      </c>
      <c r="E449" s="21">
        <f t="shared" ca="1" si="142"/>
        <v>403</v>
      </c>
      <c r="F449" s="21">
        <f t="shared" ca="1" si="123"/>
        <v>403</v>
      </c>
      <c r="G449" s="21">
        <f t="shared" ca="1" si="143"/>
        <v>397737</v>
      </c>
      <c r="H449" s="22">
        <f ca="1">SUM(F$11:F449)</f>
        <v>204644</v>
      </c>
      <c r="I449" s="23">
        <f ca="1">SUM(D$11:D449)</f>
        <v>195477</v>
      </c>
      <c r="K449" s="16">
        <v>44621</v>
      </c>
      <c r="L449" s="21">
        <f ca="1">IF(K449&lt;M$5, $B449, M$6+MIN((K449-M$5+1)/M$8, 1)*M$7)</f>
        <v>1440</v>
      </c>
      <c r="M449" s="21">
        <f t="shared" ca="1" si="145"/>
        <v>1440</v>
      </c>
      <c r="N449" s="21">
        <f t="shared" ca="1" si="125"/>
        <v>777</v>
      </c>
      <c r="O449" s="21">
        <f t="shared" ca="1" si="126"/>
        <v>663</v>
      </c>
      <c r="P449" s="21">
        <f t="shared" ca="1" si="131"/>
        <v>663</v>
      </c>
      <c r="Q449" s="21">
        <f t="shared" ca="1" si="127"/>
        <v>587487</v>
      </c>
      <c r="R449" s="22">
        <f ca="1">SUM(P$11:P449)</f>
        <v>302594</v>
      </c>
      <c r="S449" s="23">
        <f ca="1">SUM(N$11:N449)</f>
        <v>285673</v>
      </c>
      <c r="U449" s="16">
        <v>44621</v>
      </c>
      <c r="V449" s="21">
        <f ca="1">IF(U449&lt;W$5, $B449, W$6+MIN((U449-W$5+1)/W$8, 1)*W$7)</f>
        <v>1940</v>
      </c>
      <c r="W449" s="21">
        <f t="shared" ca="1" si="146"/>
        <v>1940</v>
      </c>
      <c r="X449" s="21">
        <f t="shared" ca="1" si="128"/>
        <v>1017</v>
      </c>
      <c r="Y449" s="21">
        <f t="shared" ca="1" si="132"/>
        <v>923</v>
      </c>
      <c r="Z449" s="21">
        <f t="shared" ca="1" si="133"/>
        <v>923</v>
      </c>
      <c r="AA449" s="21">
        <f t="shared" ca="1" si="138"/>
        <v>777237</v>
      </c>
      <c r="AB449" s="22">
        <f ca="1">SUM(Z$11:Z449)</f>
        <v>400544</v>
      </c>
      <c r="AC449" s="23">
        <f ca="1">SUM(X$11:X449)</f>
        <v>376876</v>
      </c>
      <c r="AE449" s="16">
        <v>44621</v>
      </c>
      <c r="AF449" s="21">
        <f ca="1">IF(AE449&lt;AG$5, $B449, AG$6+MIN((AE449-AG$5+1)/AG$8, 1)*AG$7)</f>
        <v>1440</v>
      </c>
      <c r="AG449" s="21">
        <f t="shared" ca="1" si="147"/>
        <v>1440</v>
      </c>
      <c r="AH449" s="21">
        <f t="shared" ca="1" si="129"/>
        <v>777</v>
      </c>
      <c r="AI449" s="21">
        <f t="shared" ca="1" si="134"/>
        <v>663</v>
      </c>
      <c r="AJ449" s="21">
        <f t="shared" ca="1" si="135"/>
        <v>663</v>
      </c>
      <c r="AK449" s="21">
        <f t="shared" ca="1" si="139"/>
        <v>574987</v>
      </c>
      <c r="AL449" s="22">
        <f ca="1">SUM(AJ$11:AJ449)</f>
        <v>296334</v>
      </c>
      <c r="AM449" s="23">
        <f ca="1">SUM(AH$11:AH449)</f>
        <v>280099</v>
      </c>
      <c r="AO449" s="16">
        <v>44621</v>
      </c>
      <c r="AP449" s="21">
        <f ca="1">IF(AO449&lt;AQ$5, $B449, AQ$6+MIN((AO449-AQ$5+1)/AQ$8, 1)*AQ$7)</f>
        <v>1940</v>
      </c>
      <c r="AQ449" s="21">
        <f t="shared" ca="1" si="148"/>
        <v>1940</v>
      </c>
      <c r="AR449" s="21">
        <f t="shared" ca="1" si="130"/>
        <v>1017</v>
      </c>
      <c r="AS449" s="21">
        <f t="shared" ca="1" si="136"/>
        <v>923</v>
      </c>
      <c r="AT449" s="21">
        <f t="shared" ca="1" si="137"/>
        <v>923</v>
      </c>
      <c r="AU449" s="21">
        <f t="shared" ca="1" si="140"/>
        <v>752237</v>
      </c>
      <c r="AV449" s="22">
        <f ca="1">SUM(AT$11:AT449)</f>
        <v>388024</v>
      </c>
      <c r="AW449" s="23">
        <f ca="1">SUM(AR$11:AR449)</f>
        <v>364993</v>
      </c>
    </row>
    <row r="450" spans="1:49" x14ac:dyDescent="0.2">
      <c r="A450" s="32">
        <v>44622</v>
      </c>
      <c r="B450" s="35">
        <f ca="1">IF($A450&gt;= $C$5,$C$6, "InsertData")</f>
        <v>940</v>
      </c>
      <c r="C450" s="21">
        <f t="shared" ca="1" si="144"/>
        <v>940</v>
      </c>
      <c r="D450" s="21">
        <f t="shared" ca="1" si="141"/>
        <v>401</v>
      </c>
      <c r="E450" s="21">
        <f t="shared" ca="1" si="142"/>
        <v>539</v>
      </c>
      <c r="F450" s="21">
        <f t="shared" ca="1" si="123"/>
        <v>539</v>
      </c>
      <c r="G450" s="21">
        <f t="shared" ca="1" si="143"/>
        <v>398677</v>
      </c>
      <c r="H450" s="22">
        <f ca="1">SUM(F$11:F450)</f>
        <v>205183</v>
      </c>
      <c r="I450" s="23">
        <f ca="1">SUM(D$11:D450)</f>
        <v>195878</v>
      </c>
      <c r="K450" s="16">
        <v>44622</v>
      </c>
      <c r="L450" s="21">
        <f ca="1">IF(K450&lt;M$5, $B450, M$6+MIN((K450-M$5+1)/M$8, 1)*M$7)</f>
        <v>1440</v>
      </c>
      <c r="M450" s="21">
        <f t="shared" ca="1" si="145"/>
        <v>1440</v>
      </c>
      <c r="N450" s="21">
        <f t="shared" ca="1" si="125"/>
        <v>641</v>
      </c>
      <c r="O450" s="21">
        <f t="shared" ca="1" si="126"/>
        <v>799</v>
      </c>
      <c r="P450" s="21">
        <f t="shared" ca="1" si="131"/>
        <v>799</v>
      </c>
      <c r="Q450" s="21">
        <f t="shared" ca="1" si="127"/>
        <v>588927</v>
      </c>
      <c r="R450" s="22">
        <f ca="1">SUM(P$11:P450)</f>
        <v>303393</v>
      </c>
      <c r="S450" s="23">
        <f ca="1">SUM(N$11:N450)</f>
        <v>286314</v>
      </c>
      <c r="U450" s="16">
        <v>44622</v>
      </c>
      <c r="V450" s="21">
        <f ca="1">IF(U450&lt;W$5, $B450, W$6+MIN((U450-W$5+1)/W$8, 1)*W$7)</f>
        <v>1940</v>
      </c>
      <c r="W450" s="21">
        <f t="shared" ca="1" si="146"/>
        <v>1940</v>
      </c>
      <c r="X450" s="21">
        <f t="shared" ca="1" si="128"/>
        <v>881</v>
      </c>
      <c r="Y450" s="21">
        <f t="shared" ca="1" si="132"/>
        <v>1059</v>
      </c>
      <c r="Z450" s="21">
        <f t="shared" ca="1" si="133"/>
        <v>1059</v>
      </c>
      <c r="AA450" s="21">
        <f t="shared" ca="1" si="138"/>
        <v>779177</v>
      </c>
      <c r="AB450" s="22">
        <f ca="1">SUM(Z$11:Z450)</f>
        <v>401603</v>
      </c>
      <c r="AC450" s="23">
        <f ca="1">SUM(X$11:X450)</f>
        <v>377757</v>
      </c>
      <c r="AE450" s="16">
        <v>44622</v>
      </c>
      <c r="AF450" s="21">
        <f ca="1">IF(AE450&lt;AG$5, $B450, AG$6+MIN((AE450-AG$5+1)/AG$8, 1)*AG$7)</f>
        <v>1440</v>
      </c>
      <c r="AG450" s="21">
        <f t="shared" ca="1" si="147"/>
        <v>1440</v>
      </c>
      <c r="AH450" s="21">
        <f t="shared" ca="1" si="129"/>
        <v>641</v>
      </c>
      <c r="AI450" s="21">
        <f t="shared" ca="1" si="134"/>
        <v>799</v>
      </c>
      <c r="AJ450" s="21">
        <f t="shared" ca="1" si="135"/>
        <v>799</v>
      </c>
      <c r="AK450" s="21">
        <f t="shared" ca="1" si="139"/>
        <v>576427</v>
      </c>
      <c r="AL450" s="22">
        <f ca="1">SUM(AJ$11:AJ450)</f>
        <v>297133</v>
      </c>
      <c r="AM450" s="23">
        <f ca="1">SUM(AH$11:AH450)</f>
        <v>280740</v>
      </c>
      <c r="AO450" s="16">
        <v>44622</v>
      </c>
      <c r="AP450" s="21">
        <f ca="1">IF(AO450&lt;AQ$5, $B450, AQ$6+MIN((AO450-AQ$5+1)/AQ$8, 1)*AQ$7)</f>
        <v>1940</v>
      </c>
      <c r="AQ450" s="21">
        <f t="shared" ca="1" si="148"/>
        <v>1940</v>
      </c>
      <c r="AR450" s="21">
        <f t="shared" ca="1" si="130"/>
        <v>881</v>
      </c>
      <c r="AS450" s="21">
        <f t="shared" ca="1" si="136"/>
        <v>1059</v>
      </c>
      <c r="AT450" s="21">
        <f t="shared" ca="1" si="137"/>
        <v>1059</v>
      </c>
      <c r="AU450" s="21">
        <f t="shared" ca="1" si="140"/>
        <v>754177</v>
      </c>
      <c r="AV450" s="22">
        <f ca="1">SUM(AT$11:AT450)</f>
        <v>389083</v>
      </c>
      <c r="AW450" s="23">
        <f ca="1">SUM(AR$11:AR450)</f>
        <v>365874</v>
      </c>
    </row>
    <row r="451" spans="1:49" x14ac:dyDescent="0.2">
      <c r="A451" s="32">
        <v>44623</v>
      </c>
      <c r="B451" s="35">
        <f ca="1">IF($A451&gt;= $C$5,$C$6, "InsertData")</f>
        <v>940</v>
      </c>
      <c r="C451" s="21">
        <f t="shared" ca="1" si="144"/>
        <v>940</v>
      </c>
      <c r="D451" s="21">
        <f t="shared" ca="1" si="141"/>
        <v>168</v>
      </c>
      <c r="E451" s="21">
        <f t="shared" ca="1" si="142"/>
        <v>772</v>
      </c>
      <c r="F451" s="21">
        <f t="shared" ca="1" si="123"/>
        <v>772</v>
      </c>
      <c r="G451" s="21">
        <f t="shared" ca="1" si="143"/>
        <v>399617</v>
      </c>
      <c r="H451" s="22">
        <f ca="1">SUM(F$11:F451)</f>
        <v>205955</v>
      </c>
      <c r="I451" s="23">
        <f ca="1">SUM(D$11:D451)</f>
        <v>196046</v>
      </c>
      <c r="K451" s="16">
        <v>44623</v>
      </c>
      <c r="L451" s="21">
        <f ca="1">IF(K451&lt;M$5, $B451, M$6+MIN((K451-M$5+1)/M$8, 1)*M$7)</f>
        <v>1440</v>
      </c>
      <c r="M451" s="21">
        <f t="shared" ca="1" si="145"/>
        <v>1440</v>
      </c>
      <c r="N451" s="21">
        <f t="shared" ca="1" si="125"/>
        <v>408</v>
      </c>
      <c r="O451" s="21">
        <f t="shared" ca="1" si="126"/>
        <v>1032</v>
      </c>
      <c r="P451" s="21">
        <f t="shared" ca="1" si="131"/>
        <v>1032</v>
      </c>
      <c r="Q451" s="21">
        <f t="shared" ca="1" si="127"/>
        <v>590367</v>
      </c>
      <c r="R451" s="22">
        <f ca="1">SUM(P$11:P451)</f>
        <v>304425</v>
      </c>
      <c r="S451" s="23">
        <f ca="1">SUM(N$11:N451)</f>
        <v>286722</v>
      </c>
      <c r="U451" s="16">
        <v>44623</v>
      </c>
      <c r="V451" s="21">
        <f ca="1">IF(U451&lt;W$5, $B451, W$6+MIN((U451-W$5+1)/W$8, 1)*W$7)</f>
        <v>1940</v>
      </c>
      <c r="W451" s="21">
        <f t="shared" ca="1" si="146"/>
        <v>1940</v>
      </c>
      <c r="X451" s="21">
        <f t="shared" ca="1" si="128"/>
        <v>648</v>
      </c>
      <c r="Y451" s="21">
        <f t="shared" ca="1" si="132"/>
        <v>1292</v>
      </c>
      <c r="Z451" s="21">
        <f t="shared" ca="1" si="133"/>
        <v>1292</v>
      </c>
      <c r="AA451" s="21">
        <f t="shared" ca="1" si="138"/>
        <v>781117</v>
      </c>
      <c r="AB451" s="22">
        <f ca="1">SUM(Z$11:Z451)</f>
        <v>402895</v>
      </c>
      <c r="AC451" s="23">
        <f ca="1">SUM(X$11:X451)</f>
        <v>378405</v>
      </c>
      <c r="AE451" s="16">
        <v>44623</v>
      </c>
      <c r="AF451" s="21">
        <f ca="1">IF(AE451&lt;AG$5, $B451, AG$6+MIN((AE451-AG$5+1)/AG$8, 1)*AG$7)</f>
        <v>1440</v>
      </c>
      <c r="AG451" s="21">
        <f t="shared" ca="1" si="147"/>
        <v>1440</v>
      </c>
      <c r="AH451" s="21">
        <f t="shared" ca="1" si="129"/>
        <v>408</v>
      </c>
      <c r="AI451" s="21">
        <f t="shared" ca="1" si="134"/>
        <v>1032</v>
      </c>
      <c r="AJ451" s="21">
        <f t="shared" ca="1" si="135"/>
        <v>1032</v>
      </c>
      <c r="AK451" s="21">
        <f t="shared" ca="1" si="139"/>
        <v>577867</v>
      </c>
      <c r="AL451" s="22">
        <f ca="1">SUM(AJ$11:AJ451)</f>
        <v>298165</v>
      </c>
      <c r="AM451" s="23">
        <f ca="1">SUM(AH$11:AH451)</f>
        <v>281148</v>
      </c>
      <c r="AO451" s="16">
        <v>44623</v>
      </c>
      <c r="AP451" s="21">
        <f ca="1">IF(AO451&lt;AQ$5, $B451, AQ$6+MIN((AO451-AQ$5+1)/AQ$8, 1)*AQ$7)</f>
        <v>1940</v>
      </c>
      <c r="AQ451" s="21">
        <f t="shared" ca="1" si="148"/>
        <v>1940</v>
      </c>
      <c r="AR451" s="21">
        <f t="shared" ca="1" si="130"/>
        <v>648</v>
      </c>
      <c r="AS451" s="21">
        <f t="shared" ca="1" si="136"/>
        <v>1292</v>
      </c>
      <c r="AT451" s="21">
        <f t="shared" ca="1" si="137"/>
        <v>1292</v>
      </c>
      <c r="AU451" s="21">
        <f t="shared" ca="1" si="140"/>
        <v>756117</v>
      </c>
      <c r="AV451" s="22">
        <f ca="1">SUM(AT$11:AT451)</f>
        <v>390375</v>
      </c>
      <c r="AW451" s="23">
        <f ca="1">SUM(AR$11:AR451)</f>
        <v>366522</v>
      </c>
    </row>
    <row r="452" spans="1:49" x14ac:dyDescent="0.2">
      <c r="A452" s="32">
        <v>44624</v>
      </c>
      <c r="B452" s="35">
        <f ca="1">IF($A452&gt;= $C$5,$C$6, "InsertData")</f>
        <v>940</v>
      </c>
      <c r="C452" s="21">
        <f t="shared" ca="1" si="144"/>
        <v>940</v>
      </c>
      <c r="D452" s="21">
        <f t="shared" ca="1" si="141"/>
        <v>940</v>
      </c>
      <c r="E452" s="21">
        <f t="shared" ca="1" si="142"/>
        <v>0</v>
      </c>
      <c r="F452" s="21">
        <f t="shared" ca="1" si="123"/>
        <v>0</v>
      </c>
      <c r="G452" s="21">
        <f t="shared" ca="1" si="143"/>
        <v>400557</v>
      </c>
      <c r="H452" s="22">
        <f ca="1">SUM(F$11:F452)</f>
        <v>205955</v>
      </c>
      <c r="I452" s="23">
        <f ca="1">SUM(D$11:D452)</f>
        <v>196986</v>
      </c>
      <c r="K452" s="16">
        <v>44624</v>
      </c>
      <c r="L452" s="21">
        <f ca="1">IF(K452&lt;M$5, $B452, M$6+MIN((K452-M$5+1)/M$8, 1)*M$7)</f>
        <v>1440</v>
      </c>
      <c r="M452" s="21">
        <f t="shared" ca="1" si="145"/>
        <v>1440</v>
      </c>
      <c r="N452" s="21">
        <f t="shared" ca="1" si="125"/>
        <v>1410</v>
      </c>
      <c r="O452" s="21">
        <f t="shared" ca="1" si="126"/>
        <v>30</v>
      </c>
      <c r="P452" s="21">
        <f t="shared" ca="1" si="131"/>
        <v>30</v>
      </c>
      <c r="Q452" s="21">
        <f t="shared" ca="1" si="127"/>
        <v>591807</v>
      </c>
      <c r="R452" s="22">
        <f ca="1">SUM(P$11:P452)</f>
        <v>304455</v>
      </c>
      <c r="S452" s="23">
        <f ca="1">SUM(N$11:N452)</f>
        <v>288132</v>
      </c>
      <c r="U452" s="16">
        <v>44624</v>
      </c>
      <c r="V452" s="21">
        <f ca="1">IF(U452&lt;W$5, $B452, W$6+MIN((U452-W$5+1)/W$8, 1)*W$7)</f>
        <v>1940</v>
      </c>
      <c r="W452" s="21">
        <f t="shared" ca="1" si="146"/>
        <v>1940</v>
      </c>
      <c r="X452" s="21">
        <f t="shared" ca="1" si="128"/>
        <v>1880</v>
      </c>
      <c r="Y452" s="21">
        <f t="shared" ca="1" si="132"/>
        <v>60</v>
      </c>
      <c r="Z452" s="21">
        <f t="shared" ca="1" si="133"/>
        <v>60</v>
      </c>
      <c r="AA452" s="21">
        <f t="shared" ca="1" si="138"/>
        <v>783057</v>
      </c>
      <c r="AB452" s="22">
        <f ca="1">SUM(Z$11:Z452)</f>
        <v>402955</v>
      </c>
      <c r="AC452" s="23">
        <f ca="1">SUM(X$11:X452)</f>
        <v>380285</v>
      </c>
      <c r="AE452" s="16">
        <v>44624</v>
      </c>
      <c r="AF452" s="21">
        <f ca="1">IF(AE452&lt;AG$5, $B452, AG$6+MIN((AE452-AG$5+1)/AG$8, 1)*AG$7)</f>
        <v>1440</v>
      </c>
      <c r="AG452" s="21">
        <f t="shared" ca="1" si="147"/>
        <v>1440</v>
      </c>
      <c r="AH452" s="21">
        <f t="shared" ca="1" si="129"/>
        <v>1295</v>
      </c>
      <c r="AI452" s="21">
        <f t="shared" ca="1" si="134"/>
        <v>145</v>
      </c>
      <c r="AJ452" s="21">
        <f t="shared" ca="1" si="135"/>
        <v>145</v>
      </c>
      <c r="AK452" s="21">
        <f t="shared" ca="1" si="139"/>
        <v>579307</v>
      </c>
      <c r="AL452" s="22">
        <f ca="1">SUM(AJ$11:AJ452)</f>
        <v>298310</v>
      </c>
      <c r="AM452" s="23">
        <f ca="1">SUM(AH$11:AH452)</f>
        <v>282443</v>
      </c>
      <c r="AO452" s="16">
        <v>44624</v>
      </c>
      <c r="AP452" s="21">
        <f ca="1">IF(AO452&lt;AQ$5, $B452, AQ$6+MIN((AO452-AQ$5+1)/AQ$8, 1)*AQ$7)</f>
        <v>1940</v>
      </c>
      <c r="AQ452" s="21">
        <f t="shared" ca="1" si="148"/>
        <v>1940</v>
      </c>
      <c r="AR452" s="21">
        <f t="shared" ca="1" si="130"/>
        <v>1650</v>
      </c>
      <c r="AS452" s="21">
        <f t="shared" ca="1" si="136"/>
        <v>290</v>
      </c>
      <c r="AT452" s="21">
        <f t="shared" ca="1" si="137"/>
        <v>290</v>
      </c>
      <c r="AU452" s="21">
        <f t="shared" ca="1" si="140"/>
        <v>758057</v>
      </c>
      <c r="AV452" s="22">
        <f ca="1">SUM(AT$11:AT452)</f>
        <v>390665</v>
      </c>
      <c r="AW452" s="23">
        <f ca="1">SUM(AR$11:AR452)</f>
        <v>368172</v>
      </c>
    </row>
    <row r="453" spans="1:49" x14ac:dyDescent="0.2">
      <c r="A453" s="32">
        <v>44625</v>
      </c>
      <c r="B453" s="35">
        <f ca="1">IF($A453&gt;= $C$5,$C$6, "InsertData")</f>
        <v>940</v>
      </c>
      <c r="C453" s="21">
        <f t="shared" ca="1" si="144"/>
        <v>940</v>
      </c>
      <c r="D453" s="21">
        <f t="shared" ca="1" si="141"/>
        <v>940</v>
      </c>
      <c r="E453" s="21">
        <f t="shared" ca="1" si="142"/>
        <v>0</v>
      </c>
      <c r="F453" s="21">
        <f t="shared" ca="1" si="123"/>
        <v>0</v>
      </c>
      <c r="G453" s="21">
        <f t="shared" ca="1" si="143"/>
        <v>401497</v>
      </c>
      <c r="H453" s="22">
        <f ca="1">SUM(F$11:F453)</f>
        <v>205955</v>
      </c>
      <c r="I453" s="23">
        <f ca="1">SUM(D$11:D453)</f>
        <v>197926</v>
      </c>
      <c r="K453" s="16">
        <v>44625</v>
      </c>
      <c r="L453" s="21">
        <f ca="1">IF(K453&lt;M$5, $B453, M$6+MIN((K453-M$5+1)/M$8, 1)*M$7)</f>
        <v>1440</v>
      </c>
      <c r="M453" s="21">
        <f t="shared" ca="1" si="145"/>
        <v>1440</v>
      </c>
      <c r="N453" s="21">
        <f t="shared" ca="1" si="125"/>
        <v>1420</v>
      </c>
      <c r="O453" s="21">
        <f t="shared" ca="1" si="126"/>
        <v>20</v>
      </c>
      <c r="P453" s="21">
        <f t="shared" ca="1" si="131"/>
        <v>20</v>
      </c>
      <c r="Q453" s="21">
        <f t="shared" ca="1" si="127"/>
        <v>593247</v>
      </c>
      <c r="R453" s="22">
        <f ca="1">SUM(P$11:P453)</f>
        <v>304475</v>
      </c>
      <c r="S453" s="23">
        <f ca="1">SUM(N$11:N453)</f>
        <v>289552</v>
      </c>
      <c r="U453" s="16">
        <v>44625</v>
      </c>
      <c r="V453" s="21">
        <f ca="1">IF(U453&lt;W$5, $B453, W$6+MIN((U453-W$5+1)/W$8, 1)*W$7)</f>
        <v>1940</v>
      </c>
      <c r="W453" s="21">
        <f t="shared" ca="1" si="146"/>
        <v>1940</v>
      </c>
      <c r="X453" s="21">
        <f t="shared" ca="1" si="128"/>
        <v>1754</v>
      </c>
      <c r="Y453" s="21">
        <f t="shared" ca="1" si="132"/>
        <v>186</v>
      </c>
      <c r="Z453" s="21">
        <f t="shared" ca="1" si="133"/>
        <v>186</v>
      </c>
      <c r="AA453" s="21">
        <f t="shared" ca="1" si="138"/>
        <v>784997</v>
      </c>
      <c r="AB453" s="22">
        <f ca="1">SUM(Z$11:Z453)</f>
        <v>403141</v>
      </c>
      <c r="AC453" s="23">
        <f ca="1">SUM(X$11:X453)</f>
        <v>382039</v>
      </c>
      <c r="AE453" s="16">
        <v>44625</v>
      </c>
      <c r="AF453" s="21">
        <f ca="1">IF(AE453&lt;AG$5, $B453, AG$6+MIN((AE453-AG$5+1)/AG$8, 1)*AG$7)</f>
        <v>1440</v>
      </c>
      <c r="AG453" s="21">
        <f t="shared" ca="1" si="147"/>
        <v>1440</v>
      </c>
      <c r="AH453" s="21">
        <f t="shared" ca="1" si="129"/>
        <v>1300</v>
      </c>
      <c r="AI453" s="21">
        <f t="shared" ca="1" si="134"/>
        <v>140</v>
      </c>
      <c r="AJ453" s="21">
        <f t="shared" ca="1" si="135"/>
        <v>140</v>
      </c>
      <c r="AK453" s="21">
        <f t="shared" ca="1" si="139"/>
        <v>580747</v>
      </c>
      <c r="AL453" s="22">
        <f ca="1">SUM(AJ$11:AJ453)</f>
        <v>298450</v>
      </c>
      <c r="AM453" s="23">
        <f ca="1">SUM(AH$11:AH453)</f>
        <v>283743</v>
      </c>
      <c r="AO453" s="16">
        <v>44625</v>
      </c>
      <c r="AP453" s="21">
        <f ca="1">IF(AO453&lt;AQ$5, $B453, AQ$6+MIN((AO453-AQ$5+1)/AQ$8, 1)*AQ$7)</f>
        <v>1940</v>
      </c>
      <c r="AQ453" s="21">
        <f t="shared" ca="1" si="148"/>
        <v>1940</v>
      </c>
      <c r="AR453" s="21">
        <f t="shared" ca="1" si="130"/>
        <v>1660</v>
      </c>
      <c r="AS453" s="21">
        <f t="shared" ca="1" si="136"/>
        <v>280</v>
      </c>
      <c r="AT453" s="21">
        <f t="shared" ca="1" si="137"/>
        <v>280</v>
      </c>
      <c r="AU453" s="21">
        <f t="shared" ca="1" si="140"/>
        <v>759997</v>
      </c>
      <c r="AV453" s="22">
        <f ca="1">SUM(AT$11:AT453)</f>
        <v>390945</v>
      </c>
      <c r="AW453" s="23">
        <f ca="1">SUM(AR$11:AR453)</f>
        <v>369832</v>
      </c>
    </row>
    <row r="454" spans="1:49" x14ac:dyDescent="0.2">
      <c r="A454" s="32">
        <v>44626</v>
      </c>
      <c r="B454" s="35">
        <f ca="1">IF($A454&gt;= $C$5,$C$6, "InsertData")</f>
        <v>940</v>
      </c>
      <c r="C454" s="21">
        <f t="shared" ca="1" si="144"/>
        <v>940</v>
      </c>
      <c r="D454" s="21">
        <f t="shared" ca="1" si="141"/>
        <v>940</v>
      </c>
      <c r="E454" s="21">
        <f t="shared" ca="1" si="142"/>
        <v>0</v>
      </c>
      <c r="F454" s="21">
        <f t="shared" ref="F454:F517" ca="1" si="149">IF(E454 &gt; 0, E454, 0)</f>
        <v>0</v>
      </c>
      <c r="G454" s="21">
        <f t="shared" ca="1" si="143"/>
        <v>402437</v>
      </c>
      <c r="H454" s="22">
        <f ca="1">SUM(F$11:F454)</f>
        <v>205955</v>
      </c>
      <c r="I454" s="23">
        <f ca="1">SUM(D$11:D454)</f>
        <v>198866</v>
      </c>
      <c r="K454" s="16">
        <v>44626</v>
      </c>
      <c r="L454" s="21">
        <f ca="1">IF(K454&lt;M$5, $B454, M$6+MIN((K454-M$5+1)/M$8, 1)*M$7)</f>
        <v>1440</v>
      </c>
      <c r="M454" s="21">
        <f t="shared" ca="1" si="145"/>
        <v>1440</v>
      </c>
      <c r="N454" s="21">
        <f t="shared" ref="N454:N517" ca="1" si="150" xml:space="preserve"> P430 + IF(O453 &lt; 0, -O453, 0)</f>
        <v>1321</v>
      </c>
      <c r="O454" s="21">
        <f t="shared" ref="O454:O517" ca="1" si="151">L454-N454</f>
        <v>119</v>
      </c>
      <c r="P454" s="21">
        <f t="shared" ca="1" si="131"/>
        <v>119</v>
      </c>
      <c r="Q454" s="21">
        <f t="shared" ref="Q454:Q517" ca="1" si="152">L454+Q453</f>
        <v>594687</v>
      </c>
      <c r="R454" s="22">
        <f ca="1">SUM(P$11:P454)</f>
        <v>304594</v>
      </c>
      <c r="S454" s="23">
        <f ca="1">SUM(N$11:N454)</f>
        <v>290873</v>
      </c>
      <c r="U454" s="16">
        <v>44626</v>
      </c>
      <c r="V454" s="21">
        <f ca="1">IF(U454&lt;W$5, $B454, W$6+MIN((U454-W$5+1)/W$8, 1)*W$7)</f>
        <v>1940</v>
      </c>
      <c r="W454" s="21">
        <f t="shared" ca="1" si="146"/>
        <v>1940</v>
      </c>
      <c r="X454" s="21">
        <f t="shared" ref="X454:X517" ca="1" si="153" xml:space="preserve"> Z430 + IF(Y453 &lt; 0, -Y453, 0)</f>
        <v>1247</v>
      </c>
      <c r="Y454" s="21">
        <f t="shared" ca="1" si="132"/>
        <v>693</v>
      </c>
      <c r="Z454" s="21">
        <f t="shared" ca="1" si="133"/>
        <v>693</v>
      </c>
      <c r="AA454" s="21">
        <f t="shared" ca="1" si="138"/>
        <v>786937</v>
      </c>
      <c r="AB454" s="22">
        <f ca="1">SUM(Z$11:Z454)</f>
        <v>403834</v>
      </c>
      <c r="AC454" s="23">
        <f ca="1">SUM(X$11:X454)</f>
        <v>383286</v>
      </c>
      <c r="AE454" s="16">
        <v>44626</v>
      </c>
      <c r="AF454" s="21">
        <f ca="1">IF(AE454&lt;AG$5, $B454, AG$6+MIN((AE454-AG$5+1)/AG$8, 1)*AG$7)</f>
        <v>1440</v>
      </c>
      <c r="AG454" s="21">
        <f t="shared" ca="1" si="147"/>
        <v>1440</v>
      </c>
      <c r="AH454" s="21">
        <f t="shared" ref="AH454:AH517" ca="1" si="154" xml:space="preserve"> AJ430 + IF(AI453 &lt; 0, -AI453, 0)</f>
        <v>1305</v>
      </c>
      <c r="AI454" s="21">
        <f t="shared" ca="1" si="134"/>
        <v>135</v>
      </c>
      <c r="AJ454" s="21">
        <f t="shared" ca="1" si="135"/>
        <v>135</v>
      </c>
      <c r="AK454" s="21">
        <f t="shared" ca="1" si="139"/>
        <v>582187</v>
      </c>
      <c r="AL454" s="22">
        <f ca="1">SUM(AJ$11:AJ454)</f>
        <v>298585</v>
      </c>
      <c r="AM454" s="23">
        <f ca="1">SUM(AH$11:AH454)</f>
        <v>285048</v>
      </c>
      <c r="AO454" s="16">
        <v>44626</v>
      </c>
      <c r="AP454" s="21">
        <f ca="1">IF(AO454&lt;AQ$5, $B454, AQ$6+MIN((AO454-AQ$5+1)/AQ$8, 1)*AQ$7)</f>
        <v>1940</v>
      </c>
      <c r="AQ454" s="21">
        <f t="shared" ca="1" si="148"/>
        <v>1940</v>
      </c>
      <c r="AR454" s="21">
        <f t="shared" ref="AR454:AR517" ca="1" si="155" xml:space="preserve"> AT430 + IF(AS453 &lt; 0, -AS453, 0)</f>
        <v>1561</v>
      </c>
      <c r="AS454" s="21">
        <f t="shared" ca="1" si="136"/>
        <v>379</v>
      </c>
      <c r="AT454" s="21">
        <f t="shared" ca="1" si="137"/>
        <v>379</v>
      </c>
      <c r="AU454" s="21">
        <f t="shared" ca="1" si="140"/>
        <v>761937</v>
      </c>
      <c r="AV454" s="22">
        <f ca="1">SUM(AT$11:AT454)</f>
        <v>391324</v>
      </c>
      <c r="AW454" s="23">
        <f ca="1">SUM(AR$11:AR454)</f>
        <v>371393</v>
      </c>
    </row>
    <row r="455" spans="1:49" x14ac:dyDescent="0.2">
      <c r="A455" s="32">
        <v>44627</v>
      </c>
      <c r="B455" s="35">
        <f ca="1">IF($A455&gt;= $C$5,$C$6, "InsertData")</f>
        <v>940</v>
      </c>
      <c r="C455" s="21">
        <f t="shared" ca="1" si="144"/>
        <v>940</v>
      </c>
      <c r="D455" s="21">
        <f t="shared" ca="1" si="141"/>
        <v>788</v>
      </c>
      <c r="E455" s="21">
        <f t="shared" ca="1" si="142"/>
        <v>152</v>
      </c>
      <c r="F455" s="21">
        <f t="shared" ca="1" si="149"/>
        <v>152</v>
      </c>
      <c r="G455" s="21">
        <f t="shared" ca="1" si="143"/>
        <v>403377</v>
      </c>
      <c r="H455" s="22">
        <f ca="1">SUM(F$11:F455)</f>
        <v>206107</v>
      </c>
      <c r="I455" s="23">
        <f ca="1">SUM(D$11:D455)</f>
        <v>199654</v>
      </c>
      <c r="K455" s="16">
        <v>44627</v>
      </c>
      <c r="L455" s="21">
        <f ca="1">IF(K455&lt;M$5, $B455, M$6+MIN((K455-M$5+1)/M$8, 1)*M$7)</f>
        <v>1440</v>
      </c>
      <c r="M455" s="21">
        <f t="shared" ca="1" si="145"/>
        <v>1440</v>
      </c>
      <c r="N455" s="21">
        <f t="shared" ca="1" si="150"/>
        <v>447</v>
      </c>
      <c r="O455" s="21">
        <f t="shared" ca="1" si="151"/>
        <v>993</v>
      </c>
      <c r="P455" s="21">
        <f t="shared" ca="1" si="131"/>
        <v>993</v>
      </c>
      <c r="Q455" s="21">
        <f t="shared" ca="1" si="152"/>
        <v>596127</v>
      </c>
      <c r="R455" s="22">
        <f ca="1">SUM(P$11:P455)</f>
        <v>305587</v>
      </c>
      <c r="S455" s="23">
        <f ca="1">SUM(N$11:N455)</f>
        <v>291320</v>
      </c>
      <c r="U455" s="16">
        <v>44627</v>
      </c>
      <c r="V455" s="21">
        <f ca="1">IF(U455&lt;W$5, $B455, W$6+MIN((U455-W$5+1)/W$8, 1)*W$7)</f>
        <v>1940</v>
      </c>
      <c r="W455" s="21">
        <f t="shared" ca="1" si="146"/>
        <v>1940</v>
      </c>
      <c r="X455" s="21">
        <f t="shared" ca="1" si="153"/>
        <v>707</v>
      </c>
      <c r="Y455" s="21">
        <f t="shared" ca="1" si="132"/>
        <v>1233</v>
      </c>
      <c r="Z455" s="21">
        <f t="shared" ca="1" si="133"/>
        <v>1233</v>
      </c>
      <c r="AA455" s="21">
        <f t="shared" ca="1" si="138"/>
        <v>788877</v>
      </c>
      <c r="AB455" s="22">
        <f ca="1">SUM(Z$11:Z455)</f>
        <v>405067</v>
      </c>
      <c r="AC455" s="23">
        <f ca="1">SUM(X$11:X455)</f>
        <v>383993</v>
      </c>
      <c r="AE455" s="16">
        <v>44627</v>
      </c>
      <c r="AF455" s="21">
        <f ca="1">IF(AE455&lt;AG$5, $B455, AG$6+MIN((AE455-AG$5+1)/AG$8, 1)*AG$7)</f>
        <v>1440</v>
      </c>
      <c r="AG455" s="21">
        <f t="shared" ca="1" si="147"/>
        <v>1440</v>
      </c>
      <c r="AH455" s="21">
        <f t="shared" ca="1" si="154"/>
        <v>683</v>
      </c>
      <c r="AI455" s="21">
        <f t="shared" ca="1" si="134"/>
        <v>757</v>
      </c>
      <c r="AJ455" s="21">
        <f t="shared" ca="1" si="135"/>
        <v>757</v>
      </c>
      <c r="AK455" s="21">
        <f t="shared" ca="1" si="139"/>
        <v>583627</v>
      </c>
      <c r="AL455" s="22">
        <f ca="1">SUM(AJ$11:AJ455)</f>
        <v>299342</v>
      </c>
      <c r="AM455" s="23">
        <f ca="1">SUM(AH$11:AH455)</f>
        <v>285731</v>
      </c>
      <c r="AO455" s="16">
        <v>44627</v>
      </c>
      <c r="AP455" s="21">
        <f ca="1">IF(AO455&lt;AQ$5, $B455, AQ$6+MIN((AO455-AQ$5+1)/AQ$8, 1)*AQ$7)</f>
        <v>1940</v>
      </c>
      <c r="AQ455" s="21">
        <f t="shared" ca="1" si="148"/>
        <v>1940</v>
      </c>
      <c r="AR455" s="21">
        <f t="shared" ca="1" si="155"/>
        <v>687</v>
      </c>
      <c r="AS455" s="21">
        <f t="shared" ca="1" si="136"/>
        <v>1253</v>
      </c>
      <c r="AT455" s="21">
        <f t="shared" ca="1" si="137"/>
        <v>1253</v>
      </c>
      <c r="AU455" s="21">
        <f t="shared" ca="1" si="140"/>
        <v>763877</v>
      </c>
      <c r="AV455" s="22">
        <f ca="1">SUM(AT$11:AT455)</f>
        <v>392577</v>
      </c>
      <c r="AW455" s="23">
        <f ca="1">SUM(AR$11:AR455)</f>
        <v>372080</v>
      </c>
    </row>
    <row r="456" spans="1:49" x14ac:dyDescent="0.2">
      <c r="A456" s="32">
        <v>44628</v>
      </c>
      <c r="B456" s="35">
        <f ca="1">IF($A456&gt;= $C$5,$C$6, "InsertData")</f>
        <v>940</v>
      </c>
      <c r="C456" s="21">
        <f t="shared" ca="1" si="144"/>
        <v>940</v>
      </c>
      <c r="D456" s="21">
        <f t="shared" ca="1" si="141"/>
        <v>844</v>
      </c>
      <c r="E456" s="21">
        <f t="shared" ca="1" si="142"/>
        <v>96</v>
      </c>
      <c r="F456" s="21">
        <f t="shared" ca="1" si="149"/>
        <v>96</v>
      </c>
      <c r="G456" s="21">
        <f t="shared" ca="1" si="143"/>
        <v>404317</v>
      </c>
      <c r="H456" s="22">
        <f ca="1">SUM(F$11:F456)</f>
        <v>206203</v>
      </c>
      <c r="I456" s="23">
        <f ca="1">SUM(D$11:D456)</f>
        <v>200498</v>
      </c>
      <c r="K456" s="16">
        <v>44628</v>
      </c>
      <c r="L456" s="21">
        <f ca="1">IF(K456&lt;M$5, $B456, M$6+MIN((K456-M$5+1)/M$8, 1)*M$7)</f>
        <v>1440</v>
      </c>
      <c r="M456" s="21">
        <f t="shared" ca="1" si="145"/>
        <v>1440</v>
      </c>
      <c r="N456" s="21">
        <f t="shared" ca="1" si="150"/>
        <v>1104</v>
      </c>
      <c r="O456" s="21">
        <f t="shared" ca="1" si="151"/>
        <v>336</v>
      </c>
      <c r="P456" s="21">
        <f t="shared" ca="1" si="131"/>
        <v>336</v>
      </c>
      <c r="Q456" s="21">
        <f t="shared" ca="1" si="152"/>
        <v>597567</v>
      </c>
      <c r="R456" s="22">
        <f ca="1">SUM(P$11:P456)</f>
        <v>305923</v>
      </c>
      <c r="S456" s="23">
        <f ca="1">SUM(N$11:N456)</f>
        <v>292424</v>
      </c>
      <c r="U456" s="16">
        <v>44628</v>
      </c>
      <c r="V456" s="21">
        <f ca="1">IF(U456&lt;W$5, $B456, W$6+MIN((U456-W$5+1)/W$8, 1)*W$7)</f>
        <v>1940</v>
      </c>
      <c r="W456" s="21">
        <f t="shared" ca="1" si="146"/>
        <v>1940</v>
      </c>
      <c r="X456" s="21">
        <f t="shared" ca="1" si="153"/>
        <v>1364</v>
      </c>
      <c r="Y456" s="21">
        <f t="shared" ca="1" si="132"/>
        <v>576</v>
      </c>
      <c r="Z456" s="21">
        <f t="shared" ca="1" si="133"/>
        <v>576</v>
      </c>
      <c r="AA456" s="21">
        <f t="shared" ca="1" si="138"/>
        <v>790817</v>
      </c>
      <c r="AB456" s="22">
        <f ca="1">SUM(Z$11:Z456)</f>
        <v>405643</v>
      </c>
      <c r="AC456" s="23">
        <f ca="1">SUM(X$11:X456)</f>
        <v>385357</v>
      </c>
      <c r="AE456" s="16">
        <v>44628</v>
      </c>
      <c r="AF456" s="21">
        <f ca="1">IF(AE456&lt;AG$5, $B456, AG$6+MIN((AE456-AG$5+1)/AG$8, 1)*AG$7)</f>
        <v>1440</v>
      </c>
      <c r="AG456" s="21">
        <f t="shared" ca="1" si="147"/>
        <v>1440</v>
      </c>
      <c r="AH456" s="21">
        <f t="shared" ca="1" si="154"/>
        <v>1099</v>
      </c>
      <c r="AI456" s="21">
        <f t="shared" ca="1" si="134"/>
        <v>341</v>
      </c>
      <c r="AJ456" s="21">
        <f t="shared" ca="1" si="135"/>
        <v>341</v>
      </c>
      <c r="AK456" s="21">
        <f t="shared" ca="1" si="139"/>
        <v>585067</v>
      </c>
      <c r="AL456" s="22">
        <f ca="1">SUM(AJ$11:AJ456)</f>
        <v>299683</v>
      </c>
      <c r="AM456" s="23">
        <f ca="1">SUM(AH$11:AH456)</f>
        <v>286830</v>
      </c>
      <c r="AO456" s="16">
        <v>44628</v>
      </c>
      <c r="AP456" s="21">
        <f ca="1">IF(AO456&lt;AQ$5, $B456, AQ$6+MIN((AO456-AQ$5+1)/AQ$8, 1)*AQ$7)</f>
        <v>1940</v>
      </c>
      <c r="AQ456" s="21">
        <f t="shared" ca="1" si="148"/>
        <v>1940</v>
      </c>
      <c r="AR456" s="21">
        <f t="shared" ca="1" si="155"/>
        <v>1354</v>
      </c>
      <c r="AS456" s="21">
        <f t="shared" ca="1" si="136"/>
        <v>586</v>
      </c>
      <c r="AT456" s="21">
        <f t="shared" ca="1" si="137"/>
        <v>586</v>
      </c>
      <c r="AU456" s="21">
        <f t="shared" ca="1" si="140"/>
        <v>765817</v>
      </c>
      <c r="AV456" s="22">
        <f ca="1">SUM(AT$11:AT456)</f>
        <v>393163</v>
      </c>
      <c r="AW456" s="23">
        <f ca="1">SUM(AR$11:AR456)</f>
        <v>373434</v>
      </c>
    </row>
    <row r="457" spans="1:49" x14ac:dyDescent="0.2">
      <c r="A457" s="32">
        <v>44629</v>
      </c>
      <c r="B457" s="35">
        <f ca="1">IF($A457&gt;= $C$5,$C$6, "InsertData")</f>
        <v>940</v>
      </c>
      <c r="C457" s="21">
        <f t="shared" ca="1" si="144"/>
        <v>940</v>
      </c>
      <c r="D457" s="21">
        <f t="shared" ca="1" si="141"/>
        <v>621</v>
      </c>
      <c r="E457" s="21">
        <f t="shared" ca="1" si="142"/>
        <v>319</v>
      </c>
      <c r="F457" s="21">
        <f t="shared" ca="1" si="149"/>
        <v>319</v>
      </c>
      <c r="G457" s="21">
        <f t="shared" ca="1" si="143"/>
        <v>405257</v>
      </c>
      <c r="H457" s="22">
        <f ca="1">SUM(F$11:F457)</f>
        <v>206522</v>
      </c>
      <c r="I457" s="23">
        <f ca="1">SUM(D$11:D457)</f>
        <v>201119</v>
      </c>
      <c r="K457" s="16">
        <v>44629</v>
      </c>
      <c r="L457" s="21">
        <f ca="1">IF(K457&lt;M$5, $B457, M$6+MIN((K457-M$5+1)/M$8, 1)*M$7)</f>
        <v>1440</v>
      </c>
      <c r="M457" s="21">
        <f t="shared" ca="1" si="145"/>
        <v>1440</v>
      </c>
      <c r="N457" s="21">
        <f t="shared" ca="1" si="150"/>
        <v>881</v>
      </c>
      <c r="O457" s="21">
        <f t="shared" ca="1" si="151"/>
        <v>559</v>
      </c>
      <c r="P457" s="21">
        <f t="shared" ca="1" si="131"/>
        <v>559</v>
      </c>
      <c r="Q457" s="21">
        <f t="shared" ca="1" si="152"/>
        <v>599007</v>
      </c>
      <c r="R457" s="22">
        <f ca="1">SUM(P$11:P457)</f>
        <v>306482</v>
      </c>
      <c r="S457" s="23">
        <f ca="1">SUM(N$11:N457)</f>
        <v>293305</v>
      </c>
      <c r="U457" s="16">
        <v>44629</v>
      </c>
      <c r="V457" s="21">
        <f ca="1">IF(U457&lt;W$5, $B457, W$6+MIN((U457-W$5+1)/W$8, 1)*W$7)</f>
        <v>1940</v>
      </c>
      <c r="W457" s="21">
        <f t="shared" ca="1" si="146"/>
        <v>1940</v>
      </c>
      <c r="X457" s="21">
        <f t="shared" ca="1" si="153"/>
        <v>1141</v>
      </c>
      <c r="Y457" s="21">
        <f t="shared" ca="1" si="132"/>
        <v>799</v>
      </c>
      <c r="Z457" s="21">
        <f t="shared" ca="1" si="133"/>
        <v>799</v>
      </c>
      <c r="AA457" s="21">
        <f t="shared" ca="1" si="138"/>
        <v>792757</v>
      </c>
      <c r="AB457" s="22">
        <f ca="1">SUM(Z$11:Z457)</f>
        <v>406442</v>
      </c>
      <c r="AC457" s="23">
        <f ca="1">SUM(X$11:X457)</f>
        <v>386498</v>
      </c>
      <c r="AE457" s="16">
        <v>44629</v>
      </c>
      <c r="AF457" s="21">
        <f ca="1">IF(AE457&lt;AG$5, $B457, AG$6+MIN((AE457-AG$5+1)/AG$8, 1)*AG$7)</f>
        <v>1440</v>
      </c>
      <c r="AG457" s="21">
        <f t="shared" ca="1" si="147"/>
        <v>1440</v>
      </c>
      <c r="AH457" s="21">
        <f t="shared" ca="1" si="154"/>
        <v>881</v>
      </c>
      <c r="AI457" s="21">
        <f t="shared" ca="1" si="134"/>
        <v>559</v>
      </c>
      <c r="AJ457" s="21">
        <f t="shared" ca="1" si="135"/>
        <v>559</v>
      </c>
      <c r="AK457" s="21">
        <f t="shared" ca="1" si="139"/>
        <v>586507</v>
      </c>
      <c r="AL457" s="22">
        <f ca="1">SUM(AJ$11:AJ457)</f>
        <v>300242</v>
      </c>
      <c r="AM457" s="23">
        <f ca="1">SUM(AH$11:AH457)</f>
        <v>287711</v>
      </c>
      <c r="AO457" s="16">
        <v>44629</v>
      </c>
      <c r="AP457" s="21">
        <f ca="1">IF(AO457&lt;AQ$5, $B457, AQ$6+MIN((AO457-AQ$5+1)/AQ$8, 1)*AQ$7)</f>
        <v>1940</v>
      </c>
      <c r="AQ457" s="21">
        <f t="shared" ca="1" si="148"/>
        <v>1940</v>
      </c>
      <c r="AR457" s="21">
        <f t="shared" ca="1" si="155"/>
        <v>1141</v>
      </c>
      <c r="AS457" s="21">
        <f t="shared" ca="1" si="136"/>
        <v>799</v>
      </c>
      <c r="AT457" s="21">
        <f t="shared" ca="1" si="137"/>
        <v>799</v>
      </c>
      <c r="AU457" s="21">
        <f t="shared" ca="1" si="140"/>
        <v>767757</v>
      </c>
      <c r="AV457" s="22">
        <f ca="1">SUM(AT$11:AT457)</f>
        <v>393962</v>
      </c>
      <c r="AW457" s="23">
        <f ca="1">SUM(AR$11:AR457)</f>
        <v>374575</v>
      </c>
    </row>
    <row r="458" spans="1:49" x14ac:dyDescent="0.2">
      <c r="A458" s="32">
        <v>44630</v>
      </c>
      <c r="B458" s="35">
        <f ca="1">IF($A458&gt;= $C$5,$C$6, "InsertData")</f>
        <v>940</v>
      </c>
      <c r="C458" s="21">
        <f t="shared" ca="1" si="144"/>
        <v>940</v>
      </c>
      <c r="D458" s="21">
        <f t="shared" ca="1" si="141"/>
        <v>606</v>
      </c>
      <c r="E458" s="21">
        <f t="shared" ca="1" si="142"/>
        <v>334</v>
      </c>
      <c r="F458" s="21">
        <f t="shared" ca="1" si="149"/>
        <v>334</v>
      </c>
      <c r="G458" s="21">
        <f t="shared" ca="1" si="143"/>
        <v>406197</v>
      </c>
      <c r="H458" s="22">
        <f ca="1">SUM(F$11:F458)</f>
        <v>206856</v>
      </c>
      <c r="I458" s="23">
        <f ca="1">SUM(D$11:D458)</f>
        <v>201725</v>
      </c>
      <c r="K458" s="16">
        <v>44630</v>
      </c>
      <c r="L458" s="21">
        <f ca="1">IF(K458&lt;M$5, $B458, M$6+MIN((K458-M$5+1)/M$8, 1)*M$7)</f>
        <v>1440</v>
      </c>
      <c r="M458" s="21">
        <f t="shared" ca="1" si="145"/>
        <v>1440</v>
      </c>
      <c r="N458" s="21">
        <f t="shared" ca="1" si="150"/>
        <v>866</v>
      </c>
      <c r="O458" s="21">
        <f t="shared" ca="1" si="151"/>
        <v>574</v>
      </c>
      <c r="P458" s="21">
        <f t="shared" ca="1" si="131"/>
        <v>574</v>
      </c>
      <c r="Q458" s="21">
        <f t="shared" ca="1" si="152"/>
        <v>600447</v>
      </c>
      <c r="R458" s="22">
        <f ca="1">SUM(P$11:P458)</f>
        <v>307056</v>
      </c>
      <c r="S458" s="23">
        <f ca="1">SUM(N$11:N458)</f>
        <v>294171</v>
      </c>
      <c r="U458" s="16">
        <v>44630</v>
      </c>
      <c r="V458" s="21">
        <f ca="1">IF(U458&lt;W$5, $B458, W$6+MIN((U458-W$5+1)/W$8, 1)*W$7)</f>
        <v>1940</v>
      </c>
      <c r="W458" s="21">
        <f t="shared" ca="1" si="146"/>
        <v>1940</v>
      </c>
      <c r="X458" s="21">
        <f t="shared" ca="1" si="153"/>
        <v>1126</v>
      </c>
      <c r="Y458" s="21">
        <f t="shared" ca="1" si="132"/>
        <v>814</v>
      </c>
      <c r="Z458" s="21">
        <f t="shared" ca="1" si="133"/>
        <v>814</v>
      </c>
      <c r="AA458" s="21">
        <f t="shared" ca="1" si="138"/>
        <v>794697</v>
      </c>
      <c r="AB458" s="22">
        <f ca="1">SUM(Z$11:Z458)</f>
        <v>407256</v>
      </c>
      <c r="AC458" s="23">
        <f ca="1">SUM(X$11:X458)</f>
        <v>387624</v>
      </c>
      <c r="AE458" s="16">
        <v>44630</v>
      </c>
      <c r="AF458" s="21">
        <f ca="1">IF(AE458&lt;AG$5, $B458, AG$6+MIN((AE458-AG$5+1)/AG$8, 1)*AG$7)</f>
        <v>1440</v>
      </c>
      <c r="AG458" s="21">
        <f t="shared" ca="1" si="147"/>
        <v>1440</v>
      </c>
      <c r="AH458" s="21">
        <f t="shared" ca="1" si="154"/>
        <v>866</v>
      </c>
      <c r="AI458" s="21">
        <f t="shared" ca="1" si="134"/>
        <v>574</v>
      </c>
      <c r="AJ458" s="21">
        <f t="shared" ca="1" si="135"/>
        <v>574</v>
      </c>
      <c r="AK458" s="21">
        <f t="shared" ca="1" si="139"/>
        <v>587947</v>
      </c>
      <c r="AL458" s="22">
        <f ca="1">SUM(AJ$11:AJ458)</f>
        <v>300816</v>
      </c>
      <c r="AM458" s="23">
        <f ca="1">SUM(AH$11:AH458)</f>
        <v>288577</v>
      </c>
      <c r="AO458" s="16">
        <v>44630</v>
      </c>
      <c r="AP458" s="21">
        <f ca="1">IF(AO458&lt;AQ$5, $B458, AQ$6+MIN((AO458-AQ$5+1)/AQ$8, 1)*AQ$7)</f>
        <v>1940</v>
      </c>
      <c r="AQ458" s="21">
        <f t="shared" ca="1" si="148"/>
        <v>1940</v>
      </c>
      <c r="AR458" s="21">
        <f t="shared" ca="1" si="155"/>
        <v>1126</v>
      </c>
      <c r="AS458" s="21">
        <f t="shared" ca="1" si="136"/>
        <v>814</v>
      </c>
      <c r="AT458" s="21">
        <f t="shared" ca="1" si="137"/>
        <v>814</v>
      </c>
      <c r="AU458" s="21">
        <f t="shared" ca="1" si="140"/>
        <v>769697</v>
      </c>
      <c r="AV458" s="22">
        <f ca="1">SUM(AT$11:AT458)</f>
        <v>394776</v>
      </c>
      <c r="AW458" s="23">
        <f ca="1">SUM(AR$11:AR458)</f>
        <v>375701</v>
      </c>
    </row>
    <row r="459" spans="1:49" x14ac:dyDescent="0.2">
      <c r="A459" s="32">
        <v>44631</v>
      </c>
      <c r="B459" s="35">
        <f ca="1">IF($A459&gt;= $C$5,$C$6, "InsertData")</f>
        <v>940</v>
      </c>
      <c r="C459" s="21">
        <f t="shared" ca="1" si="144"/>
        <v>940</v>
      </c>
      <c r="D459" s="21">
        <f t="shared" ca="1" si="141"/>
        <v>896</v>
      </c>
      <c r="E459" s="21">
        <f t="shared" ca="1" si="142"/>
        <v>44</v>
      </c>
      <c r="F459" s="21">
        <f t="shared" ca="1" si="149"/>
        <v>44</v>
      </c>
      <c r="G459" s="21">
        <f t="shared" ca="1" si="143"/>
        <v>407137</v>
      </c>
      <c r="H459" s="22">
        <f ca="1">SUM(F$11:F459)</f>
        <v>206900</v>
      </c>
      <c r="I459" s="23">
        <f ca="1">SUM(D$11:D459)</f>
        <v>202621</v>
      </c>
      <c r="K459" s="16">
        <v>44631</v>
      </c>
      <c r="L459" s="21">
        <f ca="1">IF(K459&lt;M$5, $B459, M$6+MIN((K459-M$5+1)/M$8, 1)*M$7)</f>
        <v>1440</v>
      </c>
      <c r="M459" s="21">
        <f t="shared" ca="1" si="145"/>
        <v>1440</v>
      </c>
      <c r="N459" s="21">
        <f t="shared" ca="1" si="150"/>
        <v>1156</v>
      </c>
      <c r="O459" s="21">
        <f t="shared" ca="1" si="151"/>
        <v>284</v>
      </c>
      <c r="P459" s="21">
        <f t="shared" ca="1" si="131"/>
        <v>284</v>
      </c>
      <c r="Q459" s="21">
        <f t="shared" ca="1" si="152"/>
        <v>601887</v>
      </c>
      <c r="R459" s="22">
        <f ca="1">SUM(P$11:P459)</f>
        <v>307340</v>
      </c>
      <c r="S459" s="23">
        <f ca="1">SUM(N$11:N459)</f>
        <v>295327</v>
      </c>
      <c r="U459" s="16">
        <v>44631</v>
      </c>
      <c r="V459" s="21">
        <f ca="1">IF(U459&lt;W$5, $B459, W$6+MIN((U459-W$5+1)/W$8, 1)*W$7)</f>
        <v>1940</v>
      </c>
      <c r="W459" s="21">
        <f t="shared" ca="1" si="146"/>
        <v>1940</v>
      </c>
      <c r="X459" s="21">
        <f t="shared" ca="1" si="153"/>
        <v>1416</v>
      </c>
      <c r="Y459" s="21">
        <f t="shared" ca="1" si="132"/>
        <v>524</v>
      </c>
      <c r="Z459" s="21">
        <f t="shared" ca="1" si="133"/>
        <v>524</v>
      </c>
      <c r="AA459" s="21">
        <f t="shared" ca="1" si="138"/>
        <v>796637</v>
      </c>
      <c r="AB459" s="22">
        <f ca="1">SUM(Z$11:Z459)</f>
        <v>407780</v>
      </c>
      <c r="AC459" s="23">
        <f ca="1">SUM(X$11:X459)</f>
        <v>389040</v>
      </c>
      <c r="AE459" s="16">
        <v>44631</v>
      </c>
      <c r="AF459" s="21">
        <f ca="1">IF(AE459&lt;AG$5, $B459, AG$6+MIN((AE459-AG$5+1)/AG$8, 1)*AG$7)</f>
        <v>1440</v>
      </c>
      <c r="AG459" s="21">
        <f t="shared" ca="1" si="147"/>
        <v>1440</v>
      </c>
      <c r="AH459" s="21">
        <f t="shared" ca="1" si="154"/>
        <v>1156</v>
      </c>
      <c r="AI459" s="21">
        <f t="shared" ca="1" si="134"/>
        <v>284</v>
      </c>
      <c r="AJ459" s="21">
        <f t="shared" ca="1" si="135"/>
        <v>284</v>
      </c>
      <c r="AK459" s="21">
        <f t="shared" ca="1" si="139"/>
        <v>589387</v>
      </c>
      <c r="AL459" s="22">
        <f ca="1">SUM(AJ$11:AJ459)</f>
        <v>301100</v>
      </c>
      <c r="AM459" s="23">
        <f ca="1">SUM(AH$11:AH459)</f>
        <v>289733</v>
      </c>
      <c r="AO459" s="16">
        <v>44631</v>
      </c>
      <c r="AP459" s="21">
        <f ca="1">IF(AO459&lt;AQ$5, $B459, AQ$6+MIN((AO459-AQ$5+1)/AQ$8, 1)*AQ$7)</f>
        <v>1940</v>
      </c>
      <c r="AQ459" s="21">
        <f t="shared" ca="1" si="148"/>
        <v>1940</v>
      </c>
      <c r="AR459" s="21">
        <f t="shared" ca="1" si="155"/>
        <v>1416</v>
      </c>
      <c r="AS459" s="21">
        <f t="shared" ca="1" si="136"/>
        <v>524</v>
      </c>
      <c r="AT459" s="21">
        <f t="shared" ca="1" si="137"/>
        <v>524</v>
      </c>
      <c r="AU459" s="21">
        <f t="shared" ca="1" si="140"/>
        <v>771637</v>
      </c>
      <c r="AV459" s="22">
        <f ca="1">SUM(AT$11:AT459)</f>
        <v>395300</v>
      </c>
      <c r="AW459" s="23">
        <f ca="1">SUM(AR$11:AR459)</f>
        <v>377117</v>
      </c>
    </row>
    <row r="460" spans="1:49" x14ac:dyDescent="0.2">
      <c r="A460" s="32">
        <v>44632</v>
      </c>
      <c r="B460" s="35">
        <f ca="1">IF($A460&gt;= $C$5,$C$6, "InsertData")</f>
        <v>940</v>
      </c>
      <c r="C460" s="21">
        <f t="shared" ca="1" si="144"/>
        <v>940</v>
      </c>
      <c r="D460" s="21">
        <f t="shared" ca="1" si="141"/>
        <v>607</v>
      </c>
      <c r="E460" s="21">
        <f t="shared" ca="1" si="142"/>
        <v>333</v>
      </c>
      <c r="F460" s="21">
        <f t="shared" ca="1" si="149"/>
        <v>333</v>
      </c>
      <c r="G460" s="21">
        <f t="shared" ca="1" si="143"/>
        <v>408077</v>
      </c>
      <c r="H460" s="22">
        <f ca="1">SUM(F$11:F460)</f>
        <v>207233</v>
      </c>
      <c r="I460" s="23">
        <f ca="1">SUM(D$11:D460)</f>
        <v>203228</v>
      </c>
      <c r="K460" s="16">
        <v>44632</v>
      </c>
      <c r="L460" s="21">
        <f ca="1">IF(K460&lt;M$5, $B460, M$6+MIN((K460-M$5+1)/M$8, 1)*M$7)</f>
        <v>1440</v>
      </c>
      <c r="M460" s="21">
        <f t="shared" ca="1" si="145"/>
        <v>1440</v>
      </c>
      <c r="N460" s="21">
        <f t="shared" ca="1" si="150"/>
        <v>867</v>
      </c>
      <c r="O460" s="21">
        <f t="shared" ca="1" si="151"/>
        <v>573</v>
      </c>
      <c r="P460" s="21">
        <f t="shared" ref="P460:P523" ca="1" si="156">IF(O460 &gt; 0, O460, 0)</f>
        <v>573</v>
      </c>
      <c r="Q460" s="21">
        <f t="shared" ca="1" si="152"/>
        <v>603327</v>
      </c>
      <c r="R460" s="22">
        <f ca="1">SUM(P$11:P460)</f>
        <v>307913</v>
      </c>
      <c r="S460" s="23">
        <f ca="1">SUM(N$11:N460)</f>
        <v>296194</v>
      </c>
      <c r="U460" s="16">
        <v>44632</v>
      </c>
      <c r="V460" s="21">
        <f ca="1">IF(U460&lt;W$5, $B460, W$6+MIN((U460-W$5+1)/W$8, 1)*W$7)</f>
        <v>1940</v>
      </c>
      <c r="W460" s="21">
        <f t="shared" ca="1" si="146"/>
        <v>1940</v>
      </c>
      <c r="X460" s="21">
        <f t="shared" ca="1" si="153"/>
        <v>1127</v>
      </c>
      <c r="Y460" s="21">
        <f t="shared" ref="Y460:Y523" ca="1" si="157">V460-X460</f>
        <v>813</v>
      </c>
      <c r="Z460" s="21">
        <f t="shared" ref="Z460:Z523" ca="1" si="158">IF(Y460 &gt; 0, Y460, 0)</f>
        <v>813</v>
      </c>
      <c r="AA460" s="21">
        <f t="shared" ca="1" si="138"/>
        <v>798577</v>
      </c>
      <c r="AB460" s="22">
        <f ca="1">SUM(Z$11:Z460)</f>
        <v>408593</v>
      </c>
      <c r="AC460" s="23">
        <f ca="1">SUM(X$11:X460)</f>
        <v>390167</v>
      </c>
      <c r="AE460" s="16">
        <v>44632</v>
      </c>
      <c r="AF460" s="21">
        <f ca="1">IF(AE460&lt;AG$5, $B460, AG$6+MIN((AE460-AG$5+1)/AG$8, 1)*AG$7)</f>
        <v>1440</v>
      </c>
      <c r="AG460" s="21">
        <f t="shared" ca="1" si="147"/>
        <v>1440</v>
      </c>
      <c r="AH460" s="21">
        <f t="shared" ca="1" si="154"/>
        <v>867</v>
      </c>
      <c r="AI460" s="21">
        <f t="shared" ref="AI460:AI523" ca="1" si="159">AF460-AH460</f>
        <v>573</v>
      </c>
      <c r="AJ460" s="21">
        <f t="shared" ref="AJ460:AJ523" ca="1" si="160">IF(AI460 &gt; 0, AI460, 0)</f>
        <v>573</v>
      </c>
      <c r="AK460" s="21">
        <f t="shared" ca="1" si="139"/>
        <v>590827</v>
      </c>
      <c r="AL460" s="22">
        <f ca="1">SUM(AJ$11:AJ460)</f>
        <v>301673</v>
      </c>
      <c r="AM460" s="23">
        <f ca="1">SUM(AH$11:AH460)</f>
        <v>290600</v>
      </c>
      <c r="AO460" s="16">
        <v>44632</v>
      </c>
      <c r="AP460" s="21">
        <f ca="1">IF(AO460&lt;AQ$5, $B460, AQ$6+MIN((AO460-AQ$5+1)/AQ$8, 1)*AQ$7)</f>
        <v>1940</v>
      </c>
      <c r="AQ460" s="21">
        <f t="shared" ca="1" si="148"/>
        <v>1940</v>
      </c>
      <c r="AR460" s="21">
        <f t="shared" ca="1" si="155"/>
        <v>1127</v>
      </c>
      <c r="AS460" s="21">
        <f t="shared" ref="AS460:AS523" ca="1" si="161">AP460-AR460</f>
        <v>813</v>
      </c>
      <c r="AT460" s="21">
        <f t="shared" ref="AT460:AT523" ca="1" si="162">IF(AS460 &gt; 0, AS460, 0)</f>
        <v>813</v>
      </c>
      <c r="AU460" s="21">
        <f t="shared" ca="1" si="140"/>
        <v>773577</v>
      </c>
      <c r="AV460" s="22">
        <f ca="1">SUM(AT$11:AT460)</f>
        <v>396113</v>
      </c>
      <c r="AW460" s="23">
        <f ca="1">SUM(AR$11:AR460)</f>
        <v>378244</v>
      </c>
    </row>
    <row r="461" spans="1:49" x14ac:dyDescent="0.2">
      <c r="A461" s="32">
        <v>44633</v>
      </c>
      <c r="B461" s="35">
        <f ca="1">IF($A461&gt;= $C$5,$C$6, "InsertData")</f>
        <v>940</v>
      </c>
      <c r="C461" s="21">
        <f t="shared" ca="1" si="144"/>
        <v>940</v>
      </c>
      <c r="D461" s="21">
        <f t="shared" ca="1" si="141"/>
        <v>552</v>
      </c>
      <c r="E461" s="21">
        <f t="shared" ca="1" si="142"/>
        <v>388</v>
      </c>
      <c r="F461" s="21">
        <f t="shared" ca="1" si="149"/>
        <v>388</v>
      </c>
      <c r="G461" s="21">
        <f t="shared" ca="1" si="143"/>
        <v>409017</v>
      </c>
      <c r="H461" s="22">
        <f ca="1">SUM(F$11:F461)</f>
        <v>207621</v>
      </c>
      <c r="I461" s="23">
        <f ca="1">SUM(D$11:D461)</f>
        <v>203780</v>
      </c>
      <c r="K461" s="16">
        <v>44633</v>
      </c>
      <c r="L461" s="21">
        <f ca="1">IF(K461&lt;M$5, $B461, M$6+MIN((K461-M$5+1)/M$8, 1)*M$7)</f>
        <v>1440</v>
      </c>
      <c r="M461" s="21">
        <f t="shared" ca="1" si="145"/>
        <v>1440</v>
      </c>
      <c r="N461" s="21">
        <f t="shared" ca="1" si="150"/>
        <v>812</v>
      </c>
      <c r="O461" s="21">
        <f t="shared" ca="1" si="151"/>
        <v>628</v>
      </c>
      <c r="P461" s="21">
        <f t="shared" ca="1" si="156"/>
        <v>628</v>
      </c>
      <c r="Q461" s="21">
        <f t="shared" ca="1" si="152"/>
        <v>604767</v>
      </c>
      <c r="R461" s="22">
        <f ca="1">SUM(P$11:P461)</f>
        <v>308541</v>
      </c>
      <c r="S461" s="23">
        <f ca="1">SUM(N$11:N461)</f>
        <v>297006</v>
      </c>
      <c r="U461" s="16">
        <v>44633</v>
      </c>
      <c r="V461" s="21">
        <f ca="1">IF(U461&lt;W$5, $B461, W$6+MIN((U461-W$5+1)/W$8, 1)*W$7)</f>
        <v>1940</v>
      </c>
      <c r="W461" s="21">
        <f t="shared" ca="1" si="146"/>
        <v>1940</v>
      </c>
      <c r="X461" s="21">
        <f t="shared" ca="1" si="153"/>
        <v>1072</v>
      </c>
      <c r="Y461" s="21">
        <f t="shared" ca="1" si="157"/>
        <v>868</v>
      </c>
      <c r="Z461" s="21">
        <f t="shared" ca="1" si="158"/>
        <v>868</v>
      </c>
      <c r="AA461" s="21">
        <f t="shared" ref="AA461:AA524" ca="1" si="163">V461+AA460</f>
        <v>800517</v>
      </c>
      <c r="AB461" s="22">
        <f ca="1">SUM(Z$11:Z461)</f>
        <v>409461</v>
      </c>
      <c r="AC461" s="23">
        <f ca="1">SUM(X$11:X461)</f>
        <v>391239</v>
      </c>
      <c r="AE461" s="16">
        <v>44633</v>
      </c>
      <c r="AF461" s="21">
        <f ca="1">IF(AE461&lt;AG$5, $B461, AG$6+MIN((AE461-AG$5+1)/AG$8, 1)*AG$7)</f>
        <v>1440</v>
      </c>
      <c r="AG461" s="21">
        <f t="shared" ca="1" si="147"/>
        <v>1440</v>
      </c>
      <c r="AH461" s="21">
        <f t="shared" ca="1" si="154"/>
        <v>812</v>
      </c>
      <c r="AI461" s="21">
        <f t="shared" ca="1" si="159"/>
        <v>628</v>
      </c>
      <c r="AJ461" s="21">
        <f t="shared" ca="1" si="160"/>
        <v>628</v>
      </c>
      <c r="AK461" s="21">
        <f t="shared" ref="AK461:AK524" ca="1" si="164">AF461+AK460</f>
        <v>592267</v>
      </c>
      <c r="AL461" s="22">
        <f ca="1">SUM(AJ$11:AJ461)</f>
        <v>302301</v>
      </c>
      <c r="AM461" s="23">
        <f ca="1">SUM(AH$11:AH461)</f>
        <v>291412</v>
      </c>
      <c r="AO461" s="16">
        <v>44633</v>
      </c>
      <c r="AP461" s="21">
        <f ca="1">IF(AO461&lt;AQ$5, $B461, AQ$6+MIN((AO461-AQ$5+1)/AQ$8, 1)*AQ$7)</f>
        <v>1940</v>
      </c>
      <c r="AQ461" s="21">
        <f t="shared" ca="1" si="148"/>
        <v>1940</v>
      </c>
      <c r="AR461" s="21">
        <f t="shared" ca="1" si="155"/>
        <v>1072</v>
      </c>
      <c r="AS461" s="21">
        <f t="shared" ca="1" si="161"/>
        <v>868</v>
      </c>
      <c r="AT461" s="21">
        <f t="shared" ca="1" si="162"/>
        <v>868</v>
      </c>
      <c r="AU461" s="21">
        <f t="shared" ref="AU461:AU524" ca="1" si="165">AP461+AU460</f>
        <v>775517</v>
      </c>
      <c r="AV461" s="22">
        <f ca="1">SUM(AT$11:AT461)</f>
        <v>396981</v>
      </c>
      <c r="AW461" s="23">
        <f ca="1">SUM(AR$11:AR461)</f>
        <v>379316</v>
      </c>
    </row>
    <row r="462" spans="1:49" x14ac:dyDescent="0.2">
      <c r="A462" s="32">
        <v>44634</v>
      </c>
      <c r="B462" s="35">
        <f ca="1">IF($A462&gt;= $C$5,$C$6, "InsertData")</f>
        <v>940</v>
      </c>
      <c r="C462" s="21">
        <f t="shared" ca="1" si="144"/>
        <v>940</v>
      </c>
      <c r="D462" s="21">
        <f t="shared" ref="D462:D509" ca="1" si="166" xml:space="preserve"> F438 + IF(E461 &lt; 0, -E461, 0)</f>
        <v>512</v>
      </c>
      <c r="E462" s="21">
        <f t="shared" ref="E462:E509" ca="1" si="167">B462-D462</f>
        <v>428</v>
      </c>
      <c r="F462" s="21">
        <f t="shared" ca="1" si="149"/>
        <v>428</v>
      </c>
      <c r="G462" s="21">
        <f t="shared" ref="G462:G509" ca="1" si="168">B462+G461</f>
        <v>409957</v>
      </c>
      <c r="H462" s="22">
        <f ca="1">SUM(F$11:F462)</f>
        <v>208049</v>
      </c>
      <c r="I462" s="23">
        <f ca="1">SUM(D$11:D462)</f>
        <v>204292</v>
      </c>
      <c r="K462" s="16">
        <v>44634</v>
      </c>
      <c r="L462" s="21">
        <f ca="1">IF(K462&lt;M$5, $B462, M$6+MIN((K462-M$5+1)/M$8, 1)*M$7)</f>
        <v>1440</v>
      </c>
      <c r="M462" s="21">
        <f t="shared" ca="1" si="145"/>
        <v>1440</v>
      </c>
      <c r="N462" s="21">
        <f t="shared" ca="1" si="150"/>
        <v>772</v>
      </c>
      <c r="O462" s="21">
        <f t="shared" ca="1" si="151"/>
        <v>668</v>
      </c>
      <c r="P462" s="21">
        <f t="shared" ca="1" si="156"/>
        <v>668</v>
      </c>
      <c r="Q462" s="21">
        <f t="shared" ca="1" si="152"/>
        <v>606207</v>
      </c>
      <c r="R462" s="22">
        <f ca="1">SUM(P$11:P462)</f>
        <v>309209</v>
      </c>
      <c r="S462" s="23">
        <f ca="1">SUM(N$11:N462)</f>
        <v>297778</v>
      </c>
      <c r="U462" s="16">
        <v>44634</v>
      </c>
      <c r="V462" s="21">
        <f ca="1">IF(U462&lt;W$5, $B462, W$6+MIN((U462-W$5+1)/W$8, 1)*W$7)</f>
        <v>1940</v>
      </c>
      <c r="W462" s="21">
        <f t="shared" ca="1" si="146"/>
        <v>1940</v>
      </c>
      <c r="X462" s="21">
        <f t="shared" ca="1" si="153"/>
        <v>1032</v>
      </c>
      <c r="Y462" s="21">
        <f t="shared" ca="1" si="157"/>
        <v>908</v>
      </c>
      <c r="Z462" s="21">
        <f t="shared" ca="1" si="158"/>
        <v>908</v>
      </c>
      <c r="AA462" s="21">
        <f t="shared" ca="1" si="163"/>
        <v>802457</v>
      </c>
      <c r="AB462" s="22">
        <f ca="1">SUM(Z$11:Z462)</f>
        <v>410369</v>
      </c>
      <c r="AC462" s="23">
        <f ca="1">SUM(X$11:X462)</f>
        <v>392271</v>
      </c>
      <c r="AE462" s="16">
        <v>44634</v>
      </c>
      <c r="AF462" s="21">
        <f ca="1">IF(AE462&lt;AG$5, $B462, AG$6+MIN((AE462-AG$5+1)/AG$8, 1)*AG$7)</f>
        <v>1440</v>
      </c>
      <c r="AG462" s="21">
        <f t="shared" ca="1" si="147"/>
        <v>1440</v>
      </c>
      <c r="AH462" s="21">
        <f t="shared" ca="1" si="154"/>
        <v>772</v>
      </c>
      <c r="AI462" s="21">
        <f t="shared" ca="1" si="159"/>
        <v>668</v>
      </c>
      <c r="AJ462" s="21">
        <f t="shared" ca="1" si="160"/>
        <v>668</v>
      </c>
      <c r="AK462" s="21">
        <f t="shared" ca="1" si="164"/>
        <v>593707</v>
      </c>
      <c r="AL462" s="22">
        <f ca="1">SUM(AJ$11:AJ462)</f>
        <v>302969</v>
      </c>
      <c r="AM462" s="23">
        <f ca="1">SUM(AH$11:AH462)</f>
        <v>292184</v>
      </c>
      <c r="AO462" s="16">
        <v>44634</v>
      </c>
      <c r="AP462" s="21">
        <f ca="1">IF(AO462&lt;AQ$5, $B462, AQ$6+MIN((AO462-AQ$5+1)/AQ$8, 1)*AQ$7)</f>
        <v>1940</v>
      </c>
      <c r="AQ462" s="21">
        <f t="shared" ca="1" si="148"/>
        <v>1940</v>
      </c>
      <c r="AR462" s="21">
        <f t="shared" ca="1" si="155"/>
        <v>1032</v>
      </c>
      <c r="AS462" s="21">
        <f t="shared" ca="1" si="161"/>
        <v>908</v>
      </c>
      <c r="AT462" s="21">
        <f t="shared" ca="1" si="162"/>
        <v>908</v>
      </c>
      <c r="AU462" s="21">
        <f t="shared" ca="1" si="165"/>
        <v>777457</v>
      </c>
      <c r="AV462" s="22">
        <f ca="1">SUM(AT$11:AT462)</f>
        <v>397889</v>
      </c>
      <c r="AW462" s="23">
        <f ca="1">SUM(AR$11:AR462)</f>
        <v>380348</v>
      </c>
    </row>
    <row r="463" spans="1:49" x14ac:dyDescent="0.2">
      <c r="A463" s="32">
        <v>44635</v>
      </c>
      <c r="B463" s="35">
        <f ca="1">IF($A463&gt;= $C$5,$C$6, "InsertData")</f>
        <v>940</v>
      </c>
      <c r="C463" s="21">
        <f t="shared" ca="1" si="144"/>
        <v>940</v>
      </c>
      <c r="D463" s="21">
        <f t="shared" ca="1" si="166"/>
        <v>166</v>
      </c>
      <c r="E463" s="21">
        <f t="shared" ca="1" si="167"/>
        <v>774</v>
      </c>
      <c r="F463" s="21">
        <f t="shared" ca="1" si="149"/>
        <v>774</v>
      </c>
      <c r="G463" s="21">
        <f t="shared" ca="1" si="168"/>
        <v>410897</v>
      </c>
      <c r="H463" s="22">
        <f ca="1">SUM(F$11:F463)</f>
        <v>208823</v>
      </c>
      <c r="I463" s="23">
        <f ca="1">SUM(D$11:D463)</f>
        <v>204458</v>
      </c>
      <c r="K463" s="16">
        <v>44635</v>
      </c>
      <c r="L463" s="21">
        <f ca="1">IF(K463&lt;M$5, $B463, M$6+MIN((K463-M$5+1)/M$8, 1)*M$7)</f>
        <v>1440</v>
      </c>
      <c r="M463" s="21">
        <f t="shared" ca="1" si="145"/>
        <v>1440</v>
      </c>
      <c r="N463" s="21">
        <f t="shared" ca="1" si="150"/>
        <v>426</v>
      </c>
      <c r="O463" s="21">
        <f t="shared" ca="1" si="151"/>
        <v>1014</v>
      </c>
      <c r="P463" s="21">
        <f t="shared" ca="1" si="156"/>
        <v>1014</v>
      </c>
      <c r="Q463" s="21">
        <f t="shared" ca="1" si="152"/>
        <v>607647</v>
      </c>
      <c r="R463" s="22">
        <f ca="1">SUM(P$11:P463)</f>
        <v>310223</v>
      </c>
      <c r="S463" s="23">
        <f ca="1">SUM(N$11:N463)</f>
        <v>298204</v>
      </c>
      <c r="U463" s="16">
        <v>44635</v>
      </c>
      <c r="V463" s="21">
        <f ca="1">IF(U463&lt;W$5, $B463, W$6+MIN((U463-W$5+1)/W$8, 1)*W$7)</f>
        <v>1940</v>
      </c>
      <c r="W463" s="21">
        <f t="shared" ca="1" si="146"/>
        <v>1940</v>
      </c>
      <c r="X463" s="21">
        <f t="shared" ca="1" si="153"/>
        <v>686</v>
      </c>
      <c r="Y463" s="21">
        <f t="shared" ca="1" si="157"/>
        <v>1254</v>
      </c>
      <c r="Z463" s="21">
        <f t="shared" ca="1" si="158"/>
        <v>1254</v>
      </c>
      <c r="AA463" s="21">
        <f t="shared" ca="1" si="163"/>
        <v>804397</v>
      </c>
      <c r="AB463" s="22">
        <f ca="1">SUM(Z$11:Z463)</f>
        <v>411623</v>
      </c>
      <c r="AC463" s="23">
        <f ca="1">SUM(X$11:X463)</f>
        <v>392957</v>
      </c>
      <c r="AE463" s="16">
        <v>44635</v>
      </c>
      <c r="AF463" s="21">
        <f ca="1">IF(AE463&lt;AG$5, $B463, AG$6+MIN((AE463-AG$5+1)/AG$8, 1)*AG$7)</f>
        <v>1440</v>
      </c>
      <c r="AG463" s="21">
        <f t="shared" ca="1" si="147"/>
        <v>1440</v>
      </c>
      <c r="AH463" s="21">
        <f t="shared" ca="1" si="154"/>
        <v>426</v>
      </c>
      <c r="AI463" s="21">
        <f t="shared" ca="1" si="159"/>
        <v>1014</v>
      </c>
      <c r="AJ463" s="21">
        <f t="shared" ca="1" si="160"/>
        <v>1014</v>
      </c>
      <c r="AK463" s="21">
        <f t="shared" ca="1" si="164"/>
        <v>595147</v>
      </c>
      <c r="AL463" s="22">
        <f ca="1">SUM(AJ$11:AJ463)</f>
        <v>303983</v>
      </c>
      <c r="AM463" s="23">
        <f ca="1">SUM(AH$11:AH463)</f>
        <v>292610</v>
      </c>
      <c r="AO463" s="16">
        <v>44635</v>
      </c>
      <c r="AP463" s="21">
        <f ca="1">IF(AO463&lt;AQ$5, $B463, AQ$6+MIN((AO463-AQ$5+1)/AQ$8, 1)*AQ$7)</f>
        <v>1940</v>
      </c>
      <c r="AQ463" s="21">
        <f t="shared" ca="1" si="148"/>
        <v>1940</v>
      </c>
      <c r="AR463" s="21">
        <f t="shared" ca="1" si="155"/>
        <v>686</v>
      </c>
      <c r="AS463" s="21">
        <f t="shared" ca="1" si="161"/>
        <v>1254</v>
      </c>
      <c r="AT463" s="21">
        <f t="shared" ca="1" si="162"/>
        <v>1254</v>
      </c>
      <c r="AU463" s="21">
        <f t="shared" ca="1" si="165"/>
        <v>779397</v>
      </c>
      <c r="AV463" s="22">
        <f ca="1">SUM(AT$11:AT463)</f>
        <v>399143</v>
      </c>
      <c r="AW463" s="23">
        <f ca="1">SUM(AR$11:AR463)</f>
        <v>381034</v>
      </c>
    </row>
    <row r="464" spans="1:49" x14ac:dyDescent="0.2">
      <c r="A464" s="32">
        <v>44636</v>
      </c>
      <c r="B464" s="35">
        <f ca="1">IF($A464&gt;= $C$5,$C$6, "InsertData")</f>
        <v>940</v>
      </c>
      <c r="C464" s="21">
        <f t="shared" ca="1" si="144"/>
        <v>940</v>
      </c>
      <c r="D464" s="21">
        <f t="shared" ca="1" si="166"/>
        <v>140</v>
      </c>
      <c r="E464" s="21">
        <f t="shared" ca="1" si="167"/>
        <v>800</v>
      </c>
      <c r="F464" s="21">
        <f t="shared" ca="1" si="149"/>
        <v>800</v>
      </c>
      <c r="G464" s="21">
        <f t="shared" ca="1" si="168"/>
        <v>411837</v>
      </c>
      <c r="H464" s="22">
        <f ca="1">SUM(F$11:F464)</f>
        <v>209623</v>
      </c>
      <c r="I464" s="23">
        <f ca="1">SUM(D$11:D464)</f>
        <v>204598</v>
      </c>
      <c r="K464" s="16">
        <v>44636</v>
      </c>
      <c r="L464" s="21">
        <f ca="1">IF(K464&lt;M$5, $B464, M$6+MIN((K464-M$5+1)/M$8, 1)*M$7)</f>
        <v>1440</v>
      </c>
      <c r="M464" s="21">
        <f t="shared" ca="1" si="145"/>
        <v>1440</v>
      </c>
      <c r="N464" s="21">
        <f t="shared" ca="1" si="150"/>
        <v>400</v>
      </c>
      <c r="O464" s="21">
        <f t="shared" ca="1" si="151"/>
        <v>1040</v>
      </c>
      <c r="P464" s="21">
        <f t="shared" ca="1" si="156"/>
        <v>1040</v>
      </c>
      <c r="Q464" s="21">
        <f t="shared" ca="1" si="152"/>
        <v>609087</v>
      </c>
      <c r="R464" s="22">
        <f ca="1">SUM(P$11:P464)</f>
        <v>311263</v>
      </c>
      <c r="S464" s="23">
        <f ca="1">SUM(N$11:N464)</f>
        <v>298604</v>
      </c>
      <c r="U464" s="16">
        <v>44636</v>
      </c>
      <c r="V464" s="21">
        <f ca="1">IF(U464&lt;W$5, $B464, W$6+MIN((U464-W$5+1)/W$8, 1)*W$7)</f>
        <v>1940</v>
      </c>
      <c r="W464" s="21">
        <f t="shared" ca="1" si="146"/>
        <v>1940</v>
      </c>
      <c r="X464" s="21">
        <f t="shared" ca="1" si="153"/>
        <v>660</v>
      </c>
      <c r="Y464" s="21">
        <f t="shared" ca="1" si="157"/>
        <v>1280</v>
      </c>
      <c r="Z464" s="21">
        <f t="shared" ca="1" si="158"/>
        <v>1280</v>
      </c>
      <c r="AA464" s="21">
        <f t="shared" ca="1" si="163"/>
        <v>806337</v>
      </c>
      <c r="AB464" s="22">
        <f ca="1">SUM(Z$11:Z464)</f>
        <v>412903</v>
      </c>
      <c r="AC464" s="23">
        <f ca="1">SUM(X$11:X464)</f>
        <v>393617</v>
      </c>
      <c r="AE464" s="16">
        <v>44636</v>
      </c>
      <c r="AF464" s="21">
        <f ca="1">IF(AE464&lt;AG$5, $B464, AG$6+MIN((AE464-AG$5+1)/AG$8, 1)*AG$7)</f>
        <v>1440</v>
      </c>
      <c r="AG464" s="21">
        <f t="shared" ca="1" si="147"/>
        <v>1440</v>
      </c>
      <c r="AH464" s="21">
        <f t="shared" ca="1" si="154"/>
        <v>400</v>
      </c>
      <c r="AI464" s="21">
        <f t="shared" ca="1" si="159"/>
        <v>1040</v>
      </c>
      <c r="AJ464" s="21">
        <f t="shared" ca="1" si="160"/>
        <v>1040</v>
      </c>
      <c r="AK464" s="21">
        <f t="shared" ca="1" si="164"/>
        <v>596587</v>
      </c>
      <c r="AL464" s="22">
        <f ca="1">SUM(AJ$11:AJ464)</f>
        <v>305023</v>
      </c>
      <c r="AM464" s="23">
        <f ca="1">SUM(AH$11:AH464)</f>
        <v>293010</v>
      </c>
      <c r="AO464" s="16">
        <v>44636</v>
      </c>
      <c r="AP464" s="21">
        <f ca="1">IF(AO464&lt;AQ$5, $B464, AQ$6+MIN((AO464-AQ$5+1)/AQ$8, 1)*AQ$7)</f>
        <v>1940</v>
      </c>
      <c r="AQ464" s="21">
        <f t="shared" ca="1" si="148"/>
        <v>1940</v>
      </c>
      <c r="AR464" s="21">
        <f t="shared" ca="1" si="155"/>
        <v>660</v>
      </c>
      <c r="AS464" s="21">
        <f t="shared" ca="1" si="161"/>
        <v>1280</v>
      </c>
      <c r="AT464" s="21">
        <f t="shared" ca="1" si="162"/>
        <v>1280</v>
      </c>
      <c r="AU464" s="21">
        <f t="shared" ca="1" si="165"/>
        <v>781337</v>
      </c>
      <c r="AV464" s="22">
        <f ca="1">SUM(AT$11:AT464)</f>
        <v>400423</v>
      </c>
      <c r="AW464" s="23">
        <f ca="1">SUM(AR$11:AR464)</f>
        <v>381694</v>
      </c>
    </row>
    <row r="465" spans="1:49" x14ac:dyDescent="0.2">
      <c r="A465" s="32">
        <v>44637</v>
      </c>
      <c r="B465" s="35">
        <f ca="1">IF($A465&gt;= $C$5,$C$6, "InsertData")</f>
        <v>940</v>
      </c>
      <c r="C465" s="21">
        <f t="shared" ca="1" si="144"/>
        <v>940</v>
      </c>
      <c r="D465" s="21">
        <f t="shared" ca="1" si="166"/>
        <v>267</v>
      </c>
      <c r="E465" s="21">
        <f t="shared" ca="1" si="167"/>
        <v>673</v>
      </c>
      <c r="F465" s="21">
        <f t="shared" ca="1" si="149"/>
        <v>673</v>
      </c>
      <c r="G465" s="21">
        <f t="shared" ca="1" si="168"/>
        <v>412777</v>
      </c>
      <c r="H465" s="22">
        <f ca="1">SUM(F$11:F465)</f>
        <v>210296</v>
      </c>
      <c r="I465" s="23">
        <f ca="1">SUM(D$11:D465)</f>
        <v>204865</v>
      </c>
      <c r="K465" s="16">
        <v>44637</v>
      </c>
      <c r="L465" s="21">
        <f ca="1">IF(K465&lt;M$5, $B465, M$6+MIN((K465-M$5+1)/M$8, 1)*M$7)</f>
        <v>1440</v>
      </c>
      <c r="M465" s="21">
        <f t="shared" ca="1" si="145"/>
        <v>1440</v>
      </c>
      <c r="N465" s="21">
        <f t="shared" ca="1" si="150"/>
        <v>527</v>
      </c>
      <c r="O465" s="21">
        <f t="shared" ca="1" si="151"/>
        <v>913</v>
      </c>
      <c r="P465" s="21">
        <f t="shared" ca="1" si="156"/>
        <v>913</v>
      </c>
      <c r="Q465" s="21">
        <f t="shared" ca="1" si="152"/>
        <v>610527</v>
      </c>
      <c r="R465" s="22">
        <f ca="1">SUM(P$11:P465)</f>
        <v>312176</v>
      </c>
      <c r="S465" s="23">
        <f ca="1">SUM(N$11:N465)</f>
        <v>299131</v>
      </c>
      <c r="U465" s="16">
        <v>44637</v>
      </c>
      <c r="V465" s="21">
        <f ca="1">IF(U465&lt;W$5, $B465, W$6+MIN((U465-W$5+1)/W$8, 1)*W$7)</f>
        <v>1940</v>
      </c>
      <c r="W465" s="21">
        <f t="shared" ca="1" si="146"/>
        <v>1940</v>
      </c>
      <c r="X465" s="21">
        <f t="shared" ca="1" si="153"/>
        <v>787</v>
      </c>
      <c r="Y465" s="21">
        <f t="shared" ca="1" si="157"/>
        <v>1153</v>
      </c>
      <c r="Z465" s="21">
        <f t="shared" ca="1" si="158"/>
        <v>1153</v>
      </c>
      <c r="AA465" s="21">
        <f t="shared" ca="1" si="163"/>
        <v>808277</v>
      </c>
      <c r="AB465" s="22">
        <f ca="1">SUM(Z$11:Z465)</f>
        <v>414056</v>
      </c>
      <c r="AC465" s="23">
        <f ca="1">SUM(X$11:X465)</f>
        <v>394404</v>
      </c>
      <c r="AE465" s="16">
        <v>44637</v>
      </c>
      <c r="AF465" s="21">
        <f ca="1">IF(AE465&lt;AG$5, $B465, AG$6+MIN((AE465-AG$5+1)/AG$8, 1)*AG$7)</f>
        <v>1440</v>
      </c>
      <c r="AG465" s="21">
        <f t="shared" ca="1" si="147"/>
        <v>1440</v>
      </c>
      <c r="AH465" s="21">
        <f t="shared" ca="1" si="154"/>
        <v>527</v>
      </c>
      <c r="AI465" s="21">
        <f t="shared" ca="1" si="159"/>
        <v>913</v>
      </c>
      <c r="AJ465" s="21">
        <f t="shared" ca="1" si="160"/>
        <v>913</v>
      </c>
      <c r="AK465" s="21">
        <f t="shared" ca="1" si="164"/>
        <v>598027</v>
      </c>
      <c r="AL465" s="22">
        <f ca="1">SUM(AJ$11:AJ465)</f>
        <v>305936</v>
      </c>
      <c r="AM465" s="23">
        <f ca="1">SUM(AH$11:AH465)</f>
        <v>293537</v>
      </c>
      <c r="AO465" s="16">
        <v>44637</v>
      </c>
      <c r="AP465" s="21">
        <f ca="1">IF(AO465&lt;AQ$5, $B465, AQ$6+MIN((AO465-AQ$5+1)/AQ$8, 1)*AQ$7)</f>
        <v>1940</v>
      </c>
      <c r="AQ465" s="21">
        <f t="shared" ca="1" si="148"/>
        <v>1940</v>
      </c>
      <c r="AR465" s="21">
        <f t="shared" ca="1" si="155"/>
        <v>787</v>
      </c>
      <c r="AS465" s="21">
        <f t="shared" ca="1" si="161"/>
        <v>1153</v>
      </c>
      <c r="AT465" s="21">
        <f t="shared" ca="1" si="162"/>
        <v>1153</v>
      </c>
      <c r="AU465" s="21">
        <f t="shared" ca="1" si="165"/>
        <v>783277</v>
      </c>
      <c r="AV465" s="22">
        <f ca="1">SUM(AT$11:AT465)</f>
        <v>401576</v>
      </c>
      <c r="AW465" s="23">
        <f ca="1">SUM(AR$11:AR465)</f>
        <v>382481</v>
      </c>
    </row>
    <row r="466" spans="1:49" x14ac:dyDescent="0.2">
      <c r="A466" s="32">
        <v>44638</v>
      </c>
      <c r="B466" s="35">
        <f ca="1">IF($A466&gt;= $C$5,$C$6, "InsertData")</f>
        <v>940</v>
      </c>
      <c r="C466" s="21">
        <f t="shared" ref="C466:C529" ca="1" si="169">ROUND(AVERAGE(B460:B466), 0)</f>
        <v>940</v>
      </c>
      <c r="D466" s="21">
        <f t="shared" ca="1" si="166"/>
        <v>647</v>
      </c>
      <c r="E466" s="21">
        <f t="shared" ca="1" si="167"/>
        <v>293</v>
      </c>
      <c r="F466" s="21">
        <f t="shared" ca="1" si="149"/>
        <v>293</v>
      </c>
      <c r="G466" s="21">
        <f t="shared" ca="1" si="168"/>
        <v>413717</v>
      </c>
      <c r="H466" s="22">
        <f ca="1">SUM(F$11:F466)</f>
        <v>210589</v>
      </c>
      <c r="I466" s="23">
        <f ca="1">SUM(D$11:D466)</f>
        <v>205512</v>
      </c>
      <c r="K466" s="16">
        <v>44638</v>
      </c>
      <c r="L466" s="21">
        <f ca="1">IF(K466&lt;M$5, $B466, M$6+MIN((K466-M$5+1)/M$8, 1)*M$7)</f>
        <v>1440</v>
      </c>
      <c r="M466" s="21">
        <f t="shared" ref="M466:M529" ca="1" si="170">ROUND(AVERAGE(L460:L466), 0)</f>
        <v>1440</v>
      </c>
      <c r="N466" s="21">
        <f t="shared" ca="1" si="150"/>
        <v>907</v>
      </c>
      <c r="O466" s="21">
        <f t="shared" ca="1" si="151"/>
        <v>533</v>
      </c>
      <c r="P466" s="21">
        <f t="shared" ca="1" si="156"/>
        <v>533</v>
      </c>
      <c r="Q466" s="21">
        <f t="shared" ca="1" si="152"/>
        <v>611967</v>
      </c>
      <c r="R466" s="22">
        <f ca="1">SUM(P$11:P466)</f>
        <v>312709</v>
      </c>
      <c r="S466" s="23">
        <f ca="1">SUM(N$11:N466)</f>
        <v>300038</v>
      </c>
      <c r="U466" s="16">
        <v>44638</v>
      </c>
      <c r="V466" s="21">
        <f ca="1">IF(U466&lt;W$5, $B466, W$6+MIN((U466-W$5+1)/W$8, 1)*W$7)</f>
        <v>1940</v>
      </c>
      <c r="W466" s="21">
        <f t="shared" ref="W466:W529" ca="1" si="171">ROUND(AVERAGE(V460:V466), 0)</f>
        <v>1940</v>
      </c>
      <c r="X466" s="21">
        <f t="shared" ca="1" si="153"/>
        <v>1167</v>
      </c>
      <c r="Y466" s="21">
        <f t="shared" ca="1" si="157"/>
        <v>773</v>
      </c>
      <c r="Z466" s="21">
        <f t="shared" ca="1" si="158"/>
        <v>773</v>
      </c>
      <c r="AA466" s="21">
        <f t="shared" ca="1" si="163"/>
        <v>810217</v>
      </c>
      <c r="AB466" s="22">
        <f ca="1">SUM(Z$11:Z466)</f>
        <v>414829</v>
      </c>
      <c r="AC466" s="23">
        <f ca="1">SUM(X$11:X466)</f>
        <v>395571</v>
      </c>
      <c r="AE466" s="16">
        <v>44638</v>
      </c>
      <c r="AF466" s="21">
        <f ca="1">IF(AE466&lt;AG$5, $B466, AG$6+MIN((AE466-AG$5+1)/AG$8, 1)*AG$7)</f>
        <v>1440</v>
      </c>
      <c r="AG466" s="21">
        <f t="shared" ref="AG466:AG529" ca="1" si="172">ROUND(AVERAGE(AF460:AF466), 0)</f>
        <v>1440</v>
      </c>
      <c r="AH466" s="21">
        <f t="shared" ca="1" si="154"/>
        <v>907</v>
      </c>
      <c r="AI466" s="21">
        <f t="shared" ca="1" si="159"/>
        <v>533</v>
      </c>
      <c r="AJ466" s="21">
        <f t="shared" ca="1" si="160"/>
        <v>533</v>
      </c>
      <c r="AK466" s="21">
        <f t="shared" ca="1" si="164"/>
        <v>599467</v>
      </c>
      <c r="AL466" s="22">
        <f ca="1">SUM(AJ$11:AJ466)</f>
        <v>306469</v>
      </c>
      <c r="AM466" s="23">
        <f ca="1">SUM(AH$11:AH466)</f>
        <v>294444</v>
      </c>
      <c r="AO466" s="16">
        <v>44638</v>
      </c>
      <c r="AP466" s="21">
        <f ca="1">IF(AO466&lt;AQ$5, $B466, AQ$6+MIN((AO466-AQ$5+1)/AQ$8, 1)*AQ$7)</f>
        <v>1940</v>
      </c>
      <c r="AQ466" s="21">
        <f t="shared" ref="AQ466:AQ529" ca="1" si="173">ROUND(AVERAGE(AP460:AP466), 0)</f>
        <v>1940</v>
      </c>
      <c r="AR466" s="21">
        <f t="shared" ca="1" si="155"/>
        <v>1167</v>
      </c>
      <c r="AS466" s="21">
        <f t="shared" ca="1" si="161"/>
        <v>773</v>
      </c>
      <c r="AT466" s="21">
        <f t="shared" ca="1" si="162"/>
        <v>773</v>
      </c>
      <c r="AU466" s="21">
        <f t="shared" ca="1" si="165"/>
        <v>785217</v>
      </c>
      <c r="AV466" s="22">
        <f ca="1">SUM(AT$11:AT466)</f>
        <v>402349</v>
      </c>
      <c r="AW466" s="23">
        <f ca="1">SUM(AR$11:AR466)</f>
        <v>383648</v>
      </c>
    </row>
    <row r="467" spans="1:49" x14ac:dyDescent="0.2">
      <c r="A467" s="32">
        <v>44639</v>
      </c>
      <c r="B467" s="35">
        <f ca="1">IF($A467&gt;= $C$5,$C$6, "InsertData")</f>
        <v>940</v>
      </c>
      <c r="C467" s="21">
        <f t="shared" ca="1" si="169"/>
        <v>940</v>
      </c>
      <c r="D467" s="21">
        <f t="shared" ca="1" si="166"/>
        <v>0</v>
      </c>
      <c r="E467" s="21">
        <f t="shared" ca="1" si="167"/>
        <v>940</v>
      </c>
      <c r="F467" s="21">
        <f t="shared" ca="1" si="149"/>
        <v>940</v>
      </c>
      <c r="G467" s="21">
        <f t="shared" ca="1" si="168"/>
        <v>414657</v>
      </c>
      <c r="H467" s="22">
        <f ca="1">SUM(F$11:F467)</f>
        <v>211529</v>
      </c>
      <c r="I467" s="23">
        <f ca="1">SUM(D$11:D467)</f>
        <v>205512</v>
      </c>
      <c r="K467" s="16">
        <v>44639</v>
      </c>
      <c r="L467" s="21">
        <f ca="1">IF(K467&lt;M$5, $B467, M$6+MIN((K467-M$5+1)/M$8, 1)*M$7)</f>
        <v>1440</v>
      </c>
      <c r="M467" s="21">
        <f t="shared" ca="1" si="170"/>
        <v>1440</v>
      </c>
      <c r="N467" s="21">
        <f t="shared" ca="1" si="150"/>
        <v>120</v>
      </c>
      <c r="O467" s="21">
        <f t="shared" ca="1" si="151"/>
        <v>1320</v>
      </c>
      <c r="P467" s="21">
        <f t="shared" ca="1" si="156"/>
        <v>1320</v>
      </c>
      <c r="Q467" s="21">
        <f t="shared" ca="1" si="152"/>
        <v>613407</v>
      </c>
      <c r="R467" s="22">
        <f ca="1">SUM(P$11:P467)</f>
        <v>314029</v>
      </c>
      <c r="S467" s="23">
        <f ca="1">SUM(N$11:N467)</f>
        <v>300158</v>
      </c>
      <c r="U467" s="16">
        <v>44639</v>
      </c>
      <c r="V467" s="21">
        <f ca="1">IF(U467&lt;W$5, $B467, W$6+MIN((U467-W$5+1)/W$8, 1)*W$7)</f>
        <v>1940</v>
      </c>
      <c r="W467" s="21">
        <f t="shared" ca="1" si="171"/>
        <v>1940</v>
      </c>
      <c r="X467" s="21">
        <f t="shared" ca="1" si="153"/>
        <v>337</v>
      </c>
      <c r="Y467" s="21">
        <f t="shared" ca="1" si="157"/>
        <v>1603</v>
      </c>
      <c r="Z467" s="21">
        <f t="shared" ca="1" si="158"/>
        <v>1603</v>
      </c>
      <c r="AA467" s="21">
        <f t="shared" ca="1" si="163"/>
        <v>812157</v>
      </c>
      <c r="AB467" s="22">
        <f ca="1">SUM(Z$11:Z467)</f>
        <v>416432</v>
      </c>
      <c r="AC467" s="23">
        <f ca="1">SUM(X$11:X467)</f>
        <v>395908</v>
      </c>
      <c r="AE467" s="16">
        <v>44639</v>
      </c>
      <c r="AF467" s="21">
        <f ca="1">IF(AE467&lt;AG$5, $B467, AG$6+MIN((AE467-AG$5+1)/AG$8, 1)*AG$7)</f>
        <v>1440</v>
      </c>
      <c r="AG467" s="21">
        <f t="shared" ca="1" si="172"/>
        <v>1440</v>
      </c>
      <c r="AH467" s="21">
        <f t="shared" ca="1" si="154"/>
        <v>190</v>
      </c>
      <c r="AI467" s="21">
        <f t="shared" ca="1" si="159"/>
        <v>1250</v>
      </c>
      <c r="AJ467" s="21">
        <f t="shared" ca="1" si="160"/>
        <v>1250</v>
      </c>
      <c r="AK467" s="21">
        <f t="shared" ca="1" si="164"/>
        <v>600907</v>
      </c>
      <c r="AL467" s="22">
        <f ca="1">SUM(AJ$11:AJ467)</f>
        <v>307719</v>
      </c>
      <c r="AM467" s="23">
        <f ca="1">SUM(AH$11:AH467)</f>
        <v>294634</v>
      </c>
      <c r="AO467" s="16">
        <v>44639</v>
      </c>
      <c r="AP467" s="21">
        <f ca="1">IF(AO467&lt;AQ$5, $B467, AQ$6+MIN((AO467-AQ$5+1)/AQ$8, 1)*AQ$7)</f>
        <v>1940</v>
      </c>
      <c r="AQ467" s="21">
        <f t="shared" ca="1" si="173"/>
        <v>1940</v>
      </c>
      <c r="AR467" s="21">
        <f t="shared" ca="1" si="155"/>
        <v>380</v>
      </c>
      <c r="AS467" s="21">
        <f t="shared" ca="1" si="161"/>
        <v>1560</v>
      </c>
      <c r="AT467" s="21">
        <f t="shared" ca="1" si="162"/>
        <v>1560</v>
      </c>
      <c r="AU467" s="21">
        <f t="shared" ca="1" si="165"/>
        <v>787157</v>
      </c>
      <c r="AV467" s="22">
        <f ca="1">SUM(AT$11:AT467)</f>
        <v>403909</v>
      </c>
      <c r="AW467" s="23">
        <f ca="1">SUM(AR$11:AR467)</f>
        <v>384028</v>
      </c>
    </row>
    <row r="468" spans="1:49" x14ac:dyDescent="0.2">
      <c r="A468" s="32">
        <v>44640</v>
      </c>
      <c r="B468" s="35">
        <f ca="1">IF($A468&gt;= $C$5,$C$6, "InsertData")</f>
        <v>940</v>
      </c>
      <c r="C468" s="21">
        <f t="shared" ca="1" si="169"/>
        <v>940</v>
      </c>
      <c r="D468" s="21">
        <f t="shared" ca="1" si="166"/>
        <v>166</v>
      </c>
      <c r="E468" s="21">
        <f t="shared" ca="1" si="167"/>
        <v>774</v>
      </c>
      <c r="F468" s="21">
        <f t="shared" ca="1" si="149"/>
        <v>774</v>
      </c>
      <c r="G468" s="21">
        <f t="shared" ca="1" si="168"/>
        <v>415597</v>
      </c>
      <c r="H468" s="22">
        <f ca="1">SUM(F$11:F468)</f>
        <v>212303</v>
      </c>
      <c r="I468" s="23">
        <f ca="1">SUM(D$11:D468)</f>
        <v>205678</v>
      </c>
      <c r="K468" s="16">
        <v>44640</v>
      </c>
      <c r="L468" s="21">
        <f ca="1">IF(K468&lt;M$5, $B468, M$6+MIN((K468-M$5+1)/M$8, 1)*M$7)</f>
        <v>1440</v>
      </c>
      <c r="M468" s="21">
        <f t="shared" ca="1" si="170"/>
        <v>1440</v>
      </c>
      <c r="N468" s="21">
        <f t="shared" ca="1" si="150"/>
        <v>566</v>
      </c>
      <c r="O468" s="21">
        <f t="shared" ca="1" si="151"/>
        <v>874</v>
      </c>
      <c r="P468" s="21">
        <f t="shared" ca="1" si="156"/>
        <v>874</v>
      </c>
      <c r="Q468" s="21">
        <f t="shared" ca="1" si="152"/>
        <v>614847</v>
      </c>
      <c r="R468" s="22">
        <f ca="1">SUM(P$11:P468)</f>
        <v>314903</v>
      </c>
      <c r="S468" s="23">
        <f ca="1">SUM(N$11:N468)</f>
        <v>300724</v>
      </c>
      <c r="U468" s="16">
        <v>44640</v>
      </c>
      <c r="V468" s="21">
        <f ca="1">IF(U468&lt;W$5, $B468, W$6+MIN((U468-W$5+1)/W$8, 1)*W$7)</f>
        <v>1940</v>
      </c>
      <c r="W468" s="21">
        <f t="shared" ca="1" si="171"/>
        <v>1940</v>
      </c>
      <c r="X468" s="21">
        <f t="shared" ca="1" si="153"/>
        <v>869</v>
      </c>
      <c r="Y468" s="21">
        <f t="shared" ca="1" si="157"/>
        <v>1071</v>
      </c>
      <c r="Z468" s="21">
        <f t="shared" ca="1" si="158"/>
        <v>1071</v>
      </c>
      <c r="AA468" s="21">
        <f t="shared" ca="1" si="163"/>
        <v>814097</v>
      </c>
      <c r="AB468" s="22">
        <f ca="1">SUM(Z$11:Z468)</f>
        <v>417503</v>
      </c>
      <c r="AC468" s="23">
        <f ca="1">SUM(X$11:X468)</f>
        <v>396777</v>
      </c>
      <c r="AE468" s="16">
        <v>44640</v>
      </c>
      <c r="AF468" s="21">
        <f ca="1">IF(AE468&lt;AG$5, $B468, AG$6+MIN((AE468-AG$5+1)/AG$8, 1)*AG$7)</f>
        <v>1440</v>
      </c>
      <c r="AG468" s="21">
        <f t="shared" ca="1" si="172"/>
        <v>1440</v>
      </c>
      <c r="AH468" s="21">
        <f t="shared" ca="1" si="154"/>
        <v>496</v>
      </c>
      <c r="AI468" s="21">
        <f t="shared" ca="1" si="159"/>
        <v>944</v>
      </c>
      <c r="AJ468" s="21">
        <f t="shared" ca="1" si="160"/>
        <v>944</v>
      </c>
      <c r="AK468" s="21">
        <f t="shared" ca="1" si="164"/>
        <v>602347</v>
      </c>
      <c r="AL468" s="22">
        <f ca="1">SUM(AJ$11:AJ468)</f>
        <v>308663</v>
      </c>
      <c r="AM468" s="23">
        <f ca="1">SUM(AH$11:AH468)</f>
        <v>295130</v>
      </c>
      <c r="AO468" s="16">
        <v>44640</v>
      </c>
      <c r="AP468" s="21">
        <f ca="1">IF(AO468&lt;AQ$5, $B468, AQ$6+MIN((AO468-AQ$5+1)/AQ$8, 1)*AQ$7)</f>
        <v>1940</v>
      </c>
      <c r="AQ468" s="21">
        <f t="shared" ca="1" si="173"/>
        <v>1940</v>
      </c>
      <c r="AR468" s="21">
        <f t="shared" ca="1" si="155"/>
        <v>826</v>
      </c>
      <c r="AS468" s="21">
        <f t="shared" ca="1" si="161"/>
        <v>1114</v>
      </c>
      <c r="AT468" s="21">
        <f t="shared" ca="1" si="162"/>
        <v>1114</v>
      </c>
      <c r="AU468" s="21">
        <f t="shared" ca="1" si="165"/>
        <v>789097</v>
      </c>
      <c r="AV468" s="22">
        <f ca="1">SUM(AT$11:AT468)</f>
        <v>405023</v>
      </c>
      <c r="AW468" s="23">
        <f ca="1">SUM(AR$11:AR468)</f>
        <v>384854</v>
      </c>
    </row>
    <row r="469" spans="1:49" x14ac:dyDescent="0.2">
      <c r="A469" s="32">
        <v>44641</v>
      </c>
      <c r="B469" s="35">
        <f ca="1">IF($A469&gt;= $C$5,$C$6, "InsertData")</f>
        <v>940</v>
      </c>
      <c r="C469" s="21">
        <f t="shared" ca="1" si="169"/>
        <v>940</v>
      </c>
      <c r="D469" s="21">
        <f t="shared" ca="1" si="166"/>
        <v>440</v>
      </c>
      <c r="E469" s="21">
        <f t="shared" ca="1" si="167"/>
        <v>500</v>
      </c>
      <c r="F469" s="21">
        <f t="shared" ca="1" si="149"/>
        <v>500</v>
      </c>
      <c r="G469" s="21">
        <f t="shared" ca="1" si="168"/>
        <v>416537</v>
      </c>
      <c r="H469" s="22">
        <f ca="1">SUM(F$11:F469)</f>
        <v>212803</v>
      </c>
      <c r="I469" s="23">
        <f ca="1">SUM(D$11:D469)</f>
        <v>206118</v>
      </c>
      <c r="K469" s="16">
        <v>44641</v>
      </c>
      <c r="L469" s="21">
        <f ca="1">IF(K469&lt;M$5, $B469, M$6+MIN((K469-M$5+1)/M$8, 1)*M$7)</f>
        <v>1440</v>
      </c>
      <c r="M469" s="21">
        <f t="shared" ca="1" si="170"/>
        <v>1440</v>
      </c>
      <c r="N469" s="21">
        <f t="shared" ca="1" si="150"/>
        <v>700</v>
      </c>
      <c r="O469" s="21">
        <f t="shared" ca="1" si="151"/>
        <v>740</v>
      </c>
      <c r="P469" s="21">
        <f t="shared" ca="1" si="156"/>
        <v>740</v>
      </c>
      <c r="Q469" s="21">
        <f t="shared" ca="1" si="152"/>
        <v>616287</v>
      </c>
      <c r="R469" s="22">
        <f ca="1">SUM(P$11:P469)</f>
        <v>315643</v>
      </c>
      <c r="S469" s="23">
        <f ca="1">SUM(N$11:N469)</f>
        <v>301424</v>
      </c>
      <c r="U469" s="16">
        <v>44641</v>
      </c>
      <c r="V469" s="21">
        <f ca="1">IF(U469&lt;W$5, $B469, W$6+MIN((U469-W$5+1)/W$8, 1)*W$7)</f>
        <v>1940</v>
      </c>
      <c r="W469" s="21">
        <f t="shared" ca="1" si="171"/>
        <v>1940</v>
      </c>
      <c r="X469" s="21">
        <f t="shared" ca="1" si="153"/>
        <v>960</v>
      </c>
      <c r="Y469" s="21">
        <f t="shared" ca="1" si="157"/>
        <v>980</v>
      </c>
      <c r="Z469" s="21">
        <f t="shared" ca="1" si="158"/>
        <v>980</v>
      </c>
      <c r="AA469" s="21">
        <f t="shared" ca="1" si="163"/>
        <v>816037</v>
      </c>
      <c r="AB469" s="22">
        <f ca="1">SUM(Z$11:Z469)</f>
        <v>418483</v>
      </c>
      <c r="AC469" s="23">
        <f ca="1">SUM(X$11:X469)</f>
        <v>397737</v>
      </c>
      <c r="AE469" s="16">
        <v>44641</v>
      </c>
      <c r="AF469" s="21">
        <f ca="1">IF(AE469&lt;AG$5, $B469, AG$6+MIN((AE469-AG$5+1)/AG$8, 1)*AG$7)</f>
        <v>1440</v>
      </c>
      <c r="AG469" s="21">
        <f t="shared" ca="1" si="172"/>
        <v>1440</v>
      </c>
      <c r="AH469" s="21">
        <f t="shared" ca="1" si="154"/>
        <v>700</v>
      </c>
      <c r="AI469" s="21">
        <f t="shared" ca="1" si="159"/>
        <v>740</v>
      </c>
      <c r="AJ469" s="21">
        <f t="shared" ca="1" si="160"/>
        <v>740</v>
      </c>
      <c r="AK469" s="21">
        <f t="shared" ca="1" si="164"/>
        <v>603787</v>
      </c>
      <c r="AL469" s="22">
        <f ca="1">SUM(AJ$11:AJ469)</f>
        <v>309403</v>
      </c>
      <c r="AM469" s="23">
        <f ca="1">SUM(AH$11:AH469)</f>
        <v>295830</v>
      </c>
      <c r="AO469" s="16">
        <v>44641</v>
      </c>
      <c r="AP469" s="21">
        <f ca="1">IF(AO469&lt;AQ$5, $B469, AQ$6+MIN((AO469-AQ$5+1)/AQ$8, 1)*AQ$7)</f>
        <v>1940</v>
      </c>
      <c r="AQ469" s="21">
        <f t="shared" ca="1" si="173"/>
        <v>1940</v>
      </c>
      <c r="AR469" s="21">
        <f t="shared" ca="1" si="155"/>
        <v>960</v>
      </c>
      <c r="AS469" s="21">
        <f t="shared" ca="1" si="161"/>
        <v>980</v>
      </c>
      <c r="AT469" s="21">
        <f t="shared" ca="1" si="162"/>
        <v>980</v>
      </c>
      <c r="AU469" s="21">
        <f t="shared" ca="1" si="165"/>
        <v>791037</v>
      </c>
      <c r="AV469" s="22">
        <f ca="1">SUM(AT$11:AT469)</f>
        <v>406003</v>
      </c>
      <c r="AW469" s="23">
        <f ca="1">SUM(AR$11:AR469)</f>
        <v>385814</v>
      </c>
    </row>
    <row r="470" spans="1:49" x14ac:dyDescent="0.2">
      <c r="A470" s="32">
        <v>44642</v>
      </c>
      <c r="B470" s="35">
        <f ca="1">IF($A470&gt;= $C$5,$C$6, "InsertData")</f>
        <v>940</v>
      </c>
      <c r="C470" s="21">
        <f t="shared" ca="1" si="169"/>
        <v>940</v>
      </c>
      <c r="D470" s="21">
        <f t="shared" ca="1" si="166"/>
        <v>0</v>
      </c>
      <c r="E470" s="21">
        <f t="shared" ca="1" si="167"/>
        <v>940</v>
      </c>
      <c r="F470" s="21">
        <f t="shared" ca="1" si="149"/>
        <v>940</v>
      </c>
      <c r="G470" s="21">
        <f t="shared" ca="1" si="168"/>
        <v>417477</v>
      </c>
      <c r="H470" s="22">
        <f ca="1">SUM(F$11:F470)</f>
        <v>213743</v>
      </c>
      <c r="I470" s="23">
        <f ca="1">SUM(D$11:D470)</f>
        <v>206118</v>
      </c>
      <c r="K470" s="16">
        <v>44642</v>
      </c>
      <c r="L470" s="21">
        <f ca="1">IF(K470&lt;M$5, $B470, M$6+MIN((K470-M$5+1)/M$8, 1)*M$7)</f>
        <v>1440</v>
      </c>
      <c r="M470" s="21">
        <f t="shared" ca="1" si="170"/>
        <v>1440</v>
      </c>
      <c r="N470" s="21">
        <f t="shared" ca="1" si="150"/>
        <v>180</v>
      </c>
      <c r="O470" s="21">
        <f t="shared" ca="1" si="151"/>
        <v>1260</v>
      </c>
      <c r="P470" s="21">
        <f t="shared" ca="1" si="156"/>
        <v>1260</v>
      </c>
      <c r="Q470" s="21">
        <f t="shared" ca="1" si="152"/>
        <v>617727</v>
      </c>
      <c r="R470" s="22">
        <f ca="1">SUM(P$11:P470)</f>
        <v>316903</v>
      </c>
      <c r="S470" s="23">
        <f ca="1">SUM(N$11:N470)</f>
        <v>301604</v>
      </c>
      <c r="U470" s="16">
        <v>44642</v>
      </c>
      <c r="V470" s="21">
        <f ca="1">IF(U470&lt;W$5, $B470, W$6+MIN((U470-W$5+1)/W$8, 1)*W$7)</f>
        <v>1940</v>
      </c>
      <c r="W470" s="21">
        <f t="shared" ca="1" si="171"/>
        <v>1940</v>
      </c>
      <c r="X470" s="21">
        <f t="shared" ca="1" si="153"/>
        <v>440</v>
      </c>
      <c r="Y470" s="21">
        <f t="shared" ca="1" si="157"/>
        <v>1500</v>
      </c>
      <c r="Z470" s="21">
        <f t="shared" ca="1" si="158"/>
        <v>1500</v>
      </c>
      <c r="AA470" s="21">
        <f t="shared" ca="1" si="163"/>
        <v>817977</v>
      </c>
      <c r="AB470" s="22">
        <f ca="1">SUM(Z$11:Z470)</f>
        <v>419983</v>
      </c>
      <c r="AC470" s="23">
        <f ca="1">SUM(X$11:X470)</f>
        <v>398177</v>
      </c>
      <c r="AE470" s="16">
        <v>44642</v>
      </c>
      <c r="AF470" s="21">
        <f ca="1">IF(AE470&lt;AG$5, $B470, AG$6+MIN((AE470-AG$5+1)/AG$8, 1)*AG$7)</f>
        <v>1440</v>
      </c>
      <c r="AG470" s="21">
        <f t="shared" ca="1" si="172"/>
        <v>1440</v>
      </c>
      <c r="AH470" s="21">
        <f t="shared" ca="1" si="154"/>
        <v>180</v>
      </c>
      <c r="AI470" s="21">
        <f t="shared" ca="1" si="159"/>
        <v>1260</v>
      </c>
      <c r="AJ470" s="21">
        <f t="shared" ca="1" si="160"/>
        <v>1260</v>
      </c>
      <c r="AK470" s="21">
        <f t="shared" ca="1" si="164"/>
        <v>605227</v>
      </c>
      <c r="AL470" s="22">
        <f ca="1">SUM(AJ$11:AJ470)</f>
        <v>310663</v>
      </c>
      <c r="AM470" s="23">
        <f ca="1">SUM(AH$11:AH470)</f>
        <v>296010</v>
      </c>
      <c r="AO470" s="16">
        <v>44642</v>
      </c>
      <c r="AP470" s="21">
        <f ca="1">IF(AO470&lt;AQ$5, $B470, AQ$6+MIN((AO470-AQ$5+1)/AQ$8, 1)*AQ$7)</f>
        <v>1940</v>
      </c>
      <c r="AQ470" s="21">
        <f t="shared" ca="1" si="173"/>
        <v>1940</v>
      </c>
      <c r="AR470" s="21">
        <f t="shared" ca="1" si="155"/>
        <v>440</v>
      </c>
      <c r="AS470" s="21">
        <f t="shared" ca="1" si="161"/>
        <v>1500</v>
      </c>
      <c r="AT470" s="21">
        <f t="shared" ca="1" si="162"/>
        <v>1500</v>
      </c>
      <c r="AU470" s="21">
        <f t="shared" ca="1" si="165"/>
        <v>792977</v>
      </c>
      <c r="AV470" s="22">
        <f ca="1">SUM(AT$11:AT470)</f>
        <v>407503</v>
      </c>
      <c r="AW470" s="23">
        <f ca="1">SUM(AR$11:AR470)</f>
        <v>386254</v>
      </c>
    </row>
    <row r="471" spans="1:49" x14ac:dyDescent="0.2">
      <c r="A471" s="32">
        <v>44643</v>
      </c>
      <c r="B471" s="35">
        <f ca="1">IF($A471&gt;= $C$5,$C$6, "InsertData")</f>
        <v>940</v>
      </c>
      <c r="C471" s="21">
        <f t="shared" ca="1" si="169"/>
        <v>940</v>
      </c>
      <c r="D471" s="21">
        <f t="shared" ca="1" si="166"/>
        <v>0</v>
      </c>
      <c r="E471" s="21">
        <f t="shared" ca="1" si="167"/>
        <v>940</v>
      </c>
      <c r="F471" s="21">
        <f t="shared" ca="1" si="149"/>
        <v>940</v>
      </c>
      <c r="G471" s="21">
        <f t="shared" ca="1" si="168"/>
        <v>418417</v>
      </c>
      <c r="H471" s="22">
        <f ca="1">SUM(F$11:F471)</f>
        <v>214683</v>
      </c>
      <c r="I471" s="23">
        <f ca="1">SUM(D$11:D471)</f>
        <v>206118</v>
      </c>
      <c r="K471" s="16">
        <v>44643</v>
      </c>
      <c r="L471" s="21">
        <f ca="1">IF(K471&lt;M$5, $B471, M$6+MIN((K471-M$5+1)/M$8, 1)*M$7)</f>
        <v>1440</v>
      </c>
      <c r="M471" s="21">
        <f t="shared" ca="1" si="170"/>
        <v>1440</v>
      </c>
      <c r="N471" s="21">
        <f t="shared" ca="1" si="150"/>
        <v>257</v>
      </c>
      <c r="O471" s="21">
        <f t="shared" ca="1" si="151"/>
        <v>1183</v>
      </c>
      <c r="P471" s="21">
        <f t="shared" ca="1" si="156"/>
        <v>1183</v>
      </c>
      <c r="Q471" s="21">
        <f t="shared" ca="1" si="152"/>
        <v>619167</v>
      </c>
      <c r="R471" s="22">
        <f ca="1">SUM(P$11:P471)</f>
        <v>318086</v>
      </c>
      <c r="S471" s="23">
        <f ca="1">SUM(N$11:N471)</f>
        <v>301861</v>
      </c>
      <c r="U471" s="16">
        <v>44643</v>
      </c>
      <c r="V471" s="21">
        <f ca="1">IF(U471&lt;W$5, $B471, W$6+MIN((U471-W$5+1)/W$8, 1)*W$7)</f>
        <v>1940</v>
      </c>
      <c r="W471" s="21">
        <f t="shared" ca="1" si="171"/>
        <v>1940</v>
      </c>
      <c r="X471" s="21">
        <f t="shared" ca="1" si="153"/>
        <v>517</v>
      </c>
      <c r="Y471" s="21">
        <f t="shared" ca="1" si="157"/>
        <v>1423</v>
      </c>
      <c r="Z471" s="21">
        <f t="shared" ca="1" si="158"/>
        <v>1423</v>
      </c>
      <c r="AA471" s="21">
        <f t="shared" ca="1" si="163"/>
        <v>819917</v>
      </c>
      <c r="AB471" s="22">
        <f ca="1">SUM(Z$11:Z471)</f>
        <v>421406</v>
      </c>
      <c r="AC471" s="23">
        <f ca="1">SUM(X$11:X471)</f>
        <v>398694</v>
      </c>
      <c r="AE471" s="16">
        <v>44643</v>
      </c>
      <c r="AF471" s="21">
        <f ca="1">IF(AE471&lt;AG$5, $B471, AG$6+MIN((AE471-AG$5+1)/AG$8, 1)*AG$7)</f>
        <v>1440</v>
      </c>
      <c r="AG471" s="21">
        <f t="shared" ca="1" si="172"/>
        <v>1440</v>
      </c>
      <c r="AH471" s="21">
        <f t="shared" ca="1" si="154"/>
        <v>257</v>
      </c>
      <c r="AI471" s="21">
        <f t="shared" ca="1" si="159"/>
        <v>1183</v>
      </c>
      <c r="AJ471" s="21">
        <f t="shared" ca="1" si="160"/>
        <v>1183</v>
      </c>
      <c r="AK471" s="21">
        <f t="shared" ca="1" si="164"/>
        <v>606667</v>
      </c>
      <c r="AL471" s="22">
        <f ca="1">SUM(AJ$11:AJ471)</f>
        <v>311846</v>
      </c>
      <c r="AM471" s="23">
        <f ca="1">SUM(AH$11:AH471)</f>
        <v>296267</v>
      </c>
      <c r="AO471" s="16">
        <v>44643</v>
      </c>
      <c r="AP471" s="21">
        <f ca="1">IF(AO471&lt;AQ$5, $B471, AQ$6+MIN((AO471-AQ$5+1)/AQ$8, 1)*AQ$7)</f>
        <v>1940</v>
      </c>
      <c r="AQ471" s="21">
        <f t="shared" ca="1" si="173"/>
        <v>1940</v>
      </c>
      <c r="AR471" s="21">
        <f t="shared" ca="1" si="155"/>
        <v>517</v>
      </c>
      <c r="AS471" s="21">
        <f t="shared" ca="1" si="161"/>
        <v>1423</v>
      </c>
      <c r="AT471" s="21">
        <f t="shared" ca="1" si="162"/>
        <v>1423</v>
      </c>
      <c r="AU471" s="21">
        <f t="shared" ca="1" si="165"/>
        <v>794917</v>
      </c>
      <c r="AV471" s="22">
        <f ca="1">SUM(AT$11:AT471)</f>
        <v>408926</v>
      </c>
      <c r="AW471" s="23">
        <f ca="1">SUM(AR$11:AR471)</f>
        <v>386771</v>
      </c>
    </row>
    <row r="472" spans="1:49" x14ac:dyDescent="0.2">
      <c r="A472" s="32">
        <v>44644</v>
      </c>
      <c r="B472" s="35">
        <f ca="1">IF($A472&gt;= $C$5,$C$6, "InsertData")</f>
        <v>940</v>
      </c>
      <c r="C472" s="21">
        <f t="shared" ca="1" si="169"/>
        <v>940</v>
      </c>
      <c r="D472" s="21">
        <f t="shared" ca="1" si="166"/>
        <v>507</v>
      </c>
      <c r="E472" s="21">
        <f t="shared" ca="1" si="167"/>
        <v>433</v>
      </c>
      <c r="F472" s="21">
        <f t="shared" ca="1" si="149"/>
        <v>433</v>
      </c>
      <c r="G472" s="21">
        <f t="shared" ca="1" si="168"/>
        <v>419357</v>
      </c>
      <c r="H472" s="22">
        <f ca="1">SUM(F$11:F472)</f>
        <v>215116</v>
      </c>
      <c r="I472" s="23">
        <f ca="1">SUM(D$11:D472)</f>
        <v>206625</v>
      </c>
      <c r="K472" s="16">
        <v>44644</v>
      </c>
      <c r="L472" s="21">
        <f ca="1">IF(K472&lt;M$5, $B472, M$6+MIN((K472-M$5+1)/M$8, 1)*M$7)</f>
        <v>1440</v>
      </c>
      <c r="M472" s="21">
        <f t="shared" ca="1" si="170"/>
        <v>1440</v>
      </c>
      <c r="N472" s="21">
        <f t="shared" ca="1" si="150"/>
        <v>850</v>
      </c>
      <c r="O472" s="21">
        <f t="shared" ca="1" si="151"/>
        <v>590</v>
      </c>
      <c r="P472" s="21">
        <f t="shared" ca="1" si="156"/>
        <v>590</v>
      </c>
      <c r="Q472" s="21">
        <f t="shared" ca="1" si="152"/>
        <v>620607</v>
      </c>
      <c r="R472" s="22">
        <f ca="1">SUM(P$11:P472)</f>
        <v>318676</v>
      </c>
      <c r="S472" s="23">
        <f ca="1">SUM(N$11:N472)</f>
        <v>302711</v>
      </c>
      <c r="U472" s="16">
        <v>44644</v>
      </c>
      <c r="V472" s="21">
        <f ca="1">IF(U472&lt;W$5, $B472, W$6+MIN((U472-W$5+1)/W$8, 1)*W$7)</f>
        <v>1940</v>
      </c>
      <c r="W472" s="21">
        <f t="shared" ca="1" si="171"/>
        <v>1940</v>
      </c>
      <c r="X472" s="21">
        <f t="shared" ca="1" si="153"/>
        <v>1110</v>
      </c>
      <c r="Y472" s="21">
        <f t="shared" ca="1" si="157"/>
        <v>830</v>
      </c>
      <c r="Z472" s="21">
        <f t="shared" ca="1" si="158"/>
        <v>830</v>
      </c>
      <c r="AA472" s="21">
        <f t="shared" ca="1" si="163"/>
        <v>821857</v>
      </c>
      <c r="AB472" s="22">
        <f ca="1">SUM(Z$11:Z472)</f>
        <v>422236</v>
      </c>
      <c r="AC472" s="23">
        <f ca="1">SUM(X$11:X472)</f>
        <v>399804</v>
      </c>
      <c r="AE472" s="16">
        <v>44644</v>
      </c>
      <c r="AF472" s="21">
        <f ca="1">IF(AE472&lt;AG$5, $B472, AG$6+MIN((AE472-AG$5+1)/AG$8, 1)*AG$7)</f>
        <v>1440</v>
      </c>
      <c r="AG472" s="21">
        <f t="shared" ca="1" si="172"/>
        <v>1440</v>
      </c>
      <c r="AH472" s="21">
        <f t="shared" ca="1" si="154"/>
        <v>850</v>
      </c>
      <c r="AI472" s="21">
        <f t="shared" ca="1" si="159"/>
        <v>590</v>
      </c>
      <c r="AJ472" s="21">
        <f t="shared" ca="1" si="160"/>
        <v>590</v>
      </c>
      <c r="AK472" s="21">
        <f t="shared" ca="1" si="164"/>
        <v>608107</v>
      </c>
      <c r="AL472" s="22">
        <f ca="1">SUM(AJ$11:AJ472)</f>
        <v>312436</v>
      </c>
      <c r="AM472" s="23">
        <f ca="1">SUM(AH$11:AH472)</f>
        <v>297117</v>
      </c>
      <c r="AO472" s="16">
        <v>44644</v>
      </c>
      <c r="AP472" s="21">
        <f ca="1">IF(AO472&lt;AQ$5, $B472, AQ$6+MIN((AO472-AQ$5+1)/AQ$8, 1)*AQ$7)</f>
        <v>1940</v>
      </c>
      <c r="AQ472" s="21">
        <f t="shared" ca="1" si="173"/>
        <v>1940</v>
      </c>
      <c r="AR472" s="21">
        <f t="shared" ca="1" si="155"/>
        <v>1110</v>
      </c>
      <c r="AS472" s="21">
        <f t="shared" ca="1" si="161"/>
        <v>830</v>
      </c>
      <c r="AT472" s="21">
        <f t="shared" ca="1" si="162"/>
        <v>830</v>
      </c>
      <c r="AU472" s="21">
        <f t="shared" ca="1" si="165"/>
        <v>796857</v>
      </c>
      <c r="AV472" s="22">
        <f ca="1">SUM(AT$11:AT472)</f>
        <v>409756</v>
      </c>
      <c r="AW472" s="23">
        <f ca="1">SUM(AR$11:AR472)</f>
        <v>387881</v>
      </c>
    </row>
    <row r="473" spans="1:49" x14ac:dyDescent="0.2">
      <c r="A473" s="32">
        <v>44645</v>
      </c>
      <c r="B473" s="35">
        <f ca="1">IF($A473&gt;= $C$5,$C$6, "InsertData")</f>
        <v>940</v>
      </c>
      <c r="C473" s="21">
        <f t="shared" ca="1" si="169"/>
        <v>940</v>
      </c>
      <c r="D473" s="21">
        <f t="shared" ca="1" si="166"/>
        <v>403</v>
      </c>
      <c r="E473" s="21">
        <f t="shared" ca="1" si="167"/>
        <v>537</v>
      </c>
      <c r="F473" s="21">
        <f t="shared" ca="1" si="149"/>
        <v>537</v>
      </c>
      <c r="G473" s="21">
        <f t="shared" ca="1" si="168"/>
        <v>420297</v>
      </c>
      <c r="H473" s="22">
        <f ca="1">SUM(F$11:F473)</f>
        <v>215653</v>
      </c>
      <c r="I473" s="23">
        <f ca="1">SUM(D$11:D473)</f>
        <v>207028</v>
      </c>
      <c r="K473" s="16">
        <v>44645</v>
      </c>
      <c r="L473" s="21">
        <f ca="1">IF(K473&lt;M$5, $B473, M$6+MIN((K473-M$5+1)/M$8, 1)*M$7)</f>
        <v>1440</v>
      </c>
      <c r="M473" s="21">
        <f t="shared" ca="1" si="170"/>
        <v>1440</v>
      </c>
      <c r="N473" s="21">
        <f t="shared" ca="1" si="150"/>
        <v>663</v>
      </c>
      <c r="O473" s="21">
        <f t="shared" ca="1" si="151"/>
        <v>777</v>
      </c>
      <c r="P473" s="21">
        <f t="shared" ca="1" si="156"/>
        <v>777</v>
      </c>
      <c r="Q473" s="21">
        <f t="shared" ca="1" si="152"/>
        <v>622047</v>
      </c>
      <c r="R473" s="22">
        <f ca="1">SUM(P$11:P473)</f>
        <v>319453</v>
      </c>
      <c r="S473" s="23">
        <f ca="1">SUM(N$11:N473)</f>
        <v>303374</v>
      </c>
      <c r="U473" s="16">
        <v>44645</v>
      </c>
      <c r="V473" s="21">
        <f ca="1">IF(U473&lt;W$5, $B473, W$6+MIN((U473-W$5+1)/W$8, 1)*W$7)</f>
        <v>1940</v>
      </c>
      <c r="W473" s="21">
        <f t="shared" ca="1" si="171"/>
        <v>1940</v>
      </c>
      <c r="X473" s="21">
        <f t="shared" ca="1" si="153"/>
        <v>923</v>
      </c>
      <c r="Y473" s="21">
        <f t="shared" ca="1" si="157"/>
        <v>1017</v>
      </c>
      <c r="Z473" s="21">
        <f t="shared" ca="1" si="158"/>
        <v>1017</v>
      </c>
      <c r="AA473" s="21">
        <f t="shared" ca="1" si="163"/>
        <v>823797</v>
      </c>
      <c r="AB473" s="22">
        <f ca="1">SUM(Z$11:Z473)</f>
        <v>423253</v>
      </c>
      <c r="AC473" s="23">
        <f ca="1">SUM(X$11:X473)</f>
        <v>400727</v>
      </c>
      <c r="AE473" s="16">
        <v>44645</v>
      </c>
      <c r="AF473" s="21">
        <f ca="1">IF(AE473&lt;AG$5, $B473, AG$6+MIN((AE473-AG$5+1)/AG$8, 1)*AG$7)</f>
        <v>1440</v>
      </c>
      <c r="AG473" s="21">
        <f t="shared" ca="1" si="172"/>
        <v>1440</v>
      </c>
      <c r="AH473" s="21">
        <f t="shared" ca="1" si="154"/>
        <v>663</v>
      </c>
      <c r="AI473" s="21">
        <f t="shared" ca="1" si="159"/>
        <v>777</v>
      </c>
      <c r="AJ473" s="21">
        <f t="shared" ca="1" si="160"/>
        <v>777</v>
      </c>
      <c r="AK473" s="21">
        <f t="shared" ca="1" si="164"/>
        <v>609547</v>
      </c>
      <c r="AL473" s="22">
        <f ca="1">SUM(AJ$11:AJ473)</f>
        <v>313213</v>
      </c>
      <c r="AM473" s="23">
        <f ca="1">SUM(AH$11:AH473)</f>
        <v>297780</v>
      </c>
      <c r="AO473" s="16">
        <v>44645</v>
      </c>
      <c r="AP473" s="21">
        <f ca="1">IF(AO473&lt;AQ$5, $B473, AQ$6+MIN((AO473-AQ$5+1)/AQ$8, 1)*AQ$7)</f>
        <v>1940</v>
      </c>
      <c r="AQ473" s="21">
        <f t="shared" ca="1" si="173"/>
        <v>1940</v>
      </c>
      <c r="AR473" s="21">
        <f t="shared" ca="1" si="155"/>
        <v>923</v>
      </c>
      <c r="AS473" s="21">
        <f t="shared" ca="1" si="161"/>
        <v>1017</v>
      </c>
      <c r="AT473" s="21">
        <f t="shared" ca="1" si="162"/>
        <v>1017</v>
      </c>
      <c r="AU473" s="21">
        <f t="shared" ca="1" si="165"/>
        <v>798797</v>
      </c>
      <c r="AV473" s="22">
        <f ca="1">SUM(AT$11:AT473)</f>
        <v>410773</v>
      </c>
      <c r="AW473" s="23">
        <f ca="1">SUM(AR$11:AR473)</f>
        <v>388804</v>
      </c>
    </row>
    <row r="474" spans="1:49" x14ac:dyDescent="0.2">
      <c r="A474" s="32">
        <v>44646</v>
      </c>
      <c r="B474" s="35">
        <f ca="1">IF($A474&gt;= $C$5,$C$6, "InsertData")</f>
        <v>940</v>
      </c>
      <c r="C474" s="21">
        <f t="shared" ca="1" si="169"/>
        <v>940</v>
      </c>
      <c r="D474" s="21">
        <f t="shared" ca="1" si="166"/>
        <v>539</v>
      </c>
      <c r="E474" s="21">
        <f t="shared" ca="1" si="167"/>
        <v>401</v>
      </c>
      <c r="F474" s="21">
        <f t="shared" ca="1" si="149"/>
        <v>401</v>
      </c>
      <c r="G474" s="21">
        <f t="shared" ca="1" si="168"/>
        <v>421237</v>
      </c>
      <c r="H474" s="22">
        <f ca="1">SUM(F$11:F474)</f>
        <v>216054</v>
      </c>
      <c r="I474" s="23">
        <f ca="1">SUM(D$11:D474)</f>
        <v>207567</v>
      </c>
      <c r="K474" s="16">
        <v>44646</v>
      </c>
      <c r="L474" s="21">
        <f ca="1">IF(K474&lt;M$5, $B474, M$6+MIN((K474-M$5+1)/M$8, 1)*M$7)</f>
        <v>1440</v>
      </c>
      <c r="M474" s="21">
        <f t="shared" ca="1" si="170"/>
        <v>1440</v>
      </c>
      <c r="N474" s="21">
        <f t="shared" ca="1" si="150"/>
        <v>799</v>
      </c>
      <c r="O474" s="21">
        <f t="shared" ca="1" si="151"/>
        <v>641</v>
      </c>
      <c r="P474" s="21">
        <f t="shared" ca="1" si="156"/>
        <v>641</v>
      </c>
      <c r="Q474" s="21">
        <f t="shared" ca="1" si="152"/>
        <v>623487</v>
      </c>
      <c r="R474" s="22">
        <f ca="1">SUM(P$11:P474)</f>
        <v>320094</v>
      </c>
      <c r="S474" s="23">
        <f ca="1">SUM(N$11:N474)</f>
        <v>304173</v>
      </c>
      <c r="U474" s="16">
        <v>44646</v>
      </c>
      <c r="V474" s="21">
        <f ca="1">IF(U474&lt;W$5, $B474, W$6+MIN((U474-W$5+1)/W$8, 1)*W$7)</f>
        <v>1940</v>
      </c>
      <c r="W474" s="21">
        <f t="shared" ca="1" si="171"/>
        <v>1940</v>
      </c>
      <c r="X474" s="21">
        <f t="shared" ca="1" si="153"/>
        <v>1059</v>
      </c>
      <c r="Y474" s="21">
        <f t="shared" ca="1" si="157"/>
        <v>881</v>
      </c>
      <c r="Z474" s="21">
        <f t="shared" ca="1" si="158"/>
        <v>881</v>
      </c>
      <c r="AA474" s="21">
        <f t="shared" ca="1" si="163"/>
        <v>825737</v>
      </c>
      <c r="AB474" s="22">
        <f ca="1">SUM(Z$11:Z474)</f>
        <v>424134</v>
      </c>
      <c r="AC474" s="23">
        <f ca="1">SUM(X$11:X474)</f>
        <v>401786</v>
      </c>
      <c r="AE474" s="16">
        <v>44646</v>
      </c>
      <c r="AF474" s="21">
        <f ca="1">IF(AE474&lt;AG$5, $B474, AG$6+MIN((AE474-AG$5+1)/AG$8, 1)*AG$7)</f>
        <v>1440</v>
      </c>
      <c r="AG474" s="21">
        <f t="shared" ca="1" si="172"/>
        <v>1440</v>
      </c>
      <c r="AH474" s="21">
        <f t="shared" ca="1" si="154"/>
        <v>799</v>
      </c>
      <c r="AI474" s="21">
        <f t="shared" ca="1" si="159"/>
        <v>641</v>
      </c>
      <c r="AJ474" s="21">
        <f t="shared" ca="1" si="160"/>
        <v>641</v>
      </c>
      <c r="AK474" s="21">
        <f t="shared" ca="1" si="164"/>
        <v>610987</v>
      </c>
      <c r="AL474" s="22">
        <f ca="1">SUM(AJ$11:AJ474)</f>
        <v>313854</v>
      </c>
      <c r="AM474" s="23">
        <f ca="1">SUM(AH$11:AH474)</f>
        <v>298579</v>
      </c>
      <c r="AO474" s="16">
        <v>44646</v>
      </c>
      <c r="AP474" s="21">
        <f ca="1">IF(AO474&lt;AQ$5, $B474, AQ$6+MIN((AO474-AQ$5+1)/AQ$8, 1)*AQ$7)</f>
        <v>1940</v>
      </c>
      <c r="AQ474" s="21">
        <f t="shared" ca="1" si="173"/>
        <v>1940</v>
      </c>
      <c r="AR474" s="21">
        <f t="shared" ca="1" si="155"/>
        <v>1059</v>
      </c>
      <c r="AS474" s="21">
        <f t="shared" ca="1" si="161"/>
        <v>881</v>
      </c>
      <c r="AT474" s="21">
        <f t="shared" ca="1" si="162"/>
        <v>881</v>
      </c>
      <c r="AU474" s="21">
        <f t="shared" ca="1" si="165"/>
        <v>800737</v>
      </c>
      <c r="AV474" s="22">
        <f ca="1">SUM(AT$11:AT474)</f>
        <v>411654</v>
      </c>
      <c r="AW474" s="23">
        <f ca="1">SUM(AR$11:AR474)</f>
        <v>389863</v>
      </c>
    </row>
    <row r="475" spans="1:49" x14ac:dyDescent="0.2">
      <c r="A475" s="32">
        <v>44647</v>
      </c>
      <c r="B475" s="35">
        <f ca="1">IF($A475&gt;= $C$5,$C$6, "InsertData")</f>
        <v>940</v>
      </c>
      <c r="C475" s="21">
        <f t="shared" ca="1" si="169"/>
        <v>940</v>
      </c>
      <c r="D475" s="21">
        <f t="shared" ca="1" si="166"/>
        <v>772</v>
      </c>
      <c r="E475" s="21">
        <f t="shared" ca="1" si="167"/>
        <v>168</v>
      </c>
      <c r="F475" s="21">
        <f t="shared" ca="1" si="149"/>
        <v>168</v>
      </c>
      <c r="G475" s="21">
        <f t="shared" ca="1" si="168"/>
        <v>422177</v>
      </c>
      <c r="H475" s="22">
        <f ca="1">SUM(F$11:F475)</f>
        <v>216222</v>
      </c>
      <c r="I475" s="23">
        <f ca="1">SUM(D$11:D475)</f>
        <v>208339</v>
      </c>
      <c r="K475" s="16">
        <v>44647</v>
      </c>
      <c r="L475" s="21">
        <f ca="1">IF(K475&lt;M$5, $B475, M$6+MIN((K475-M$5+1)/M$8, 1)*M$7)</f>
        <v>1440</v>
      </c>
      <c r="M475" s="21">
        <f t="shared" ca="1" si="170"/>
        <v>1440</v>
      </c>
      <c r="N475" s="21">
        <f t="shared" ca="1" si="150"/>
        <v>1032</v>
      </c>
      <c r="O475" s="21">
        <f t="shared" ca="1" si="151"/>
        <v>408</v>
      </c>
      <c r="P475" s="21">
        <f t="shared" ca="1" si="156"/>
        <v>408</v>
      </c>
      <c r="Q475" s="21">
        <f t="shared" ca="1" si="152"/>
        <v>624927</v>
      </c>
      <c r="R475" s="22">
        <f ca="1">SUM(P$11:P475)</f>
        <v>320502</v>
      </c>
      <c r="S475" s="23">
        <f ca="1">SUM(N$11:N475)</f>
        <v>305205</v>
      </c>
      <c r="U475" s="16">
        <v>44647</v>
      </c>
      <c r="V475" s="21">
        <f ca="1">IF(U475&lt;W$5, $B475, W$6+MIN((U475-W$5+1)/W$8, 1)*W$7)</f>
        <v>1940</v>
      </c>
      <c r="W475" s="21">
        <f t="shared" ca="1" si="171"/>
        <v>1940</v>
      </c>
      <c r="X475" s="21">
        <f t="shared" ca="1" si="153"/>
        <v>1292</v>
      </c>
      <c r="Y475" s="21">
        <f t="shared" ca="1" si="157"/>
        <v>648</v>
      </c>
      <c r="Z475" s="21">
        <f t="shared" ca="1" si="158"/>
        <v>648</v>
      </c>
      <c r="AA475" s="21">
        <f t="shared" ca="1" si="163"/>
        <v>827677</v>
      </c>
      <c r="AB475" s="22">
        <f ca="1">SUM(Z$11:Z475)</f>
        <v>424782</v>
      </c>
      <c r="AC475" s="23">
        <f ca="1">SUM(X$11:X475)</f>
        <v>403078</v>
      </c>
      <c r="AE475" s="16">
        <v>44647</v>
      </c>
      <c r="AF475" s="21">
        <f ca="1">IF(AE475&lt;AG$5, $B475, AG$6+MIN((AE475-AG$5+1)/AG$8, 1)*AG$7)</f>
        <v>1440</v>
      </c>
      <c r="AG475" s="21">
        <f t="shared" ca="1" si="172"/>
        <v>1440</v>
      </c>
      <c r="AH475" s="21">
        <f t="shared" ca="1" si="154"/>
        <v>1032</v>
      </c>
      <c r="AI475" s="21">
        <f t="shared" ca="1" si="159"/>
        <v>408</v>
      </c>
      <c r="AJ475" s="21">
        <f t="shared" ca="1" si="160"/>
        <v>408</v>
      </c>
      <c r="AK475" s="21">
        <f t="shared" ca="1" si="164"/>
        <v>612427</v>
      </c>
      <c r="AL475" s="22">
        <f ca="1">SUM(AJ$11:AJ475)</f>
        <v>314262</v>
      </c>
      <c r="AM475" s="23">
        <f ca="1">SUM(AH$11:AH475)</f>
        <v>299611</v>
      </c>
      <c r="AO475" s="16">
        <v>44647</v>
      </c>
      <c r="AP475" s="21">
        <f ca="1">IF(AO475&lt;AQ$5, $B475, AQ$6+MIN((AO475-AQ$5+1)/AQ$8, 1)*AQ$7)</f>
        <v>1940</v>
      </c>
      <c r="AQ475" s="21">
        <f t="shared" ca="1" si="173"/>
        <v>1940</v>
      </c>
      <c r="AR475" s="21">
        <f t="shared" ca="1" si="155"/>
        <v>1292</v>
      </c>
      <c r="AS475" s="21">
        <f t="shared" ca="1" si="161"/>
        <v>648</v>
      </c>
      <c r="AT475" s="21">
        <f t="shared" ca="1" si="162"/>
        <v>648</v>
      </c>
      <c r="AU475" s="21">
        <f t="shared" ca="1" si="165"/>
        <v>802677</v>
      </c>
      <c r="AV475" s="22">
        <f ca="1">SUM(AT$11:AT475)</f>
        <v>412302</v>
      </c>
      <c r="AW475" s="23">
        <f ca="1">SUM(AR$11:AR475)</f>
        <v>391155</v>
      </c>
    </row>
    <row r="476" spans="1:49" x14ac:dyDescent="0.2">
      <c r="A476" s="32">
        <v>44648</v>
      </c>
      <c r="B476" s="35">
        <f ca="1">IF($A476&gt;= $C$5,$C$6, "InsertData")</f>
        <v>940</v>
      </c>
      <c r="C476" s="21">
        <f t="shared" ca="1" si="169"/>
        <v>940</v>
      </c>
      <c r="D476" s="21">
        <f t="shared" ca="1" si="166"/>
        <v>0</v>
      </c>
      <c r="E476" s="21">
        <f t="shared" ca="1" si="167"/>
        <v>940</v>
      </c>
      <c r="F476" s="21">
        <f t="shared" ca="1" si="149"/>
        <v>940</v>
      </c>
      <c r="G476" s="21">
        <f t="shared" ca="1" si="168"/>
        <v>423117</v>
      </c>
      <c r="H476" s="22">
        <f ca="1">SUM(F$11:F476)</f>
        <v>217162</v>
      </c>
      <c r="I476" s="23">
        <f ca="1">SUM(D$11:D476)</f>
        <v>208339</v>
      </c>
      <c r="K476" s="16">
        <v>44648</v>
      </c>
      <c r="L476" s="21">
        <f ca="1">IF(K476&lt;M$5, $B476, M$6+MIN((K476-M$5+1)/M$8, 1)*M$7)</f>
        <v>1440</v>
      </c>
      <c r="M476" s="21">
        <f t="shared" ca="1" si="170"/>
        <v>1440</v>
      </c>
      <c r="N476" s="21">
        <f t="shared" ca="1" si="150"/>
        <v>30</v>
      </c>
      <c r="O476" s="21">
        <f t="shared" ca="1" si="151"/>
        <v>1410</v>
      </c>
      <c r="P476" s="21">
        <f t="shared" ca="1" si="156"/>
        <v>1410</v>
      </c>
      <c r="Q476" s="21">
        <f t="shared" ca="1" si="152"/>
        <v>626367</v>
      </c>
      <c r="R476" s="22">
        <f ca="1">SUM(P$11:P476)</f>
        <v>321912</v>
      </c>
      <c r="S476" s="23">
        <f ca="1">SUM(N$11:N476)</f>
        <v>305235</v>
      </c>
      <c r="U476" s="16">
        <v>44648</v>
      </c>
      <c r="V476" s="21">
        <f ca="1">IF(U476&lt;W$5, $B476, W$6+MIN((U476-W$5+1)/W$8, 1)*W$7)</f>
        <v>1940</v>
      </c>
      <c r="W476" s="21">
        <f t="shared" ca="1" si="171"/>
        <v>1940</v>
      </c>
      <c r="X476" s="21">
        <f t="shared" ca="1" si="153"/>
        <v>60</v>
      </c>
      <c r="Y476" s="21">
        <f t="shared" ca="1" si="157"/>
        <v>1880</v>
      </c>
      <c r="Z476" s="21">
        <f t="shared" ca="1" si="158"/>
        <v>1880</v>
      </c>
      <c r="AA476" s="21">
        <f t="shared" ca="1" si="163"/>
        <v>829617</v>
      </c>
      <c r="AB476" s="22">
        <f ca="1">SUM(Z$11:Z476)</f>
        <v>426662</v>
      </c>
      <c r="AC476" s="23">
        <f ca="1">SUM(X$11:X476)</f>
        <v>403138</v>
      </c>
      <c r="AE476" s="16">
        <v>44648</v>
      </c>
      <c r="AF476" s="21">
        <f ca="1">IF(AE476&lt;AG$5, $B476, AG$6+MIN((AE476-AG$5+1)/AG$8, 1)*AG$7)</f>
        <v>1440</v>
      </c>
      <c r="AG476" s="21">
        <f t="shared" ca="1" si="172"/>
        <v>1440</v>
      </c>
      <c r="AH476" s="21">
        <f t="shared" ca="1" si="154"/>
        <v>145</v>
      </c>
      <c r="AI476" s="21">
        <f t="shared" ca="1" si="159"/>
        <v>1295</v>
      </c>
      <c r="AJ476" s="21">
        <f t="shared" ca="1" si="160"/>
        <v>1295</v>
      </c>
      <c r="AK476" s="21">
        <f t="shared" ca="1" si="164"/>
        <v>613867</v>
      </c>
      <c r="AL476" s="22">
        <f ca="1">SUM(AJ$11:AJ476)</f>
        <v>315557</v>
      </c>
      <c r="AM476" s="23">
        <f ca="1">SUM(AH$11:AH476)</f>
        <v>299756</v>
      </c>
      <c r="AO476" s="16">
        <v>44648</v>
      </c>
      <c r="AP476" s="21">
        <f ca="1">IF(AO476&lt;AQ$5, $B476, AQ$6+MIN((AO476-AQ$5+1)/AQ$8, 1)*AQ$7)</f>
        <v>1940</v>
      </c>
      <c r="AQ476" s="21">
        <f t="shared" ca="1" si="173"/>
        <v>1940</v>
      </c>
      <c r="AR476" s="21">
        <f t="shared" ca="1" si="155"/>
        <v>290</v>
      </c>
      <c r="AS476" s="21">
        <f t="shared" ca="1" si="161"/>
        <v>1650</v>
      </c>
      <c r="AT476" s="21">
        <f t="shared" ca="1" si="162"/>
        <v>1650</v>
      </c>
      <c r="AU476" s="21">
        <f t="shared" ca="1" si="165"/>
        <v>804617</v>
      </c>
      <c r="AV476" s="22">
        <f ca="1">SUM(AT$11:AT476)</f>
        <v>413952</v>
      </c>
      <c r="AW476" s="23">
        <f ca="1">SUM(AR$11:AR476)</f>
        <v>391445</v>
      </c>
    </row>
    <row r="477" spans="1:49" x14ac:dyDescent="0.2">
      <c r="A477" s="32">
        <v>44649</v>
      </c>
      <c r="B477" s="35">
        <f ca="1">IF($A477&gt;= $C$5,$C$6, "InsertData")</f>
        <v>940</v>
      </c>
      <c r="C477" s="21">
        <f t="shared" ca="1" si="169"/>
        <v>940</v>
      </c>
      <c r="D477" s="21">
        <f t="shared" ca="1" si="166"/>
        <v>0</v>
      </c>
      <c r="E477" s="21">
        <f t="shared" ca="1" si="167"/>
        <v>940</v>
      </c>
      <c r="F477" s="21">
        <f t="shared" ca="1" si="149"/>
        <v>940</v>
      </c>
      <c r="G477" s="21">
        <f t="shared" ca="1" si="168"/>
        <v>424057</v>
      </c>
      <c r="H477" s="22">
        <f ca="1">SUM(F$11:F477)</f>
        <v>218102</v>
      </c>
      <c r="I477" s="23">
        <f ca="1">SUM(D$11:D477)</f>
        <v>208339</v>
      </c>
      <c r="K477" s="16">
        <v>44649</v>
      </c>
      <c r="L477" s="21">
        <f ca="1">IF(K477&lt;M$5, $B477, M$6+MIN((K477-M$5+1)/M$8, 1)*M$7)</f>
        <v>1440</v>
      </c>
      <c r="M477" s="21">
        <f t="shared" ca="1" si="170"/>
        <v>1440</v>
      </c>
      <c r="N477" s="21">
        <f t="shared" ca="1" si="150"/>
        <v>20</v>
      </c>
      <c r="O477" s="21">
        <f t="shared" ca="1" si="151"/>
        <v>1420</v>
      </c>
      <c r="P477" s="21">
        <f t="shared" ca="1" si="156"/>
        <v>1420</v>
      </c>
      <c r="Q477" s="21">
        <f t="shared" ca="1" si="152"/>
        <v>627807</v>
      </c>
      <c r="R477" s="22">
        <f ca="1">SUM(P$11:P477)</f>
        <v>323332</v>
      </c>
      <c r="S477" s="23">
        <f ca="1">SUM(N$11:N477)</f>
        <v>305255</v>
      </c>
      <c r="U477" s="16">
        <v>44649</v>
      </c>
      <c r="V477" s="21">
        <f ca="1">IF(U477&lt;W$5, $B477, W$6+MIN((U477-W$5+1)/W$8, 1)*W$7)</f>
        <v>1940</v>
      </c>
      <c r="W477" s="21">
        <f t="shared" ca="1" si="171"/>
        <v>1940</v>
      </c>
      <c r="X477" s="21">
        <f t="shared" ca="1" si="153"/>
        <v>186</v>
      </c>
      <c r="Y477" s="21">
        <f t="shared" ca="1" si="157"/>
        <v>1754</v>
      </c>
      <c r="Z477" s="21">
        <f t="shared" ca="1" si="158"/>
        <v>1754</v>
      </c>
      <c r="AA477" s="21">
        <f t="shared" ca="1" si="163"/>
        <v>831557</v>
      </c>
      <c r="AB477" s="22">
        <f ca="1">SUM(Z$11:Z477)</f>
        <v>428416</v>
      </c>
      <c r="AC477" s="23">
        <f ca="1">SUM(X$11:X477)</f>
        <v>403324</v>
      </c>
      <c r="AE477" s="16">
        <v>44649</v>
      </c>
      <c r="AF477" s="21">
        <f ca="1">IF(AE477&lt;AG$5, $B477, AG$6+MIN((AE477-AG$5+1)/AG$8, 1)*AG$7)</f>
        <v>1440</v>
      </c>
      <c r="AG477" s="21">
        <f t="shared" ca="1" si="172"/>
        <v>1440</v>
      </c>
      <c r="AH477" s="21">
        <f t="shared" ca="1" si="154"/>
        <v>140</v>
      </c>
      <c r="AI477" s="21">
        <f t="shared" ca="1" si="159"/>
        <v>1300</v>
      </c>
      <c r="AJ477" s="21">
        <f t="shared" ca="1" si="160"/>
        <v>1300</v>
      </c>
      <c r="AK477" s="21">
        <f t="shared" ca="1" si="164"/>
        <v>615307</v>
      </c>
      <c r="AL477" s="22">
        <f ca="1">SUM(AJ$11:AJ477)</f>
        <v>316857</v>
      </c>
      <c r="AM477" s="23">
        <f ca="1">SUM(AH$11:AH477)</f>
        <v>299896</v>
      </c>
      <c r="AO477" s="16">
        <v>44649</v>
      </c>
      <c r="AP477" s="21">
        <f ca="1">IF(AO477&lt;AQ$5, $B477, AQ$6+MIN((AO477-AQ$5+1)/AQ$8, 1)*AQ$7)</f>
        <v>1940</v>
      </c>
      <c r="AQ477" s="21">
        <f t="shared" ca="1" si="173"/>
        <v>1940</v>
      </c>
      <c r="AR477" s="21">
        <f t="shared" ca="1" si="155"/>
        <v>280</v>
      </c>
      <c r="AS477" s="21">
        <f t="shared" ca="1" si="161"/>
        <v>1660</v>
      </c>
      <c r="AT477" s="21">
        <f t="shared" ca="1" si="162"/>
        <v>1660</v>
      </c>
      <c r="AU477" s="21">
        <f t="shared" ca="1" si="165"/>
        <v>806557</v>
      </c>
      <c r="AV477" s="22">
        <f ca="1">SUM(AT$11:AT477)</f>
        <v>415612</v>
      </c>
      <c r="AW477" s="23">
        <f ca="1">SUM(AR$11:AR477)</f>
        <v>391725</v>
      </c>
    </row>
    <row r="478" spans="1:49" x14ac:dyDescent="0.2">
      <c r="A478" s="32">
        <v>44650</v>
      </c>
      <c r="B478" s="35">
        <f ca="1">IF($A478&gt;= $C$5,$C$6, "InsertData")</f>
        <v>940</v>
      </c>
      <c r="C478" s="21">
        <f t="shared" ca="1" si="169"/>
        <v>940</v>
      </c>
      <c r="D478" s="21">
        <f t="shared" ca="1" si="166"/>
        <v>0</v>
      </c>
      <c r="E478" s="21">
        <f t="shared" ca="1" si="167"/>
        <v>940</v>
      </c>
      <c r="F478" s="21">
        <f t="shared" ca="1" si="149"/>
        <v>940</v>
      </c>
      <c r="G478" s="21">
        <f t="shared" ca="1" si="168"/>
        <v>424997</v>
      </c>
      <c r="H478" s="22">
        <f ca="1">SUM(F$11:F478)</f>
        <v>219042</v>
      </c>
      <c r="I478" s="23">
        <f ca="1">SUM(D$11:D478)</f>
        <v>208339</v>
      </c>
      <c r="K478" s="16">
        <v>44650</v>
      </c>
      <c r="L478" s="21">
        <f ca="1">IF(K478&lt;M$5, $B478, M$6+MIN((K478-M$5+1)/M$8, 1)*M$7)</f>
        <v>1440</v>
      </c>
      <c r="M478" s="21">
        <f t="shared" ca="1" si="170"/>
        <v>1440</v>
      </c>
      <c r="N478" s="21">
        <f t="shared" ca="1" si="150"/>
        <v>119</v>
      </c>
      <c r="O478" s="21">
        <f t="shared" ca="1" si="151"/>
        <v>1321</v>
      </c>
      <c r="P478" s="21">
        <f t="shared" ca="1" si="156"/>
        <v>1321</v>
      </c>
      <c r="Q478" s="21">
        <f t="shared" ca="1" si="152"/>
        <v>629247</v>
      </c>
      <c r="R478" s="22">
        <f ca="1">SUM(P$11:P478)</f>
        <v>324653</v>
      </c>
      <c r="S478" s="23">
        <f ca="1">SUM(N$11:N478)</f>
        <v>305374</v>
      </c>
      <c r="U478" s="16">
        <v>44650</v>
      </c>
      <c r="V478" s="21">
        <f ca="1">IF(U478&lt;W$5, $B478, W$6+MIN((U478-W$5+1)/W$8, 1)*W$7)</f>
        <v>1940</v>
      </c>
      <c r="W478" s="21">
        <f t="shared" ca="1" si="171"/>
        <v>1940</v>
      </c>
      <c r="X478" s="21">
        <f t="shared" ca="1" si="153"/>
        <v>693</v>
      </c>
      <c r="Y478" s="21">
        <f t="shared" ca="1" si="157"/>
        <v>1247</v>
      </c>
      <c r="Z478" s="21">
        <f t="shared" ca="1" si="158"/>
        <v>1247</v>
      </c>
      <c r="AA478" s="21">
        <f t="shared" ca="1" si="163"/>
        <v>833497</v>
      </c>
      <c r="AB478" s="22">
        <f ca="1">SUM(Z$11:Z478)</f>
        <v>429663</v>
      </c>
      <c r="AC478" s="23">
        <f ca="1">SUM(X$11:X478)</f>
        <v>404017</v>
      </c>
      <c r="AE478" s="16">
        <v>44650</v>
      </c>
      <c r="AF478" s="21">
        <f ca="1">IF(AE478&lt;AG$5, $B478, AG$6+MIN((AE478-AG$5+1)/AG$8, 1)*AG$7)</f>
        <v>1440</v>
      </c>
      <c r="AG478" s="21">
        <f t="shared" ca="1" si="172"/>
        <v>1440</v>
      </c>
      <c r="AH478" s="21">
        <f t="shared" ca="1" si="154"/>
        <v>135</v>
      </c>
      <c r="AI478" s="21">
        <f t="shared" ca="1" si="159"/>
        <v>1305</v>
      </c>
      <c r="AJ478" s="21">
        <f t="shared" ca="1" si="160"/>
        <v>1305</v>
      </c>
      <c r="AK478" s="21">
        <f t="shared" ca="1" si="164"/>
        <v>616747</v>
      </c>
      <c r="AL478" s="22">
        <f ca="1">SUM(AJ$11:AJ478)</f>
        <v>318162</v>
      </c>
      <c r="AM478" s="23">
        <f ca="1">SUM(AH$11:AH478)</f>
        <v>300031</v>
      </c>
      <c r="AO478" s="16">
        <v>44650</v>
      </c>
      <c r="AP478" s="21">
        <f ca="1">IF(AO478&lt;AQ$5, $B478, AQ$6+MIN((AO478-AQ$5+1)/AQ$8, 1)*AQ$7)</f>
        <v>1940</v>
      </c>
      <c r="AQ478" s="21">
        <f t="shared" ca="1" si="173"/>
        <v>1940</v>
      </c>
      <c r="AR478" s="21">
        <f t="shared" ca="1" si="155"/>
        <v>379</v>
      </c>
      <c r="AS478" s="21">
        <f t="shared" ca="1" si="161"/>
        <v>1561</v>
      </c>
      <c r="AT478" s="21">
        <f t="shared" ca="1" si="162"/>
        <v>1561</v>
      </c>
      <c r="AU478" s="21">
        <f t="shared" ca="1" si="165"/>
        <v>808497</v>
      </c>
      <c r="AV478" s="22">
        <f ca="1">SUM(AT$11:AT478)</f>
        <v>417173</v>
      </c>
      <c r="AW478" s="23">
        <f ca="1">SUM(AR$11:AR478)</f>
        <v>392104</v>
      </c>
    </row>
    <row r="479" spans="1:49" x14ac:dyDescent="0.2">
      <c r="A479" s="32">
        <v>44651</v>
      </c>
      <c r="B479" s="35">
        <f ca="1">IF($A479&gt;= $C$5,$C$6, "InsertData")</f>
        <v>940</v>
      </c>
      <c r="C479" s="21">
        <f t="shared" ca="1" si="169"/>
        <v>940</v>
      </c>
      <c r="D479" s="21">
        <f t="shared" ca="1" si="166"/>
        <v>152</v>
      </c>
      <c r="E479" s="21">
        <f t="shared" ca="1" si="167"/>
        <v>788</v>
      </c>
      <c r="F479" s="21">
        <f t="shared" ca="1" si="149"/>
        <v>788</v>
      </c>
      <c r="G479" s="21">
        <f t="shared" ca="1" si="168"/>
        <v>425937</v>
      </c>
      <c r="H479" s="22">
        <f ca="1">SUM(F$11:F479)</f>
        <v>219830</v>
      </c>
      <c r="I479" s="23">
        <f ca="1">SUM(D$11:D479)</f>
        <v>208491</v>
      </c>
      <c r="K479" s="16">
        <v>44651</v>
      </c>
      <c r="L479" s="21">
        <f ca="1">IF(K479&lt;M$5, $B479, M$6+MIN((K479-M$5+1)/M$8, 1)*M$7)</f>
        <v>1440</v>
      </c>
      <c r="M479" s="21">
        <f t="shared" ca="1" si="170"/>
        <v>1440</v>
      </c>
      <c r="N479" s="21">
        <f t="shared" ca="1" si="150"/>
        <v>993</v>
      </c>
      <c r="O479" s="21">
        <f t="shared" ca="1" si="151"/>
        <v>447</v>
      </c>
      <c r="P479" s="21">
        <f t="shared" ca="1" si="156"/>
        <v>447</v>
      </c>
      <c r="Q479" s="21">
        <f t="shared" ca="1" si="152"/>
        <v>630687</v>
      </c>
      <c r="R479" s="22">
        <f ca="1">SUM(P$11:P479)</f>
        <v>325100</v>
      </c>
      <c r="S479" s="23">
        <f ca="1">SUM(N$11:N479)</f>
        <v>306367</v>
      </c>
      <c r="U479" s="16">
        <v>44651</v>
      </c>
      <c r="V479" s="21">
        <f ca="1">IF(U479&lt;W$5, $B479, W$6+MIN((U479-W$5+1)/W$8, 1)*W$7)</f>
        <v>1940</v>
      </c>
      <c r="W479" s="21">
        <f t="shared" ca="1" si="171"/>
        <v>1940</v>
      </c>
      <c r="X479" s="21">
        <f t="shared" ca="1" si="153"/>
        <v>1233</v>
      </c>
      <c r="Y479" s="21">
        <f t="shared" ca="1" si="157"/>
        <v>707</v>
      </c>
      <c r="Z479" s="21">
        <f t="shared" ca="1" si="158"/>
        <v>707</v>
      </c>
      <c r="AA479" s="21">
        <f t="shared" ca="1" si="163"/>
        <v>835437</v>
      </c>
      <c r="AB479" s="22">
        <f ca="1">SUM(Z$11:Z479)</f>
        <v>430370</v>
      </c>
      <c r="AC479" s="23">
        <f ca="1">SUM(X$11:X479)</f>
        <v>405250</v>
      </c>
      <c r="AE479" s="16">
        <v>44651</v>
      </c>
      <c r="AF479" s="21">
        <f ca="1">IF(AE479&lt;AG$5, $B479, AG$6+MIN((AE479-AG$5+1)/AG$8, 1)*AG$7)</f>
        <v>1440</v>
      </c>
      <c r="AG479" s="21">
        <f t="shared" ca="1" si="172"/>
        <v>1440</v>
      </c>
      <c r="AH479" s="21">
        <f t="shared" ca="1" si="154"/>
        <v>757</v>
      </c>
      <c r="AI479" s="21">
        <f t="shared" ca="1" si="159"/>
        <v>683</v>
      </c>
      <c r="AJ479" s="21">
        <f t="shared" ca="1" si="160"/>
        <v>683</v>
      </c>
      <c r="AK479" s="21">
        <f t="shared" ca="1" si="164"/>
        <v>618187</v>
      </c>
      <c r="AL479" s="22">
        <f ca="1">SUM(AJ$11:AJ479)</f>
        <v>318845</v>
      </c>
      <c r="AM479" s="23">
        <f ca="1">SUM(AH$11:AH479)</f>
        <v>300788</v>
      </c>
      <c r="AO479" s="16">
        <v>44651</v>
      </c>
      <c r="AP479" s="21">
        <f ca="1">IF(AO479&lt;AQ$5, $B479, AQ$6+MIN((AO479-AQ$5+1)/AQ$8, 1)*AQ$7)</f>
        <v>1940</v>
      </c>
      <c r="AQ479" s="21">
        <f t="shared" ca="1" si="173"/>
        <v>1940</v>
      </c>
      <c r="AR479" s="21">
        <f t="shared" ca="1" si="155"/>
        <v>1253</v>
      </c>
      <c r="AS479" s="21">
        <f t="shared" ca="1" si="161"/>
        <v>687</v>
      </c>
      <c r="AT479" s="21">
        <f t="shared" ca="1" si="162"/>
        <v>687</v>
      </c>
      <c r="AU479" s="21">
        <f t="shared" ca="1" si="165"/>
        <v>810437</v>
      </c>
      <c r="AV479" s="22">
        <f ca="1">SUM(AT$11:AT479)</f>
        <v>417860</v>
      </c>
      <c r="AW479" s="23">
        <f ca="1">SUM(AR$11:AR479)</f>
        <v>393357</v>
      </c>
    </row>
    <row r="480" spans="1:49" x14ac:dyDescent="0.2">
      <c r="A480" s="32">
        <v>44652</v>
      </c>
      <c r="B480" s="35">
        <f ca="1">IF($A480&gt;= $C$5,$C$6, "InsertData")</f>
        <v>940</v>
      </c>
      <c r="C480" s="21">
        <f t="shared" ca="1" si="169"/>
        <v>940</v>
      </c>
      <c r="D480" s="21">
        <f t="shared" ca="1" si="166"/>
        <v>96</v>
      </c>
      <c r="E480" s="21">
        <f t="shared" ca="1" si="167"/>
        <v>844</v>
      </c>
      <c r="F480" s="21">
        <f t="shared" ca="1" si="149"/>
        <v>844</v>
      </c>
      <c r="G480" s="21">
        <f t="shared" ca="1" si="168"/>
        <v>426877</v>
      </c>
      <c r="H480" s="22">
        <f ca="1">SUM(F$11:F480)</f>
        <v>220674</v>
      </c>
      <c r="I480" s="23">
        <f ca="1">SUM(D$11:D480)</f>
        <v>208587</v>
      </c>
      <c r="K480" s="16">
        <v>44652</v>
      </c>
      <c r="L480" s="21">
        <f ca="1">IF(K480&lt;M$5, $B480, M$6+MIN((K480-M$5+1)/M$8, 1)*M$7)</f>
        <v>1440</v>
      </c>
      <c r="M480" s="21">
        <f t="shared" ca="1" si="170"/>
        <v>1440</v>
      </c>
      <c r="N480" s="21">
        <f t="shared" ca="1" si="150"/>
        <v>336</v>
      </c>
      <c r="O480" s="21">
        <f t="shared" ca="1" si="151"/>
        <v>1104</v>
      </c>
      <c r="P480" s="21">
        <f t="shared" ca="1" si="156"/>
        <v>1104</v>
      </c>
      <c r="Q480" s="21">
        <f t="shared" ca="1" si="152"/>
        <v>632127</v>
      </c>
      <c r="R480" s="22">
        <f ca="1">SUM(P$11:P480)</f>
        <v>326204</v>
      </c>
      <c r="S480" s="23">
        <f ca="1">SUM(N$11:N480)</f>
        <v>306703</v>
      </c>
      <c r="U480" s="16">
        <v>44652</v>
      </c>
      <c r="V480" s="21">
        <f ca="1">IF(U480&lt;W$5, $B480, W$6+MIN((U480-W$5+1)/W$8, 1)*W$7)</f>
        <v>1940</v>
      </c>
      <c r="W480" s="21">
        <f t="shared" ca="1" si="171"/>
        <v>1940</v>
      </c>
      <c r="X480" s="21">
        <f t="shared" ca="1" si="153"/>
        <v>576</v>
      </c>
      <c r="Y480" s="21">
        <f t="shared" ca="1" si="157"/>
        <v>1364</v>
      </c>
      <c r="Z480" s="21">
        <f t="shared" ca="1" si="158"/>
        <v>1364</v>
      </c>
      <c r="AA480" s="21">
        <f t="shared" ca="1" si="163"/>
        <v>837377</v>
      </c>
      <c r="AB480" s="22">
        <f ca="1">SUM(Z$11:Z480)</f>
        <v>431734</v>
      </c>
      <c r="AC480" s="23">
        <f ca="1">SUM(X$11:X480)</f>
        <v>405826</v>
      </c>
      <c r="AE480" s="16">
        <v>44652</v>
      </c>
      <c r="AF480" s="21">
        <f ca="1">IF(AE480&lt;AG$5, $B480, AG$6+MIN((AE480-AG$5+1)/AG$8, 1)*AG$7)</f>
        <v>1440</v>
      </c>
      <c r="AG480" s="21">
        <f t="shared" ca="1" si="172"/>
        <v>1440</v>
      </c>
      <c r="AH480" s="21">
        <f t="shared" ca="1" si="154"/>
        <v>341</v>
      </c>
      <c r="AI480" s="21">
        <f t="shared" ca="1" si="159"/>
        <v>1099</v>
      </c>
      <c r="AJ480" s="21">
        <f t="shared" ca="1" si="160"/>
        <v>1099</v>
      </c>
      <c r="AK480" s="21">
        <f t="shared" ca="1" si="164"/>
        <v>619627</v>
      </c>
      <c r="AL480" s="22">
        <f ca="1">SUM(AJ$11:AJ480)</f>
        <v>319944</v>
      </c>
      <c r="AM480" s="23">
        <f ca="1">SUM(AH$11:AH480)</f>
        <v>301129</v>
      </c>
      <c r="AO480" s="16">
        <v>44652</v>
      </c>
      <c r="AP480" s="21">
        <f ca="1">IF(AO480&lt;AQ$5, $B480, AQ$6+MIN((AO480-AQ$5+1)/AQ$8, 1)*AQ$7)</f>
        <v>1940</v>
      </c>
      <c r="AQ480" s="21">
        <f t="shared" ca="1" si="173"/>
        <v>1940</v>
      </c>
      <c r="AR480" s="21">
        <f t="shared" ca="1" si="155"/>
        <v>586</v>
      </c>
      <c r="AS480" s="21">
        <f t="shared" ca="1" si="161"/>
        <v>1354</v>
      </c>
      <c r="AT480" s="21">
        <f t="shared" ca="1" si="162"/>
        <v>1354</v>
      </c>
      <c r="AU480" s="21">
        <f t="shared" ca="1" si="165"/>
        <v>812377</v>
      </c>
      <c r="AV480" s="22">
        <f ca="1">SUM(AT$11:AT480)</f>
        <v>419214</v>
      </c>
      <c r="AW480" s="23">
        <f ca="1">SUM(AR$11:AR480)</f>
        <v>393943</v>
      </c>
    </row>
    <row r="481" spans="1:49" x14ac:dyDescent="0.2">
      <c r="A481" s="32">
        <v>44653</v>
      </c>
      <c r="B481" s="35">
        <f ca="1">IF($A481&gt;= $C$5,$C$6, "InsertData")</f>
        <v>940</v>
      </c>
      <c r="C481" s="21">
        <f t="shared" ca="1" si="169"/>
        <v>940</v>
      </c>
      <c r="D481" s="21">
        <f t="shared" ca="1" si="166"/>
        <v>319</v>
      </c>
      <c r="E481" s="21">
        <f t="shared" ca="1" si="167"/>
        <v>621</v>
      </c>
      <c r="F481" s="21">
        <f t="shared" ca="1" si="149"/>
        <v>621</v>
      </c>
      <c r="G481" s="21">
        <f t="shared" ca="1" si="168"/>
        <v>427817</v>
      </c>
      <c r="H481" s="22">
        <f ca="1">SUM(F$11:F481)</f>
        <v>221295</v>
      </c>
      <c r="I481" s="23">
        <f ca="1">SUM(D$11:D481)</f>
        <v>208906</v>
      </c>
      <c r="K481" s="16">
        <v>44653</v>
      </c>
      <c r="L481" s="21">
        <f ca="1">IF(K481&lt;M$5, $B481, M$6+MIN((K481-M$5+1)/M$8, 1)*M$7)</f>
        <v>1440</v>
      </c>
      <c r="M481" s="21">
        <f t="shared" ca="1" si="170"/>
        <v>1440</v>
      </c>
      <c r="N481" s="21">
        <f t="shared" ca="1" si="150"/>
        <v>559</v>
      </c>
      <c r="O481" s="21">
        <f t="shared" ca="1" si="151"/>
        <v>881</v>
      </c>
      <c r="P481" s="21">
        <f t="shared" ca="1" si="156"/>
        <v>881</v>
      </c>
      <c r="Q481" s="21">
        <f t="shared" ca="1" si="152"/>
        <v>633567</v>
      </c>
      <c r="R481" s="22">
        <f ca="1">SUM(P$11:P481)</f>
        <v>327085</v>
      </c>
      <c r="S481" s="23">
        <f ca="1">SUM(N$11:N481)</f>
        <v>307262</v>
      </c>
      <c r="U481" s="16">
        <v>44653</v>
      </c>
      <c r="V481" s="21">
        <f ca="1">IF(U481&lt;W$5, $B481, W$6+MIN((U481-W$5+1)/W$8, 1)*W$7)</f>
        <v>1940</v>
      </c>
      <c r="W481" s="21">
        <f t="shared" ca="1" si="171"/>
        <v>1940</v>
      </c>
      <c r="X481" s="21">
        <f t="shared" ca="1" si="153"/>
        <v>799</v>
      </c>
      <c r="Y481" s="21">
        <f t="shared" ca="1" si="157"/>
        <v>1141</v>
      </c>
      <c r="Z481" s="21">
        <f t="shared" ca="1" si="158"/>
        <v>1141</v>
      </c>
      <c r="AA481" s="21">
        <f t="shared" ca="1" si="163"/>
        <v>839317</v>
      </c>
      <c r="AB481" s="22">
        <f ca="1">SUM(Z$11:Z481)</f>
        <v>432875</v>
      </c>
      <c r="AC481" s="23">
        <f ca="1">SUM(X$11:X481)</f>
        <v>406625</v>
      </c>
      <c r="AE481" s="16">
        <v>44653</v>
      </c>
      <c r="AF481" s="21">
        <f ca="1">IF(AE481&lt;AG$5, $B481, AG$6+MIN((AE481-AG$5+1)/AG$8, 1)*AG$7)</f>
        <v>1440</v>
      </c>
      <c r="AG481" s="21">
        <f t="shared" ca="1" si="172"/>
        <v>1440</v>
      </c>
      <c r="AH481" s="21">
        <f t="shared" ca="1" si="154"/>
        <v>559</v>
      </c>
      <c r="AI481" s="21">
        <f t="shared" ca="1" si="159"/>
        <v>881</v>
      </c>
      <c r="AJ481" s="21">
        <f t="shared" ca="1" si="160"/>
        <v>881</v>
      </c>
      <c r="AK481" s="21">
        <f t="shared" ca="1" si="164"/>
        <v>621067</v>
      </c>
      <c r="AL481" s="22">
        <f ca="1">SUM(AJ$11:AJ481)</f>
        <v>320825</v>
      </c>
      <c r="AM481" s="23">
        <f ca="1">SUM(AH$11:AH481)</f>
        <v>301688</v>
      </c>
      <c r="AO481" s="16">
        <v>44653</v>
      </c>
      <c r="AP481" s="21">
        <f ca="1">IF(AO481&lt;AQ$5, $B481, AQ$6+MIN((AO481-AQ$5+1)/AQ$8, 1)*AQ$7)</f>
        <v>1940</v>
      </c>
      <c r="AQ481" s="21">
        <f t="shared" ca="1" si="173"/>
        <v>1940</v>
      </c>
      <c r="AR481" s="21">
        <f t="shared" ca="1" si="155"/>
        <v>799</v>
      </c>
      <c r="AS481" s="21">
        <f t="shared" ca="1" si="161"/>
        <v>1141</v>
      </c>
      <c r="AT481" s="21">
        <f t="shared" ca="1" si="162"/>
        <v>1141</v>
      </c>
      <c r="AU481" s="21">
        <f t="shared" ca="1" si="165"/>
        <v>814317</v>
      </c>
      <c r="AV481" s="22">
        <f ca="1">SUM(AT$11:AT481)</f>
        <v>420355</v>
      </c>
      <c r="AW481" s="23">
        <f ca="1">SUM(AR$11:AR481)</f>
        <v>394742</v>
      </c>
    </row>
    <row r="482" spans="1:49" x14ac:dyDescent="0.2">
      <c r="A482" s="32">
        <v>44654</v>
      </c>
      <c r="B482" s="35">
        <f ca="1">IF($A482&gt;= $C$5,$C$6, "InsertData")</f>
        <v>940</v>
      </c>
      <c r="C482" s="21">
        <f t="shared" ca="1" si="169"/>
        <v>940</v>
      </c>
      <c r="D482" s="21">
        <f t="shared" ca="1" si="166"/>
        <v>334</v>
      </c>
      <c r="E482" s="21">
        <f t="shared" ca="1" si="167"/>
        <v>606</v>
      </c>
      <c r="F482" s="21">
        <f t="shared" ca="1" si="149"/>
        <v>606</v>
      </c>
      <c r="G482" s="21">
        <f t="shared" ca="1" si="168"/>
        <v>428757</v>
      </c>
      <c r="H482" s="22">
        <f ca="1">SUM(F$11:F482)</f>
        <v>221901</v>
      </c>
      <c r="I482" s="23">
        <f ca="1">SUM(D$11:D482)</f>
        <v>209240</v>
      </c>
      <c r="K482" s="16">
        <v>44654</v>
      </c>
      <c r="L482" s="21">
        <f ca="1">IF(K482&lt;M$5, $B482, M$6+MIN((K482-M$5+1)/M$8, 1)*M$7)</f>
        <v>1440</v>
      </c>
      <c r="M482" s="21">
        <f t="shared" ca="1" si="170"/>
        <v>1440</v>
      </c>
      <c r="N482" s="21">
        <f t="shared" ca="1" si="150"/>
        <v>574</v>
      </c>
      <c r="O482" s="21">
        <f t="shared" ca="1" si="151"/>
        <v>866</v>
      </c>
      <c r="P482" s="21">
        <f t="shared" ca="1" si="156"/>
        <v>866</v>
      </c>
      <c r="Q482" s="21">
        <f t="shared" ca="1" si="152"/>
        <v>635007</v>
      </c>
      <c r="R482" s="22">
        <f ca="1">SUM(P$11:P482)</f>
        <v>327951</v>
      </c>
      <c r="S482" s="23">
        <f ca="1">SUM(N$11:N482)</f>
        <v>307836</v>
      </c>
      <c r="U482" s="16">
        <v>44654</v>
      </c>
      <c r="V482" s="21">
        <f ca="1">IF(U482&lt;W$5, $B482, W$6+MIN((U482-W$5+1)/W$8, 1)*W$7)</f>
        <v>1940</v>
      </c>
      <c r="W482" s="21">
        <f t="shared" ca="1" si="171"/>
        <v>1940</v>
      </c>
      <c r="X482" s="21">
        <f t="shared" ca="1" si="153"/>
        <v>814</v>
      </c>
      <c r="Y482" s="21">
        <f t="shared" ca="1" si="157"/>
        <v>1126</v>
      </c>
      <c r="Z482" s="21">
        <f t="shared" ca="1" si="158"/>
        <v>1126</v>
      </c>
      <c r="AA482" s="21">
        <f t="shared" ca="1" si="163"/>
        <v>841257</v>
      </c>
      <c r="AB482" s="22">
        <f ca="1">SUM(Z$11:Z482)</f>
        <v>434001</v>
      </c>
      <c r="AC482" s="23">
        <f ca="1">SUM(X$11:X482)</f>
        <v>407439</v>
      </c>
      <c r="AE482" s="16">
        <v>44654</v>
      </c>
      <c r="AF482" s="21">
        <f ca="1">IF(AE482&lt;AG$5, $B482, AG$6+MIN((AE482-AG$5+1)/AG$8, 1)*AG$7)</f>
        <v>1440</v>
      </c>
      <c r="AG482" s="21">
        <f t="shared" ca="1" si="172"/>
        <v>1440</v>
      </c>
      <c r="AH482" s="21">
        <f t="shared" ca="1" si="154"/>
        <v>574</v>
      </c>
      <c r="AI482" s="21">
        <f t="shared" ca="1" si="159"/>
        <v>866</v>
      </c>
      <c r="AJ482" s="21">
        <f t="shared" ca="1" si="160"/>
        <v>866</v>
      </c>
      <c r="AK482" s="21">
        <f t="shared" ca="1" si="164"/>
        <v>622507</v>
      </c>
      <c r="AL482" s="22">
        <f ca="1">SUM(AJ$11:AJ482)</f>
        <v>321691</v>
      </c>
      <c r="AM482" s="23">
        <f ca="1">SUM(AH$11:AH482)</f>
        <v>302262</v>
      </c>
      <c r="AO482" s="16">
        <v>44654</v>
      </c>
      <c r="AP482" s="21">
        <f ca="1">IF(AO482&lt;AQ$5, $B482, AQ$6+MIN((AO482-AQ$5+1)/AQ$8, 1)*AQ$7)</f>
        <v>1940</v>
      </c>
      <c r="AQ482" s="21">
        <f t="shared" ca="1" si="173"/>
        <v>1940</v>
      </c>
      <c r="AR482" s="21">
        <f t="shared" ca="1" si="155"/>
        <v>814</v>
      </c>
      <c r="AS482" s="21">
        <f t="shared" ca="1" si="161"/>
        <v>1126</v>
      </c>
      <c r="AT482" s="21">
        <f t="shared" ca="1" si="162"/>
        <v>1126</v>
      </c>
      <c r="AU482" s="21">
        <f t="shared" ca="1" si="165"/>
        <v>816257</v>
      </c>
      <c r="AV482" s="22">
        <f ca="1">SUM(AT$11:AT482)</f>
        <v>421481</v>
      </c>
      <c r="AW482" s="23">
        <f ca="1">SUM(AR$11:AR482)</f>
        <v>395556</v>
      </c>
    </row>
    <row r="483" spans="1:49" x14ac:dyDescent="0.2">
      <c r="A483" s="32">
        <v>44655</v>
      </c>
      <c r="B483" s="35">
        <f ca="1">IF($A483&gt;= $C$5,$C$6, "InsertData")</f>
        <v>940</v>
      </c>
      <c r="C483" s="21">
        <f t="shared" ca="1" si="169"/>
        <v>940</v>
      </c>
      <c r="D483" s="21">
        <f t="shared" ca="1" si="166"/>
        <v>44</v>
      </c>
      <c r="E483" s="21">
        <f t="shared" ca="1" si="167"/>
        <v>896</v>
      </c>
      <c r="F483" s="21">
        <f t="shared" ca="1" si="149"/>
        <v>896</v>
      </c>
      <c r="G483" s="21">
        <f t="shared" ca="1" si="168"/>
        <v>429697</v>
      </c>
      <c r="H483" s="22">
        <f ca="1">SUM(F$11:F483)</f>
        <v>222797</v>
      </c>
      <c r="I483" s="23">
        <f ca="1">SUM(D$11:D483)</f>
        <v>209284</v>
      </c>
      <c r="K483" s="16">
        <v>44655</v>
      </c>
      <c r="L483" s="21">
        <f ca="1">IF(K483&lt;M$5, $B483, M$6+MIN((K483-M$5+1)/M$8, 1)*M$7)</f>
        <v>1440</v>
      </c>
      <c r="M483" s="21">
        <f t="shared" ca="1" si="170"/>
        <v>1440</v>
      </c>
      <c r="N483" s="21">
        <f t="shared" ca="1" si="150"/>
        <v>284</v>
      </c>
      <c r="O483" s="21">
        <f t="shared" ca="1" si="151"/>
        <v>1156</v>
      </c>
      <c r="P483" s="21">
        <f t="shared" ca="1" si="156"/>
        <v>1156</v>
      </c>
      <c r="Q483" s="21">
        <f t="shared" ca="1" si="152"/>
        <v>636447</v>
      </c>
      <c r="R483" s="22">
        <f ca="1">SUM(P$11:P483)</f>
        <v>329107</v>
      </c>
      <c r="S483" s="23">
        <f ca="1">SUM(N$11:N483)</f>
        <v>308120</v>
      </c>
      <c r="U483" s="16">
        <v>44655</v>
      </c>
      <c r="V483" s="21">
        <f ca="1">IF(U483&lt;W$5, $B483, W$6+MIN((U483-W$5+1)/W$8, 1)*W$7)</f>
        <v>1940</v>
      </c>
      <c r="W483" s="21">
        <f t="shared" ca="1" si="171"/>
        <v>1940</v>
      </c>
      <c r="X483" s="21">
        <f t="shared" ca="1" si="153"/>
        <v>524</v>
      </c>
      <c r="Y483" s="21">
        <f t="shared" ca="1" si="157"/>
        <v>1416</v>
      </c>
      <c r="Z483" s="21">
        <f t="shared" ca="1" si="158"/>
        <v>1416</v>
      </c>
      <c r="AA483" s="21">
        <f t="shared" ca="1" si="163"/>
        <v>843197</v>
      </c>
      <c r="AB483" s="22">
        <f ca="1">SUM(Z$11:Z483)</f>
        <v>435417</v>
      </c>
      <c r="AC483" s="23">
        <f ca="1">SUM(X$11:X483)</f>
        <v>407963</v>
      </c>
      <c r="AE483" s="16">
        <v>44655</v>
      </c>
      <c r="AF483" s="21">
        <f ca="1">IF(AE483&lt;AG$5, $B483, AG$6+MIN((AE483-AG$5+1)/AG$8, 1)*AG$7)</f>
        <v>1440</v>
      </c>
      <c r="AG483" s="21">
        <f t="shared" ca="1" si="172"/>
        <v>1440</v>
      </c>
      <c r="AH483" s="21">
        <f t="shared" ca="1" si="154"/>
        <v>284</v>
      </c>
      <c r="AI483" s="21">
        <f t="shared" ca="1" si="159"/>
        <v>1156</v>
      </c>
      <c r="AJ483" s="21">
        <f t="shared" ca="1" si="160"/>
        <v>1156</v>
      </c>
      <c r="AK483" s="21">
        <f t="shared" ca="1" si="164"/>
        <v>623947</v>
      </c>
      <c r="AL483" s="22">
        <f ca="1">SUM(AJ$11:AJ483)</f>
        <v>322847</v>
      </c>
      <c r="AM483" s="23">
        <f ca="1">SUM(AH$11:AH483)</f>
        <v>302546</v>
      </c>
      <c r="AO483" s="16">
        <v>44655</v>
      </c>
      <c r="AP483" s="21">
        <f ca="1">IF(AO483&lt;AQ$5, $B483, AQ$6+MIN((AO483-AQ$5+1)/AQ$8, 1)*AQ$7)</f>
        <v>1940</v>
      </c>
      <c r="AQ483" s="21">
        <f t="shared" ca="1" si="173"/>
        <v>1940</v>
      </c>
      <c r="AR483" s="21">
        <f t="shared" ca="1" si="155"/>
        <v>524</v>
      </c>
      <c r="AS483" s="21">
        <f t="shared" ca="1" si="161"/>
        <v>1416</v>
      </c>
      <c r="AT483" s="21">
        <f t="shared" ca="1" si="162"/>
        <v>1416</v>
      </c>
      <c r="AU483" s="21">
        <f t="shared" ca="1" si="165"/>
        <v>818197</v>
      </c>
      <c r="AV483" s="22">
        <f ca="1">SUM(AT$11:AT483)</f>
        <v>422897</v>
      </c>
      <c r="AW483" s="23">
        <f ca="1">SUM(AR$11:AR483)</f>
        <v>396080</v>
      </c>
    </row>
    <row r="484" spans="1:49" x14ac:dyDescent="0.2">
      <c r="A484" s="32">
        <v>44656</v>
      </c>
      <c r="B484" s="35">
        <f ca="1">IF($A484&gt;= $C$5,$C$6, "InsertData")</f>
        <v>940</v>
      </c>
      <c r="C484" s="21">
        <f t="shared" ca="1" si="169"/>
        <v>940</v>
      </c>
      <c r="D484" s="21">
        <f t="shared" ca="1" si="166"/>
        <v>333</v>
      </c>
      <c r="E484" s="21">
        <f t="shared" ca="1" si="167"/>
        <v>607</v>
      </c>
      <c r="F484" s="21">
        <f t="shared" ca="1" si="149"/>
        <v>607</v>
      </c>
      <c r="G484" s="21">
        <f t="shared" ca="1" si="168"/>
        <v>430637</v>
      </c>
      <c r="H484" s="22">
        <f ca="1">SUM(F$11:F484)</f>
        <v>223404</v>
      </c>
      <c r="I484" s="23">
        <f ca="1">SUM(D$11:D484)</f>
        <v>209617</v>
      </c>
      <c r="K484" s="16">
        <v>44656</v>
      </c>
      <c r="L484" s="21">
        <f ca="1">IF(K484&lt;M$5, $B484, M$6+MIN((K484-M$5+1)/M$8, 1)*M$7)</f>
        <v>1440</v>
      </c>
      <c r="M484" s="21">
        <f t="shared" ca="1" si="170"/>
        <v>1440</v>
      </c>
      <c r="N484" s="21">
        <f t="shared" ca="1" si="150"/>
        <v>573</v>
      </c>
      <c r="O484" s="21">
        <f t="shared" ca="1" si="151"/>
        <v>867</v>
      </c>
      <c r="P484" s="21">
        <f t="shared" ca="1" si="156"/>
        <v>867</v>
      </c>
      <c r="Q484" s="21">
        <f t="shared" ca="1" si="152"/>
        <v>637887</v>
      </c>
      <c r="R484" s="22">
        <f ca="1">SUM(P$11:P484)</f>
        <v>329974</v>
      </c>
      <c r="S484" s="23">
        <f ca="1">SUM(N$11:N484)</f>
        <v>308693</v>
      </c>
      <c r="U484" s="16">
        <v>44656</v>
      </c>
      <c r="V484" s="21">
        <f ca="1">IF(U484&lt;W$5, $B484, W$6+MIN((U484-W$5+1)/W$8, 1)*W$7)</f>
        <v>1940</v>
      </c>
      <c r="W484" s="21">
        <f t="shared" ca="1" si="171"/>
        <v>1940</v>
      </c>
      <c r="X484" s="21">
        <f t="shared" ca="1" si="153"/>
        <v>813</v>
      </c>
      <c r="Y484" s="21">
        <f t="shared" ca="1" si="157"/>
        <v>1127</v>
      </c>
      <c r="Z484" s="21">
        <f t="shared" ca="1" si="158"/>
        <v>1127</v>
      </c>
      <c r="AA484" s="21">
        <f t="shared" ca="1" si="163"/>
        <v>845137</v>
      </c>
      <c r="AB484" s="22">
        <f ca="1">SUM(Z$11:Z484)</f>
        <v>436544</v>
      </c>
      <c r="AC484" s="23">
        <f ca="1">SUM(X$11:X484)</f>
        <v>408776</v>
      </c>
      <c r="AE484" s="16">
        <v>44656</v>
      </c>
      <c r="AF484" s="21">
        <f ca="1">IF(AE484&lt;AG$5, $B484, AG$6+MIN((AE484-AG$5+1)/AG$8, 1)*AG$7)</f>
        <v>1440</v>
      </c>
      <c r="AG484" s="21">
        <f t="shared" ca="1" si="172"/>
        <v>1440</v>
      </c>
      <c r="AH484" s="21">
        <f t="shared" ca="1" si="154"/>
        <v>573</v>
      </c>
      <c r="AI484" s="21">
        <f t="shared" ca="1" si="159"/>
        <v>867</v>
      </c>
      <c r="AJ484" s="21">
        <f t="shared" ca="1" si="160"/>
        <v>867</v>
      </c>
      <c r="AK484" s="21">
        <f t="shared" ca="1" si="164"/>
        <v>625387</v>
      </c>
      <c r="AL484" s="22">
        <f ca="1">SUM(AJ$11:AJ484)</f>
        <v>323714</v>
      </c>
      <c r="AM484" s="23">
        <f ca="1">SUM(AH$11:AH484)</f>
        <v>303119</v>
      </c>
      <c r="AO484" s="16">
        <v>44656</v>
      </c>
      <c r="AP484" s="21">
        <f ca="1">IF(AO484&lt;AQ$5, $B484, AQ$6+MIN((AO484-AQ$5+1)/AQ$8, 1)*AQ$7)</f>
        <v>1940</v>
      </c>
      <c r="AQ484" s="21">
        <f t="shared" ca="1" si="173"/>
        <v>1940</v>
      </c>
      <c r="AR484" s="21">
        <f t="shared" ca="1" si="155"/>
        <v>813</v>
      </c>
      <c r="AS484" s="21">
        <f t="shared" ca="1" si="161"/>
        <v>1127</v>
      </c>
      <c r="AT484" s="21">
        <f t="shared" ca="1" si="162"/>
        <v>1127</v>
      </c>
      <c r="AU484" s="21">
        <f t="shared" ca="1" si="165"/>
        <v>820137</v>
      </c>
      <c r="AV484" s="22">
        <f ca="1">SUM(AT$11:AT484)</f>
        <v>424024</v>
      </c>
      <c r="AW484" s="23">
        <f ca="1">SUM(AR$11:AR484)</f>
        <v>396893</v>
      </c>
    </row>
    <row r="485" spans="1:49" x14ac:dyDescent="0.2">
      <c r="A485" s="32">
        <v>44657</v>
      </c>
      <c r="B485" s="35">
        <f ca="1">IF($A485&gt;= $C$5,$C$6, "InsertData")</f>
        <v>940</v>
      </c>
      <c r="C485" s="21">
        <f t="shared" ca="1" si="169"/>
        <v>940</v>
      </c>
      <c r="D485" s="21">
        <f t="shared" ca="1" si="166"/>
        <v>388</v>
      </c>
      <c r="E485" s="21">
        <f t="shared" ca="1" si="167"/>
        <v>552</v>
      </c>
      <c r="F485" s="21">
        <f t="shared" ca="1" si="149"/>
        <v>552</v>
      </c>
      <c r="G485" s="21">
        <f t="shared" ca="1" si="168"/>
        <v>431577</v>
      </c>
      <c r="H485" s="22">
        <f ca="1">SUM(F$11:F485)</f>
        <v>223956</v>
      </c>
      <c r="I485" s="23">
        <f ca="1">SUM(D$11:D485)</f>
        <v>210005</v>
      </c>
      <c r="K485" s="16">
        <v>44657</v>
      </c>
      <c r="L485" s="21">
        <f ca="1">IF(K485&lt;M$5, $B485, M$6+MIN((K485-M$5+1)/M$8, 1)*M$7)</f>
        <v>1440</v>
      </c>
      <c r="M485" s="21">
        <f t="shared" ca="1" si="170"/>
        <v>1440</v>
      </c>
      <c r="N485" s="21">
        <f t="shared" ca="1" si="150"/>
        <v>628</v>
      </c>
      <c r="O485" s="21">
        <f t="shared" ca="1" si="151"/>
        <v>812</v>
      </c>
      <c r="P485" s="21">
        <f t="shared" ca="1" si="156"/>
        <v>812</v>
      </c>
      <c r="Q485" s="21">
        <f t="shared" ca="1" si="152"/>
        <v>639327</v>
      </c>
      <c r="R485" s="22">
        <f ca="1">SUM(P$11:P485)</f>
        <v>330786</v>
      </c>
      <c r="S485" s="23">
        <f ca="1">SUM(N$11:N485)</f>
        <v>309321</v>
      </c>
      <c r="U485" s="16">
        <v>44657</v>
      </c>
      <c r="V485" s="21">
        <f ca="1">IF(U485&lt;W$5, $B485, W$6+MIN((U485-W$5+1)/W$8, 1)*W$7)</f>
        <v>1940</v>
      </c>
      <c r="W485" s="21">
        <f t="shared" ca="1" si="171"/>
        <v>1940</v>
      </c>
      <c r="X485" s="21">
        <f t="shared" ca="1" si="153"/>
        <v>868</v>
      </c>
      <c r="Y485" s="21">
        <f t="shared" ca="1" si="157"/>
        <v>1072</v>
      </c>
      <c r="Z485" s="21">
        <f t="shared" ca="1" si="158"/>
        <v>1072</v>
      </c>
      <c r="AA485" s="21">
        <f t="shared" ca="1" si="163"/>
        <v>847077</v>
      </c>
      <c r="AB485" s="22">
        <f ca="1">SUM(Z$11:Z485)</f>
        <v>437616</v>
      </c>
      <c r="AC485" s="23">
        <f ca="1">SUM(X$11:X485)</f>
        <v>409644</v>
      </c>
      <c r="AE485" s="16">
        <v>44657</v>
      </c>
      <c r="AF485" s="21">
        <f ca="1">IF(AE485&lt;AG$5, $B485, AG$6+MIN((AE485-AG$5+1)/AG$8, 1)*AG$7)</f>
        <v>1440</v>
      </c>
      <c r="AG485" s="21">
        <f t="shared" ca="1" si="172"/>
        <v>1440</v>
      </c>
      <c r="AH485" s="21">
        <f t="shared" ca="1" si="154"/>
        <v>628</v>
      </c>
      <c r="AI485" s="21">
        <f t="shared" ca="1" si="159"/>
        <v>812</v>
      </c>
      <c r="AJ485" s="21">
        <f t="shared" ca="1" si="160"/>
        <v>812</v>
      </c>
      <c r="AK485" s="21">
        <f t="shared" ca="1" si="164"/>
        <v>626827</v>
      </c>
      <c r="AL485" s="22">
        <f ca="1">SUM(AJ$11:AJ485)</f>
        <v>324526</v>
      </c>
      <c r="AM485" s="23">
        <f ca="1">SUM(AH$11:AH485)</f>
        <v>303747</v>
      </c>
      <c r="AO485" s="16">
        <v>44657</v>
      </c>
      <c r="AP485" s="21">
        <f ca="1">IF(AO485&lt;AQ$5, $B485, AQ$6+MIN((AO485-AQ$5+1)/AQ$8, 1)*AQ$7)</f>
        <v>1940</v>
      </c>
      <c r="AQ485" s="21">
        <f t="shared" ca="1" si="173"/>
        <v>1940</v>
      </c>
      <c r="AR485" s="21">
        <f t="shared" ca="1" si="155"/>
        <v>868</v>
      </c>
      <c r="AS485" s="21">
        <f t="shared" ca="1" si="161"/>
        <v>1072</v>
      </c>
      <c r="AT485" s="21">
        <f t="shared" ca="1" si="162"/>
        <v>1072</v>
      </c>
      <c r="AU485" s="21">
        <f t="shared" ca="1" si="165"/>
        <v>822077</v>
      </c>
      <c r="AV485" s="22">
        <f ca="1">SUM(AT$11:AT485)</f>
        <v>425096</v>
      </c>
      <c r="AW485" s="23">
        <f ca="1">SUM(AR$11:AR485)</f>
        <v>397761</v>
      </c>
    </row>
    <row r="486" spans="1:49" x14ac:dyDescent="0.2">
      <c r="A486" s="32">
        <v>44658</v>
      </c>
      <c r="B486" s="35">
        <f ca="1">IF($A486&gt;= $C$5,$C$6, "InsertData")</f>
        <v>940</v>
      </c>
      <c r="C486" s="21">
        <f t="shared" ca="1" si="169"/>
        <v>940</v>
      </c>
      <c r="D486" s="21">
        <f t="shared" ca="1" si="166"/>
        <v>428</v>
      </c>
      <c r="E486" s="21">
        <f t="shared" ca="1" si="167"/>
        <v>512</v>
      </c>
      <c r="F486" s="21">
        <f t="shared" ca="1" si="149"/>
        <v>512</v>
      </c>
      <c r="G486" s="21">
        <f t="shared" ca="1" si="168"/>
        <v>432517</v>
      </c>
      <c r="H486" s="22">
        <f ca="1">SUM(F$11:F486)</f>
        <v>224468</v>
      </c>
      <c r="I486" s="23">
        <f ca="1">SUM(D$11:D486)</f>
        <v>210433</v>
      </c>
      <c r="K486" s="16">
        <v>44658</v>
      </c>
      <c r="L486" s="21">
        <f ca="1">IF(K486&lt;M$5, $B486, M$6+MIN((K486-M$5+1)/M$8, 1)*M$7)</f>
        <v>1440</v>
      </c>
      <c r="M486" s="21">
        <f t="shared" ca="1" si="170"/>
        <v>1440</v>
      </c>
      <c r="N486" s="21">
        <f t="shared" ca="1" si="150"/>
        <v>668</v>
      </c>
      <c r="O486" s="21">
        <f t="shared" ca="1" si="151"/>
        <v>772</v>
      </c>
      <c r="P486" s="21">
        <f t="shared" ca="1" si="156"/>
        <v>772</v>
      </c>
      <c r="Q486" s="21">
        <f t="shared" ca="1" si="152"/>
        <v>640767</v>
      </c>
      <c r="R486" s="22">
        <f ca="1">SUM(P$11:P486)</f>
        <v>331558</v>
      </c>
      <c r="S486" s="23">
        <f ca="1">SUM(N$11:N486)</f>
        <v>309989</v>
      </c>
      <c r="U486" s="16">
        <v>44658</v>
      </c>
      <c r="V486" s="21">
        <f ca="1">IF(U486&lt;W$5, $B486, W$6+MIN((U486-W$5+1)/W$8, 1)*W$7)</f>
        <v>1940</v>
      </c>
      <c r="W486" s="21">
        <f t="shared" ca="1" si="171"/>
        <v>1940</v>
      </c>
      <c r="X486" s="21">
        <f t="shared" ca="1" si="153"/>
        <v>908</v>
      </c>
      <c r="Y486" s="21">
        <f t="shared" ca="1" si="157"/>
        <v>1032</v>
      </c>
      <c r="Z486" s="21">
        <f t="shared" ca="1" si="158"/>
        <v>1032</v>
      </c>
      <c r="AA486" s="21">
        <f t="shared" ca="1" si="163"/>
        <v>849017</v>
      </c>
      <c r="AB486" s="22">
        <f ca="1">SUM(Z$11:Z486)</f>
        <v>438648</v>
      </c>
      <c r="AC486" s="23">
        <f ca="1">SUM(X$11:X486)</f>
        <v>410552</v>
      </c>
      <c r="AE486" s="16">
        <v>44658</v>
      </c>
      <c r="AF486" s="21">
        <f ca="1">IF(AE486&lt;AG$5, $B486, AG$6+MIN((AE486-AG$5+1)/AG$8, 1)*AG$7)</f>
        <v>1440</v>
      </c>
      <c r="AG486" s="21">
        <f t="shared" ca="1" si="172"/>
        <v>1440</v>
      </c>
      <c r="AH486" s="21">
        <f t="shared" ca="1" si="154"/>
        <v>668</v>
      </c>
      <c r="AI486" s="21">
        <f t="shared" ca="1" si="159"/>
        <v>772</v>
      </c>
      <c r="AJ486" s="21">
        <f t="shared" ca="1" si="160"/>
        <v>772</v>
      </c>
      <c r="AK486" s="21">
        <f t="shared" ca="1" si="164"/>
        <v>628267</v>
      </c>
      <c r="AL486" s="22">
        <f ca="1">SUM(AJ$11:AJ486)</f>
        <v>325298</v>
      </c>
      <c r="AM486" s="23">
        <f ca="1">SUM(AH$11:AH486)</f>
        <v>304415</v>
      </c>
      <c r="AO486" s="16">
        <v>44658</v>
      </c>
      <c r="AP486" s="21">
        <f ca="1">IF(AO486&lt;AQ$5, $B486, AQ$6+MIN((AO486-AQ$5+1)/AQ$8, 1)*AQ$7)</f>
        <v>1940</v>
      </c>
      <c r="AQ486" s="21">
        <f t="shared" ca="1" si="173"/>
        <v>1940</v>
      </c>
      <c r="AR486" s="21">
        <f t="shared" ca="1" si="155"/>
        <v>908</v>
      </c>
      <c r="AS486" s="21">
        <f t="shared" ca="1" si="161"/>
        <v>1032</v>
      </c>
      <c r="AT486" s="21">
        <f t="shared" ca="1" si="162"/>
        <v>1032</v>
      </c>
      <c r="AU486" s="21">
        <f t="shared" ca="1" si="165"/>
        <v>824017</v>
      </c>
      <c r="AV486" s="22">
        <f ca="1">SUM(AT$11:AT486)</f>
        <v>426128</v>
      </c>
      <c r="AW486" s="23">
        <f ca="1">SUM(AR$11:AR486)</f>
        <v>398669</v>
      </c>
    </row>
    <row r="487" spans="1:49" x14ac:dyDescent="0.2">
      <c r="A487" s="32">
        <v>44659</v>
      </c>
      <c r="B487" s="35">
        <f ca="1">IF($A487&gt;= $C$5,$C$6, "InsertData")</f>
        <v>940</v>
      </c>
      <c r="C487" s="21">
        <f t="shared" ca="1" si="169"/>
        <v>940</v>
      </c>
      <c r="D487" s="21">
        <f t="shared" ca="1" si="166"/>
        <v>774</v>
      </c>
      <c r="E487" s="21">
        <f t="shared" ca="1" si="167"/>
        <v>166</v>
      </c>
      <c r="F487" s="21">
        <f t="shared" ca="1" si="149"/>
        <v>166</v>
      </c>
      <c r="G487" s="21">
        <f t="shared" ca="1" si="168"/>
        <v>433457</v>
      </c>
      <c r="H487" s="22">
        <f ca="1">SUM(F$11:F487)</f>
        <v>224634</v>
      </c>
      <c r="I487" s="23">
        <f ca="1">SUM(D$11:D487)</f>
        <v>211207</v>
      </c>
      <c r="K487" s="16">
        <v>44659</v>
      </c>
      <c r="L487" s="21">
        <f ca="1">IF(K487&lt;M$5, $B487, M$6+MIN((K487-M$5+1)/M$8, 1)*M$7)</f>
        <v>1440</v>
      </c>
      <c r="M487" s="21">
        <f t="shared" ca="1" si="170"/>
        <v>1440</v>
      </c>
      <c r="N487" s="21">
        <f t="shared" ca="1" si="150"/>
        <v>1014</v>
      </c>
      <c r="O487" s="21">
        <f t="shared" ca="1" si="151"/>
        <v>426</v>
      </c>
      <c r="P487" s="21">
        <f t="shared" ca="1" si="156"/>
        <v>426</v>
      </c>
      <c r="Q487" s="21">
        <f t="shared" ca="1" si="152"/>
        <v>642207</v>
      </c>
      <c r="R487" s="22">
        <f ca="1">SUM(P$11:P487)</f>
        <v>331984</v>
      </c>
      <c r="S487" s="23">
        <f ca="1">SUM(N$11:N487)</f>
        <v>311003</v>
      </c>
      <c r="U487" s="16">
        <v>44659</v>
      </c>
      <c r="V487" s="21">
        <f ca="1">IF(U487&lt;W$5, $B487, W$6+MIN((U487-W$5+1)/W$8, 1)*W$7)</f>
        <v>1940</v>
      </c>
      <c r="W487" s="21">
        <f t="shared" ca="1" si="171"/>
        <v>1940</v>
      </c>
      <c r="X487" s="21">
        <f t="shared" ca="1" si="153"/>
        <v>1254</v>
      </c>
      <c r="Y487" s="21">
        <f t="shared" ca="1" si="157"/>
        <v>686</v>
      </c>
      <c r="Z487" s="21">
        <f t="shared" ca="1" si="158"/>
        <v>686</v>
      </c>
      <c r="AA487" s="21">
        <f t="shared" ca="1" si="163"/>
        <v>850957</v>
      </c>
      <c r="AB487" s="22">
        <f ca="1">SUM(Z$11:Z487)</f>
        <v>439334</v>
      </c>
      <c r="AC487" s="23">
        <f ca="1">SUM(X$11:X487)</f>
        <v>411806</v>
      </c>
      <c r="AE487" s="16">
        <v>44659</v>
      </c>
      <c r="AF487" s="21">
        <f ca="1">IF(AE487&lt;AG$5, $B487, AG$6+MIN((AE487-AG$5+1)/AG$8, 1)*AG$7)</f>
        <v>1440</v>
      </c>
      <c r="AG487" s="21">
        <f t="shared" ca="1" si="172"/>
        <v>1440</v>
      </c>
      <c r="AH487" s="21">
        <f t="shared" ca="1" si="154"/>
        <v>1014</v>
      </c>
      <c r="AI487" s="21">
        <f t="shared" ca="1" si="159"/>
        <v>426</v>
      </c>
      <c r="AJ487" s="21">
        <f t="shared" ca="1" si="160"/>
        <v>426</v>
      </c>
      <c r="AK487" s="21">
        <f t="shared" ca="1" si="164"/>
        <v>629707</v>
      </c>
      <c r="AL487" s="22">
        <f ca="1">SUM(AJ$11:AJ487)</f>
        <v>325724</v>
      </c>
      <c r="AM487" s="23">
        <f ca="1">SUM(AH$11:AH487)</f>
        <v>305429</v>
      </c>
      <c r="AO487" s="16">
        <v>44659</v>
      </c>
      <c r="AP487" s="21">
        <f ca="1">IF(AO487&lt;AQ$5, $B487, AQ$6+MIN((AO487-AQ$5+1)/AQ$8, 1)*AQ$7)</f>
        <v>1940</v>
      </c>
      <c r="AQ487" s="21">
        <f t="shared" ca="1" si="173"/>
        <v>1940</v>
      </c>
      <c r="AR487" s="21">
        <f t="shared" ca="1" si="155"/>
        <v>1254</v>
      </c>
      <c r="AS487" s="21">
        <f t="shared" ca="1" si="161"/>
        <v>686</v>
      </c>
      <c r="AT487" s="21">
        <f t="shared" ca="1" si="162"/>
        <v>686</v>
      </c>
      <c r="AU487" s="21">
        <f t="shared" ca="1" si="165"/>
        <v>825957</v>
      </c>
      <c r="AV487" s="22">
        <f ca="1">SUM(AT$11:AT487)</f>
        <v>426814</v>
      </c>
      <c r="AW487" s="23">
        <f ca="1">SUM(AR$11:AR487)</f>
        <v>399923</v>
      </c>
    </row>
    <row r="488" spans="1:49" x14ac:dyDescent="0.2">
      <c r="A488" s="32">
        <v>44660</v>
      </c>
      <c r="B488" s="35">
        <f ca="1">IF($A488&gt;= $C$5,$C$6, "InsertData")</f>
        <v>940</v>
      </c>
      <c r="C488" s="21">
        <f t="shared" ca="1" si="169"/>
        <v>940</v>
      </c>
      <c r="D488" s="21">
        <f t="shared" ca="1" si="166"/>
        <v>800</v>
      </c>
      <c r="E488" s="21">
        <f t="shared" ca="1" si="167"/>
        <v>140</v>
      </c>
      <c r="F488" s="21">
        <f t="shared" ca="1" si="149"/>
        <v>140</v>
      </c>
      <c r="G488" s="21">
        <f t="shared" ca="1" si="168"/>
        <v>434397</v>
      </c>
      <c r="H488" s="22">
        <f ca="1">SUM(F$11:F488)</f>
        <v>224774</v>
      </c>
      <c r="I488" s="23">
        <f ca="1">SUM(D$11:D488)</f>
        <v>212007</v>
      </c>
      <c r="K488" s="16">
        <v>44660</v>
      </c>
      <c r="L488" s="21">
        <f ca="1">IF(K488&lt;M$5, $B488, M$6+MIN((K488-M$5+1)/M$8, 1)*M$7)</f>
        <v>1440</v>
      </c>
      <c r="M488" s="21">
        <f t="shared" ca="1" si="170"/>
        <v>1440</v>
      </c>
      <c r="N488" s="21">
        <f t="shared" ca="1" si="150"/>
        <v>1040</v>
      </c>
      <c r="O488" s="21">
        <f t="shared" ca="1" si="151"/>
        <v>400</v>
      </c>
      <c r="P488" s="21">
        <f t="shared" ca="1" si="156"/>
        <v>400</v>
      </c>
      <c r="Q488" s="21">
        <f t="shared" ca="1" si="152"/>
        <v>643647</v>
      </c>
      <c r="R488" s="22">
        <f ca="1">SUM(P$11:P488)</f>
        <v>332384</v>
      </c>
      <c r="S488" s="23">
        <f ca="1">SUM(N$11:N488)</f>
        <v>312043</v>
      </c>
      <c r="U488" s="16">
        <v>44660</v>
      </c>
      <c r="V488" s="21">
        <f ca="1">IF(U488&lt;W$5, $B488, W$6+MIN((U488-W$5+1)/W$8, 1)*W$7)</f>
        <v>1940</v>
      </c>
      <c r="W488" s="21">
        <f t="shared" ca="1" si="171"/>
        <v>1940</v>
      </c>
      <c r="X488" s="21">
        <f t="shared" ca="1" si="153"/>
        <v>1280</v>
      </c>
      <c r="Y488" s="21">
        <f t="shared" ca="1" si="157"/>
        <v>660</v>
      </c>
      <c r="Z488" s="21">
        <f t="shared" ca="1" si="158"/>
        <v>660</v>
      </c>
      <c r="AA488" s="21">
        <f t="shared" ca="1" si="163"/>
        <v>852897</v>
      </c>
      <c r="AB488" s="22">
        <f ca="1">SUM(Z$11:Z488)</f>
        <v>439994</v>
      </c>
      <c r="AC488" s="23">
        <f ca="1">SUM(X$11:X488)</f>
        <v>413086</v>
      </c>
      <c r="AE488" s="16">
        <v>44660</v>
      </c>
      <c r="AF488" s="21">
        <f ca="1">IF(AE488&lt;AG$5, $B488, AG$6+MIN((AE488-AG$5+1)/AG$8, 1)*AG$7)</f>
        <v>1440</v>
      </c>
      <c r="AG488" s="21">
        <f t="shared" ca="1" si="172"/>
        <v>1440</v>
      </c>
      <c r="AH488" s="21">
        <f t="shared" ca="1" si="154"/>
        <v>1040</v>
      </c>
      <c r="AI488" s="21">
        <f t="shared" ca="1" si="159"/>
        <v>400</v>
      </c>
      <c r="AJ488" s="21">
        <f t="shared" ca="1" si="160"/>
        <v>400</v>
      </c>
      <c r="AK488" s="21">
        <f t="shared" ca="1" si="164"/>
        <v>631147</v>
      </c>
      <c r="AL488" s="22">
        <f ca="1">SUM(AJ$11:AJ488)</f>
        <v>326124</v>
      </c>
      <c r="AM488" s="23">
        <f ca="1">SUM(AH$11:AH488)</f>
        <v>306469</v>
      </c>
      <c r="AO488" s="16">
        <v>44660</v>
      </c>
      <c r="AP488" s="21">
        <f ca="1">IF(AO488&lt;AQ$5, $B488, AQ$6+MIN((AO488-AQ$5+1)/AQ$8, 1)*AQ$7)</f>
        <v>1940</v>
      </c>
      <c r="AQ488" s="21">
        <f t="shared" ca="1" si="173"/>
        <v>1940</v>
      </c>
      <c r="AR488" s="21">
        <f t="shared" ca="1" si="155"/>
        <v>1280</v>
      </c>
      <c r="AS488" s="21">
        <f t="shared" ca="1" si="161"/>
        <v>660</v>
      </c>
      <c r="AT488" s="21">
        <f t="shared" ca="1" si="162"/>
        <v>660</v>
      </c>
      <c r="AU488" s="21">
        <f t="shared" ca="1" si="165"/>
        <v>827897</v>
      </c>
      <c r="AV488" s="22">
        <f ca="1">SUM(AT$11:AT488)</f>
        <v>427474</v>
      </c>
      <c r="AW488" s="23">
        <f ca="1">SUM(AR$11:AR488)</f>
        <v>401203</v>
      </c>
    </row>
    <row r="489" spans="1:49" x14ac:dyDescent="0.2">
      <c r="A489" s="32">
        <v>44661</v>
      </c>
      <c r="B489" s="35">
        <f ca="1">IF($A489&gt;= $C$5,$C$6, "InsertData")</f>
        <v>940</v>
      </c>
      <c r="C489" s="21">
        <f t="shared" ca="1" si="169"/>
        <v>940</v>
      </c>
      <c r="D489" s="21">
        <f t="shared" ca="1" si="166"/>
        <v>673</v>
      </c>
      <c r="E489" s="21">
        <f t="shared" ca="1" si="167"/>
        <v>267</v>
      </c>
      <c r="F489" s="21">
        <f t="shared" ca="1" si="149"/>
        <v>267</v>
      </c>
      <c r="G489" s="21">
        <f t="shared" ca="1" si="168"/>
        <v>435337</v>
      </c>
      <c r="H489" s="22">
        <f ca="1">SUM(F$11:F489)</f>
        <v>225041</v>
      </c>
      <c r="I489" s="23">
        <f ca="1">SUM(D$11:D489)</f>
        <v>212680</v>
      </c>
      <c r="K489" s="16">
        <v>44661</v>
      </c>
      <c r="L489" s="21">
        <f ca="1">IF(K489&lt;M$5, $B489, M$6+MIN((K489-M$5+1)/M$8, 1)*M$7)</f>
        <v>1440</v>
      </c>
      <c r="M489" s="21">
        <f t="shared" ca="1" si="170"/>
        <v>1440</v>
      </c>
      <c r="N489" s="21">
        <f t="shared" ca="1" si="150"/>
        <v>913</v>
      </c>
      <c r="O489" s="21">
        <f t="shared" ca="1" si="151"/>
        <v>527</v>
      </c>
      <c r="P489" s="21">
        <f t="shared" ca="1" si="156"/>
        <v>527</v>
      </c>
      <c r="Q489" s="21">
        <f t="shared" ca="1" si="152"/>
        <v>645087</v>
      </c>
      <c r="R489" s="22">
        <f ca="1">SUM(P$11:P489)</f>
        <v>332911</v>
      </c>
      <c r="S489" s="23">
        <f ca="1">SUM(N$11:N489)</f>
        <v>312956</v>
      </c>
      <c r="U489" s="16">
        <v>44661</v>
      </c>
      <c r="V489" s="21">
        <f ca="1">IF(U489&lt;W$5, $B489, W$6+MIN((U489-W$5+1)/W$8, 1)*W$7)</f>
        <v>1940</v>
      </c>
      <c r="W489" s="21">
        <f t="shared" ca="1" si="171"/>
        <v>1940</v>
      </c>
      <c r="X489" s="21">
        <f t="shared" ca="1" si="153"/>
        <v>1153</v>
      </c>
      <c r="Y489" s="21">
        <f t="shared" ca="1" si="157"/>
        <v>787</v>
      </c>
      <c r="Z489" s="21">
        <f t="shared" ca="1" si="158"/>
        <v>787</v>
      </c>
      <c r="AA489" s="21">
        <f t="shared" ca="1" si="163"/>
        <v>854837</v>
      </c>
      <c r="AB489" s="22">
        <f ca="1">SUM(Z$11:Z489)</f>
        <v>440781</v>
      </c>
      <c r="AC489" s="23">
        <f ca="1">SUM(X$11:X489)</f>
        <v>414239</v>
      </c>
      <c r="AE489" s="16">
        <v>44661</v>
      </c>
      <c r="AF489" s="21">
        <f ca="1">IF(AE489&lt;AG$5, $B489, AG$6+MIN((AE489-AG$5+1)/AG$8, 1)*AG$7)</f>
        <v>1440</v>
      </c>
      <c r="AG489" s="21">
        <f t="shared" ca="1" si="172"/>
        <v>1440</v>
      </c>
      <c r="AH489" s="21">
        <f t="shared" ca="1" si="154"/>
        <v>913</v>
      </c>
      <c r="AI489" s="21">
        <f t="shared" ca="1" si="159"/>
        <v>527</v>
      </c>
      <c r="AJ489" s="21">
        <f t="shared" ca="1" si="160"/>
        <v>527</v>
      </c>
      <c r="AK489" s="21">
        <f t="shared" ca="1" si="164"/>
        <v>632587</v>
      </c>
      <c r="AL489" s="22">
        <f ca="1">SUM(AJ$11:AJ489)</f>
        <v>326651</v>
      </c>
      <c r="AM489" s="23">
        <f ca="1">SUM(AH$11:AH489)</f>
        <v>307382</v>
      </c>
      <c r="AO489" s="16">
        <v>44661</v>
      </c>
      <c r="AP489" s="21">
        <f ca="1">IF(AO489&lt;AQ$5, $B489, AQ$6+MIN((AO489-AQ$5+1)/AQ$8, 1)*AQ$7)</f>
        <v>1940</v>
      </c>
      <c r="AQ489" s="21">
        <f t="shared" ca="1" si="173"/>
        <v>1940</v>
      </c>
      <c r="AR489" s="21">
        <f t="shared" ca="1" si="155"/>
        <v>1153</v>
      </c>
      <c r="AS489" s="21">
        <f t="shared" ca="1" si="161"/>
        <v>787</v>
      </c>
      <c r="AT489" s="21">
        <f t="shared" ca="1" si="162"/>
        <v>787</v>
      </c>
      <c r="AU489" s="21">
        <f t="shared" ca="1" si="165"/>
        <v>829837</v>
      </c>
      <c r="AV489" s="22">
        <f ca="1">SUM(AT$11:AT489)</f>
        <v>428261</v>
      </c>
      <c r="AW489" s="23">
        <f ca="1">SUM(AR$11:AR489)</f>
        <v>402356</v>
      </c>
    </row>
    <row r="490" spans="1:49" x14ac:dyDescent="0.2">
      <c r="A490" s="32">
        <v>44662</v>
      </c>
      <c r="B490" s="35">
        <f ca="1">IF($A490&gt;= $C$5,$C$6, "InsertData")</f>
        <v>940</v>
      </c>
      <c r="C490" s="21">
        <f t="shared" ca="1" si="169"/>
        <v>940</v>
      </c>
      <c r="D490" s="21">
        <f t="shared" ca="1" si="166"/>
        <v>293</v>
      </c>
      <c r="E490" s="21">
        <f t="shared" ca="1" si="167"/>
        <v>647</v>
      </c>
      <c r="F490" s="21">
        <f t="shared" ca="1" si="149"/>
        <v>647</v>
      </c>
      <c r="G490" s="21">
        <f t="shared" ca="1" si="168"/>
        <v>436277</v>
      </c>
      <c r="H490" s="22">
        <f ca="1">SUM(F$11:F490)</f>
        <v>225688</v>
      </c>
      <c r="I490" s="23">
        <f ca="1">SUM(D$11:D490)</f>
        <v>212973</v>
      </c>
      <c r="K490" s="16">
        <v>44662</v>
      </c>
      <c r="L490" s="21">
        <f ca="1">IF(K490&lt;M$5, $B490, M$6+MIN((K490-M$5+1)/M$8, 1)*M$7)</f>
        <v>1440</v>
      </c>
      <c r="M490" s="21">
        <f t="shared" ca="1" si="170"/>
        <v>1440</v>
      </c>
      <c r="N490" s="21">
        <f t="shared" ca="1" si="150"/>
        <v>533</v>
      </c>
      <c r="O490" s="21">
        <f t="shared" ca="1" si="151"/>
        <v>907</v>
      </c>
      <c r="P490" s="21">
        <f t="shared" ca="1" si="156"/>
        <v>907</v>
      </c>
      <c r="Q490" s="21">
        <f t="shared" ca="1" si="152"/>
        <v>646527</v>
      </c>
      <c r="R490" s="22">
        <f ca="1">SUM(P$11:P490)</f>
        <v>333818</v>
      </c>
      <c r="S490" s="23">
        <f ca="1">SUM(N$11:N490)</f>
        <v>313489</v>
      </c>
      <c r="U490" s="16">
        <v>44662</v>
      </c>
      <c r="V490" s="21">
        <f ca="1">IF(U490&lt;W$5, $B490, W$6+MIN((U490-W$5+1)/W$8, 1)*W$7)</f>
        <v>1940</v>
      </c>
      <c r="W490" s="21">
        <f t="shared" ca="1" si="171"/>
        <v>1940</v>
      </c>
      <c r="X490" s="21">
        <f t="shared" ca="1" si="153"/>
        <v>773</v>
      </c>
      <c r="Y490" s="21">
        <f t="shared" ca="1" si="157"/>
        <v>1167</v>
      </c>
      <c r="Z490" s="21">
        <f t="shared" ca="1" si="158"/>
        <v>1167</v>
      </c>
      <c r="AA490" s="21">
        <f t="shared" ca="1" si="163"/>
        <v>856777</v>
      </c>
      <c r="AB490" s="22">
        <f ca="1">SUM(Z$11:Z490)</f>
        <v>441948</v>
      </c>
      <c r="AC490" s="23">
        <f ca="1">SUM(X$11:X490)</f>
        <v>415012</v>
      </c>
      <c r="AE490" s="16">
        <v>44662</v>
      </c>
      <c r="AF490" s="21">
        <f ca="1">IF(AE490&lt;AG$5, $B490, AG$6+MIN((AE490-AG$5+1)/AG$8, 1)*AG$7)</f>
        <v>1440</v>
      </c>
      <c r="AG490" s="21">
        <f t="shared" ca="1" si="172"/>
        <v>1440</v>
      </c>
      <c r="AH490" s="21">
        <f t="shared" ca="1" si="154"/>
        <v>533</v>
      </c>
      <c r="AI490" s="21">
        <f t="shared" ca="1" si="159"/>
        <v>907</v>
      </c>
      <c r="AJ490" s="21">
        <f t="shared" ca="1" si="160"/>
        <v>907</v>
      </c>
      <c r="AK490" s="21">
        <f t="shared" ca="1" si="164"/>
        <v>634027</v>
      </c>
      <c r="AL490" s="22">
        <f ca="1">SUM(AJ$11:AJ490)</f>
        <v>327558</v>
      </c>
      <c r="AM490" s="23">
        <f ca="1">SUM(AH$11:AH490)</f>
        <v>307915</v>
      </c>
      <c r="AO490" s="16">
        <v>44662</v>
      </c>
      <c r="AP490" s="21">
        <f ca="1">IF(AO490&lt;AQ$5, $B490, AQ$6+MIN((AO490-AQ$5+1)/AQ$8, 1)*AQ$7)</f>
        <v>1940</v>
      </c>
      <c r="AQ490" s="21">
        <f t="shared" ca="1" si="173"/>
        <v>1940</v>
      </c>
      <c r="AR490" s="21">
        <f t="shared" ca="1" si="155"/>
        <v>773</v>
      </c>
      <c r="AS490" s="21">
        <f t="shared" ca="1" si="161"/>
        <v>1167</v>
      </c>
      <c r="AT490" s="21">
        <f t="shared" ca="1" si="162"/>
        <v>1167</v>
      </c>
      <c r="AU490" s="21">
        <f t="shared" ca="1" si="165"/>
        <v>831777</v>
      </c>
      <c r="AV490" s="22">
        <f ca="1">SUM(AT$11:AT490)</f>
        <v>429428</v>
      </c>
      <c r="AW490" s="23">
        <f ca="1">SUM(AR$11:AR490)</f>
        <v>403129</v>
      </c>
    </row>
    <row r="491" spans="1:49" x14ac:dyDescent="0.2">
      <c r="A491" s="32">
        <v>44663</v>
      </c>
      <c r="B491" s="35">
        <f ca="1">IF($A491&gt;= $C$5,$C$6, "InsertData")</f>
        <v>940</v>
      </c>
      <c r="C491" s="21">
        <f t="shared" ca="1" si="169"/>
        <v>940</v>
      </c>
      <c r="D491" s="21">
        <f t="shared" ca="1" si="166"/>
        <v>940</v>
      </c>
      <c r="E491" s="21">
        <f t="shared" ca="1" si="167"/>
        <v>0</v>
      </c>
      <c r="F491" s="21">
        <f t="shared" ca="1" si="149"/>
        <v>0</v>
      </c>
      <c r="G491" s="21">
        <f t="shared" ca="1" si="168"/>
        <v>437217</v>
      </c>
      <c r="H491" s="22">
        <f ca="1">SUM(F$11:F491)</f>
        <v>225688</v>
      </c>
      <c r="I491" s="23">
        <f ca="1">SUM(D$11:D491)</f>
        <v>213913</v>
      </c>
      <c r="K491" s="16">
        <v>44663</v>
      </c>
      <c r="L491" s="21">
        <f ca="1">IF(K491&lt;M$5, $B491, M$6+MIN((K491-M$5+1)/M$8, 1)*M$7)</f>
        <v>1440</v>
      </c>
      <c r="M491" s="21">
        <f t="shared" ca="1" si="170"/>
        <v>1440</v>
      </c>
      <c r="N491" s="21">
        <f t="shared" ca="1" si="150"/>
        <v>1320</v>
      </c>
      <c r="O491" s="21">
        <f t="shared" ca="1" si="151"/>
        <v>120</v>
      </c>
      <c r="P491" s="21">
        <f t="shared" ca="1" si="156"/>
        <v>120</v>
      </c>
      <c r="Q491" s="21">
        <f t="shared" ca="1" si="152"/>
        <v>647967</v>
      </c>
      <c r="R491" s="22">
        <f ca="1">SUM(P$11:P491)</f>
        <v>333938</v>
      </c>
      <c r="S491" s="23">
        <f ca="1">SUM(N$11:N491)</f>
        <v>314809</v>
      </c>
      <c r="U491" s="16">
        <v>44663</v>
      </c>
      <c r="V491" s="21">
        <f ca="1">IF(U491&lt;W$5, $B491, W$6+MIN((U491-W$5+1)/W$8, 1)*W$7)</f>
        <v>1940</v>
      </c>
      <c r="W491" s="21">
        <f t="shared" ca="1" si="171"/>
        <v>1940</v>
      </c>
      <c r="X491" s="21">
        <f t="shared" ca="1" si="153"/>
        <v>1603</v>
      </c>
      <c r="Y491" s="21">
        <f t="shared" ca="1" si="157"/>
        <v>337</v>
      </c>
      <c r="Z491" s="21">
        <f t="shared" ca="1" si="158"/>
        <v>337</v>
      </c>
      <c r="AA491" s="21">
        <f t="shared" ca="1" si="163"/>
        <v>858717</v>
      </c>
      <c r="AB491" s="22">
        <f ca="1">SUM(Z$11:Z491)</f>
        <v>442285</v>
      </c>
      <c r="AC491" s="23">
        <f ca="1">SUM(X$11:X491)</f>
        <v>416615</v>
      </c>
      <c r="AE491" s="16">
        <v>44663</v>
      </c>
      <c r="AF491" s="21">
        <f ca="1">IF(AE491&lt;AG$5, $B491, AG$6+MIN((AE491-AG$5+1)/AG$8, 1)*AG$7)</f>
        <v>1440</v>
      </c>
      <c r="AG491" s="21">
        <f t="shared" ca="1" si="172"/>
        <v>1440</v>
      </c>
      <c r="AH491" s="21">
        <f t="shared" ca="1" si="154"/>
        <v>1250</v>
      </c>
      <c r="AI491" s="21">
        <f t="shared" ca="1" si="159"/>
        <v>190</v>
      </c>
      <c r="AJ491" s="21">
        <f t="shared" ca="1" si="160"/>
        <v>190</v>
      </c>
      <c r="AK491" s="21">
        <f t="shared" ca="1" si="164"/>
        <v>635467</v>
      </c>
      <c r="AL491" s="22">
        <f ca="1">SUM(AJ$11:AJ491)</f>
        <v>327748</v>
      </c>
      <c r="AM491" s="23">
        <f ca="1">SUM(AH$11:AH491)</f>
        <v>309165</v>
      </c>
      <c r="AO491" s="16">
        <v>44663</v>
      </c>
      <c r="AP491" s="21">
        <f ca="1">IF(AO491&lt;AQ$5, $B491, AQ$6+MIN((AO491-AQ$5+1)/AQ$8, 1)*AQ$7)</f>
        <v>1940</v>
      </c>
      <c r="AQ491" s="21">
        <f t="shared" ca="1" si="173"/>
        <v>1940</v>
      </c>
      <c r="AR491" s="21">
        <f t="shared" ca="1" si="155"/>
        <v>1560</v>
      </c>
      <c r="AS491" s="21">
        <f t="shared" ca="1" si="161"/>
        <v>380</v>
      </c>
      <c r="AT491" s="21">
        <f t="shared" ca="1" si="162"/>
        <v>380</v>
      </c>
      <c r="AU491" s="21">
        <f t="shared" ca="1" si="165"/>
        <v>833717</v>
      </c>
      <c r="AV491" s="22">
        <f ca="1">SUM(AT$11:AT491)</f>
        <v>429808</v>
      </c>
      <c r="AW491" s="23">
        <f ca="1">SUM(AR$11:AR491)</f>
        <v>404689</v>
      </c>
    </row>
    <row r="492" spans="1:49" x14ac:dyDescent="0.2">
      <c r="A492" s="32">
        <v>44664</v>
      </c>
      <c r="B492" s="35">
        <f ca="1">IF($A492&gt;= $C$5,$C$6, "InsertData")</f>
        <v>940</v>
      </c>
      <c r="C492" s="21">
        <f t="shared" ca="1" si="169"/>
        <v>940</v>
      </c>
      <c r="D492" s="21">
        <f t="shared" ca="1" si="166"/>
        <v>774</v>
      </c>
      <c r="E492" s="21">
        <f t="shared" ca="1" si="167"/>
        <v>166</v>
      </c>
      <c r="F492" s="21">
        <f t="shared" ca="1" si="149"/>
        <v>166</v>
      </c>
      <c r="G492" s="21">
        <f t="shared" ca="1" si="168"/>
        <v>438157</v>
      </c>
      <c r="H492" s="22">
        <f ca="1">SUM(F$11:F492)</f>
        <v>225854</v>
      </c>
      <c r="I492" s="23">
        <f ca="1">SUM(D$11:D492)</f>
        <v>214687</v>
      </c>
      <c r="K492" s="16">
        <v>44664</v>
      </c>
      <c r="L492" s="21">
        <f ca="1">IF(K492&lt;M$5, $B492, M$6+MIN((K492-M$5+1)/M$8, 1)*M$7)</f>
        <v>1440</v>
      </c>
      <c r="M492" s="21">
        <f t="shared" ca="1" si="170"/>
        <v>1440</v>
      </c>
      <c r="N492" s="21">
        <f t="shared" ca="1" si="150"/>
        <v>874</v>
      </c>
      <c r="O492" s="21">
        <f t="shared" ca="1" si="151"/>
        <v>566</v>
      </c>
      <c r="P492" s="21">
        <f t="shared" ca="1" si="156"/>
        <v>566</v>
      </c>
      <c r="Q492" s="21">
        <f t="shared" ca="1" si="152"/>
        <v>649407</v>
      </c>
      <c r="R492" s="22">
        <f ca="1">SUM(P$11:P492)</f>
        <v>334504</v>
      </c>
      <c r="S492" s="23">
        <f ca="1">SUM(N$11:N492)</f>
        <v>315683</v>
      </c>
      <c r="U492" s="16">
        <v>44664</v>
      </c>
      <c r="V492" s="21">
        <f ca="1">IF(U492&lt;W$5, $B492, W$6+MIN((U492-W$5+1)/W$8, 1)*W$7)</f>
        <v>1940</v>
      </c>
      <c r="W492" s="21">
        <f t="shared" ca="1" si="171"/>
        <v>1940</v>
      </c>
      <c r="X492" s="21">
        <f t="shared" ca="1" si="153"/>
        <v>1071</v>
      </c>
      <c r="Y492" s="21">
        <f t="shared" ca="1" si="157"/>
        <v>869</v>
      </c>
      <c r="Z492" s="21">
        <f t="shared" ca="1" si="158"/>
        <v>869</v>
      </c>
      <c r="AA492" s="21">
        <f t="shared" ca="1" si="163"/>
        <v>860657</v>
      </c>
      <c r="AB492" s="22">
        <f ca="1">SUM(Z$11:Z492)</f>
        <v>443154</v>
      </c>
      <c r="AC492" s="23">
        <f ca="1">SUM(X$11:X492)</f>
        <v>417686</v>
      </c>
      <c r="AE492" s="16">
        <v>44664</v>
      </c>
      <c r="AF492" s="21">
        <f ca="1">IF(AE492&lt;AG$5, $B492, AG$6+MIN((AE492-AG$5+1)/AG$8, 1)*AG$7)</f>
        <v>1440</v>
      </c>
      <c r="AG492" s="21">
        <f t="shared" ca="1" si="172"/>
        <v>1440</v>
      </c>
      <c r="AH492" s="21">
        <f t="shared" ca="1" si="154"/>
        <v>944</v>
      </c>
      <c r="AI492" s="21">
        <f t="shared" ca="1" si="159"/>
        <v>496</v>
      </c>
      <c r="AJ492" s="21">
        <f t="shared" ca="1" si="160"/>
        <v>496</v>
      </c>
      <c r="AK492" s="21">
        <f t="shared" ca="1" si="164"/>
        <v>636907</v>
      </c>
      <c r="AL492" s="22">
        <f ca="1">SUM(AJ$11:AJ492)</f>
        <v>328244</v>
      </c>
      <c r="AM492" s="23">
        <f ca="1">SUM(AH$11:AH492)</f>
        <v>310109</v>
      </c>
      <c r="AO492" s="16">
        <v>44664</v>
      </c>
      <c r="AP492" s="21">
        <f ca="1">IF(AO492&lt;AQ$5, $B492, AQ$6+MIN((AO492-AQ$5+1)/AQ$8, 1)*AQ$7)</f>
        <v>1940</v>
      </c>
      <c r="AQ492" s="21">
        <f t="shared" ca="1" si="173"/>
        <v>1940</v>
      </c>
      <c r="AR492" s="21">
        <f t="shared" ca="1" si="155"/>
        <v>1114</v>
      </c>
      <c r="AS492" s="21">
        <f t="shared" ca="1" si="161"/>
        <v>826</v>
      </c>
      <c r="AT492" s="21">
        <f t="shared" ca="1" si="162"/>
        <v>826</v>
      </c>
      <c r="AU492" s="21">
        <f t="shared" ca="1" si="165"/>
        <v>835657</v>
      </c>
      <c r="AV492" s="22">
        <f ca="1">SUM(AT$11:AT492)</f>
        <v>430634</v>
      </c>
      <c r="AW492" s="23">
        <f ca="1">SUM(AR$11:AR492)</f>
        <v>405803</v>
      </c>
    </row>
    <row r="493" spans="1:49" x14ac:dyDescent="0.2">
      <c r="A493" s="32">
        <v>44665</v>
      </c>
      <c r="B493" s="35">
        <f ca="1">IF($A493&gt;= $C$5,$C$6, "InsertData")</f>
        <v>940</v>
      </c>
      <c r="C493" s="21">
        <f t="shared" ca="1" si="169"/>
        <v>940</v>
      </c>
      <c r="D493" s="21">
        <f t="shared" ca="1" si="166"/>
        <v>500</v>
      </c>
      <c r="E493" s="21">
        <f t="shared" ca="1" si="167"/>
        <v>440</v>
      </c>
      <c r="F493" s="21">
        <f t="shared" ca="1" si="149"/>
        <v>440</v>
      </c>
      <c r="G493" s="21">
        <f t="shared" ca="1" si="168"/>
        <v>439097</v>
      </c>
      <c r="H493" s="22">
        <f ca="1">SUM(F$11:F493)</f>
        <v>226294</v>
      </c>
      <c r="I493" s="23">
        <f ca="1">SUM(D$11:D493)</f>
        <v>215187</v>
      </c>
      <c r="K493" s="16">
        <v>44665</v>
      </c>
      <c r="L493" s="21">
        <f ca="1">IF(K493&lt;M$5, $B493, M$6+MIN((K493-M$5+1)/M$8, 1)*M$7)</f>
        <v>1440</v>
      </c>
      <c r="M493" s="21">
        <f t="shared" ca="1" si="170"/>
        <v>1440</v>
      </c>
      <c r="N493" s="21">
        <f t="shared" ca="1" si="150"/>
        <v>740</v>
      </c>
      <c r="O493" s="21">
        <f t="shared" ca="1" si="151"/>
        <v>700</v>
      </c>
      <c r="P493" s="21">
        <f t="shared" ca="1" si="156"/>
        <v>700</v>
      </c>
      <c r="Q493" s="21">
        <f t="shared" ca="1" si="152"/>
        <v>650847</v>
      </c>
      <c r="R493" s="22">
        <f ca="1">SUM(P$11:P493)</f>
        <v>335204</v>
      </c>
      <c r="S493" s="23">
        <f ca="1">SUM(N$11:N493)</f>
        <v>316423</v>
      </c>
      <c r="U493" s="16">
        <v>44665</v>
      </c>
      <c r="V493" s="21">
        <f ca="1">IF(U493&lt;W$5, $B493, W$6+MIN((U493-W$5+1)/W$8, 1)*W$7)</f>
        <v>1940</v>
      </c>
      <c r="W493" s="21">
        <f t="shared" ca="1" si="171"/>
        <v>1940</v>
      </c>
      <c r="X493" s="21">
        <f t="shared" ca="1" si="153"/>
        <v>980</v>
      </c>
      <c r="Y493" s="21">
        <f t="shared" ca="1" si="157"/>
        <v>960</v>
      </c>
      <c r="Z493" s="21">
        <f t="shared" ca="1" si="158"/>
        <v>960</v>
      </c>
      <c r="AA493" s="21">
        <f t="shared" ca="1" si="163"/>
        <v>862597</v>
      </c>
      <c r="AB493" s="22">
        <f ca="1">SUM(Z$11:Z493)</f>
        <v>444114</v>
      </c>
      <c r="AC493" s="23">
        <f ca="1">SUM(X$11:X493)</f>
        <v>418666</v>
      </c>
      <c r="AE493" s="16">
        <v>44665</v>
      </c>
      <c r="AF493" s="21">
        <f ca="1">IF(AE493&lt;AG$5, $B493, AG$6+MIN((AE493-AG$5+1)/AG$8, 1)*AG$7)</f>
        <v>1440</v>
      </c>
      <c r="AG493" s="21">
        <f t="shared" ca="1" si="172"/>
        <v>1440</v>
      </c>
      <c r="AH493" s="21">
        <f t="shared" ca="1" si="154"/>
        <v>740</v>
      </c>
      <c r="AI493" s="21">
        <f t="shared" ca="1" si="159"/>
        <v>700</v>
      </c>
      <c r="AJ493" s="21">
        <f t="shared" ca="1" si="160"/>
        <v>700</v>
      </c>
      <c r="AK493" s="21">
        <f t="shared" ca="1" si="164"/>
        <v>638347</v>
      </c>
      <c r="AL493" s="22">
        <f ca="1">SUM(AJ$11:AJ493)</f>
        <v>328944</v>
      </c>
      <c r="AM493" s="23">
        <f ca="1">SUM(AH$11:AH493)</f>
        <v>310849</v>
      </c>
      <c r="AO493" s="16">
        <v>44665</v>
      </c>
      <c r="AP493" s="21">
        <f ca="1">IF(AO493&lt;AQ$5, $B493, AQ$6+MIN((AO493-AQ$5+1)/AQ$8, 1)*AQ$7)</f>
        <v>1940</v>
      </c>
      <c r="AQ493" s="21">
        <f t="shared" ca="1" si="173"/>
        <v>1940</v>
      </c>
      <c r="AR493" s="21">
        <f t="shared" ca="1" si="155"/>
        <v>980</v>
      </c>
      <c r="AS493" s="21">
        <f t="shared" ca="1" si="161"/>
        <v>960</v>
      </c>
      <c r="AT493" s="21">
        <f t="shared" ca="1" si="162"/>
        <v>960</v>
      </c>
      <c r="AU493" s="21">
        <f t="shared" ca="1" si="165"/>
        <v>837597</v>
      </c>
      <c r="AV493" s="22">
        <f ca="1">SUM(AT$11:AT493)</f>
        <v>431594</v>
      </c>
      <c r="AW493" s="23">
        <f ca="1">SUM(AR$11:AR493)</f>
        <v>406783</v>
      </c>
    </row>
    <row r="494" spans="1:49" x14ac:dyDescent="0.2">
      <c r="A494" s="32">
        <v>44666</v>
      </c>
      <c r="B494" s="35">
        <f ca="1">IF($A494&gt;= $C$5,$C$6, "InsertData")</f>
        <v>940</v>
      </c>
      <c r="C494" s="21">
        <f t="shared" ca="1" si="169"/>
        <v>940</v>
      </c>
      <c r="D494" s="21">
        <f t="shared" ca="1" si="166"/>
        <v>940</v>
      </c>
      <c r="E494" s="21">
        <f t="shared" ca="1" si="167"/>
        <v>0</v>
      </c>
      <c r="F494" s="21">
        <f t="shared" ca="1" si="149"/>
        <v>0</v>
      </c>
      <c r="G494" s="21">
        <f t="shared" ca="1" si="168"/>
        <v>440037</v>
      </c>
      <c r="H494" s="22">
        <f ca="1">SUM(F$11:F494)</f>
        <v>226294</v>
      </c>
      <c r="I494" s="23">
        <f ca="1">SUM(D$11:D494)</f>
        <v>216127</v>
      </c>
      <c r="K494" s="16">
        <v>44666</v>
      </c>
      <c r="L494" s="21">
        <f ca="1">IF(K494&lt;M$5, $B494, M$6+MIN((K494-M$5+1)/M$8, 1)*M$7)</f>
        <v>1440</v>
      </c>
      <c r="M494" s="21">
        <f t="shared" ca="1" si="170"/>
        <v>1440</v>
      </c>
      <c r="N494" s="21">
        <f t="shared" ca="1" si="150"/>
        <v>1260</v>
      </c>
      <c r="O494" s="21">
        <f t="shared" ca="1" si="151"/>
        <v>180</v>
      </c>
      <c r="P494" s="21">
        <f t="shared" ca="1" si="156"/>
        <v>180</v>
      </c>
      <c r="Q494" s="21">
        <f t="shared" ca="1" si="152"/>
        <v>652287</v>
      </c>
      <c r="R494" s="22">
        <f ca="1">SUM(P$11:P494)</f>
        <v>335384</v>
      </c>
      <c r="S494" s="23">
        <f ca="1">SUM(N$11:N494)</f>
        <v>317683</v>
      </c>
      <c r="U494" s="16">
        <v>44666</v>
      </c>
      <c r="V494" s="21">
        <f ca="1">IF(U494&lt;W$5, $B494, W$6+MIN((U494-W$5+1)/W$8, 1)*W$7)</f>
        <v>1940</v>
      </c>
      <c r="W494" s="21">
        <f t="shared" ca="1" si="171"/>
        <v>1940</v>
      </c>
      <c r="X494" s="21">
        <f t="shared" ca="1" si="153"/>
        <v>1500</v>
      </c>
      <c r="Y494" s="21">
        <f t="shared" ca="1" si="157"/>
        <v>440</v>
      </c>
      <c r="Z494" s="21">
        <f t="shared" ca="1" si="158"/>
        <v>440</v>
      </c>
      <c r="AA494" s="21">
        <f t="shared" ca="1" si="163"/>
        <v>864537</v>
      </c>
      <c r="AB494" s="22">
        <f ca="1">SUM(Z$11:Z494)</f>
        <v>444554</v>
      </c>
      <c r="AC494" s="23">
        <f ca="1">SUM(X$11:X494)</f>
        <v>420166</v>
      </c>
      <c r="AE494" s="16">
        <v>44666</v>
      </c>
      <c r="AF494" s="21">
        <f ca="1">IF(AE494&lt;AG$5, $B494, AG$6+MIN((AE494-AG$5+1)/AG$8, 1)*AG$7)</f>
        <v>1440</v>
      </c>
      <c r="AG494" s="21">
        <f t="shared" ca="1" si="172"/>
        <v>1440</v>
      </c>
      <c r="AH494" s="21">
        <f t="shared" ca="1" si="154"/>
        <v>1260</v>
      </c>
      <c r="AI494" s="21">
        <f t="shared" ca="1" si="159"/>
        <v>180</v>
      </c>
      <c r="AJ494" s="21">
        <f t="shared" ca="1" si="160"/>
        <v>180</v>
      </c>
      <c r="AK494" s="21">
        <f t="shared" ca="1" si="164"/>
        <v>639787</v>
      </c>
      <c r="AL494" s="22">
        <f ca="1">SUM(AJ$11:AJ494)</f>
        <v>329124</v>
      </c>
      <c r="AM494" s="23">
        <f ca="1">SUM(AH$11:AH494)</f>
        <v>312109</v>
      </c>
      <c r="AO494" s="16">
        <v>44666</v>
      </c>
      <c r="AP494" s="21">
        <f ca="1">IF(AO494&lt;AQ$5, $B494, AQ$6+MIN((AO494-AQ$5+1)/AQ$8, 1)*AQ$7)</f>
        <v>1940</v>
      </c>
      <c r="AQ494" s="21">
        <f t="shared" ca="1" si="173"/>
        <v>1940</v>
      </c>
      <c r="AR494" s="21">
        <f t="shared" ca="1" si="155"/>
        <v>1500</v>
      </c>
      <c r="AS494" s="21">
        <f t="shared" ca="1" si="161"/>
        <v>440</v>
      </c>
      <c r="AT494" s="21">
        <f t="shared" ca="1" si="162"/>
        <v>440</v>
      </c>
      <c r="AU494" s="21">
        <f t="shared" ca="1" si="165"/>
        <v>839537</v>
      </c>
      <c r="AV494" s="22">
        <f ca="1">SUM(AT$11:AT494)</f>
        <v>432034</v>
      </c>
      <c r="AW494" s="23">
        <f ca="1">SUM(AR$11:AR494)</f>
        <v>408283</v>
      </c>
    </row>
    <row r="495" spans="1:49" x14ac:dyDescent="0.2">
      <c r="A495" s="32">
        <v>44667</v>
      </c>
      <c r="B495" s="35">
        <f ca="1">IF($A495&gt;= $C$5,$C$6, "InsertData")</f>
        <v>940</v>
      </c>
      <c r="C495" s="21">
        <f t="shared" ca="1" si="169"/>
        <v>940</v>
      </c>
      <c r="D495" s="21">
        <f t="shared" ca="1" si="166"/>
        <v>940</v>
      </c>
      <c r="E495" s="21">
        <f t="shared" ca="1" si="167"/>
        <v>0</v>
      </c>
      <c r="F495" s="21">
        <f t="shared" ca="1" si="149"/>
        <v>0</v>
      </c>
      <c r="G495" s="21">
        <f t="shared" ca="1" si="168"/>
        <v>440977</v>
      </c>
      <c r="H495" s="22">
        <f ca="1">SUM(F$11:F495)</f>
        <v>226294</v>
      </c>
      <c r="I495" s="23">
        <f ca="1">SUM(D$11:D495)</f>
        <v>217067</v>
      </c>
      <c r="K495" s="16">
        <v>44667</v>
      </c>
      <c r="L495" s="21">
        <f ca="1">IF(K495&lt;M$5, $B495, M$6+MIN((K495-M$5+1)/M$8, 1)*M$7)</f>
        <v>1440</v>
      </c>
      <c r="M495" s="21">
        <f t="shared" ca="1" si="170"/>
        <v>1440</v>
      </c>
      <c r="N495" s="21">
        <f t="shared" ca="1" si="150"/>
        <v>1183</v>
      </c>
      <c r="O495" s="21">
        <f t="shared" ca="1" si="151"/>
        <v>257</v>
      </c>
      <c r="P495" s="21">
        <f t="shared" ca="1" si="156"/>
        <v>257</v>
      </c>
      <c r="Q495" s="21">
        <f t="shared" ca="1" si="152"/>
        <v>653727</v>
      </c>
      <c r="R495" s="22">
        <f ca="1">SUM(P$11:P495)</f>
        <v>335641</v>
      </c>
      <c r="S495" s="23">
        <f ca="1">SUM(N$11:N495)</f>
        <v>318866</v>
      </c>
      <c r="U495" s="16">
        <v>44667</v>
      </c>
      <c r="V495" s="21">
        <f ca="1">IF(U495&lt;W$5, $B495, W$6+MIN((U495-W$5+1)/W$8, 1)*W$7)</f>
        <v>1940</v>
      </c>
      <c r="W495" s="21">
        <f t="shared" ca="1" si="171"/>
        <v>1940</v>
      </c>
      <c r="X495" s="21">
        <f t="shared" ca="1" si="153"/>
        <v>1423</v>
      </c>
      <c r="Y495" s="21">
        <f t="shared" ca="1" si="157"/>
        <v>517</v>
      </c>
      <c r="Z495" s="21">
        <f t="shared" ca="1" si="158"/>
        <v>517</v>
      </c>
      <c r="AA495" s="21">
        <f t="shared" ca="1" si="163"/>
        <v>866477</v>
      </c>
      <c r="AB495" s="22">
        <f ca="1">SUM(Z$11:Z495)</f>
        <v>445071</v>
      </c>
      <c r="AC495" s="23">
        <f ca="1">SUM(X$11:X495)</f>
        <v>421589</v>
      </c>
      <c r="AE495" s="16">
        <v>44667</v>
      </c>
      <c r="AF495" s="21">
        <f ca="1">IF(AE495&lt;AG$5, $B495, AG$6+MIN((AE495-AG$5+1)/AG$8, 1)*AG$7)</f>
        <v>1440</v>
      </c>
      <c r="AG495" s="21">
        <f t="shared" ca="1" si="172"/>
        <v>1440</v>
      </c>
      <c r="AH495" s="21">
        <f t="shared" ca="1" si="154"/>
        <v>1183</v>
      </c>
      <c r="AI495" s="21">
        <f t="shared" ca="1" si="159"/>
        <v>257</v>
      </c>
      <c r="AJ495" s="21">
        <f t="shared" ca="1" si="160"/>
        <v>257</v>
      </c>
      <c r="AK495" s="21">
        <f t="shared" ca="1" si="164"/>
        <v>641227</v>
      </c>
      <c r="AL495" s="22">
        <f ca="1">SUM(AJ$11:AJ495)</f>
        <v>329381</v>
      </c>
      <c r="AM495" s="23">
        <f ca="1">SUM(AH$11:AH495)</f>
        <v>313292</v>
      </c>
      <c r="AO495" s="16">
        <v>44667</v>
      </c>
      <c r="AP495" s="21">
        <f ca="1">IF(AO495&lt;AQ$5, $B495, AQ$6+MIN((AO495-AQ$5+1)/AQ$8, 1)*AQ$7)</f>
        <v>1940</v>
      </c>
      <c r="AQ495" s="21">
        <f t="shared" ca="1" si="173"/>
        <v>1940</v>
      </c>
      <c r="AR495" s="21">
        <f t="shared" ca="1" si="155"/>
        <v>1423</v>
      </c>
      <c r="AS495" s="21">
        <f t="shared" ca="1" si="161"/>
        <v>517</v>
      </c>
      <c r="AT495" s="21">
        <f t="shared" ca="1" si="162"/>
        <v>517</v>
      </c>
      <c r="AU495" s="21">
        <f t="shared" ca="1" si="165"/>
        <v>841477</v>
      </c>
      <c r="AV495" s="22">
        <f ca="1">SUM(AT$11:AT495)</f>
        <v>432551</v>
      </c>
      <c r="AW495" s="23">
        <f ca="1">SUM(AR$11:AR495)</f>
        <v>409706</v>
      </c>
    </row>
    <row r="496" spans="1:49" x14ac:dyDescent="0.2">
      <c r="A496" s="32">
        <v>44668</v>
      </c>
      <c r="B496" s="35">
        <f ca="1">IF($A496&gt;= $C$5,$C$6, "InsertData")</f>
        <v>940</v>
      </c>
      <c r="C496" s="21">
        <f t="shared" ca="1" si="169"/>
        <v>940</v>
      </c>
      <c r="D496" s="21">
        <f t="shared" ca="1" si="166"/>
        <v>433</v>
      </c>
      <c r="E496" s="21">
        <f t="shared" ca="1" si="167"/>
        <v>507</v>
      </c>
      <c r="F496" s="21">
        <f t="shared" ca="1" si="149"/>
        <v>507</v>
      </c>
      <c r="G496" s="21">
        <f t="shared" ca="1" si="168"/>
        <v>441917</v>
      </c>
      <c r="H496" s="22">
        <f ca="1">SUM(F$11:F496)</f>
        <v>226801</v>
      </c>
      <c r="I496" s="23">
        <f ca="1">SUM(D$11:D496)</f>
        <v>217500</v>
      </c>
      <c r="K496" s="16">
        <v>44668</v>
      </c>
      <c r="L496" s="21">
        <f ca="1">IF(K496&lt;M$5, $B496, M$6+MIN((K496-M$5+1)/M$8, 1)*M$7)</f>
        <v>1440</v>
      </c>
      <c r="M496" s="21">
        <f t="shared" ca="1" si="170"/>
        <v>1440</v>
      </c>
      <c r="N496" s="21">
        <f t="shared" ca="1" si="150"/>
        <v>590</v>
      </c>
      <c r="O496" s="21">
        <f t="shared" ca="1" si="151"/>
        <v>850</v>
      </c>
      <c r="P496" s="21">
        <f t="shared" ca="1" si="156"/>
        <v>850</v>
      </c>
      <c r="Q496" s="21">
        <f t="shared" ca="1" si="152"/>
        <v>655167</v>
      </c>
      <c r="R496" s="22">
        <f ca="1">SUM(P$11:P496)</f>
        <v>336491</v>
      </c>
      <c r="S496" s="23">
        <f ca="1">SUM(N$11:N496)</f>
        <v>319456</v>
      </c>
      <c r="U496" s="16">
        <v>44668</v>
      </c>
      <c r="V496" s="21">
        <f ca="1">IF(U496&lt;W$5, $B496, W$6+MIN((U496-W$5+1)/W$8, 1)*W$7)</f>
        <v>1940</v>
      </c>
      <c r="W496" s="21">
        <f t="shared" ca="1" si="171"/>
        <v>1940</v>
      </c>
      <c r="X496" s="21">
        <f t="shared" ca="1" si="153"/>
        <v>830</v>
      </c>
      <c r="Y496" s="21">
        <f t="shared" ca="1" si="157"/>
        <v>1110</v>
      </c>
      <c r="Z496" s="21">
        <f t="shared" ca="1" si="158"/>
        <v>1110</v>
      </c>
      <c r="AA496" s="21">
        <f t="shared" ca="1" si="163"/>
        <v>868417</v>
      </c>
      <c r="AB496" s="22">
        <f ca="1">SUM(Z$11:Z496)</f>
        <v>446181</v>
      </c>
      <c r="AC496" s="23">
        <f ca="1">SUM(X$11:X496)</f>
        <v>422419</v>
      </c>
      <c r="AE496" s="16">
        <v>44668</v>
      </c>
      <c r="AF496" s="21">
        <f ca="1">IF(AE496&lt;AG$5, $B496, AG$6+MIN((AE496-AG$5+1)/AG$8, 1)*AG$7)</f>
        <v>1440</v>
      </c>
      <c r="AG496" s="21">
        <f t="shared" ca="1" si="172"/>
        <v>1440</v>
      </c>
      <c r="AH496" s="21">
        <f t="shared" ca="1" si="154"/>
        <v>590</v>
      </c>
      <c r="AI496" s="21">
        <f t="shared" ca="1" si="159"/>
        <v>850</v>
      </c>
      <c r="AJ496" s="21">
        <f t="shared" ca="1" si="160"/>
        <v>850</v>
      </c>
      <c r="AK496" s="21">
        <f t="shared" ca="1" si="164"/>
        <v>642667</v>
      </c>
      <c r="AL496" s="22">
        <f ca="1">SUM(AJ$11:AJ496)</f>
        <v>330231</v>
      </c>
      <c r="AM496" s="23">
        <f ca="1">SUM(AH$11:AH496)</f>
        <v>313882</v>
      </c>
      <c r="AO496" s="16">
        <v>44668</v>
      </c>
      <c r="AP496" s="21">
        <f ca="1">IF(AO496&lt;AQ$5, $B496, AQ$6+MIN((AO496-AQ$5+1)/AQ$8, 1)*AQ$7)</f>
        <v>1940</v>
      </c>
      <c r="AQ496" s="21">
        <f t="shared" ca="1" si="173"/>
        <v>1940</v>
      </c>
      <c r="AR496" s="21">
        <f t="shared" ca="1" si="155"/>
        <v>830</v>
      </c>
      <c r="AS496" s="21">
        <f t="shared" ca="1" si="161"/>
        <v>1110</v>
      </c>
      <c r="AT496" s="21">
        <f t="shared" ca="1" si="162"/>
        <v>1110</v>
      </c>
      <c r="AU496" s="21">
        <f t="shared" ca="1" si="165"/>
        <v>843417</v>
      </c>
      <c r="AV496" s="22">
        <f ca="1">SUM(AT$11:AT496)</f>
        <v>433661</v>
      </c>
      <c r="AW496" s="23">
        <f ca="1">SUM(AR$11:AR496)</f>
        <v>410536</v>
      </c>
    </row>
    <row r="497" spans="1:49" x14ac:dyDescent="0.2">
      <c r="A497" s="32">
        <v>44669</v>
      </c>
      <c r="B497" s="35">
        <f ca="1">IF($A497&gt;= $C$5,$C$6, "InsertData")</f>
        <v>940</v>
      </c>
      <c r="C497" s="21">
        <f t="shared" ca="1" si="169"/>
        <v>940</v>
      </c>
      <c r="D497" s="21">
        <f t="shared" ca="1" si="166"/>
        <v>537</v>
      </c>
      <c r="E497" s="21">
        <f t="shared" ca="1" si="167"/>
        <v>403</v>
      </c>
      <c r="F497" s="21">
        <f t="shared" ca="1" si="149"/>
        <v>403</v>
      </c>
      <c r="G497" s="21">
        <f t="shared" ca="1" si="168"/>
        <v>442857</v>
      </c>
      <c r="H497" s="22">
        <f ca="1">SUM(F$11:F497)</f>
        <v>227204</v>
      </c>
      <c r="I497" s="23">
        <f ca="1">SUM(D$11:D497)</f>
        <v>218037</v>
      </c>
      <c r="K497" s="16">
        <v>44669</v>
      </c>
      <c r="L497" s="21">
        <f ca="1">IF(K497&lt;M$5, $B497, M$6+MIN((K497-M$5+1)/M$8, 1)*M$7)</f>
        <v>1440</v>
      </c>
      <c r="M497" s="21">
        <f t="shared" ca="1" si="170"/>
        <v>1440</v>
      </c>
      <c r="N497" s="21">
        <f t="shared" ca="1" si="150"/>
        <v>777</v>
      </c>
      <c r="O497" s="21">
        <f t="shared" ca="1" si="151"/>
        <v>663</v>
      </c>
      <c r="P497" s="21">
        <f t="shared" ca="1" si="156"/>
        <v>663</v>
      </c>
      <c r="Q497" s="21">
        <f t="shared" ca="1" si="152"/>
        <v>656607</v>
      </c>
      <c r="R497" s="22">
        <f ca="1">SUM(P$11:P497)</f>
        <v>337154</v>
      </c>
      <c r="S497" s="23">
        <f ca="1">SUM(N$11:N497)</f>
        <v>320233</v>
      </c>
      <c r="U497" s="16">
        <v>44669</v>
      </c>
      <c r="V497" s="21">
        <f ca="1">IF(U497&lt;W$5, $B497, W$6+MIN((U497-W$5+1)/W$8, 1)*W$7)</f>
        <v>1940</v>
      </c>
      <c r="W497" s="21">
        <f t="shared" ca="1" si="171"/>
        <v>1940</v>
      </c>
      <c r="X497" s="21">
        <f t="shared" ca="1" si="153"/>
        <v>1017</v>
      </c>
      <c r="Y497" s="21">
        <f t="shared" ca="1" si="157"/>
        <v>923</v>
      </c>
      <c r="Z497" s="21">
        <f t="shared" ca="1" si="158"/>
        <v>923</v>
      </c>
      <c r="AA497" s="21">
        <f t="shared" ca="1" si="163"/>
        <v>870357</v>
      </c>
      <c r="AB497" s="22">
        <f ca="1">SUM(Z$11:Z497)</f>
        <v>447104</v>
      </c>
      <c r="AC497" s="23">
        <f ca="1">SUM(X$11:X497)</f>
        <v>423436</v>
      </c>
      <c r="AE497" s="16">
        <v>44669</v>
      </c>
      <c r="AF497" s="21">
        <f ca="1">IF(AE497&lt;AG$5, $B497, AG$6+MIN((AE497-AG$5+1)/AG$8, 1)*AG$7)</f>
        <v>1440</v>
      </c>
      <c r="AG497" s="21">
        <f t="shared" ca="1" si="172"/>
        <v>1440</v>
      </c>
      <c r="AH497" s="21">
        <f t="shared" ca="1" si="154"/>
        <v>777</v>
      </c>
      <c r="AI497" s="21">
        <f t="shared" ca="1" si="159"/>
        <v>663</v>
      </c>
      <c r="AJ497" s="21">
        <f t="shared" ca="1" si="160"/>
        <v>663</v>
      </c>
      <c r="AK497" s="21">
        <f t="shared" ca="1" si="164"/>
        <v>644107</v>
      </c>
      <c r="AL497" s="22">
        <f ca="1">SUM(AJ$11:AJ497)</f>
        <v>330894</v>
      </c>
      <c r="AM497" s="23">
        <f ca="1">SUM(AH$11:AH497)</f>
        <v>314659</v>
      </c>
      <c r="AO497" s="16">
        <v>44669</v>
      </c>
      <c r="AP497" s="21">
        <f ca="1">IF(AO497&lt;AQ$5, $B497, AQ$6+MIN((AO497-AQ$5+1)/AQ$8, 1)*AQ$7)</f>
        <v>1940</v>
      </c>
      <c r="AQ497" s="21">
        <f t="shared" ca="1" si="173"/>
        <v>1940</v>
      </c>
      <c r="AR497" s="21">
        <f t="shared" ca="1" si="155"/>
        <v>1017</v>
      </c>
      <c r="AS497" s="21">
        <f t="shared" ca="1" si="161"/>
        <v>923</v>
      </c>
      <c r="AT497" s="21">
        <f t="shared" ca="1" si="162"/>
        <v>923</v>
      </c>
      <c r="AU497" s="21">
        <f t="shared" ca="1" si="165"/>
        <v>845357</v>
      </c>
      <c r="AV497" s="22">
        <f ca="1">SUM(AT$11:AT497)</f>
        <v>434584</v>
      </c>
      <c r="AW497" s="23">
        <f ca="1">SUM(AR$11:AR497)</f>
        <v>411553</v>
      </c>
    </row>
    <row r="498" spans="1:49" x14ac:dyDescent="0.2">
      <c r="A498" s="32">
        <v>44670</v>
      </c>
      <c r="B498" s="35">
        <f ca="1">IF($A498&gt;= $C$5,$C$6, "InsertData")</f>
        <v>940</v>
      </c>
      <c r="C498" s="21">
        <f t="shared" ca="1" si="169"/>
        <v>940</v>
      </c>
      <c r="D498" s="21">
        <f t="shared" ca="1" si="166"/>
        <v>401</v>
      </c>
      <c r="E498" s="21">
        <f t="shared" ca="1" si="167"/>
        <v>539</v>
      </c>
      <c r="F498" s="21">
        <f t="shared" ca="1" si="149"/>
        <v>539</v>
      </c>
      <c r="G498" s="21">
        <f t="shared" ca="1" si="168"/>
        <v>443797</v>
      </c>
      <c r="H498" s="22">
        <f ca="1">SUM(F$11:F498)</f>
        <v>227743</v>
      </c>
      <c r="I498" s="23">
        <f ca="1">SUM(D$11:D498)</f>
        <v>218438</v>
      </c>
      <c r="K498" s="16">
        <v>44670</v>
      </c>
      <c r="L498" s="21">
        <f ca="1">IF(K498&lt;M$5, $B498, M$6+MIN((K498-M$5+1)/M$8, 1)*M$7)</f>
        <v>1440</v>
      </c>
      <c r="M498" s="21">
        <f t="shared" ca="1" si="170"/>
        <v>1440</v>
      </c>
      <c r="N498" s="21">
        <f t="shared" ca="1" si="150"/>
        <v>641</v>
      </c>
      <c r="O498" s="21">
        <f t="shared" ca="1" si="151"/>
        <v>799</v>
      </c>
      <c r="P498" s="21">
        <f t="shared" ca="1" si="156"/>
        <v>799</v>
      </c>
      <c r="Q498" s="21">
        <f t="shared" ca="1" si="152"/>
        <v>658047</v>
      </c>
      <c r="R498" s="22">
        <f ca="1">SUM(P$11:P498)</f>
        <v>337953</v>
      </c>
      <c r="S498" s="23">
        <f ca="1">SUM(N$11:N498)</f>
        <v>320874</v>
      </c>
      <c r="U498" s="16">
        <v>44670</v>
      </c>
      <c r="V498" s="21">
        <f ca="1">IF(U498&lt;W$5, $B498, W$6+MIN((U498-W$5+1)/W$8, 1)*W$7)</f>
        <v>1940</v>
      </c>
      <c r="W498" s="21">
        <f t="shared" ca="1" si="171"/>
        <v>1940</v>
      </c>
      <c r="X498" s="21">
        <f t="shared" ca="1" si="153"/>
        <v>881</v>
      </c>
      <c r="Y498" s="21">
        <f t="shared" ca="1" si="157"/>
        <v>1059</v>
      </c>
      <c r="Z498" s="21">
        <f t="shared" ca="1" si="158"/>
        <v>1059</v>
      </c>
      <c r="AA498" s="21">
        <f t="shared" ca="1" si="163"/>
        <v>872297</v>
      </c>
      <c r="AB498" s="22">
        <f ca="1">SUM(Z$11:Z498)</f>
        <v>448163</v>
      </c>
      <c r="AC498" s="23">
        <f ca="1">SUM(X$11:X498)</f>
        <v>424317</v>
      </c>
      <c r="AE498" s="16">
        <v>44670</v>
      </c>
      <c r="AF498" s="21">
        <f ca="1">IF(AE498&lt;AG$5, $B498, AG$6+MIN((AE498-AG$5+1)/AG$8, 1)*AG$7)</f>
        <v>1440</v>
      </c>
      <c r="AG498" s="21">
        <f t="shared" ca="1" si="172"/>
        <v>1440</v>
      </c>
      <c r="AH498" s="21">
        <f t="shared" ca="1" si="154"/>
        <v>641</v>
      </c>
      <c r="AI498" s="21">
        <f t="shared" ca="1" si="159"/>
        <v>799</v>
      </c>
      <c r="AJ498" s="21">
        <f t="shared" ca="1" si="160"/>
        <v>799</v>
      </c>
      <c r="AK498" s="21">
        <f t="shared" ca="1" si="164"/>
        <v>645547</v>
      </c>
      <c r="AL498" s="22">
        <f ca="1">SUM(AJ$11:AJ498)</f>
        <v>331693</v>
      </c>
      <c r="AM498" s="23">
        <f ca="1">SUM(AH$11:AH498)</f>
        <v>315300</v>
      </c>
      <c r="AO498" s="16">
        <v>44670</v>
      </c>
      <c r="AP498" s="21">
        <f ca="1">IF(AO498&lt;AQ$5, $B498, AQ$6+MIN((AO498-AQ$5+1)/AQ$8, 1)*AQ$7)</f>
        <v>1940</v>
      </c>
      <c r="AQ498" s="21">
        <f t="shared" ca="1" si="173"/>
        <v>1940</v>
      </c>
      <c r="AR498" s="21">
        <f t="shared" ca="1" si="155"/>
        <v>881</v>
      </c>
      <c r="AS498" s="21">
        <f t="shared" ca="1" si="161"/>
        <v>1059</v>
      </c>
      <c r="AT498" s="21">
        <f t="shared" ca="1" si="162"/>
        <v>1059</v>
      </c>
      <c r="AU498" s="21">
        <f t="shared" ca="1" si="165"/>
        <v>847297</v>
      </c>
      <c r="AV498" s="22">
        <f ca="1">SUM(AT$11:AT498)</f>
        <v>435643</v>
      </c>
      <c r="AW498" s="23">
        <f ca="1">SUM(AR$11:AR498)</f>
        <v>412434</v>
      </c>
    </row>
    <row r="499" spans="1:49" x14ac:dyDescent="0.2">
      <c r="A499" s="32">
        <v>44671</v>
      </c>
      <c r="B499" s="35">
        <f ca="1">IF($A499&gt;= $C$5,$C$6, "InsertData")</f>
        <v>940</v>
      </c>
      <c r="C499" s="21">
        <f t="shared" ca="1" si="169"/>
        <v>940</v>
      </c>
      <c r="D499" s="21">
        <f t="shared" ca="1" si="166"/>
        <v>168</v>
      </c>
      <c r="E499" s="21">
        <f t="shared" ca="1" si="167"/>
        <v>772</v>
      </c>
      <c r="F499" s="21">
        <f t="shared" ca="1" si="149"/>
        <v>772</v>
      </c>
      <c r="G499" s="21">
        <f t="shared" ca="1" si="168"/>
        <v>444737</v>
      </c>
      <c r="H499" s="22">
        <f ca="1">SUM(F$11:F499)</f>
        <v>228515</v>
      </c>
      <c r="I499" s="23">
        <f ca="1">SUM(D$11:D499)</f>
        <v>218606</v>
      </c>
      <c r="K499" s="16">
        <v>44671</v>
      </c>
      <c r="L499" s="21">
        <f ca="1">IF(K499&lt;M$5, $B499, M$6+MIN((K499-M$5+1)/M$8, 1)*M$7)</f>
        <v>1440</v>
      </c>
      <c r="M499" s="21">
        <f t="shared" ca="1" si="170"/>
        <v>1440</v>
      </c>
      <c r="N499" s="21">
        <f t="shared" ca="1" si="150"/>
        <v>408</v>
      </c>
      <c r="O499" s="21">
        <f t="shared" ca="1" si="151"/>
        <v>1032</v>
      </c>
      <c r="P499" s="21">
        <f t="shared" ca="1" si="156"/>
        <v>1032</v>
      </c>
      <c r="Q499" s="21">
        <f t="shared" ca="1" si="152"/>
        <v>659487</v>
      </c>
      <c r="R499" s="22">
        <f ca="1">SUM(P$11:P499)</f>
        <v>338985</v>
      </c>
      <c r="S499" s="23">
        <f ca="1">SUM(N$11:N499)</f>
        <v>321282</v>
      </c>
      <c r="U499" s="16">
        <v>44671</v>
      </c>
      <c r="V499" s="21">
        <f ca="1">IF(U499&lt;W$5, $B499, W$6+MIN((U499-W$5+1)/W$8, 1)*W$7)</f>
        <v>1940</v>
      </c>
      <c r="W499" s="21">
        <f t="shared" ca="1" si="171"/>
        <v>1940</v>
      </c>
      <c r="X499" s="21">
        <f t="shared" ca="1" si="153"/>
        <v>648</v>
      </c>
      <c r="Y499" s="21">
        <f t="shared" ca="1" si="157"/>
        <v>1292</v>
      </c>
      <c r="Z499" s="21">
        <f t="shared" ca="1" si="158"/>
        <v>1292</v>
      </c>
      <c r="AA499" s="21">
        <f t="shared" ca="1" si="163"/>
        <v>874237</v>
      </c>
      <c r="AB499" s="22">
        <f ca="1">SUM(Z$11:Z499)</f>
        <v>449455</v>
      </c>
      <c r="AC499" s="23">
        <f ca="1">SUM(X$11:X499)</f>
        <v>424965</v>
      </c>
      <c r="AE499" s="16">
        <v>44671</v>
      </c>
      <c r="AF499" s="21">
        <f ca="1">IF(AE499&lt;AG$5, $B499, AG$6+MIN((AE499-AG$5+1)/AG$8, 1)*AG$7)</f>
        <v>1440</v>
      </c>
      <c r="AG499" s="21">
        <f t="shared" ca="1" si="172"/>
        <v>1440</v>
      </c>
      <c r="AH499" s="21">
        <f t="shared" ca="1" si="154"/>
        <v>408</v>
      </c>
      <c r="AI499" s="21">
        <f t="shared" ca="1" si="159"/>
        <v>1032</v>
      </c>
      <c r="AJ499" s="21">
        <f t="shared" ca="1" si="160"/>
        <v>1032</v>
      </c>
      <c r="AK499" s="21">
        <f t="shared" ca="1" si="164"/>
        <v>646987</v>
      </c>
      <c r="AL499" s="22">
        <f ca="1">SUM(AJ$11:AJ499)</f>
        <v>332725</v>
      </c>
      <c r="AM499" s="23">
        <f ca="1">SUM(AH$11:AH499)</f>
        <v>315708</v>
      </c>
      <c r="AO499" s="16">
        <v>44671</v>
      </c>
      <c r="AP499" s="21">
        <f ca="1">IF(AO499&lt;AQ$5, $B499, AQ$6+MIN((AO499-AQ$5+1)/AQ$8, 1)*AQ$7)</f>
        <v>1940</v>
      </c>
      <c r="AQ499" s="21">
        <f t="shared" ca="1" si="173"/>
        <v>1940</v>
      </c>
      <c r="AR499" s="21">
        <f t="shared" ca="1" si="155"/>
        <v>648</v>
      </c>
      <c r="AS499" s="21">
        <f t="shared" ca="1" si="161"/>
        <v>1292</v>
      </c>
      <c r="AT499" s="21">
        <f t="shared" ca="1" si="162"/>
        <v>1292</v>
      </c>
      <c r="AU499" s="21">
        <f t="shared" ca="1" si="165"/>
        <v>849237</v>
      </c>
      <c r="AV499" s="22">
        <f ca="1">SUM(AT$11:AT499)</f>
        <v>436935</v>
      </c>
      <c r="AW499" s="23">
        <f ca="1">SUM(AR$11:AR499)</f>
        <v>413082</v>
      </c>
    </row>
    <row r="500" spans="1:49" x14ac:dyDescent="0.2">
      <c r="A500" s="32">
        <v>44672</v>
      </c>
      <c r="B500" s="35">
        <f ca="1">IF($A500&gt;= $C$5,$C$6, "InsertData")</f>
        <v>940</v>
      </c>
      <c r="C500" s="21">
        <f t="shared" ca="1" si="169"/>
        <v>940</v>
      </c>
      <c r="D500" s="21">
        <f t="shared" ca="1" si="166"/>
        <v>940</v>
      </c>
      <c r="E500" s="21">
        <f t="shared" ca="1" si="167"/>
        <v>0</v>
      </c>
      <c r="F500" s="21">
        <f t="shared" ca="1" si="149"/>
        <v>0</v>
      </c>
      <c r="G500" s="21">
        <f t="shared" ca="1" si="168"/>
        <v>445677</v>
      </c>
      <c r="H500" s="22">
        <f ca="1">SUM(F$11:F500)</f>
        <v>228515</v>
      </c>
      <c r="I500" s="23">
        <f ca="1">SUM(D$11:D500)</f>
        <v>219546</v>
      </c>
      <c r="K500" s="16">
        <v>44672</v>
      </c>
      <c r="L500" s="21">
        <f ca="1">IF(K500&lt;M$5, $B500, M$6+MIN((K500-M$5+1)/M$8, 1)*M$7)</f>
        <v>1440</v>
      </c>
      <c r="M500" s="21">
        <f t="shared" ca="1" si="170"/>
        <v>1440</v>
      </c>
      <c r="N500" s="21">
        <f t="shared" ca="1" si="150"/>
        <v>1410</v>
      </c>
      <c r="O500" s="21">
        <f t="shared" ca="1" si="151"/>
        <v>30</v>
      </c>
      <c r="P500" s="21">
        <f t="shared" ca="1" si="156"/>
        <v>30</v>
      </c>
      <c r="Q500" s="21">
        <f t="shared" ca="1" si="152"/>
        <v>660927</v>
      </c>
      <c r="R500" s="22">
        <f ca="1">SUM(P$11:P500)</f>
        <v>339015</v>
      </c>
      <c r="S500" s="23">
        <f ca="1">SUM(N$11:N500)</f>
        <v>322692</v>
      </c>
      <c r="U500" s="16">
        <v>44672</v>
      </c>
      <c r="V500" s="21">
        <f ca="1">IF(U500&lt;W$5, $B500, W$6+MIN((U500-W$5+1)/W$8, 1)*W$7)</f>
        <v>1940</v>
      </c>
      <c r="W500" s="21">
        <f t="shared" ca="1" si="171"/>
        <v>1940</v>
      </c>
      <c r="X500" s="21">
        <f t="shared" ca="1" si="153"/>
        <v>1880</v>
      </c>
      <c r="Y500" s="21">
        <f t="shared" ca="1" si="157"/>
        <v>60</v>
      </c>
      <c r="Z500" s="21">
        <f t="shared" ca="1" si="158"/>
        <v>60</v>
      </c>
      <c r="AA500" s="21">
        <f t="shared" ca="1" si="163"/>
        <v>876177</v>
      </c>
      <c r="AB500" s="22">
        <f ca="1">SUM(Z$11:Z500)</f>
        <v>449515</v>
      </c>
      <c r="AC500" s="23">
        <f ca="1">SUM(X$11:X500)</f>
        <v>426845</v>
      </c>
      <c r="AE500" s="16">
        <v>44672</v>
      </c>
      <c r="AF500" s="21">
        <f ca="1">IF(AE500&lt;AG$5, $B500, AG$6+MIN((AE500-AG$5+1)/AG$8, 1)*AG$7)</f>
        <v>1440</v>
      </c>
      <c r="AG500" s="21">
        <f t="shared" ca="1" si="172"/>
        <v>1440</v>
      </c>
      <c r="AH500" s="21">
        <f t="shared" ca="1" si="154"/>
        <v>1295</v>
      </c>
      <c r="AI500" s="21">
        <f t="shared" ca="1" si="159"/>
        <v>145</v>
      </c>
      <c r="AJ500" s="21">
        <f t="shared" ca="1" si="160"/>
        <v>145</v>
      </c>
      <c r="AK500" s="21">
        <f t="shared" ca="1" si="164"/>
        <v>648427</v>
      </c>
      <c r="AL500" s="22">
        <f ca="1">SUM(AJ$11:AJ500)</f>
        <v>332870</v>
      </c>
      <c r="AM500" s="23">
        <f ca="1">SUM(AH$11:AH500)</f>
        <v>317003</v>
      </c>
      <c r="AO500" s="16">
        <v>44672</v>
      </c>
      <c r="AP500" s="21">
        <f ca="1">IF(AO500&lt;AQ$5, $B500, AQ$6+MIN((AO500-AQ$5+1)/AQ$8, 1)*AQ$7)</f>
        <v>1940</v>
      </c>
      <c r="AQ500" s="21">
        <f t="shared" ca="1" si="173"/>
        <v>1940</v>
      </c>
      <c r="AR500" s="21">
        <f t="shared" ca="1" si="155"/>
        <v>1650</v>
      </c>
      <c r="AS500" s="21">
        <f t="shared" ca="1" si="161"/>
        <v>290</v>
      </c>
      <c r="AT500" s="21">
        <f t="shared" ca="1" si="162"/>
        <v>290</v>
      </c>
      <c r="AU500" s="21">
        <f t="shared" ca="1" si="165"/>
        <v>851177</v>
      </c>
      <c r="AV500" s="22">
        <f ca="1">SUM(AT$11:AT500)</f>
        <v>437225</v>
      </c>
      <c r="AW500" s="23">
        <f ca="1">SUM(AR$11:AR500)</f>
        <v>414732</v>
      </c>
    </row>
    <row r="501" spans="1:49" x14ac:dyDescent="0.2">
      <c r="A501" s="32">
        <v>44673</v>
      </c>
      <c r="B501" s="35">
        <f ca="1">IF($A501&gt;= $C$5,$C$6, "InsertData")</f>
        <v>940</v>
      </c>
      <c r="C501" s="21">
        <f t="shared" ca="1" si="169"/>
        <v>940</v>
      </c>
      <c r="D501" s="21">
        <f t="shared" ca="1" si="166"/>
        <v>940</v>
      </c>
      <c r="E501" s="21">
        <f t="shared" ca="1" si="167"/>
        <v>0</v>
      </c>
      <c r="F501" s="21">
        <f t="shared" ca="1" si="149"/>
        <v>0</v>
      </c>
      <c r="G501" s="21">
        <f t="shared" ca="1" si="168"/>
        <v>446617</v>
      </c>
      <c r="H501" s="22">
        <f ca="1">SUM(F$11:F501)</f>
        <v>228515</v>
      </c>
      <c r="I501" s="23">
        <f ca="1">SUM(D$11:D501)</f>
        <v>220486</v>
      </c>
      <c r="K501" s="16">
        <v>44673</v>
      </c>
      <c r="L501" s="21">
        <f ca="1">IF(K501&lt;M$5, $B501, M$6+MIN((K501-M$5+1)/M$8, 1)*M$7)</f>
        <v>1440</v>
      </c>
      <c r="M501" s="21">
        <f t="shared" ca="1" si="170"/>
        <v>1440</v>
      </c>
      <c r="N501" s="21">
        <f t="shared" ca="1" si="150"/>
        <v>1420</v>
      </c>
      <c r="O501" s="21">
        <f t="shared" ca="1" si="151"/>
        <v>20</v>
      </c>
      <c r="P501" s="21">
        <f t="shared" ca="1" si="156"/>
        <v>20</v>
      </c>
      <c r="Q501" s="21">
        <f t="shared" ca="1" si="152"/>
        <v>662367</v>
      </c>
      <c r="R501" s="22">
        <f ca="1">SUM(P$11:P501)</f>
        <v>339035</v>
      </c>
      <c r="S501" s="23">
        <f ca="1">SUM(N$11:N501)</f>
        <v>324112</v>
      </c>
      <c r="U501" s="16">
        <v>44673</v>
      </c>
      <c r="V501" s="21">
        <f ca="1">IF(U501&lt;W$5, $B501, W$6+MIN((U501-W$5+1)/W$8, 1)*W$7)</f>
        <v>1940</v>
      </c>
      <c r="W501" s="21">
        <f t="shared" ca="1" si="171"/>
        <v>1940</v>
      </c>
      <c r="X501" s="21">
        <f t="shared" ca="1" si="153"/>
        <v>1754</v>
      </c>
      <c r="Y501" s="21">
        <f t="shared" ca="1" si="157"/>
        <v>186</v>
      </c>
      <c r="Z501" s="21">
        <f t="shared" ca="1" si="158"/>
        <v>186</v>
      </c>
      <c r="AA501" s="21">
        <f t="shared" ca="1" si="163"/>
        <v>878117</v>
      </c>
      <c r="AB501" s="22">
        <f ca="1">SUM(Z$11:Z501)</f>
        <v>449701</v>
      </c>
      <c r="AC501" s="23">
        <f ca="1">SUM(X$11:X501)</f>
        <v>428599</v>
      </c>
      <c r="AE501" s="16">
        <v>44673</v>
      </c>
      <c r="AF501" s="21">
        <f ca="1">IF(AE501&lt;AG$5, $B501, AG$6+MIN((AE501-AG$5+1)/AG$8, 1)*AG$7)</f>
        <v>1440</v>
      </c>
      <c r="AG501" s="21">
        <f t="shared" ca="1" si="172"/>
        <v>1440</v>
      </c>
      <c r="AH501" s="21">
        <f t="shared" ca="1" si="154"/>
        <v>1300</v>
      </c>
      <c r="AI501" s="21">
        <f t="shared" ca="1" si="159"/>
        <v>140</v>
      </c>
      <c r="AJ501" s="21">
        <f t="shared" ca="1" si="160"/>
        <v>140</v>
      </c>
      <c r="AK501" s="21">
        <f t="shared" ca="1" si="164"/>
        <v>649867</v>
      </c>
      <c r="AL501" s="22">
        <f ca="1">SUM(AJ$11:AJ501)</f>
        <v>333010</v>
      </c>
      <c r="AM501" s="23">
        <f ca="1">SUM(AH$11:AH501)</f>
        <v>318303</v>
      </c>
      <c r="AO501" s="16">
        <v>44673</v>
      </c>
      <c r="AP501" s="21">
        <f ca="1">IF(AO501&lt;AQ$5, $B501, AQ$6+MIN((AO501-AQ$5+1)/AQ$8, 1)*AQ$7)</f>
        <v>1940</v>
      </c>
      <c r="AQ501" s="21">
        <f t="shared" ca="1" si="173"/>
        <v>1940</v>
      </c>
      <c r="AR501" s="21">
        <f t="shared" ca="1" si="155"/>
        <v>1660</v>
      </c>
      <c r="AS501" s="21">
        <f t="shared" ca="1" si="161"/>
        <v>280</v>
      </c>
      <c r="AT501" s="21">
        <f t="shared" ca="1" si="162"/>
        <v>280</v>
      </c>
      <c r="AU501" s="21">
        <f t="shared" ca="1" si="165"/>
        <v>853117</v>
      </c>
      <c r="AV501" s="22">
        <f ca="1">SUM(AT$11:AT501)</f>
        <v>437505</v>
      </c>
      <c r="AW501" s="23">
        <f ca="1">SUM(AR$11:AR501)</f>
        <v>416392</v>
      </c>
    </row>
    <row r="502" spans="1:49" x14ac:dyDescent="0.2">
      <c r="A502" s="32">
        <v>44674</v>
      </c>
      <c r="B502" s="35">
        <f ca="1">IF($A502&gt;= $C$5,$C$6, "InsertData")</f>
        <v>940</v>
      </c>
      <c r="C502" s="21">
        <f t="shared" ca="1" si="169"/>
        <v>940</v>
      </c>
      <c r="D502" s="21">
        <f t="shared" ca="1" si="166"/>
        <v>940</v>
      </c>
      <c r="E502" s="21">
        <f t="shared" ca="1" si="167"/>
        <v>0</v>
      </c>
      <c r="F502" s="21">
        <f t="shared" ca="1" si="149"/>
        <v>0</v>
      </c>
      <c r="G502" s="21">
        <f t="shared" ca="1" si="168"/>
        <v>447557</v>
      </c>
      <c r="H502" s="22">
        <f ca="1">SUM(F$11:F502)</f>
        <v>228515</v>
      </c>
      <c r="I502" s="23">
        <f ca="1">SUM(D$11:D502)</f>
        <v>221426</v>
      </c>
      <c r="K502" s="16">
        <v>44674</v>
      </c>
      <c r="L502" s="21">
        <f ca="1">IF(K502&lt;M$5, $B502, M$6+MIN((K502-M$5+1)/M$8, 1)*M$7)</f>
        <v>1440</v>
      </c>
      <c r="M502" s="21">
        <f t="shared" ca="1" si="170"/>
        <v>1440</v>
      </c>
      <c r="N502" s="21">
        <f t="shared" ca="1" si="150"/>
        <v>1321</v>
      </c>
      <c r="O502" s="21">
        <f t="shared" ca="1" si="151"/>
        <v>119</v>
      </c>
      <c r="P502" s="21">
        <f t="shared" ca="1" si="156"/>
        <v>119</v>
      </c>
      <c r="Q502" s="21">
        <f t="shared" ca="1" si="152"/>
        <v>663807</v>
      </c>
      <c r="R502" s="22">
        <f ca="1">SUM(P$11:P502)</f>
        <v>339154</v>
      </c>
      <c r="S502" s="23">
        <f ca="1">SUM(N$11:N502)</f>
        <v>325433</v>
      </c>
      <c r="U502" s="16">
        <v>44674</v>
      </c>
      <c r="V502" s="21">
        <f ca="1">IF(U502&lt;W$5, $B502, W$6+MIN((U502-W$5+1)/W$8, 1)*W$7)</f>
        <v>1940</v>
      </c>
      <c r="W502" s="21">
        <f t="shared" ca="1" si="171"/>
        <v>1940</v>
      </c>
      <c r="X502" s="21">
        <f t="shared" ca="1" si="153"/>
        <v>1247</v>
      </c>
      <c r="Y502" s="21">
        <f t="shared" ca="1" si="157"/>
        <v>693</v>
      </c>
      <c r="Z502" s="21">
        <f t="shared" ca="1" si="158"/>
        <v>693</v>
      </c>
      <c r="AA502" s="21">
        <f t="shared" ca="1" si="163"/>
        <v>880057</v>
      </c>
      <c r="AB502" s="22">
        <f ca="1">SUM(Z$11:Z502)</f>
        <v>450394</v>
      </c>
      <c r="AC502" s="23">
        <f ca="1">SUM(X$11:X502)</f>
        <v>429846</v>
      </c>
      <c r="AE502" s="16">
        <v>44674</v>
      </c>
      <c r="AF502" s="21">
        <f ca="1">IF(AE502&lt;AG$5, $B502, AG$6+MIN((AE502-AG$5+1)/AG$8, 1)*AG$7)</f>
        <v>1440</v>
      </c>
      <c r="AG502" s="21">
        <f t="shared" ca="1" si="172"/>
        <v>1440</v>
      </c>
      <c r="AH502" s="21">
        <f t="shared" ca="1" si="154"/>
        <v>1305</v>
      </c>
      <c r="AI502" s="21">
        <f t="shared" ca="1" si="159"/>
        <v>135</v>
      </c>
      <c r="AJ502" s="21">
        <f t="shared" ca="1" si="160"/>
        <v>135</v>
      </c>
      <c r="AK502" s="21">
        <f t="shared" ca="1" si="164"/>
        <v>651307</v>
      </c>
      <c r="AL502" s="22">
        <f ca="1">SUM(AJ$11:AJ502)</f>
        <v>333145</v>
      </c>
      <c r="AM502" s="23">
        <f ca="1">SUM(AH$11:AH502)</f>
        <v>319608</v>
      </c>
      <c r="AO502" s="16">
        <v>44674</v>
      </c>
      <c r="AP502" s="21">
        <f ca="1">IF(AO502&lt;AQ$5, $B502, AQ$6+MIN((AO502-AQ$5+1)/AQ$8, 1)*AQ$7)</f>
        <v>1940</v>
      </c>
      <c r="AQ502" s="21">
        <f t="shared" ca="1" si="173"/>
        <v>1940</v>
      </c>
      <c r="AR502" s="21">
        <f t="shared" ca="1" si="155"/>
        <v>1561</v>
      </c>
      <c r="AS502" s="21">
        <f t="shared" ca="1" si="161"/>
        <v>379</v>
      </c>
      <c r="AT502" s="21">
        <f t="shared" ca="1" si="162"/>
        <v>379</v>
      </c>
      <c r="AU502" s="21">
        <f t="shared" ca="1" si="165"/>
        <v>855057</v>
      </c>
      <c r="AV502" s="22">
        <f ca="1">SUM(AT$11:AT502)</f>
        <v>437884</v>
      </c>
      <c r="AW502" s="23">
        <f ca="1">SUM(AR$11:AR502)</f>
        <v>417953</v>
      </c>
    </row>
    <row r="503" spans="1:49" x14ac:dyDescent="0.2">
      <c r="A503" s="32">
        <v>44675</v>
      </c>
      <c r="B503" s="35">
        <f ca="1">IF($A503&gt;= $C$5,$C$6, "InsertData")</f>
        <v>940</v>
      </c>
      <c r="C503" s="21">
        <f t="shared" ca="1" si="169"/>
        <v>940</v>
      </c>
      <c r="D503" s="21">
        <f t="shared" ca="1" si="166"/>
        <v>788</v>
      </c>
      <c r="E503" s="21">
        <f t="shared" ca="1" si="167"/>
        <v>152</v>
      </c>
      <c r="F503" s="21">
        <f t="shared" ca="1" si="149"/>
        <v>152</v>
      </c>
      <c r="G503" s="21">
        <f t="shared" ca="1" si="168"/>
        <v>448497</v>
      </c>
      <c r="H503" s="22">
        <f ca="1">SUM(F$11:F503)</f>
        <v>228667</v>
      </c>
      <c r="I503" s="23">
        <f ca="1">SUM(D$11:D503)</f>
        <v>222214</v>
      </c>
      <c r="K503" s="16">
        <v>44675</v>
      </c>
      <c r="L503" s="21">
        <f ca="1">IF(K503&lt;M$5, $B503, M$6+MIN((K503-M$5+1)/M$8, 1)*M$7)</f>
        <v>1440</v>
      </c>
      <c r="M503" s="21">
        <f t="shared" ca="1" si="170"/>
        <v>1440</v>
      </c>
      <c r="N503" s="21">
        <f t="shared" ca="1" si="150"/>
        <v>447</v>
      </c>
      <c r="O503" s="21">
        <f t="shared" ca="1" si="151"/>
        <v>993</v>
      </c>
      <c r="P503" s="21">
        <f t="shared" ca="1" si="156"/>
        <v>993</v>
      </c>
      <c r="Q503" s="21">
        <f t="shared" ca="1" si="152"/>
        <v>665247</v>
      </c>
      <c r="R503" s="22">
        <f ca="1">SUM(P$11:P503)</f>
        <v>340147</v>
      </c>
      <c r="S503" s="23">
        <f ca="1">SUM(N$11:N503)</f>
        <v>325880</v>
      </c>
      <c r="U503" s="16">
        <v>44675</v>
      </c>
      <c r="V503" s="21">
        <f ca="1">IF(U503&lt;W$5, $B503, W$6+MIN((U503-W$5+1)/W$8, 1)*W$7)</f>
        <v>1940</v>
      </c>
      <c r="W503" s="21">
        <f t="shared" ca="1" si="171"/>
        <v>1940</v>
      </c>
      <c r="X503" s="21">
        <f t="shared" ca="1" si="153"/>
        <v>707</v>
      </c>
      <c r="Y503" s="21">
        <f t="shared" ca="1" si="157"/>
        <v>1233</v>
      </c>
      <c r="Z503" s="21">
        <f t="shared" ca="1" si="158"/>
        <v>1233</v>
      </c>
      <c r="AA503" s="21">
        <f t="shared" ca="1" si="163"/>
        <v>881997</v>
      </c>
      <c r="AB503" s="22">
        <f ca="1">SUM(Z$11:Z503)</f>
        <v>451627</v>
      </c>
      <c r="AC503" s="23">
        <f ca="1">SUM(X$11:X503)</f>
        <v>430553</v>
      </c>
      <c r="AE503" s="16">
        <v>44675</v>
      </c>
      <c r="AF503" s="21">
        <f ca="1">IF(AE503&lt;AG$5, $B503, AG$6+MIN((AE503-AG$5+1)/AG$8, 1)*AG$7)</f>
        <v>1440</v>
      </c>
      <c r="AG503" s="21">
        <f t="shared" ca="1" si="172"/>
        <v>1440</v>
      </c>
      <c r="AH503" s="21">
        <f t="shared" ca="1" si="154"/>
        <v>683</v>
      </c>
      <c r="AI503" s="21">
        <f t="shared" ca="1" si="159"/>
        <v>757</v>
      </c>
      <c r="AJ503" s="21">
        <f t="shared" ca="1" si="160"/>
        <v>757</v>
      </c>
      <c r="AK503" s="21">
        <f t="shared" ca="1" si="164"/>
        <v>652747</v>
      </c>
      <c r="AL503" s="22">
        <f ca="1">SUM(AJ$11:AJ503)</f>
        <v>333902</v>
      </c>
      <c r="AM503" s="23">
        <f ca="1">SUM(AH$11:AH503)</f>
        <v>320291</v>
      </c>
      <c r="AO503" s="16">
        <v>44675</v>
      </c>
      <c r="AP503" s="21">
        <f ca="1">IF(AO503&lt;AQ$5, $B503, AQ$6+MIN((AO503-AQ$5+1)/AQ$8, 1)*AQ$7)</f>
        <v>1940</v>
      </c>
      <c r="AQ503" s="21">
        <f t="shared" ca="1" si="173"/>
        <v>1940</v>
      </c>
      <c r="AR503" s="21">
        <f t="shared" ca="1" si="155"/>
        <v>687</v>
      </c>
      <c r="AS503" s="21">
        <f t="shared" ca="1" si="161"/>
        <v>1253</v>
      </c>
      <c r="AT503" s="21">
        <f t="shared" ca="1" si="162"/>
        <v>1253</v>
      </c>
      <c r="AU503" s="21">
        <f t="shared" ca="1" si="165"/>
        <v>856997</v>
      </c>
      <c r="AV503" s="22">
        <f ca="1">SUM(AT$11:AT503)</f>
        <v>439137</v>
      </c>
      <c r="AW503" s="23">
        <f ca="1">SUM(AR$11:AR503)</f>
        <v>418640</v>
      </c>
    </row>
    <row r="504" spans="1:49" x14ac:dyDescent="0.2">
      <c r="A504" s="32">
        <v>44676</v>
      </c>
      <c r="B504" s="35">
        <f ca="1">IF($A504&gt;= $C$5,$C$6, "InsertData")</f>
        <v>940</v>
      </c>
      <c r="C504" s="21">
        <f t="shared" ca="1" si="169"/>
        <v>940</v>
      </c>
      <c r="D504" s="21">
        <f t="shared" ca="1" si="166"/>
        <v>844</v>
      </c>
      <c r="E504" s="21">
        <f t="shared" ca="1" si="167"/>
        <v>96</v>
      </c>
      <c r="F504" s="21">
        <f t="shared" ca="1" si="149"/>
        <v>96</v>
      </c>
      <c r="G504" s="21">
        <f t="shared" ca="1" si="168"/>
        <v>449437</v>
      </c>
      <c r="H504" s="22">
        <f ca="1">SUM(F$11:F504)</f>
        <v>228763</v>
      </c>
      <c r="I504" s="23">
        <f ca="1">SUM(D$11:D504)</f>
        <v>223058</v>
      </c>
      <c r="K504" s="16">
        <v>44676</v>
      </c>
      <c r="L504" s="21">
        <f ca="1">IF(K504&lt;M$5, $B504, M$6+MIN((K504-M$5+1)/M$8, 1)*M$7)</f>
        <v>1440</v>
      </c>
      <c r="M504" s="21">
        <f t="shared" ca="1" si="170"/>
        <v>1440</v>
      </c>
      <c r="N504" s="21">
        <f t="shared" ca="1" si="150"/>
        <v>1104</v>
      </c>
      <c r="O504" s="21">
        <f t="shared" ca="1" si="151"/>
        <v>336</v>
      </c>
      <c r="P504" s="21">
        <f t="shared" ca="1" si="156"/>
        <v>336</v>
      </c>
      <c r="Q504" s="21">
        <f t="shared" ca="1" si="152"/>
        <v>666687</v>
      </c>
      <c r="R504" s="22">
        <f ca="1">SUM(P$11:P504)</f>
        <v>340483</v>
      </c>
      <c r="S504" s="23">
        <f ca="1">SUM(N$11:N504)</f>
        <v>326984</v>
      </c>
      <c r="U504" s="16">
        <v>44676</v>
      </c>
      <c r="V504" s="21">
        <f ca="1">IF(U504&lt;W$5, $B504, W$6+MIN((U504-W$5+1)/W$8, 1)*W$7)</f>
        <v>1940</v>
      </c>
      <c r="W504" s="21">
        <f t="shared" ca="1" si="171"/>
        <v>1940</v>
      </c>
      <c r="X504" s="21">
        <f t="shared" ca="1" si="153"/>
        <v>1364</v>
      </c>
      <c r="Y504" s="21">
        <f t="shared" ca="1" si="157"/>
        <v>576</v>
      </c>
      <c r="Z504" s="21">
        <f t="shared" ca="1" si="158"/>
        <v>576</v>
      </c>
      <c r="AA504" s="21">
        <f t="shared" ca="1" si="163"/>
        <v>883937</v>
      </c>
      <c r="AB504" s="22">
        <f ca="1">SUM(Z$11:Z504)</f>
        <v>452203</v>
      </c>
      <c r="AC504" s="23">
        <f ca="1">SUM(X$11:X504)</f>
        <v>431917</v>
      </c>
      <c r="AE504" s="16">
        <v>44676</v>
      </c>
      <c r="AF504" s="21">
        <f ca="1">IF(AE504&lt;AG$5, $B504, AG$6+MIN((AE504-AG$5+1)/AG$8, 1)*AG$7)</f>
        <v>1440</v>
      </c>
      <c r="AG504" s="21">
        <f t="shared" ca="1" si="172"/>
        <v>1440</v>
      </c>
      <c r="AH504" s="21">
        <f t="shared" ca="1" si="154"/>
        <v>1099</v>
      </c>
      <c r="AI504" s="21">
        <f t="shared" ca="1" si="159"/>
        <v>341</v>
      </c>
      <c r="AJ504" s="21">
        <f t="shared" ca="1" si="160"/>
        <v>341</v>
      </c>
      <c r="AK504" s="21">
        <f t="shared" ca="1" si="164"/>
        <v>654187</v>
      </c>
      <c r="AL504" s="22">
        <f ca="1">SUM(AJ$11:AJ504)</f>
        <v>334243</v>
      </c>
      <c r="AM504" s="23">
        <f ca="1">SUM(AH$11:AH504)</f>
        <v>321390</v>
      </c>
      <c r="AO504" s="16">
        <v>44676</v>
      </c>
      <c r="AP504" s="21">
        <f ca="1">IF(AO504&lt;AQ$5, $B504, AQ$6+MIN((AO504-AQ$5+1)/AQ$8, 1)*AQ$7)</f>
        <v>1940</v>
      </c>
      <c r="AQ504" s="21">
        <f t="shared" ca="1" si="173"/>
        <v>1940</v>
      </c>
      <c r="AR504" s="21">
        <f t="shared" ca="1" si="155"/>
        <v>1354</v>
      </c>
      <c r="AS504" s="21">
        <f t="shared" ca="1" si="161"/>
        <v>586</v>
      </c>
      <c r="AT504" s="21">
        <f t="shared" ca="1" si="162"/>
        <v>586</v>
      </c>
      <c r="AU504" s="21">
        <f t="shared" ca="1" si="165"/>
        <v>858937</v>
      </c>
      <c r="AV504" s="22">
        <f ca="1">SUM(AT$11:AT504)</f>
        <v>439723</v>
      </c>
      <c r="AW504" s="23">
        <f ca="1">SUM(AR$11:AR504)</f>
        <v>419994</v>
      </c>
    </row>
    <row r="505" spans="1:49" x14ac:dyDescent="0.2">
      <c r="A505" s="32">
        <v>44677</v>
      </c>
      <c r="B505" s="35">
        <f ca="1">IF($A505&gt;= $C$5,$C$6, "InsertData")</f>
        <v>940</v>
      </c>
      <c r="C505" s="21">
        <f t="shared" ca="1" si="169"/>
        <v>940</v>
      </c>
      <c r="D505" s="21">
        <f t="shared" ca="1" si="166"/>
        <v>621</v>
      </c>
      <c r="E505" s="21">
        <f t="shared" ca="1" si="167"/>
        <v>319</v>
      </c>
      <c r="F505" s="21">
        <f t="shared" ca="1" si="149"/>
        <v>319</v>
      </c>
      <c r="G505" s="21">
        <f t="shared" ca="1" si="168"/>
        <v>450377</v>
      </c>
      <c r="H505" s="22">
        <f ca="1">SUM(F$11:F505)</f>
        <v>229082</v>
      </c>
      <c r="I505" s="23">
        <f ca="1">SUM(D$11:D505)</f>
        <v>223679</v>
      </c>
      <c r="K505" s="16">
        <v>44677</v>
      </c>
      <c r="L505" s="21">
        <f ca="1">IF(K505&lt;M$5, $B505, M$6+MIN((K505-M$5+1)/M$8, 1)*M$7)</f>
        <v>1440</v>
      </c>
      <c r="M505" s="21">
        <f t="shared" ca="1" si="170"/>
        <v>1440</v>
      </c>
      <c r="N505" s="21">
        <f t="shared" ca="1" si="150"/>
        <v>881</v>
      </c>
      <c r="O505" s="21">
        <f t="shared" ca="1" si="151"/>
        <v>559</v>
      </c>
      <c r="P505" s="21">
        <f t="shared" ca="1" si="156"/>
        <v>559</v>
      </c>
      <c r="Q505" s="21">
        <f t="shared" ca="1" si="152"/>
        <v>668127</v>
      </c>
      <c r="R505" s="22">
        <f ca="1">SUM(P$11:P505)</f>
        <v>341042</v>
      </c>
      <c r="S505" s="23">
        <f ca="1">SUM(N$11:N505)</f>
        <v>327865</v>
      </c>
      <c r="U505" s="16">
        <v>44677</v>
      </c>
      <c r="V505" s="21">
        <f ca="1">IF(U505&lt;W$5, $B505, W$6+MIN((U505-W$5+1)/W$8, 1)*W$7)</f>
        <v>1940</v>
      </c>
      <c r="W505" s="21">
        <f t="shared" ca="1" si="171"/>
        <v>1940</v>
      </c>
      <c r="X505" s="21">
        <f t="shared" ca="1" si="153"/>
        <v>1141</v>
      </c>
      <c r="Y505" s="21">
        <f t="shared" ca="1" si="157"/>
        <v>799</v>
      </c>
      <c r="Z505" s="21">
        <f t="shared" ca="1" si="158"/>
        <v>799</v>
      </c>
      <c r="AA505" s="21">
        <f t="shared" ca="1" si="163"/>
        <v>885877</v>
      </c>
      <c r="AB505" s="22">
        <f ca="1">SUM(Z$11:Z505)</f>
        <v>453002</v>
      </c>
      <c r="AC505" s="23">
        <f ca="1">SUM(X$11:X505)</f>
        <v>433058</v>
      </c>
      <c r="AE505" s="16">
        <v>44677</v>
      </c>
      <c r="AF505" s="21">
        <f ca="1">IF(AE505&lt;AG$5, $B505, AG$6+MIN((AE505-AG$5+1)/AG$8, 1)*AG$7)</f>
        <v>1440</v>
      </c>
      <c r="AG505" s="21">
        <f t="shared" ca="1" si="172"/>
        <v>1440</v>
      </c>
      <c r="AH505" s="21">
        <f t="shared" ca="1" si="154"/>
        <v>881</v>
      </c>
      <c r="AI505" s="21">
        <f t="shared" ca="1" si="159"/>
        <v>559</v>
      </c>
      <c r="AJ505" s="21">
        <f t="shared" ca="1" si="160"/>
        <v>559</v>
      </c>
      <c r="AK505" s="21">
        <f t="shared" ca="1" si="164"/>
        <v>655627</v>
      </c>
      <c r="AL505" s="22">
        <f ca="1">SUM(AJ$11:AJ505)</f>
        <v>334802</v>
      </c>
      <c r="AM505" s="23">
        <f ca="1">SUM(AH$11:AH505)</f>
        <v>322271</v>
      </c>
      <c r="AO505" s="16">
        <v>44677</v>
      </c>
      <c r="AP505" s="21">
        <f ca="1">IF(AO505&lt;AQ$5, $B505, AQ$6+MIN((AO505-AQ$5+1)/AQ$8, 1)*AQ$7)</f>
        <v>1940</v>
      </c>
      <c r="AQ505" s="21">
        <f t="shared" ca="1" si="173"/>
        <v>1940</v>
      </c>
      <c r="AR505" s="21">
        <f t="shared" ca="1" si="155"/>
        <v>1141</v>
      </c>
      <c r="AS505" s="21">
        <f t="shared" ca="1" si="161"/>
        <v>799</v>
      </c>
      <c r="AT505" s="21">
        <f t="shared" ca="1" si="162"/>
        <v>799</v>
      </c>
      <c r="AU505" s="21">
        <f t="shared" ca="1" si="165"/>
        <v>860877</v>
      </c>
      <c r="AV505" s="22">
        <f ca="1">SUM(AT$11:AT505)</f>
        <v>440522</v>
      </c>
      <c r="AW505" s="23">
        <f ca="1">SUM(AR$11:AR505)</f>
        <v>421135</v>
      </c>
    </row>
    <row r="506" spans="1:49" x14ac:dyDescent="0.2">
      <c r="A506" s="32">
        <v>44678</v>
      </c>
      <c r="B506" s="35">
        <f ca="1">IF($A506&gt;= $C$5,$C$6, "InsertData")</f>
        <v>940</v>
      </c>
      <c r="C506" s="21">
        <f t="shared" ca="1" si="169"/>
        <v>940</v>
      </c>
      <c r="D506" s="21">
        <f t="shared" ca="1" si="166"/>
        <v>606</v>
      </c>
      <c r="E506" s="21">
        <f t="shared" ca="1" si="167"/>
        <v>334</v>
      </c>
      <c r="F506" s="21">
        <f t="shared" ca="1" si="149"/>
        <v>334</v>
      </c>
      <c r="G506" s="21">
        <f t="shared" ca="1" si="168"/>
        <v>451317</v>
      </c>
      <c r="H506" s="22">
        <f ca="1">SUM(F$11:F506)</f>
        <v>229416</v>
      </c>
      <c r="I506" s="23">
        <f ca="1">SUM(D$11:D506)</f>
        <v>224285</v>
      </c>
      <c r="K506" s="16">
        <v>44678</v>
      </c>
      <c r="L506" s="21">
        <f ca="1">IF(K506&lt;M$5, $B506, M$6+MIN((K506-M$5+1)/M$8, 1)*M$7)</f>
        <v>1440</v>
      </c>
      <c r="M506" s="21">
        <f t="shared" ca="1" si="170"/>
        <v>1440</v>
      </c>
      <c r="N506" s="21">
        <f t="shared" ca="1" si="150"/>
        <v>866</v>
      </c>
      <c r="O506" s="21">
        <f t="shared" ca="1" si="151"/>
        <v>574</v>
      </c>
      <c r="P506" s="21">
        <f t="shared" ca="1" si="156"/>
        <v>574</v>
      </c>
      <c r="Q506" s="21">
        <f t="shared" ca="1" si="152"/>
        <v>669567</v>
      </c>
      <c r="R506" s="22">
        <f ca="1">SUM(P$11:P506)</f>
        <v>341616</v>
      </c>
      <c r="S506" s="23">
        <f ca="1">SUM(N$11:N506)</f>
        <v>328731</v>
      </c>
      <c r="U506" s="16">
        <v>44678</v>
      </c>
      <c r="V506" s="21">
        <f ca="1">IF(U506&lt;W$5, $B506, W$6+MIN((U506-W$5+1)/W$8, 1)*W$7)</f>
        <v>1940</v>
      </c>
      <c r="W506" s="21">
        <f t="shared" ca="1" si="171"/>
        <v>1940</v>
      </c>
      <c r="X506" s="21">
        <f t="shared" ca="1" si="153"/>
        <v>1126</v>
      </c>
      <c r="Y506" s="21">
        <f t="shared" ca="1" si="157"/>
        <v>814</v>
      </c>
      <c r="Z506" s="21">
        <f t="shared" ca="1" si="158"/>
        <v>814</v>
      </c>
      <c r="AA506" s="21">
        <f t="shared" ca="1" si="163"/>
        <v>887817</v>
      </c>
      <c r="AB506" s="22">
        <f ca="1">SUM(Z$11:Z506)</f>
        <v>453816</v>
      </c>
      <c r="AC506" s="23">
        <f ca="1">SUM(X$11:X506)</f>
        <v>434184</v>
      </c>
      <c r="AE506" s="16">
        <v>44678</v>
      </c>
      <c r="AF506" s="21">
        <f ca="1">IF(AE506&lt;AG$5, $B506, AG$6+MIN((AE506-AG$5+1)/AG$8, 1)*AG$7)</f>
        <v>1440</v>
      </c>
      <c r="AG506" s="21">
        <f t="shared" ca="1" si="172"/>
        <v>1440</v>
      </c>
      <c r="AH506" s="21">
        <f t="shared" ca="1" si="154"/>
        <v>866</v>
      </c>
      <c r="AI506" s="21">
        <f t="shared" ca="1" si="159"/>
        <v>574</v>
      </c>
      <c r="AJ506" s="21">
        <f t="shared" ca="1" si="160"/>
        <v>574</v>
      </c>
      <c r="AK506" s="21">
        <f t="shared" ca="1" si="164"/>
        <v>657067</v>
      </c>
      <c r="AL506" s="22">
        <f ca="1">SUM(AJ$11:AJ506)</f>
        <v>335376</v>
      </c>
      <c r="AM506" s="23">
        <f ca="1">SUM(AH$11:AH506)</f>
        <v>323137</v>
      </c>
      <c r="AO506" s="16">
        <v>44678</v>
      </c>
      <c r="AP506" s="21">
        <f ca="1">IF(AO506&lt;AQ$5, $B506, AQ$6+MIN((AO506-AQ$5+1)/AQ$8, 1)*AQ$7)</f>
        <v>1940</v>
      </c>
      <c r="AQ506" s="21">
        <f t="shared" ca="1" si="173"/>
        <v>1940</v>
      </c>
      <c r="AR506" s="21">
        <f t="shared" ca="1" si="155"/>
        <v>1126</v>
      </c>
      <c r="AS506" s="21">
        <f t="shared" ca="1" si="161"/>
        <v>814</v>
      </c>
      <c r="AT506" s="21">
        <f t="shared" ca="1" si="162"/>
        <v>814</v>
      </c>
      <c r="AU506" s="21">
        <f t="shared" ca="1" si="165"/>
        <v>862817</v>
      </c>
      <c r="AV506" s="22">
        <f ca="1">SUM(AT$11:AT506)</f>
        <v>441336</v>
      </c>
      <c r="AW506" s="23">
        <f ca="1">SUM(AR$11:AR506)</f>
        <v>422261</v>
      </c>
    </row>
    <row r="507" spans="1:49" x14ac:dyDescent="0.2">
      <c r="A507" s="32">
        <v>44679</v>
      </c>
      <c r="B507" s="35">
        <f ca="1">IF($A507&gt;= $C$5,$C$6, "InsertData")</f>
        <v>940</v>
      </c>
      <c r="C507" s="21">
        <f t="shared" ca="1" si="169"/>
        <v>940</v>
      </c>
      <c r="D507" s="21">
        <f t="shared" ca="1" si="166"/>
        <v>896</v>
      </c>
      <c r="E507" s="21">
        <f t="shared" ca="1" si="167"/>
        <v>44</v>
      </c>
      <c r="F507" s="21">
        <f t="shared" ca="1" si="149"/>
        <v>44</v>
      </c>
      <c r="G507" s="21">
        <f t="shared" ca="1" si="168"/>
        <v>452257</v>
      </c>
      <c r="H507" s="22">
        <f ca="1">SUM(F$11:F507)</f>
        <v>229460</v>
      </c>
      <c r="I507" s="23">
        <f ca="1">SUM(D$11:D507)</f>
        <v>225181</v>
      </c>
      <c r="K507" s="16">
        <v>44679</v>
      </c>
      <c r="L507" s="21">
        <f ca="1">IF(K507&lt;M$5, $B507, M$6+MIN((K507-M$5+1)/M$8, 1)*M$7)</f>
        <v>1440</v>
      </c>
      <c r="M507" s="21">
        <f t="shared" ca="1" si="170"/>
        <v>1440</v>
      </c>
      <c r="N507" s="21">
        <f t="shared" ca="1" si="150"/>
        <v>1156</v>
      </c>
      <c r="O507" s="21">
        <f t="shared" ca="1" si="151"/>
        <v>284</v>
      </c>
      <c r="P507" s="21">
        <f t="shared" ca="1" si="156"/>
        <v>284</v>
      </c>
      <c r="Q507" s="21">
        <f t="shared" ca="1" si="152"/>
        <v>671007</v>
      </c>
      <c r="R507" s="22">
        <f ca="1">SUM(P$11:P507)</f>
        <v>341900</v>
      </c>
      <c r="S507" s="23">
        <f ca="1">SUM(N$11:N507)</f>
        <v>329887</v>
      </c>
      <c r="U507" s="16">
        <v>44679</v>
      </c>
      <c r="V507" s="21">
        <f ca="1">IF(U507&lt;W$5, $B507, W$6+MIN((U507-W$5+1)/W$8, 1)*W$7)</f>
        <v>1940</v>
      </c>
      <c r="W507" s="21">
        <f t="shared" ca="1" si="171"/>
        <v>1940</v>
      </c>
      <c r="X507" s="21">
        <f t="shared" ca="1" si="153"/>
        <v>1416</v>
      </c>
      <c r="Y507" s="21">
        <f t="shared" ca="1" si="157"/>
        <v>524</v>
      </c>
      <c r="Z507" s="21">
        <f t="shared" ca="1" si="158"/>
        <v>524</v>
      </c>
      <c r="AA507" s="21">
        <f t="shared" ca="1" si="163"/>
        <v>889757</v>
      </c>
      <c r="AB507" s="22">
        <f ca="1">SUM(Z$11:Z507)</f>
        <v>454340</v>
      </c>
      <c r="AC507" s="23">
        <f ca="1">SUM(X$11:X507)</f>
        <v>435600</v>
      </c>
      <c r="AE507" s="16">
        <v>44679</v>
      </c>
      <c r="AF507" s="21">
        <f ca="1">IF(AE507&lt;AG$5, $B507, AG$6+MIN((AE507-AG$5+1)/AG$8, 1)*AG$7)</f>
        <v>1440</v>
      </c>
      <c r="AG507" s="21">
        <f t="shared" ca="1" si="172"/>
        <v>1440</v>
      </c>
      <c r="AH507" s="21">
        <f t="shared" ca="1" si="154"/>
        <v>1156</v>
      </c>
      <c r="AI507" s="21">
        <f t="shared" ca="1" si="159"/>
        <v>284</v>
      </c>
      <c r="AJ507" s="21">
        <f t="shared" ca="1" si="160"/>
        <v>284</v>
      </c>
      <c r="AK507" s="21">
        <f t="shared" ca="1" si="164"/>
        <v>658507</v>
      </c>
      <c r="AL507" s="22">
        <f ca="1">SUM(AJ$11:AJ507)</f>
        <v>335660</v>
      </c>
      <c r="AM507" s="23">
        <f ca="1">SUM(AH$11:AH507)</f>
        <v>324293</v>
      </c>
      <c r="AO507" s="16">
        <v>44679</v>
      </c>
      <c r="AP507" s="21">
        <f ca="1">IF(AO507&lt;AQ$5, $B507, AQ$6+MIN((AO507-AQ$5+1)/AQ$8, 1)*AQ$7)</f>
        <v>1940</v>
      </c>
      <c r="AQ507" s="21">
        <f t="shared" ca="1" si="173"/>
        <v>1940</v>
      </c>
      <c r="AR507" s="21">
        <f t="shared" ca="1" si="155"/>
        <v>1416</v>
      </c>
      <c r="AS507" s="21">
        <f t="shared" ca="1" si="161"/>
        <v>524</v>
      </c>
      <c r="AT507" s="21">
        <f t="shared" ca="1" si="162"/>
        <v>524</v>
      </c>
      <c r="AU507" s="21">
        <f t="shared" ca="1" si="165"/>
        <v>864757</v>
      </c>
      <c r="AV507" s="22">
        <f ca="1">SUM(AT$11:AT507)</f>
        <v>441860</v>
      </c>
      <c r="AW507" s="23">
        <f ca="1">SUM(AR$11:AR507)</f>
        <v>423677</v>
      </c>
    </row>
    <row r="508" spans="1:49" x14ac:dyDescent="0.2">
      <c r="A508" s="32">
        <v>44680</v>
      </c>
      <c r="B508" s="35">
        <f ca="1">IF($A508&gt;= $C$5,$C$6, "InsertData")</f>
        <v>940</v>
      </c>
      <c r="C508" s="21">
        <f t="shared" ca="1" si="169"/>
        <v>940</v>
      </c>
      <c r="D508" s="21">
        <f t="shared" ca="1" si="166"/>
        <v>607</v>
      </c>
      <c r="E508" s="21">
        <f t="shared" ca="1" si="167"/>
        <v>333</v>
      </c>
      <c r="F508" s="21">
        <f t="shared" ca="1" si="149"/>
        <v>333</v>
      </c>
      <c r="G508" s="21">
        <f t="shared" ca="1" si="168"/>
        <v>453197</v>
      </c>
      <c r="H508" s="22">
        <f ca="1">SUM(F$11:F508)</f>
        <v>229793</v>
      </c>
      <c r="I508" s="23">
        <f ca="1">SUM(D$11:D508)</f>
        <v>225788</v>
      </c>
      <c r="K508" s="16">
        <v>44680</v>
      </c>
      <c r="L508" s="21">
        <f ca="1">IF(K508&lt;M$5, $B508, M$6+MIN((K508-M$5+1)/M$8, 1)*M$7)</f>
        <v>1440</v>
      </c>
      <c r="M508" s="21">
        <f t="shared" ca="1" si="170"/>
        <v>1440</v>
      </c>
      <c r="N508" s="21">
        <f t="shared" ca="1" si="150"/>
        <v>867</v>
      </c>
      <c r="O508" s="21">
        <f t="shared" ca="1" si="151"/>
        <v>573</v>
      </c>
      <c r="P508" s="21">
        <f t="shared" ca="1" si="156"/>
        <v>573</v>
      </c>
      <c r="Q508" s="21">
        <f t="shared" ca="1" si="152"/>
        <v>672447</v>
      </c>
      <c r="R508" s="22">
        <f ca="1">SUM(P$11:P508)</f>
        <v>342473</v>
      </c>
      <c r="S508" s="23">
        <f ca="1">SUM(N$11:N508)</f>
        <v>330754</v>
      </c>
      <c r="U508" s="16">
        <v>44680</v>
      </c>
      <c r="V508" s="21">
        <f ca="1">IF(U508&lt;W$5, $B508, W$6+MIN((U508-W$5+1)/W$8, 1)*W$7)</f>
        <v>1940</v>
      </c>
      <c r="W508" s="21">
        <f t="shared" ca="1" si="171"/>
        <v>1940</v>
      </c>
      <c r="X508" s="21">
        <f t="shared" ca="1" si="153"/>
        <v>1127</v>
      </c>
      <c r="Y508" s="21">
        <f t="shared" ca="1" si="157"/>
        <v>813</v>
      </c>
      <c r="Z508" s="21">
        <f t="shared" ca="1" si="158"/>
        <v>813</v>
      </c>
      <c r="AA508" s="21">
        <f t="shared" ca="1" si="163"/>
        <v>891697</v>
      </c>
      <c r="AB508" s="22">
        <f ca="1">SUM(Z$11:Z508)</f>
        <v>455153</v>
      </c>
      <c r="AC508" s="23">
        <f ca="1">SUM(X$11:X508)</f>
        <v>436727</v>
      </c>
      <c r="AE508" s="16">
        <v>44680</v>
      </c>
      <c r="AF508" s="21">
        <f ca="1">IF(AE508&lt;AG$5, $B508, AG$6+MIN((AE508-AG$5+1)/AG$8, 1)*AG$7)</f>
        <v>1440</v>
      </c>
      <c r="AG508" s="21">
        <f t="shared" ca="1" si="172"/>
        <v>1440</v>
      </c>
      <c r="AH508" s="21">
        <f t="shared" ca="1" si="154"/>
        <v>867</v>
      </c>
      <c r="AI508" s="21">
        <f t="shared" ca="1" si="159"/>
        <v>573</v>
      </c>
      <c r="AJ508" s="21">
        <f t="shared" ca="1" si="160"/>
        <v>573</v>
      </c>
      <c r="AK508" s="21">
        <f t="shared" ca="1" si="164"/>
        <v>659947</v>
      </c>
      <c r="AL508" s="22">
        <f ca="1">SUM(AJ$11:AJ508)</f>
        <v>336233</v>
      </c>
      <c r="AM508" s="23">
        <f ca="1">SUM(AH$11:AH508)</f>
        <v>325160</v>
      </c>
      <c r="AO508" s="16">
        <v>44680</v>
      </c>
      <c r="AP508" s="21">
        <f ca="1">IF(AO508&lt;AQ$5, $B508, AQ$6+MIN((AO508-AQ$5+1)/AQ$8, 1)*AQ$7)</f>
        <v>1940</v>
      </c>
      <c r="AQ508" s="21">
        <f t="shared" ca="1" si="173"/>
        <v>1940</v>
      </c>
      <c r="AR508" s="21">
        <f t="shared" ca="1" si="155"/>
        <v>1127</v>
      </c>
      <c r="AS508" s="21">
        <f t="shared" ca="1" si="161"/>
        <v>813</v>
      </c>
      <c r="AT508" s="21">
        <f t="shared" ca="1" si="162"/>
        <v>813</v>
      </c>
      <c r="AU508" s="21">
        <f t="shared" ca="1" si="165"/>
        <v>866697</v>
      </c>
      <c r="AV508" s="22">
        <f ca="1">SUM(AT$11:AT508)</f>
        <v>442673</v>
      </c>
      <c r="AW508" s="23">
        <f ca="1">SUM(AR$11:AR508)</f>
        <v>424804</v>
      </c>
    </row>
    <row r="509" spans="1:49" x14ac:dyDescent="0.2">
      <c r="A509" s="32">
        <v>44681</v>
      </c>
      <c r="B509" s="35">
        <f ca="1">IF($A509&gt;= $C$5,$C$6, "InsertData")</f>
        <v>940</v>
      </c>
      <c r="C509" s="21">
        <f t="shared" ca="1" si="169"/>
        <v>940</v>
      </c>
      <c r="D509" s="21">
        <f t="shared" ca="1" si="166"/>
        <v>552</v>
      </c>
      <c r="E509" s="21">
        <f t="shared" ca="1" si="167"/>
        <v>388</v>
      </c>
      <c r="F509" s="21">
        <f t="shared" ca="1" si="149"/>
        <v>388</v>
      </c>
      <c r="G509" s="21">
        <f t="shared" ca="1" si="168"/>
        <v>454137</v>
      </c>
      <c r="H509" s="22">
        <f ca="1">SUM(F$11:F509)</f>
        <v>230181</v>
      </c>
      <c r="I509" s="23">
        <f ca="1">SUM(D$11:D509)</f>
        <v>226340</v>
      </c>
      <c r="K509" s="16">
        <v>44681</v>
      </c>
      <c r="L509" s="21">
        <f ca="1">IF(K509&lt;M$5, $B509, M$6+MIN((K509-M$5+1)/M$8, 1)*M$7)</f>
        <v>1440</v>
      </c>
      <c r="M509" s="21">
        <f t="shared" ca="1" si="170"/>
        <v>1440</v>
      </c>
      <c r="N509" s="21">
        <f t="shared" ca="1" si="150"/>
        <v>812</v>
      </c>
      <c r="O509" s="21">
        <f t="shared" ca="1" si="151"/>
        <v>628</v>
      </c>
      <c r="P509" s="21">
        <f t="shared" ca="1" si="156"/>
        <v>628</v>
      </c>
      <c r="Q509" s="21">
        <f t="shared" ca="1" si="152"/>
        <v>673887</v>
      </c>
      <c r="R509" s="22">
        <f ca="1">SUM(P$11:P509)</f>
        <v>343101</v>
      </c>
      <c r="S509" s="23">
        <f ca="1">SUM(N$11:N509)</f>
        <v>331566</v>
      </c>
      <c r="U509" s="16">
        <v>44681</v>
      </c>
      <c r="V509" s="21">
        <f ca="1">IF(U509&lt;W$5, $B509, W$6+MIN((U509-W$5+1)/W$8, 1)*W$7)</f>
        <v>1940</v>
      </c>
      <c r="W509" s="21">
        <f t="shared" ca="1" si="171"/>
        <v>1940</v>
      </c>
      <c r="X509" s="21">
        <f t="shared" ca="1" si="153"/>
        <v>1072</v>
      </c>
      <c r="Y509" s="21">
        <f t="shared" ca="1" si="157"/>
        <v>868</v>
      </c>
      <c r="Z509" s="21">
        <f t="shared" ca="1" si="158"/>
        <v>868</v>
      </c>
      <c r="AA509" s="21">
        <f t="shared" ca="1" si="163"/>
        <v>893637</v>
      </c>
      <c r="AB509" s="22">
        <f ca="1">SUM(Z$11:Z509)</f>
        <v>456021</v>
      </c>
      <c r="AC509" s="23">
        <f ca="1">SUM(X$11:X509)</f>
        <v>437799</v>
      </c>
      <c r="AE509" s="16">
        <v>44681</v>
      </c>
      <c r="AF509" s="21">
        <f ca="1">IF(AE509&lt;AG$5, $B509, AG$6+MIN((AE509-AG$5+1)/AG$8, 1)*AG$7)</f>
        <v>1440</v>
      </c>
      <c r="AG509" s="21">
        <f t="shared" ca="1" si="172"/>
        <v>1440</v>
      </c>
      <c r="AH509" s="21">
        <f t="shared" ca="1" si="154"/>
        <v>812</v>
      </c>
      <c r="AI509" s="21">
        <f t="shared" ca="1" si="159"/>
        <v>628</v>
      </c>
      <c r="AJ509" s="21">
        <f t="shared" ca="1" si="160"/>
        <v>628</v>
      </c>
      <c r="AK509" s="21">
        <f t="shared" ca="1" si="164"/>
        <v>661387</v>
      </c>
      <c r="AL509" s="22">
        <f ca="1">SUM(AJ$11:AJ509)</f>
        <v>336861</v>
      </c>
      <c r="AM509" s="23">
        <f ca="1">SUM(AH$11:AH509)</f>
        <v>325972</v>
      </c>
      <c r="AO509" s="16">
        <v>44681</v>
      </c>
      <c r="AP509" s="21">
        <f ca="1">IF(AO509&lt;AQ$5, $B509, AQ$6+MIN((AO509-AQ$5+1)/AQ$8, 1)*AQ$7)</f>
        <v>1940</v>
      </c>
      <c r="AQ509" s="21">
        <f t="shared" ca="1" si="173"/>
        <v>1940</v>
      </c>
      <c r="AR509" s="21">
        <f t="shared" ca="1" si="155"/>
        <v>1072</v>
      </c>
      <c r="AS509" s="21">
        <f t="shared" ca="1" si="161"/>
        <v>868</v>
      </c>
      <c r="AT509" s="21">
        <f t="shared" ca="1" si="162"/>
        <v>868</v>
      </c>
      <c r="AU509" s="21">
        <f t="shared" ca="1" si="165"/>
        <v>868637</v>
      </c>
      <c r="AV509" s="22">
        <f ca="1">SUM(AT$11:AT509)</f>
        <v>443541</v>
      </c>
      <c r="AW509" s="23">
        <f ca="1">SUM(AR$11:AR509)</f>
        <v>425876</v>
      </c>
    </row>
    <row r="510" spans="1:49" x14ac:dyDescent="0.2">
      <c r="A510" s="32">
        <v>44682</v>
      </c>
      <c r="B510" s="35">
        <f ca="1">IF($A510&gt;= $C$5,$C$6, "InsertData")</f>
        <v>940</v>
      </c>
      <c r="C510" s="21">
        <f t="shared" ca="1" si="169"/>
        <v>940</v>
      </c>
      <c r="D510" s="21">
        <f t="shared" ref="D510:D573" ca="1" si="174" xml:space="preserve"> F486 + IF(E509 &lt; 0, -E509, 0)</f>
        <v>512</v>
      </c>
      <c r="E510" s="21">
        <f t="shared" ref="E510:E573" ca="1" si="175">B510-D510</f>
        <v>428</v>
      </c>
      <c r="F510" s="21">
        <f t="shared" ca="1" si="149"/>
        <v>428</v>
      </c>
      <c r="G510" s="21">
        <f t="shared" ref="G510:G573" ca="1" si="176">B510+G509</f>
        <v>455077</v>
      </c>
      <c r="H510" s="22">
        <f ca="1">SUM(F$11:F510)</f>
        <v>230609</v>
      </c>
      <c r="I510" s="23">
        <f ca="1">SUM(D$11:D510)</f>
        <v>226852</v>
      </c>
      <c r="K510" s="16">
        <v>44682</v>
      </c>
      <c r="L510" s="21">
        <f ca="1">IF(K510&lt;M$5, $B510, M$6+MIN((K510-M$5+1)/M$8, 1)*M$7)</f>
        <v>1440</v>
      </c>
      <c r="M510" s="21">
        <f t="shared" ca="1" si="170"/>
        <v>1440</v>
      </c>
      <c r="N510" s="21">
        <f t="shared" ca="1" si="150"/>
        <v>772</v>
      </c>
      <c r="O510" s="21">
        <f t="shared" ca="1" si="151"/>
        <v>668</v>
      </c>
      <c r="P510" s="21">
        <f t="shared" ca="1" si="156"/>
        <v>668</v>
      </c>
      <c r="Q510" s="21">
        <f t="shared" ca="1" si="152"/>
        <v>675327</v>
      </c>
      <c r="R510" s="22">
        <f ca="1">SUM(P$11:P510)</f>
        <v>343769</v>
      </c>
      <c r="S510" s="23">
        <f ca="1">SUM(N$11:N510)</f>
        <v>332338</v>
      </c>
      <c r="U510" s="16">
        <v>44682</v>
      </c>
      <c r="V510" s="21">
        <f ca="1">IF(U510&lt;W$5, $B510, W$6+MIN((U510-W$5+1)/W$8, 1)*W$7)</f>
        <v>1940</v>
      </c>
      <c r="W510" s="21">
        <f t="shared" ca="1" si="171"/>
        <v>1940</v>
      </c>
      <c r="X510" s="21">
        <f t="shared" ca="1" si="153"/>
        <v>1032</v>
      </c>
      <c r="Y510" s="21">
        <f t="shared" ca="1" si="157"/>
        <v>908</v>
      </c>
      <c r="Z510" s="21">
        <f t="shared" ca="1" si="158"/>
        <v>908</v>
      </c>
      <c r="AA510" s="21">
        <f t="shared" ca="1" si="163"/>
        <v>895577</v>
      </c>
      <c r="AB510" s="22">
        <f ca="1">SUM(Z$11:Z510)</f>
        <v>456929</v>
      </c>
      <c r="AC510" s="23">
        <f ca="1">SUM(X$11:X510)</f>
        <v>438831</v>
      </c>
      <c r="AE510" s="16">
        <v>44682</v>
      </c>
      <c r="AF510" s="21">
        <f ca="1">IF(AE510&lt;AG$5, $B510, AG$6+MIN((AE510-AG$5+1)/AG$8, 1)*AG$7)</f>
        <v>1440</v>
      </c>
      <c r="AG510" s="21">
        <f t="shared" ca="1" si="172"/>
        <v>1440</v>
      </c>
      <c r="AH510" s="21">
        <f t="shared" ca="1" si="154"/>
        <v>772</v>
      </c>
      <c r="AI510" s="21">
        <f t="shared" ca="1" si="159"/>
        <v>668</v>
      </c>
      <c r="AJ510" s="21">
        <f t="shared" ca="1" si="160"/>
        <v>668</v>
      </c>
      <c r="AK510" s="21">
        <f t="shared" ca="1" si="164"/>
        <v>662827</v>
      </c>
      <c r="AL510" s="22">
        <f ca="1">SUM(AJ$11:AJ510)</f>
        <v>337529</v>
      </c>
      <c r="AM510" s="23">
        <f ca="1">SUM(AH$11:AH510)</f>
        <v>326744</v>
      </c>
      <c r="AO510" s="16">
        <v>44682</v>
      </c>
      <c r="AP510" s="21">
        <f ca="1">IF(AO510&lt;AQ$5, $B510, AQ$6+MIN((AO510-AQ$5+1)/AQ$8, 1)*AQ$7)</f>
        <v>1940</v>
      </c>
      <c r="AQ510" s="21">
        <f t="shared" ca="1" si="173"/>
        <v>1940</v>
      </c>
      <c r="AR510" s="21">
        <f t="shared" ca="1" si="155"/>
        <v>1032</v>
      </c>
      <c r="AS510" s="21">
        <f t="shared" ca="1" si="161"/>
        <v>908</v>
      </c>
      <c r="AT510" s="21">
        <f t="shared" ca="1" si="162"/>
        <v>908</v>
      </c>
      <c r="AU510" s="21">
        <f t="shared" ca="1" si="165"/>
        <v>870577</v>
      </c>
      <c r="AV510" s="22">
        <f ca="1">SUM(AT$11:AT510)</f>
        <v>444449</v>
      </c>
      <c r="AW510" s="23">
        <f ca="1">SUM(AR$11:AR510)</f>
        <v>426908</v>
      </c>
    </row>
    <row r="511" spans="1:49" x14ac:dyDescent="0.2">
      <c r="A511" s="32">
        <v>44683</v>
      </c>
      <c r="B511" s="35">
        <f ca="1">IF($A511&gt;= $C$5,$C$6, "InsertData")</f>
        <v>940</v>
      </c>
      <c r="C511" s="21">
        <f t="shared" ca="1" si="169"/>
        <v>940</v>
      </c>
      <c r="D511" s="21">
        <f t="shared" ca="1" si="174"/>
        <v>166</v>
      </c>
      <c r="E511" s="21">
        <f t="shared" ca="1" si="175"/>
        <v>774</v>
      </c>
      <c r="F511" s="21">
        <f t="shared" ca="1" si="149"/>
        <v>774</v>
      </c>
      <c r="G511" s="21">
        <f t="shared" ca="1" si="176"/>
        <v>456017</v>
      </c>
      <c r="H511" s="22">
        <f ca="1">SUM(F$11:F511)</f>
        <v>231383</v>
      </c>
      <c r="I511" s="23">
        <f ca="1">SUM(D$11:D511)</f>
        <v>227018</v>
      </c>
      <c r="K511" s="16">
        <v>44683</v>
      </c>
      <c r="L511" s="21">
        <f ca="1">IF(K511&lt;M$5, $B511, M$6+MIN((K511-M$5+1)/M$8, 1)*M$7)</f>
        <v>1440</v>
      </c>
      <c r="M511" s="21">
        <f t="shared" ca="1" si="170"/>
        <v>1440</v>
      </c>
      <c r="N511" s="21">
        <f t="shared" ca="1" si="150"/>
        <v>426</v>
      </c>
      <c r="O511" s="21">
        <f t="shared" ca="1" si="151"/>
        <v>1014</v>
      </c>
      <c r="P511" s="21">
        <f t="shared" ca="1" si="156"/>
        <v>1014</v>
      </c>
      <c r="Q511" s="21">
        <f t="shared" ca="1" si="152"/>
        <v>676767</v>
      </c>
      <c r="R511" s="22">
        <f ca="1">SUM(P$11:P511)</f>
        <v>344783</v>
      </c>
      <c r="S511" s="23">
        <f ca="1">SUM(N$11:N511)</f>
        <v>332764</v>
      </c>
      <c r="U511" s="16">
        <v>44683</v>
      </c>
      <c r="V511" s="21">
        <f ca="1">IF(U511&lt;W$5, $B511, W$6+MIN((U511-W$5+1)/W$8, 1)*W$7)</f>
        <v>1940</v>
      </c>
      <c r="W511" s="21">
        <f t="shared" ca="1" si="171"/>
        <v>1940</v>
      </c>
      <c r="X511" s="21">
        <f t="shared" ca="1" si="153"/>
        <v>686</v>
      </c>
      <c r="Y511" s="21">
        <f t="shared" ca="1" si="157"/>
        <v>1254</v>
      </c>
      <c r="Z511" s="21">
        <f t="shared" ca="1" si="158"/>
        <v>1254</v>
      </c>
      <c r="AA511" s="21">
        <f t="shared" ca="1" si="163"/>
        <v>897517</v>
      </c>
      <c r="AB511" s="22">
        <f ca="1">SUM(Z$11:Z511)</f>
        <v>458183</v>
      </c>
      <c r="AC511" s="23">
        <f ca="1">SUM(X$11:X511)</f>
        <v>439517</v>
      </c>
      <c r="AE511" s="16">
        <v>44683</v>
      </c>
      <c r="AF511" s="21">
        <f ca="1">IF(AE511&lt;AG$5, $B511, AG$6+MIN((AE511-AG$5+1)/AG$8, 1)*AG$7)</f>
        <v>1440</v>
      </c>
      <c r="AG511" s="21">
        <f t="shared" ca="1" si="172"/>
        <v>1440</v>
      </c>
      <c r="AH511" s="21">
        <f t="shared" ca="1" si="154"/>
        <v>426</v>
      </c>
      <c r="AI511" s="21">
        <f t="shared" ca="1" si="159"/>
        <v>1014</v>
      </c>
      <c r="AJ511" s="21">
        <f t="shared" ca="1" si="160"/>
        <v>1014</v>
      </c>
      <c r="AK511" s="21">
        <f t="shared" ca="1" si="164"/>
        <v>664267</v>
      </c>
      <c r="AL511" s="22">
        <f ca="1">SUM(AJ$11:AJ511)</f>
        <v>338543</v>
      </c>
      <c r="AM511" s="23">
        <f ca="1">SUM(AH$11:AH511)</f>
        <v>327170</v>
      </c>
      <c r="AO511" s="16">
        <v>44683</v>
      </c>
      <c r="AP511" s="21">
        <f ca="1">IF(AO511&lt;AQ$5, $B511, AQ$6+MIN((AO511-AQ$5+1)/AQ$8, 1)*AQ$7)</f>
        <v>1940</v>
      </c>
      <c r="AQ511" s="21">
        <f t="shared" ca="1" si="173"/>
        <v>1940</v>
      </c>
      <c r="AR511" s="21">
        <f t="shared" ca="1" si="155"/>
        <v>686</v>
      </c>
      <c r="AS511" s="21">
        <f t="shared" ca="1" si="161"/>
        <v>1254</v>
      </c>
      <c r="AT511" s="21">
        <f t="shared" ca="1" si="162"/>
        <v>1254</v>
      </c>
      <c r="AU511" s="21">
        <f t="shared" ca="1" si="165"/>
        <v>872517</v>
      </c>
      <c r="AV511" s="22">
        <f ca="1">SUM(AT$11:AT511)</f>
        <v>445703</v>
      </c>
      <c r="AW511" s="23">
        <f ca="1">SUM(AR$11:AR511)</f>
        <v>427594</v>
      </c>
    </row>
    <row r="512" spans="1:49" x14ac:dyDescent="0.2">
      <c r="A512" s="32">
        <v>44684</v>
      </c>
      <c r="B512" s="35">
        <f ca="1">IF($A512&gt;= $C$5,$C$6, "InsertData")</f>
        <v>940</v>
      </c>
      <c r="C512" s="21">
        <f t="shared" ca="1" si="169"/>
        <v>940</v>
      </c>
      <c r="D512" s="21">
        <f t="shared" ca="1" si="174"/>
        <v>140</v>
      </c>
      <c r="E512" s="21">
        <f t="shared" ca="1" si="175"/>
        <v>800</v>
      </c>
      <c r="F512" s="21">
        <f t="shared" ca="1" si="149"/>
        <v>800</v>
      </c>
      <c r="G512" s="21">
        <f t="shared" ca="1" si="176"/>
        <v>456957</v>
      </c>
      <c r="H512" s="22">
        <f ca="1">SUM(F$11:F512)</f>
        <v>232183</v>
      </c>
      <c r="I512" s="23">
        <f ca="1">SUM(D$11:D512)</f>
        <v>227158</v>
      </c>
      <c r="K512" s="16">
        <v>44684</v>
      </c>
      <c r="L512" s="21">
        <f ca="1">IF(K512&lt;M$5, $B512, M$6+MIN((K512-M$5+1)/M$8, 1)*M$7)</f>
        <v>1440</v>
      </c>
      <c r="M512" s="21">
        <f t="shared" ca="1" si="170"/>
        <v>1440</v>
      </c>
      <c r="N512" s="21">
        <f t="shared" ca="1" si="150"/>
        <v>400</v>
      </c>
      <c r="O512" s="21">
        <f t="shared" ca="1" si="151"/>
        <v>1040</v>
      </c>
      <c r="P512" s="21">
        <f t="shared" ca="1" si="156"/>
        <v>1040</v>
      </c>
      <c r="Q512" s="21">
        <f t="shared" ca="1" si="152"/>
        <v>678207</v>
      </c>
      <c r="R512" s="22">
        <f ca="1">SUM(P$11:P512)</f>
        <v>345823</v>
      </c>
      <c r="S512" s="23">
        <f ca="1">SUM(N$11:N512)</f>
        <v>333164</v>
      </c>
      <c r="U512" s="16">
        <v>44684</v>
      </c>
      <c r="V512" s="21">
        <f ca="1">IF(U512&lt;W$5, $B512, W$6+MIN((U512-W$5+1)/W$8, 1)*W$7)</f>
        <v>1940</v>
      </c>
      <c r="W512" s="21">
        <f t="shared" ca="1" si="171"/>
        <v>1940</v>
      </c>
      <c r="X512" s="21">
        <f t="shared" ca="1" si="153"/>
        <v>660</v>
      </c>
      <c r="Y512" s="21">
        <f t="shared" ca="1" si="157"/>
        <v>1280</v>
      </c>
      <c r="Z512" s="21">
        <f t="shared" ca="1" si="158"/>
        <v>1280</v>
      </c>
      <c r="AA512" s="21">
        <f t="shared" ca="1" si="163"/>
        <v>899457</v>
      </c>
      <c r="AB512" s="22">
        <f ca="1">SUM(Z$11:Z512)</f>
        <v>459463</v>
      </c>
      <c r="AC512" s="23">
        <f ca="1">SUM(X$11:X512)</f>
        <v>440177</v>
      </c>
      <c r="AE512" s="16">
        <v>44684</v>
      </c>
      <c r="AF512" s="21">
        <f ca="1">IF(AE512&lt;AG$5, $B512, AG$6+MIN((AE512-AG$5+1)/AG$8, 1)*AG$7)</f>
        <v>1440</v>
      </c>
      <c r="AG512" s="21">
        <f t="shared" ca="1" si="172"/>
        <v>1440</v>
      </c>
      <c r="AH512" s="21">
        <f t="shared" ca="1" si="154"/>
        <v>400</v>
      </c>
      <c r="AI512" s="21">
        <f t="shared" ca="1" si="159"/>
        <v>1040</v>
      </c>
      <c r="AJ512" s="21">
        <f t="shared" ca="1" si="160"/>
        <v>1040</v>
      </c>
      <c r="AK512" s="21">
        <f t="shared" ca="1" si="164"/>
        <v>665707</v>
      </c>
      <c r="AL512" s="22">
        <f ca="1">SUM(AJ$11:AJ512)</f>
        <v>339583</v>
      </c>
      <c r="AM512" s="23">
        <f ca="1">SUM(AH$11:AH512)</f>
        <v>327570</v>
      </c>
      <c r="AO512" s="16">
        <v>44684</v>
      </c>
      <c r="AP512" s="21">
        <f ca="1">IF(AO512&lt;AQ$5, $B512, AQ$6+MIN((AO512-AQ$5+1)/AQ$8, 1)*AQ$7)</f>
        <v>1940</v>
      </c>
      <c r="AQ512" s="21">
        <f t="shared" ca="1" si="173"/>
        <v>1940</v>
      </c>
      <c r="AR512" s="21">
        <f t="shared" ca="1" si="155"/>
        <v>660</v>
      </c>
      <c r="AS512" s="21">
        <f t="shared" ca="1" si="161"/>
        <v>1280</v>
      </c>
      <c r="AT512" s="21">
        <f t="shared" ca="1" si="162"/>
        <v>1280</v>
      </c>
      <c r="AU512" s="21">
        <f t="shared" ca="1" si="165"/>
        <v>874457</v>
      </c>
      <c r="AV512" s="22">
        <f ca="1">SUM(AT$11:AT512)</f>
        <v>446983</v>
      </c>
      <c r="AW512" s="23">
        <f ca="1">SUM(AR$11:AR512)</f>
        <v>428254</v>
      </c>
    </row>
    <row r="513" spans="1:49" x14ac:dyDescent="0.2">
      <c r="A513" s="32">
        <v>44685</v>
      </c>
      <c r="B513" s="35">
        <f ca="1">IF($A513&gt;= $C$5,$C$6, "InsertData")</f>
        <v>940</v>
      </c>
      <c r="C513" s="21">
        <f t="shared" ca="1" si="169"/>
        <v>940</v>
      </c>
      <c r="D513" s="21">
        <f t="shared" ca="1" si="174"/>
        <v>267</v>
      </c>
      <c r="E513" s="21">
        <f t="shared" ca="1" si="175"/>
        <v>673</v>
      </c>
      <c r="F513" s="21">
        <f t="shared" ca="1" si="149"/>
        <v>673</v>
      </c>
      <c r="G513" s="21">
        <f t="shared" ca="1" si="176"/>
        <v>457897</v>
      </c>
      <c r="H513" s="22">
        <f ca="1">SUM(F$11:F513)</f>
        <v>232856</v>
      </c>
      <c r="I513" s="23">
        <f ca="1">SUM(D$11:D513)</f>
        <v>227425</v>
      </c>
      <c r="K513" s="16">
        <v>44685</v>
      </c>
      <c r="L513" s="21">
        <f ca="1">IF(K513&lt;M$5, $B513, M$6+MIN((K513-M$5+1)/M$8, 1)*M$7)</f>
        <v>1440</v>
      </c>
      <c r="M513" s="21">
        <f t="shared" ca="1" si="170"/>
        <v>1440</v>
      </c>
      <c r="N513" s="21">
        <f t="shared" ca="1" si="150"/>
        <v>527</v>
      </c>
      <c r="O513" s="21">
        <f t="shared" ca="1" si="151"/>
        <v>913</v>
      </c>
      <c r="P513" s="21">
        <f t="shared" ca="1" si="156"/>
        <v>913</v>
      </c>
      <c r="Q513" s="21">
        <f t="shared" ca="1" si="152"/>
        <v>679647</v>
      </c>
      <c r="R513" s="22">
        <f ca="1">SUM(P$11:P513)</f>
        <v>346736</v>
      </c>
      <c r="S513" s="23">
        <f ca="1">SUM(N$11:N513)</f>
        <v>333691</v>
      </c>
      <c r="U513" s="16">
        <v>44685</v>
      </c>
      <c r="V513" s="21">
        <f ca="1">IF(U513&lt;W$5, $B513, W$6+MIN((U513-W$5+1)/W$8, 1)*W$7)</f>
        <v>1940</v>
      </c>
      <c r="W513" s="21">
        <f t="shared" ca="1" si="171"/>
        <v>1940</v>
      </c>
      <c r="X513" s="21">
        <f t="shared" ca="1" si="153"/>
        <v>787</v>
      </c>
      <c r="Y513" s="21">
        <f t="shared" ca="1" si="157"/>
        <v>1153</v>
      </c>
      <c r="Z513" s="21">
        <f t="shared" ca="1" si="158"/>
        <v>1153</v>
      </c>
      <c r="AA513" s="21">
        <f t="shared" ca="1" si="163"/>
        <v>901397</v>
      </c>
      <c r="AB513" s="22">
        <f ca="1">SUM(Z$11:Z513)</f>
        <v>460616</v>
      </c>
      <c r="AC513" s="23">
        <f ca="1">SUM(X$11:X513)</f>
        <v>440964</v>
      </c>
      <c r="AE513" s="16">
        <v>44685</v>
      </c>
      <c r="AF513" s="21">
        <f ca="1">IF(AE513&lt;AG$5, $B513, AG$6+MIN((AE513-AG$5+1)/AG$8, 1)*AG$7)</f>
        <v>1440</v>
      </c>
      <c r="AG513" s="21">
        <f t="shared" ca="1" si="172"/>
        <v>1440</v>
      </c>
      <c r="AH513" s="21">
        <f t="shared" ca="1" si="154"/>
        <v>527</v>
      </c>
      <c r="AI513" s="21">
        <f t="shared" ca="1" si="159"/>
        <v>913</v>
      </c>
      <c r="AJ513" s="21">
        <f t="shared" ca="1" si="160"/>
        <v>913</v>
      </c>
      <c r="AK513" s="21">
        <f t="shared" ca="1" si="164"/>
        <v>667147</v>
      </c>
      <c r="AL513" s="22">
        <f ca="1">SUM(AJ$11:AJ513)</f>
        <v>340496</v>
      </c>
      <c r="AM513" s="23">
        <f ca="1">SUM(AH$11:AH513)</f>
        <v>328097</v>
      </c>
      <c r="AO513" s="16">
        <v>44685</v>
      </c>
      <c r="AP513" s="21">
        <f ca="1">IF(AO513&lt;AQ$5, $B513, AQ$6+MIN((AO513-AQ$5+1)/AQ$8, 1)*AQ$7)</f>
        <v>1940</v>
      </c>
      <c r="AQ513" s="21">
        <f t="shared" ca="1" si="173"/>
        <v>1940</v>
      </c>
      <c r="AR513" s="21">
        <f t="shared" ca="1" si="155"/>
        <v>787</v>
      </c>
      <c r="AS513" s="21">
        <f t="shared" ca="1" si="161"/>
        <v>1153</v>
      </c>
      <c r="AT513" s="21">
        <f t="shared" ca="1" si="162"/>
        <v>1153</v>
      </c>
      <c r="AU513" s="21">
        <f t="shared" ca="1" si="165"/>
        <v>876397</v>
      </c>
      <c r="AV513" s="22">
        <f ca="1">SUM(AT$11:AT513)</f>
        <v>448136</v>
      </c>
      <c r="AW513" s="23">
        <f ca="1">SUM(AR$11:AR513)</f>
        <v>429041</v>
      </c>
    </row>
    <row r="514" spans="1:49" x14ac:dyDescent="0.2">
      <c r="A514" s="32">
        <v>44686</v>
      </c>
      <c r="B514" s="35">
        <f ca="1">IF($A514&gt;= $C$5,$C$6, "InsertData")</f>
        <v>940</v>
      </c>
      <c r="C514" s="21">
        <f t="shared" ca="1" si="169"/>
        <v>940</v>
      </c>
      <c r="D514" s="21">
        <f t="shared" ca="1" si="174"/>
        <v>647</v>
      </c>
      <c r="E514" s="21">
        <f t="shared" ca="1" si="175"/>
        <v>293</v>
      </c>
      <c r="F514" s="21">
        <f t="shared" ca="1" si="149"/>
        <v>293</v>
      </c>
      <c r="G514" s="21">
        <f t="shared" ca="1" si="176"/>
        <v>458837</v>
      </c>
      <c r="H514" s="22">
        <f ca="1">SUM(F$11:F514)</f>
        <v>233149</v>
      </c>
      <c r="I514" s="23">
        <f ca="1">SUM(D$11:D514)</f>
        <v>228072</v>
      </c>
      <c r="K514" s="16">
        <v>44686</v>
      </c>
      <c r="L514" s="21">
        <f ca="1">IF(K514&lt;M$5, $B514, M$6+MIN((K514-M$5+1)/M$8, 1)*M$7)</f>
        <v>1440</v>
      </c>
      <c r="M514" s="21">
        <f t="shared" ca="1" si="170"/>
        <v>1440</v>
      </c>
      <c r="N514" s="21">
        <f t="shared" ca="1" si="150"/>
        <v>907</v>
      </c>
      <c r="O514" s="21">
        <f t="shared" ca="1" si="151"/>
        <v>533</v>
      </c>
      <c r="P514" s="21">
        <f t="shared" ca="1" si="156"/>
        <v>533</v>
      </c>
      <c r="Q514" s="21">
        <f t="shared" ca="1" si="152"/>
        <v>681087</v>
      </c>
      <c r="R514" s="22">
        <f ca="1">SUM(P$11:P514)</f>
        <v>347269</v>
      </c>
      <c r="S514" s="23">
        <f ca="1">SUM(N$11:N514)</f>
        <v>334598</v>
      </c>
      <c r="U514" s="16">
        <v>44686</v>
      </c>
      <c r="V514" s="21">
        <f ca="1">IF(U514&lt;W$5, $B514, W$6+MIN((U514-W$5+1)/W$8, 1)*W$7)</f>
        <v>1940</v>
      </c>
      <c r="W514" s="21">
        <f t="shared" ca="1" si="171"/>
        <v>1940</v>
      </c>
      <c r="X514" s="21">
        <f t="shared" ca="1" si="153"/>
        <v>1167</v>
      </c>
      <c r="Y514" s="21">
        <f t="shared" ca="1" si="157"/>
        <v>773</v>
      </c>
      <c r="Z514" s="21">
        <f t="shared" ca="1" si="158"/>
        <v>773</v>
      </c>
      <c r="AA514" s="21">
        <f t="shared" ca="1" si="163"/>
        <v>903337</v>
      </c>
      <c r="AB514" s="22">
        <f ca="1">SUM(Z$11:Z514)</f>
        <v>461389</v>
      </c>
      <c r="AC514" s="23">
        <f ca="1">SUM(X$11:X514)</f>
        <v>442131</v>
      </c>
      <c r="AE514" s="16">
        <v>44686</v>
      </c>
      <c r="AF514" s="21">
        <f ca="1">IF(AE514&lt;AG$5, $B514, AG$6+MIN((AE514-AG$5+1)/AG$8, 1)*AG$7)</f>
        <v>1440</v>
      </c>
      <c r="AG514" s="21">
        <f t="shared" ca="1" si="172"/>
        <v>1440</v>
      </c>
      <c r="AH514" s="21">
        <f t="shared" ca="1" si="154"/>
        <v>907</v>
      </c>
      <c r="AI514" s="21">
        <f t="shared" ca="1" si="159"/>
        <v>533</v>
      </c>
      <c r="AJ514" s="21">
        <f t="shared" ca="1" si="160"/>
        <v>533</v>
      </c>
      <c r="AK514" s="21">
        <f t="shared" ca="1" si="164"/>
        <v>668587</v>
      </c>
      <c r="AL514" s="22">
        <f ca="1">SUM(AJ$11:AJ514)</f>
        <v>341029</v>
      </c>
      <c r="AM514" s="23">
        <f ca="1">SUM(AH$11:AH514)</f>
        <v>329004</v>
      </c>
      <c r="AO514" s="16">
        <v>44686</v>
      </c>
      <c r="AP514" s="21">
        <f ca="1">IF(AO514&lt;AQ$5, $B514, AQ$6+MIN((AO514-AQ$5+1)/AQ$8, 1)*AQ$7)</f>
        <v>1940</v>
      </c>
      <c r="AQ514" s="21">
        <f t="shared" ca="1" si="173"/>
        <v>1940</v>
      </c>
      <c r="AR514" s="21">
        <f t="shared" ca="1" si="155"/>
        <v>1167</v>
      </c>
      <c r="AS514" s="21">
        <f t="shared" ca="1" si="161"/>
        <v>773</v>
      </c>
      <c r="AT514" s="21">
        <f t="shared" ca="1" si="162"/>
        <v>773</v>
      </c>
      <c r="AU514" s="21">
        <f t="shared" ca="1" si="165"/>
        <v>878337</v>
      </c>
      <c r="AV514" s="22">
        <f ca="1">SUM(AT$11:AT514)</f>
        <v>448909</v>
      </c>
      <c r="AW514" s="23">
        <f ca="1">SUM(AR$11:AR514)</f>
        <v>430208</v>
      </c>
    </row>
    <row r="515" spans="1:49" x14ac:dyDescent="0.2">
      <c r="A515" s="32">
        <v>44687</v>
      </c>
      <c r="B515" s="35">
        <f ca="1">IF($A515&gt;= $C$5,$C$6, "InsertData")</f>
        <v>940</v>
      </c>
      <c r="C515" s="21">
        <f t="shared" ca="1" si="169"/>
        <v>940</v>
      </c>
      <c r="D515" s="21">
        <f t="shared" ca="1" si="174"/>
        <v>0</v>
      </c>
      <c r="E515" s="21">
        <f t="shared" ca="1" si="175"/>
        <v>940</v>
      </c>
      <c r="F515" s="21">
        <f t="shared" ca="1" si="149"/>
        <v>940</v>
      </c>
      <c r="G515" s="21">
        <f t="shared" ca="1" si="176"/>
        <v>459777</v>
      </c>
      <c r="H515" s="22">
        <f ca="1">SUM(F$11:F515)</f>
        <v>234089</v>
      </c>
      <c r="I515" s="23">
        <f ca="1">SUM(D$11:D515)</f>
        <v>228072</v>
      </c>
      <c r="K515" s="16">
        <v>44687</v>
      </c>
      <c r="L515" s="21">
        <f ca="1">IF(K515&lt;M$5, $B515, M$6+MIN((K515-M$5+1)/M$8, 1)*M$7)</f>
        <v>1440</v>
      </c>
      <c r="M515" s="21">
        <f t="shared" ca="1" si="170"/>
        <v>1440</v>
      </c>
      <c r="N515" s="21">
        <f t="shared" ca="1" si="150"/>
        <v>120</v>
      </c>
      <c r="O515" s="21">
        <f t="shared" ca="1" si="151"/>
        <v>1320</v>
      </c>
      <c r="P515" s="21">
        <f t="shared" ca="1" si="156"/>
        <v>1320</v>
      </c>
      <c r="Q515" s="21">
        <f t="shared" ca="1" si="152"/>
        <v>682527</v>
      </c>
      <c r="R515" s="22">
        <f ca="1">SUM(P$11:P515)</f>
        <v>348589</v>
      </c>
      <c r="S515" s="23">
        <f ca="1">SUM(N$11:N515)</f>
        <v>334718</v>
      </c>
      <c r="U515" s="16">
        <v>44687</v>
      </c>
      <c r="V515" s="21">
        <f ca="1">IF(U515&lt;W$5, $B515, W$6+MIN((U515-W$5+1)/W$8, 1)*W$7)</f>
        <v>1940</v>
      </c>
      <c r="W515" s="21">
        <f t="shared" ca="1" si="171"/>
        <v>1940</v>
      </c>
      <c r="X515" s="21">
        <f t="shared" ca="1" si="153"/>
        <v>337</v>
      </c>
      <c r="Y515" s="21">
        <f t="shared" ca="1" si="157"/>
        <v>1603</v>
      </c>
      <c r="Z515" s="21">
        <f t="shared" ca="1" si="158"/>
        <v>1603</v>
      </c>
      <c r="AA515" s="21">
        <f t="shared" ca="1" si="163"/>
        <v>905277</v>
      </c>
      <c r="AB515" s="22">
        <f ca="1">SUM(Z$11:Z515)</f>
        <v>462992</v>
      </c>
      <c r="AC515" s="23">
        <f ca="1">SUM(X$11:X515)</f>
        <v>442468</v>
      </c>
      <c r="AE515" s="16">
        <v>44687</v>
      </c>
      <c r="AF515" s="21">
        <f ca="1">IF(AE515&lt;AG$5, $B515, AG$6+MIN((AE515-AG$5+1)/AG$8, 1)*AG$7)</f>
        <v>1440</v>
      </c>
      <c r="AG515" s="21">
        <f t="shared" ca="1" si="172"/>
        <v>1440</v>
      </c>
      <c r="AH515" s="21">
        <f t="shared" ca="1" si="154"/>
        <v>190</v>
      </c>
      <c r="AI515" s="21">
        <f t="shared" ca="1" si="159"/>
        <v>1250</v>
      </c>
      <c r="AJ515" s="21">
        <f t="shared" ca="1" si="160"/>
        <v>1250</v>
      </c>
      <c r="AK515" s="21">
        <f t="shared" ca="1" si="164"/>
        <v>670027</v>
      </c>
      <c r="AL515" s="22">
        <f ca="1">SUM(AJ$11:AJ515)</f>
        <v>342279</v>
      </c>
      <c r="AM515" s="23">
        <f ca="1">SUM(AH$11:AH515)</f>
        <v>329194</v>
      </c>
      <c r="AO515" s="16">
        <v>44687</v>
      </c>
      <c r="AP515" s="21">
        <f ca="1">IF(AO515&lt;AQ$5, $B515, AQ$6+MIN((AO515-AQ$5+1)/AQ$8, 1)*AQ$7)</f>
        <v>1940</v>
      </c>
      <c r="AQ515" s="21">
        <f t="shared" ca="1" si="173"/>
        <v>1940</v>
      </c>
      <c r="AR515" s="21">
        <f t="shared" ca="1" si="155"/>
        <v>380</v>
      </c>
      <c r="AS515" s="21">
        <f t="shared" ca="1" si="161"/>
        <v>1560</v>
      </c>
      <c r="AT515" s="21">
        <f t="shared" ca="1" si="162"/>
        <v>1560</v>
      </c>
      <c r="AU515" s="21">
        <f t="shared" ca="1" si="165"/>
        <v>880277</v>
      </c>
      <c r="AV515" s="22">
        <f ca="1">SUM(AT$11:AT515)</f>
        <v>450469</v>
      </c>
      <c r="AW515" s="23">
        <f ca="1">SUM(AR$11:AR515)</f>
        <v>430588</v>
      </c>
    </row>
    <row r="516" spans="1:49" x14ac:dyDescent="0.2">
      <c r="A516" s="32">
        <v>44688</v>
      </c>
      <c r="B516" s="35">
        <f ca="1">IF($A516&gt;= $C$5,$C$6, "InsertData")</f>
        <v>940</v>
      </c>
      <c r="C516" s="21">
        <f t="shared" ca="1" si="169"/>
        <v>940</v>
      </c>
      <c r="D516" s="21">
        <f t="shared" ca="1" si="174"/>
        <v>166</v>
      </c>
      <c r="E516" s="21">
        <f t="shared" ca="1" si="175"/>
        <v>774</v>
      </c>
      <c r="F516" s="21">
        <f t="shared" ca="1" si="149"/>
        <v>774</v>
      </c>
      <c r="G516" s="21">
        <f t="shared" ca="1" si="176"/>
        <v>460717</v>
      </c>
      <c r="H516" s="22">
        <f ca="1">SUM(F$11:F516)</f>
        <v>234863</v>
      </c>
      <c r="I516" s="23">
        <f ca="1">SUM(D$11:D516)</f>
        <v>228238</v>
      </c>
      <c r="K516" s="16">
        <v>44688</v>
      </c>
      <c r="L516" s="21">
        <f ca="1">IF(K516&lt;M$5, $B516, M$6+MIN((K516-M$5+1)/M$8, 1)*M$7)</f>
        <v>1440</v>
      </c>
      <c r="M516" s="21">
        <f t="shared" ca="1" si="170"/>
        <v>1440</v>
      </c>
      <c r="N516" s="21">
        <f t="shared" ca="1" si="150"/>
        <v>566</v>
      </c>
      <c r="O516" s="21">
        <f t="shared" ca="1" si="151"/>
        <v>874</v>
      </c>
      <c r="P516" s="21">
        <f t="shared" ca="1" si="156"/>
        <v>874</v>
      </c>
      <c r="Q516" s="21">
        <f t="shared" ca="1" si="152"/>
        <v>683967</v>
      </c>
      <c r="R516" s="22">
        <f ca="1">SUM(P$11:P516)</f>
        <v>349463</v>
      </c>
      <c r="S516" s="23">
        <f ca="1">SUM(N$11:N516)</f>
        <v>335284</v>
      </c>
      <c r="U516" s="16">
        <v>44688</v>
      </c>
      <c r="V516" s="21">
        <f ca="1">IF(U516&lt;W$5, $B516, W$6+MIN((U516-W$5+1)/W$8, 1)*W$7)</f>
        <v>1940</v>
      </c>
      <c r="W516" s="21">
        <f t="shared" ca="1" si="171"/>
        <v>1940</v>
      </c>
      <c r="X516" s="21">
        <f t="shared" ca="1" si="153"/>
        <v>869</v>
      </c>
      <c r="Y516" s="21">
        <f t="shared" ca="1" si="157"/>
        <v>1071</v>
      </c>
      <c r="Z516" s="21">
        <f t="shared" ca="1" si="158"/>
        <v>1071</v>
      </c>
      <c r="AA516" s="21">
        <f t="shared" ca="1" si="163"/>
        <v>907217</v>
      </c>
      <c r="AB516" s="22">
        <f ca="1">SUM(Z$11:Z516)</f>
        <v>464063</v>
      </c>
      <c r="AC516" s="23">
        <f ca="1">SUM(X$11:X516)</f>
        <v>443337</v>
      </c>
      <c r="AE516" s="16">
        <v>44688</v>
      </c>
      <c r="AF516" s="21">
        <f ca="1">IF(AE516&lt;AG$5, $B516, AG$6+MIN((AE516-AG$5+1)/AG$8, 1)*AG$7)</f>
        <v>1440</v>
      </c>
      <c r="AG516" s="21">
        <f t="shared" ca="1" si="172"/>
        <v>1440</v>
      </c>
      <c r="AH516" s="21">
        <f t="shared" ca="1" si="154"/>
        <v>496</v>
      </c>
      <c r="AI516" s="21">
        <f t="shared" ca="1" si="159"/>
        <v>944</v>
      </c>
      <c r="AJ516" s="21">
        <f t="shared" ca="1" si="160"/>
        <v>944</v>
      </c>
      <c r="AK516" s="21">
        <f t="shared" ca="1" si="164"/>
        <v>671467</v>
      </c>
      <c r="AL516" s="22">
        <f ca="1">SUM(AJ$11:AJ516)</f>
        <v>343223</v>
      </c>
      <c r="AM516" s="23">
        <f ca="1">SUM(AH$11:AH516)</f>
        <v>329690</v>
      </c>
      <c r="AO516" s="16">
        <v>44688</v>
      </c>
      <c r="AP516" s="21">
        <f ca="1">IF(AO516&lt;AQ$5, $B516, AQ$6+MIN((AO516-AQ$5+1)/AQ$8, 1)*AQ$7)</f>
        <v>1940</v>
      </c>
      <c r="AQ516" s="21">
        <f t="shared" ca="1" si="173"/>
        <v>1940</v>
      </c>
      <c r="AR516" s="21">
        <f t="shared" ca="1" si="155"/>
        <v>826</v>
      </c>
      <c r="AS516" s="21">
        <f t="shared" ca="1" si="161"/>
        <v>1114</v>
      </c>
      <c r="AT516" s="21">
        <f t="shared" ca="1" si="162"/>
        <v>1114</v>
      </c>
      <c r="AU516" s="21">
        <f t="shared" ca="1" si="165"/>
        <v>882217</v>
      </c>
      <c r="AV516" s="22">
        <f ca="1">SUM(AT$11:AT516)</f>
        <v>451583</v>
      </c>
      <c r="AW516" s="23">
        <f ca="1">SUM(AR$11:AR516)</f>
        <v>431414</v>
      </c>
    </row>
    <row r="517" spans="1:49" x14ac:dyDescent="0.2">
      <c r="A517" s="32">
        <v>44689</v>
      </c>
      <c r="B517" s="35">
        <f ca="1">IF($A517&gt;= $C$5,$C$6, "InsertData")</f>
        <v>940</v>
      </c>
      <c r="C517" s="21">
        <f t="shared" ca="1" si="169"/>
        <v>940</v>
      </c>
      <c r="D517" s="21">
        <f t="shared" ca="1" si="174"/>
        <v>440</v>
      </c>
      <c r="E517" s="21">
        <f t="shared" ca="1" si="175"/>
        <v>500</v>
      </c>
      <c r="F517" s="21">
        <f t="shared" ca="1" si="149"/>
        <v>500</v>
      </c>
      <c r="G517" s="21">
        <f t="shared" ca="1" si="176"/>
        <v>461657</v>
      </c>
      <c r="H517" s="22">
        <f ca="1">SUM(F$11:F517)</f>
        <v>235363</v>
      </c>
      <c r="I517" s="23">
        <f ca="1">SUM(D$11:D517)</f>
        <v>228678</v>
      </c>
      <c r="K517" s="16">
        <v>44689</v>
      </c>
      <c r="L517" s="21">
        <f ca="1">IF(K517&lt;M$5, $B517, M$6+MIN((K517-M$5+1)/M$8, 1)*M$7)</f>
        <v>1440</v>
      </c>
      <c r="M517" s="21">
        <f t="shared" ca="1" si="170"/>
        <v>1440</v>
      </c>
      <c r="N517" s="21">
        <f t="shared" ca="1" si="150"/>
        <v>700</v>
      </c>
      <c r="O517" s="21">
        <f t="shared" ca="1" si="151"/>
        <v>740</v>
      </c>
      <c r="P517" s="21">
        <f t="shared" ca="1" si="156"/>
        <v>740</v>
      </c>
      <c r="Q517" s="21">
        <f t="shared" ca="1" si="152"/>
        <v>685407</v>
      </c>
      <c r="R517" s="22">
        <f ca="1">SUM(P$11:P517)</f>
        <v>350203</v>
      </c>
      <c r="S517" s="23">
        <f ca="1">SUM(N$11:N517)</f>
        <v>335984</v>
      </c>
      <c r="U517" s="16">
        <v>44689</v>
      </c>
      <c r="V517" s="21">
        <f ca="1">IF(U517&lt;W$5, $B517, W$6+MIN((U517-W$5+1)/W$8, 1)*W$7)</f>
        <v>1940</v>
      </c>
      <c r="W517" s="21">
        <f t="shared" ca="1" si="171"/>
        <v>1940</v>
      </c>
      <c r="X517" s="21">
        <f t="shared" ca="1" si="153"/>
        <v>960</v>
      </c>
      <c r="Y517" s="21">
        <f t="shared" ca="1" si="157"/>
        <v>980</v>
      </c>
      <c r="Z517" s="21">
        <f t="shared" ca="1" si="158"/>
        <v>980</v>
      </c>
      <c r="AA517" s="21">
        <f t="shared" ca="1" si="163"/>
        <v>909157</v>
      </c>
      <c r="AB517" s="22">
        <f ca="1">SUM(Z$11:Z517)</f>
        <v>465043</v>
      </c>
      <c r="AC517" s="23">
        <f ca="1">SUM(X$11:X517)</f>
        <v>444297</v>
      </c>
      <c r="AE517" s="16">
        <v>44689</v>
      </c>
      <c r="AF517" s="21">
        <f ca="1">IF(AE517&lt;AG$5, $B517, AG$6+MIN((AE517-AG$5+1)/AG$8, 1)*AG$7)</f>
        <v>1440</v>
      </c>
      <c r="AG517" s="21">
        <f t="shared" ca="1" si="172"/>
        <v>1440</v>
      </c>
      <c r="AH517" s="21">
        <f t="shared" ca="1" si="154"/>
        <v>700</v>
      </c>
      <c r="AI517" s="21">
        <f t="shared" ca="1" si="159"/>
        <v>740</v>
      </c>
      <c r="AJ517" s="21">
        <f t="shared" ca="1" si="160"/>
        <v>740</v>
      </c>
      <c r="AK517" s="21">
        <f t="shared" ca="1" si="164"/>
        <v>672907</v>
      </c>
      <c r="AL517" s="22">
        <f ca="1">SUM(AJ$11:AJ517)</f>
        <v>343963</v>
      </c>
      <c r="AM517" s="23">
        <f ca="1">SUM(AH$11:AH517)</f>
        <v>330390</v>
      </c>
      <c r="AO517" s="16">
        <v>44689</v>
      </c>
      <c r="AP517" s="21">
        <f ca="1">IF(AO517&lt;AQ$5, $B517, AQ$6+MIN((AO517-AQ$5+1)/AQ$8, 1)*AQ$7)</f>
        <v>1940</v>
      </c>
      <c r="AQ517" s="21">
        <f t="shared" ca="1" si="173"/>
        <v>1940</v>
      </c>
      <c r="AR517" s="21">
        <f t="shared" ca="1" si="155"/>
        <v>960</v>
      </c>
      <c r="AS517" s="21">
        <f t="shared" ca="1" si="161"/>
        <v>980</v>
      </c>
      <c r="AT517" s="21">
        <f t="shared" ca="1" si="162"/>
        <v>980</v>
      </c>
      <c r="AU517" s="21">
        <f t="shared" ca="1" si="165"/>
        <v>884157</v>
      </c>
      <c r="AV517" s="22">
        <f ca="1">SUM(AT$11:AT517)</f>
        <v>452563</v>
      </c>
      <c r="AW517" s="23">
        <f ca="1">SUM(AR$11:AR517)</f>
        <v>432374</v>
      </c>
    </row>
    <row r="518" spans="1:49" x14ac:dyDescent="0.2">
      <c r="A518" s="32">
        <v>44690</v>
      </c>
      <c r="B518" s="35">
        <f ca="1">IF($A518&gt;= $C$5,$C$6, "InsertData")</f>
        <v>940</v>
      </c>
      <c r="C518" s="21">
        <f t="shared" ca="1" si="169"/>
        <v>940</v>
      </c>
      <c r="D518" s="21">
        <f t="shared" ca="1" si="174"/>
        <v>0</v>
      </c>
      <c r="E518" s="21">
        <f t="shared" ca="1" si="175"/>
        <v>940</v>
      </c>
      <c r="F518" s="21">
        <f t="shared" ref="F518:F581" ca="1" si="177">IF(E518 &gt; 0, E518, 0)</f>
        <v>940</v>
      </c>
      <c r="G518" s="21">
        <f t="shared" ca="1" si="176"/>
        <v>462597</v>
      </c>
      <c r="H518" s="22">
        <f ca="1">SUM(F$11:F518)</f>
        <v>236303</v>
      </c>
      <c r="I518" s="23">
        <f ca="1">SUM(D$11:D518)</f>
        <v>228678</v>
      </c>
      <c r="K518" s="16">
        <v>44690</v>
      </c>
      <c r="L518" s="21">
        <f ca="1">IF(K518&lt;M$5, $B518, M$6+MIN((K518-M$5+1)/M$8, 1)*M$7)</f>
        <v>1440</v>
      </c>
      <c r="M518" s="21">
        <f t="shared" ca="1" si="170"/>
        <v>1440</v>
      </c>
      <c r="N518" s="21">
        <f t="shared" ref="N518:N581" ca="1" si="178" xml:space="preserve"> P494 + IF(O517 &lt; 0, -O517, 0)</f>
        <v>180</v>
      </c>
      <c r="O518" s="21">
        <f t="shared" ref="O518:O581" ca="1" si="179">L518-N518</f>
        <v>1260</v>
      </c>
      <c r="P518" s="21">
        <f t="shared" ca="1" si="156"/>
        <v>1260</v>
      </c>
      <c r="Q518" s="21">
        <f t="shared" ref="Q518:Q581" ca="1" si="180">L518+Q517</f>
        <v>686847</v>
      </c>
      <c r="R518" s="22">
        <f ca="1">SUM(P$11:P518)</f>
        <v>351463</v>
      </c>
      <c r="S518" s="23">
        <f ca="1">SUM(N$11:N518)</f>
        <v>336164</v>
      </c>
      <c r="U518" s="16">
        <v>44690</v>
      </c>
      <c r="V518" s="21">
        <f ca="1">IF(U518&lt;W$5, $B518, W$6+MIN((U518-W$5+1)/W$8, 1)*W$7)</f>
        <v>1940</v>
      </c>
      <c r="W518" s="21">
        <f t="shared" ca="1" si="171"/>
        <v>1940</v>
      </c>
      <c r="X518" s="21">
        <f t="shared" ref="X518:X581" ca="1" si="181" xml:space="preserve"> Z494 + IF(Y517 &lt; 0, -Y517, 0)</f>
        <v>440</v>
      </c>
      <c r="Y518" s="21">
        <f t="shared" ca="1" si="157"/>
        <v>1500</v>
      </c>
      <c r="Z518" s="21">
        <f t="shared" ca="1" si="158"/>
        <v>1500</v>
      </c>
      <c r="AA518" s="21">
        <f t="shared" ca="1" si="163"/>
        <v>911097</v>
      </c>
      <c r="AB518" s="22">
        <f ca="1">SUM(Z$11:Z518)</f>
        <v>466543</v>
      </c>
      <c r="AC518" s="23">
        <f ca="1">SUM(X$11:X518)</f>
        <v>444737</v>
      </c>
      <c r="AE518" s="16">
        <v>44690</v>
      </c>
      <c r="AF518" s="21">
        <f ca="1">IF(AE518&lt;AG$5, $B518, AG$6+MIN((AE518-AG$5+1)/AG$8, 1)*AG$7)</f>
        <v>1440</v>
      </c>
      <c r="AG518" s="21">
        <f t="shared" ca="1" si="172"/>
        <v>1440</v>
      </c>
      <c r="AH518" s="21">
        <f t="shared" ref="AH518:AH581" ca="1" si="182" xml:space="preserve"> AJ494 + IF(AI517 &lt; 0, -AI517, 0)</f>
        <v>180</v>
      </c>
      <c r="AI518" s="21">
        <f t="shared" ca="1" si="159"/>
        <v>1260</v>
      </c>
      <c r="AJ518" s="21">
        <f t="shared" ca="1" si="160"/>
        <v>1260</v>
      </c>
      <c r="AK518" s="21">
        <f t="shared" ca="1" si="164"/>
        <v>674347</v>
      </c>
      <c r="AL518" s="22">
        <f ca="1">SUM(AJ$11:AJ518)</f>
        <v>345223</v>
      </c>
      <c r="AM518" s="23">
        <f ca="1">SUM(AH$11:AH518)</f>
        <v>330570</v>
      </c>
      <c r="AO518" s="16">
        <v>44690</v>
      </c>
      <c r="AP518" s="21">
        <f ca="1">IF(AO518&lt;AQ$5, $B518, AQ$6+MIN((AO518-AQ$5+1)/AQ$8, 1)*AQ$7)</f>
        <v>1940</v>
      </c>
      <c r="AQ518" s="21">
        <f t="shared" ca="1" si="173"/>
        <v>1940</v>
      </c>
      <c r="AR518" s="21">
        <f t="shared" ref="AR518:AR581" ca="1" si="183" xml:space="preserve"> AT494 + IF(AS517 &lt; 0, -AS517, 0)</f>
        <v>440</v>
      </c>
      <c r="AS518" s="21">
        <f t="shared" ca="1" si="161"/>
        <v>1500</v>
      </c>
      <c r="AT518" s="21">
        <f t="shared" ca="1" si="162"/>
        <v>1500</v>
      </c>
      <c r="AU518" s="21">
        <f t="shared" ca="1" si="165"/>
        <v>886097</v>
      </c>
      <c r="AV518" s="22">
        <f ca="1">SUM(AT$11:AT518)</f>
        <v>454063</v>
      </c>
      <c r="AW518" s="23">
        <f ca="1">SUM(AR$11:AR518)</f>
        <v>432814</v>
      </c>
    </row>
    <row r="519" spans="1:49" x14ac:dyDescent="0.2">
      <c r="A519" s="32">
        <v>44691</v>
      </c>
      <c r="B519" s="35">
        <f ca="1">IF($A519&gt;= $C$5,$C$6, "InsertData")</f>
        <v>940</v>
      </c>
      <c r="C519" s="21">
        <f t="shared" ca="1" si="169"/>
        <v>940</v>
      </c>
      <c r="D519" s="21">
        <f t="shared" ca="1" si="174"/>
        <v>0</v>
      </c>
      <c r="E519" s="21">
        <f t="shared" ca="1" si="175"/>
        <v>940</v>
      </c>
      <c r="F519" s="21">
        <f t="shared" ca="1" si="177"/>
        <v>940</v>
      </c>
      <c r="G519" s="21">
        <f t="shared" ca="1" si="176"/>
        <v>463537</v>
      </c>
      <c r="H519" s="22">
        <f ca="1">SUM(F$11:F519)</f>
        <v>237243</v>
      </c>
      <c r="I519" s="23">
        <f ca="1">SUM(D$11:D519)</f>
        <v>228678</v>
      </c>
      <c r="K519" s="16">
        <v>44691</v>
      </c>
      <c r="L519" s="21">
        <f ca="1">IF(K519&lt;M$5, $B519, M$6+MIN((K519-M$5+1)/M$8, 1)*M$7)</f>
        <v>1440</v>
      </c>
      <c r="M519" s="21">
        <f t="shared" ca="1" si="170"/>
        <v>1440</v>
      </c>
      <c r="N519" s="21">
        <f t="shared" ca="1" si="178"/>
        <v>257</v>
      </c>
      <c r="O519" s="21">
        <f t="shared" ca="1" si="179"/>
        <v>1183</v>
      </c>
      <c r="P519" s="21">
        <f t="shared" ca="1" si="156"/>
        <v>1183</v>
      </c>
      <c r="Q519" s="21">
        <f t="shared" ca="1" si="180"/>
        <v>688287</v>
      </c>
      <c r="R519" s="22">
        <f ca="1">SUM(P$11:P519)</f>
        <v>352646</v>
      </c>
      <c r="S519" s="23">
        <f ca="1">SUM(N$11:N519)</f>
        <v>336421</v>
      </c>
      <c r="U519" s="16">
        <v>44691</v>
      </c>
      <c r="V519" s="21">
        <f ca="1">IF(U519&lt;W$5, $B519, W$6+MIN((U519-W$5+1)/W$8, 1)*W$7)</f>
        <v>1940</v>
      </c>
      <c r="W519" s="21">
        <f t="shared" ca="1" si="171"/>
        <v>1940</v>
      </c>
      <c r="X519" s="21">
        <f t="shared" ca="1" si="181"/>
        <v>517</v>
      </c>
      <c r="Y519" s="21">
        <f t="shared" ca="1" si="157"/>
        <v>1423</v>
      </c>
      <c r="Z519" s="21">
        <f t="shared" ca="1" si="158"/>
        <v>1423</v>
      </c>
      <c r="AA519" s="21">
        <f t="shared" ca="1" si="163"/>
        <v>913037</v>
      </c>
      <c r="AB519" s="22">
        <f ca="1">SUM(Z$11:Z519)</f>
        <v>467966</v>
      </c>
      <c r="AC519" s="23">
        <f ca="1">SUM(X$11:X519)</f>
        <v>445254</v>
      </c>
      <c r="AE519" s="16">
        <v>44691</v>
      </c>
      <c r="AF519" s="21">
        <f ca="1">IF(AE519&lt;AG$5, $B519, AG$6+MIN((AE519-AG$5+1)/AG$8, 1)*AG$7)</f>
        <v>1440</v>
      </c>
      <c r="AG519" s="21">
        <f t="shared" ca="1" si="172"/>
        <v>1440</v>
      </c>
      <c r="AH519" s="21">
        <f t="shared" ca="1" si="182"/>
        <v>257</v>
      </c>
      <c r="AI519" s="21">
        <f t="shared" ca="1" si="159"/>
        <v>1183</v>
      </c>
      <c r="AJ519" s="21">
        <f t="shared" ca="1" si="160"/>
        <v>1183</v>
      </c>
      <c r="AK519" s="21">
        <f t="shared" ca="1" si="164"/>
        <v>675787</v>
      </c>
      <c r="AL519" s="22">
        <f ca="1">SUM(AJ$11:AJ519)</f>
        <v>346406</v>
      </c>
      <c r="AM519" s="23">
        <f ca="1">SUM(AH$11:AH519)</f>
        <v>330827</v>
      </c>
      <c r="AO519" s="16">
        <v>44691</v>
      </c>
      <c r="AP519" s="21">
        <f ca="1">IF(AO519&lt;AQ$5, $B519, AQ$6+MIN((AO519-AQ$5+1)/AQ$8, 1)*AQ$7)</f>
        <v>1940</v>
      </c>
      <c r="AQ519" s="21">
        <f t="shared" ca="1" si="173"/>
        <v>1940</v>
      </c>
      <c r="AR519" s="21">
        <f t="shared" ca="1" si="183"/>
        <v>517</v>
      </c>
      <c r="AS519" s="21">
        <f t="shared" ca="1" si="161"/>
        <v>1423</v>
      </c>
      <c r="AT519" s="21">
        <f t="shared" ca="1" si="162"/>
        <v>1423</v>
      </c>
      <c r="AU519" s="21">
        <f t="shared" ca="1" si="165"/>
        <v>888037</v>
      </c>
      <c r="AV519" s="22">
        <f ca="1">SUM(AT$11:AT519)</f>
        <v>455486</v>
      </c>
      <c r="AW519" s="23">
        <f ca="1">SUM(AR$11:AR519)</f>
        <v>433331</v>
      </c>
    </row>
    <row r="520" spans="1:49" x14ac:dyDescent="0.2">
      <c r="A520" s="32">
        <v>44692</v>
      </c>
      <c r="B520" s="35">
        <f ca="1">IF($A520&gt;= $C$5,$C$6, "InsertData")</f>
        <v>940</v>
      </c>
      <c r="C520" s="21">
        <f t="shared" ca="1" si="169"/>
        <v>940</v>
      </c>
      <c r="D520" s="21">
        <f t="shared" ca="1" si="174"/>
        <v>507</v>
      </c>
      <c r="E520" s="21">
        <f t="shared" ca="1" si="175"/>
        <v>433</v>
      </c>
      <c r="F520" s="21">
        <f t="shared" ca="1" si="177"/>
        <v>433</v>
      </c>
      <c r="G520" s="21">
        <f t="shared" ca="1" si="176"/>
        <v>464477</v>
      </c>
      <c r="H520" s="22">
        <f ca="1">SUM(F$11:F520)</f>
        <v>237676</v>
      </c>
      <c r="I520" s="23">
        <f ca="1">SUM(D$11:D520)</f>
        <v>229185</v>
      </c>
      <c r="K520" s="16">
        <v>44692</v>
      </c>
      <c r="L520" s="21">
        <f ca="1">IF(K520&lt;M$5, $B520, M$6+MIN((K520-M$5+1)/M$8, 1)*M$7)</f>
        <v>1440</v>
      </c>
      <c r="M520" s="21">
        <f t="shared" ca="1" si="170"/>
        <v>1440</v>
      </c>
      <c r="N520" s="21">
        <f t="shared" ca="1" si="178"/>
        <v>850</v>
      </c>
      <c r="O520" s="21">
        <f t="shared" ca="1" si="179"/>
        <v>590</v>
      </c>
      <c r="P520" s="21">
        <f t="shared" ca="1" si="156"/>
        <v>590</v>
      </c>
      <c r="Q520" s="21">
        <f t="shared" ca="1" si="180"/>
        <v>689727</v>
      </c>
      <c r="R520" s="22">
        <f ca="1">SUM(P$11:P520)</f>
        <v>353236</v>
      </c>
      <c r="S520" s="23">
        <f ca="1">SUM(N$11:N520)</f>
        <v>337271</v>
      </c>
      <c r="U520" s="16">
        <v>44692</v>
      </c>
      <c r="V520" s="21">
        <f ca="1">IF(U520&lt;W$5, $B520, W$6+MIN((U520-W$5+1)/W$8, 1)*W$7)</f>
        <v>1940</v>
      </c>
      <c r="W520" s="21">
        <f t="shared" ca="1" si="171"/>
        <v>1940</v>
      </c>
      <c r="X520" s="21">
        <f t="shared" ca="1" si="181"/>
        <v>1110</v>
      </c>
      <c r="Y520" s="21">
        <f t="shared" ca="1" si="157"/>
        <v>830</v>
      </c>
      <c r="Z520" s="21">
        <f t="shared" ca="1" si="158"/>
        <v>830</v>
      </c>
      <c r="AA520" s="21">
        <f t="shared" ca="1" si="163"/>
        <v>914977</v>
      </c>
      <c r="AB520" s="22">
        <f ca="1">SUM(Z$11:Z520)</f>
        <v>468796</v>
      </c>
      <c r="AC520" s="23">
        <f ca="1">SUM(X$11:X520)</f>
        <v>446364</v>
      </c>
      <c r="AE520" s="16">
        <v>44692</v>
      </c>
      <c r="AF520" s="21">
        <f ca="1">IF(AE520&lt;AG$5, $B520, AG$6+MIN((AE520-AG$5+1)/AG$8, 1)*AG$7)</f>
        <v>1440</v>
      </c>
      <c r="AG520" s="21">
        <f t="shared" ca="1" si="172"/>
        <v>1440</v>
      </c>
      <c r="AH520" s="21">
        <f t="shared" ca="1" si="182"/>
        <v>850</v>
      </c>
      <c r="AI520" s="21">
        <f t="shared" ca="1" si="159"/>
        <v>590</v>
      </c>
      <c r="AJ520" s="21">
        <f t="shared" ca="1" si="160"/>
        <v>590</v>
      </c>
      <c r="AK520" s="21">
        <f t="shared" ca="1" si="164"/>
        <v>677227</v>
      </c>
      <c r="AL520" s="22">
        <f ca="1">SUM(AJ$11:AJ520)</f>
        <v>346996</v>
      </c>
      <c r="AM520" s="23">
        <f ca="1">SUM(AH$11:AH520)</f>
        <v>331677</v>
      </c>
      <c r="AO520" s="16">
        <v>44692</v>
      </c>
      <c r="AP520" s="21">
        <f ca="1">IF(AO520&lt;AQ$5, $B520, AQ$6+MIN((AO520-AQ$5+1)/AQ$8, 1)*AQ$7)</f>
        <v>1940</v>
      </c>
      <c r="AQ520" s="21">
        <f t="shared" ca="1" si="173"/>
        <v>1940</v>
      </c>
      <c r="AR520" s="21">
        <f t="shared" ca="1" si="183"/>
        <v>1110</v>
      </c>
      <c r="AS520" s="21">
        <f t="shared" ca="1" si="161"/>
        <v>830</v>
      </c>
      <c r="AT520" s="21">
        <f t="shared" ca="1" si="162"/>
        <v>830</v>
      </c>
      <c r="AU520" s="21">
        <f t="shared" ca="1" si="165"/>
        <v>889977</v>
      </c>
      <c r="AV520" s="22">
        <f ca="1">SUM(AT$11:AT520)</f>
        <v>456316</v>
      </c>
      <c r="AW520" s="23">
        <f ca="1">SUM(AR$11:AR520)</f>
        <v>434441</v>
      </c>
    </row>
    <row r="521" spans="1:49" x14ac:dyDescent="0.2">
      <c r="A521" s="32">
        <v>44693</v>
      </c>
      <c r="B521" s="35">
        <f ca="1">IF($A521&gt;= $C$5,$C$6, "InsertData")</f>
        <v>940</v>
      </c>
      <c r="C521" s="21">
        <f t="shared" ca="1" si="169"/>
        <v>940</v>
      </c>
      <c r="D521" s="21">
        <f t="shared" ca="1" si="174"/>
        <v>403</v>
      </c>
      <c r="E521" s="21">
        <f t="shared" ca="1" si="175"/>
        <v>537</v>
      </c>
      <c r="F521" s="21">
        <f t="shared" ca="1" si="177"/>
        <v>537</v>
      </c>
      <c r="G521" s="21">
        <f t="shared" ca="1" si="176"/>
        <v>465417</v>
      </c>
      <c r="H521" s="22">
        <f ca="1">SUM(F$11:F521)</f>
        <v>238213</v>
      </c>
      <c r="I521" s="23">
        <f ca="1">SUM(D$11:D521)</f>
        <v>229588</v>
      </c>
      <c r="K521" s="16">
        <v>44693</v>
      </c>
      <c r="L521" s="21">
        <f ca="1">IF(K521&lt;M$5, $B521, M$6+MIN((K521-M$5+1)/M$8, 1)*M$7)</f>
        <v>1440</v>
      </c>
      <c r="M521" s="21">
        <f t="shared" ca="1" si="170"/>
        <v>1440</v>
      </c>
      <c r="N521" s="21">
        <f t="shared" ca="1" si="178"/>
        <v>663</v>
      </c>
      <c r="O521" s="21">
        <f t="shared" ca="1" si="179"/>
        <v>777</v>
      </c>
      <c r="P521" s="21">
        <f t="shared" ca="1" si="156"/>
        <v>777</v>
      </c>
      <c r="Q521" s="21">
        <f t="shared" ca="1" si="180"/>
        <v>691167</v>
      </c>
      <c r="R521" s="22">
        <f ca="1">SUM(P$11:P521)</f>
        <v>354013</v>
      </c>
      <c r="S521" s="23">
        <f ca="1">SUM(N$11:N521)</f>
        <v>337934</v>
      </c>
      <c r="U521" s="16">
        <v>44693</v>
      </c>
      <c r="V521" s="21">
        <f ca="1">IF(U521&lt;W$5, $B521, W$6+MIN((U521-W$5+1)/W$8, 1)*W$7)</f>
        <v>1940</v>
      </c>
      <c r="W521" s="21">
        <f t="shared" ca="1" si="171"/>
        <v>1940</v>
      </c>
      <c r="X521" s="21">
        <f t="shared" ca="1" si="181"/>
        <v>923</v>
      </c>
      <c r="Y521" s="21">
        <f t="shared" ca="1" si="157"/>
        <v>1017</v>
      </c>
      <c r="Z521" s="21">
        <f t="shared" ca="1" si="158"/>
        <v>1017</v>
      </c>
      <c r="AA521" s="21">
        <f t="shared" ca="1" si="163"/>
        <v>916917</v>
      </c>
      <c r="AB521" s="22">
        <f ca="1">SUM(Z$11:Z521)</f>
        <v>469813</v>
      </c>
      <c r="AC521" s="23">
        <f ca="1">SUM(X$11:X521)</f>
        <v>447287</v>
      </c>
      <c r="AE521" s="16">
        <v>44693</v>
      </c>
      <c r="AF521" s="21">
        <f ca="1">IF(AE521&lt;AG$5, $B521, AG$6+MIN((AE521-AG$5+1)/AG$8, 1)*AG$7)</f>
        <v>1440</v>
      </c>
      <c r="AG521" s="21">
        <f t="shared" ca="1" si="172"/>
        <v>1440</v>
      </c>
      <c r="AH521" s="21">
        <f t="shared" ca="1" si="182"/>
        <v>663</v>
      </c>
      <c r="AI521" s="21">
        <f t="shared" ca="1" si="159"/>
        <v>777</v>
      </c>
      <c r="AJ521" s="21">
        <f t="shared" ca="1" si="160"/>
        <v>777</v>
      </c>
      <c r="AK521" s="21">
        <f t="shared" ca="1" si="164"/>
        <v>678667</v>
      </c>
      <c r="AL521" s="22">
        <f ca="1">SUM(AJ$11:AJ521)</f>
        <v>347773</v>
      </c>
      <c r="AM521" s="23">
        <f ca="1">SUM(AH$11:AH521)</f>
        <v>332340</v>
      </c>
      <c r="AO521" s="16">
        <v>44693</v>
      </c>
      <c r="AP521" s="21">
        <f ca="1">IF(AO521&lt;AQ$5, $B521, AQ$6+MIN((AO521-AQ$5+1)/AQ$8, 1)*AQ$7)</f>
        <v>1940</v>
      </c>
      <c r="AQ521" s="21">
        <f t="shared" ca="1" si="173"/>
        <v>1940</v>
      </c>
      <c r="AR521" s="21">
        <f t="shared" ca="1" si="183"/>
        <v>923</v>
      </c>
      <c r="AS521" s="21">
        <f t="shared" ca="1" si="161"/>
        <v>1017</v>
      </c>
      <c r="AT521" s="21">
        <f t="shared" ca="1" si="162"/>
        <v>1017</v>
      </c>
      <c r="AU521" s="21">
        <f t="shared" ca="1" si="165"/>
        <v>891917</v>
      </c>
      <c r="AV521" s="22">
        <f ca="1">SUM(AT$11:AT521)</f>
        <v>457333</v>
      </c>
      <c r="AW521" s="23">
        <f ca="1">SUM(AR$11:AR521)</f>
        <v>435364</v>
      </c>
    </row>
    <row r="522" spans="1:49" x14ac:dyDescent="0.2">
      <c r="A522" s="32">
        <v>44694</v>
      </c>
      <c r="B522" s="35">
        <f ca="1">IF($A522&gt;= $C$5,$C$6, "InsertData")</f>
        <v>940</v>
      </c>
      <c r="C522" s="21">
        <f t="shared" ca="1" si="169"/>
        <v>940</v>
      </c>
      <c r="D522" s="21">
        <f t="shared" ca="1" si="174"/>
        <v>539</v>
      </c>
      <c r="E522" s="21">
        <f t="shared" ca="1" si="175"/>
        <v>401</v>
      </c>
      <c r="F522" s="21">
        <f t="shared" ca="1" si="177"/>
        <v>401</v>
      </c>
      <c r="G522" s="21">
        <f t="shared" ca="1" si="176"/>
        <v>466357</v>
      </c>
      <c r="H522" s="22">
        <f ca="1">SUM(F$11:F522)</f>
        <v>238614</v>
      </c>
      <c r="I522" s="23">
        <f ca="1">SUM(D$11:D522)</f>
        <v>230127</v>
      </c>
      <c r="K522" s="16">
        <v>44694</v>
      </c>
      <c r="L522" s="21">
        <f ca="1">IF(K522&lt;M$5, $B522, M$6+MIN((K522-M$5+1)/M$8, 1)*M$7)</f>
        <v>1440</v>
      </c>
      <c r="M522" s="21">
        <f t="shared" ca="1" si="170"/>
        <v>1440</v>
      </c>
      <c r="N522" s="21">
        <f t="shared" ca="1" si="178"/>
        <v>799</v>
      </c>
      <c r="O522" s="21">
        <f t="shared" ca="1" si="179"/>
        <v>641</v>
      </c>
      <c r="P522" s="21">
        <f t="shared" ca="1" si="156"/>
        <v>641</v>
      </c>
      <c r="Q522" s="21">
        <f t="shared" ca="1" si="180"/>
        <v>692607</v>
      </c>
      <c r="R522" s="22">
        <f ca="1">SUM(P$11:P522)</f>
        <v>354654</v>
      </c>
      <c r="S522" s="23">
        <f ca="1">SUM(N$11:N522)</f>
        <v>338733</v>
      </c>
      <c r="U522" s="16">
        <v>44694</v>
      </c>
      <c r="V522" s="21">
        <f ca="1">IF(U522&lt;W$5, $B522, W$6+MIN((U522-W$5+1)/W$8, 1)*W$7)</f>
        <v>1940</v>
      </c>
      <c r="W522" s="21">
        <f t="shared" ca="1" si="171"/>
        <v>1940</v>
      </c>
      <c r="X522" s="21">
        <f t="shared" ca="1" si="181"/>
        <v>1059</v>
      </c>
      <c r="Y522" s="21">
        <f t="shared" ca="1" si="157"/>
        <v>881</v>
      </c>
      <c r="Z522" s="21">
        <f t="shared" ca="1" si="158"/>
        <v>881</v>
      </c>
      <c r="AA522" s="21">
        <f t="shared" ca="1" si="163"/>
        <v>918857</v>
      </c>
      <c r="AB522" s="22">
        <f ca="1">SUM(Z$11:Z522)</f>
        <v>470694</v>
      </c>
      <c r="AC522" s="23">
        <f ca="1">SUM(X$11:X522)</f>
        <v>448346</v>
      </c>
      <c r="AE522" s="16">
        <v>44694</v>
      </c>
      <c r="AF522" s="21">
        <f ca="1">IF(AE522&lt;AG$5, $B522, AG$6+MIN((AE522-AG$5+1)/AG$8, 1)*AG$7)</f>
        <v>1440</v>
      </c>
      <c r="AG522" s="21">
        <f t="shared" ca="1" si="172"/>
        <v>1440</v>
      </c>
      <c r="AH522" s="21">
        <f t="shared" ca="1" si="182"/>
        <v>799</v>
      </c>
      <c r="AI522" s="21">
        <f t="shared" ca="1" si="159"/>
        <v>641</v>
      </c>
      <c r="AJ522" s="21">
        <f t="shared" ca="1" si="160"/>
        <v>641</v>
      </c>
      <c r="AK522" s="21">
        <f t="shared" ca="1" si="164"/>
        <v>680107</v>
      </c>
      <c r="AL522" s="22">
        <f ca="1">SUM(AJ$11:AJ522)</f>
        <v>348414</v>
      </c>
      <c r="AM522" s="23">
        <f ca="1">SUM(AH$11:AH522)</f>
        <v>333139</v>
      </c>
      <c r="AO522" s="16">
        <v>44694</v>
      </c>
      <c r="AP522" s="21">
        <f ca="1">IF(AO522&lt;AQ$5, $B522, AQ$6+MIN((AO522-AQ$5+1)/AQ$8, 1)*AQ$7)</f>
        <v>1940</v>
      </c>
      <c r="AQ522" s="21">
        <f t="shared" ca="1" si="173"/>
        <v>1940</v>
      </c>
      <c r="AR522" s="21">
        <f t="shared" ca="1" si="183"/>
        <v>1059</v>
      </c>
      <c r="AS522" s="21">
        <f t="shared" ca="1" si="161"/>
        <v>881</v>
      </c>
      <c r="AT522" s="21">
        <f t="shared" ca="1" si="162"/>
        <v>881</v>
      </c>
      <c r="AU522" s="21">
        <f t="shared" ca="1" si="165"/>
        <v>893857</v>
      </c>
      <c r="AV522" s="22">
        <f ca="1">SUM(AT$11:AT522)</f>
        <v>458214</v>
      </c>
      <c r="AW522" s="23">
        <f ca="1">SUM(AR$11:AR522)</f>
        <v>436423</v>
      </c>
    </row>
    <row r="523" spans="1:49" x14ac:dyDescent="0.2">
      <c r="A523" s="32">
        <v>44695</v>
      </c>
      <c r="B523" s="35">
        <f ca="1">IF($A523&gt;= $C$5,$C$6, "InsertData")</f>
        <v>940</v>
      </c>
      <c r="C523" s="21">
        <f t="shared" ca="1" si="169"/>
        <v>940</v>
      </c>
      <c r="D523" s="21">
        <f t="shared" ca="1" si="174"/>
        <v>772</v>
      </c>
      <c r="E523" s="21">
        <f t="shared" ca="1" si="175"/>
        <v>168</v>
      </c>
      <c r="F523" s="21">
        <f t="shared" ca="1" si="177"/>
        <v>168</v>
      </c>
      <c r="G523" s="21">
        <f t="shared" ca="1" si="176"/>
        <v>467297</v>
      </c>
      <c r="H523" s="22">
        <f ca="1">SUM(F$11:F523)</f>
        <v>238782</v>
      </c>
      <c r="I523" s="23">
        <f ca="1">SUM(D$11:D523)</f>
        <v>230899</v>
      </c>
      <c r="K523" s="16">
        <v>44695</v>
      </c>
      <c r="L523" s="21">
        <f ca="1">IF(K523&lt;M$5, $B523, M$6+MIN((K523-M$5+1)/M$8, 1)*M$7)</f>
        <v>1440</v>
      </c>
      <c r="M523" s="21">
        <f t="shared" ca="1" si="170"/>
        <v>1440</v>
      </c>
      <c r="N523" s="21">
        <f t="shared" ca="1" si="178"/>
        <v>1032</v>
      </c>
      <c r="O523" s="21">
        <f t="shared" ca="1" si="179"/>
        <v>408</v>
      </c>
      <c r="P523" s="21">
        <f t="shared" ca="1" si="156"/>
        <v>408</v>
      </c>
      <c r="Q523" s="21">
        <f t="shared" ca="1" si="180"/>
        <v>694047</v>
      </c>
      <c r="R523" s="22">
        <f ca="1">SUM(P$11:P523)</f>
        <v>355062</v>
      </c>
      <c r="S523" s="23">
        <f ca="1">SUM(N$11:N523)</f>
        <v>339765</v>
      </c>
      <c r="U523" s="16">
        <v>44695</v>
      </c>
      <c r="V523" s="21">
        <f ca="1">IF(U523&lt;W$5, $B523, W$6+MIN((U523-W$5+1)/W$8, 1)*W$7)</f>
        <v>1940</v>
      </c>
      <c r="W523" s="21">
        <f t="shared" ca="1" si="171"/>
        <v>1940</v>
      </c>
      <c r="X523" s="21">
        <f t="shared" ca="1" si="181"/>
        <v>1292</v>
      </c>
      <c r="Y523" s="21">
        <f t="shared" ca="1" si="157"/>
        <v>648</v>
      </c>
      <c r="Z523" s="21">
        <f t="shared" ca="1" si="158"/>
        <v>648</v>
      </c>
      <c r="AA523" s="21">
        <f t="shared" ca="1" si="163"/>
        <v>920797</v>
      </c>
      <c r="AB523" s="22">
        <f ca="1">SUM(Z$11:Z523)</f>
        <v>471342</v>
      </c>
      <c r="AC523" s="23">
        <f ca="1">SUM(X$11:X523)</f>
        <v>449638</v>
      </c>
      <c r="AE523" s="16">
        <v>44695</v>
      </c>
      <c r="AF523" s="21">
        <f ca="1">IF(AE523&lt;AG$5, $B523, AG$6+MIN((AE523-AG$5+1)/AG$8, 1)*AG$7)</f>
        <v>1440</v>
      </c>
      <c r="AG523" s="21">
        <f t="shared" ca="1" si="172"/>
        <v>1440</v>
      </c>
      <c r="AH523" s="21">
        <f t="shared" ca="1" si="182"/>
        <v>1032</v>
      </c>
      <c r="AI523" s="21">
        <f t="shared" ca="1" si="159"/>
        <v>408</v>
      </c>
      <c r="AJ523" s="21">
        <f t="shared" ca="1" si="160"/>
        <v>408</v>
      </c>
      <c r="AK523" s="21">
        <f t="shared" ca="1" si="164"/>
        <v>681547</v>
      </c>
      <c r="AL523" s="22">
        <f ca="1">SUM(AJ$11:AJ523)</f>
        <v>348822</v>
      </c>
      <c r="AM523" s="23">
        <f ca="1">SUM(AH$11:AH523)</f>
        <v>334171</v>
      </c>
      <c r="AO523" s="16">
        <v>44695</v>
      </c>
      <c r="AP523" s="21">
        <f ca="1">IF(AO523&lt;AQ$5, $B523, AQ$6+MIN((AO523-AQ$5+1)/AQ$8, 1)*AQ$7)</f>
        <v>1940</v>
      </c>
      <c r="AQ523" s="21">
        <f t="shared" ca="1" si="173"/>
        <v>1940</v>
      </c>
      <c r="AR523" s="21">
        <f t="shared" ca="1" si="183"/>
        <v>1292</v>
      </c>
      <c r="AS523" s="21">
        <f t="shared" ca="1" si="161"/>
        <v>648</v>
      </c>
      <c r="AT523" s="21">
        <f t="shared" ca="1" si="162"/>
        <v>648</v>
      </c>
      <c r="AU523" s="21">
        <f t="shared" ca="1" si="165"/>
        <v>895797</v>
      </c>
      <c r="AV523" s="22">
        <f ca="1">SUM(AT$11:AT523)</f>
        <v>458862</v>
      </c>
      <c r="AW523" s="23">
        <f ca="1">SUM(AR$11:AR523)</f>
        <v>437715</v>
      </c>
    </row>
    <row r="524" spans="1:49" x14ac:dyDescent="0.2">
      <c r="A524" s="32">
        <v>44696</v>
      </c>
      <c r="B524" s="35">
        <f ca="1">IF($A524&gt;= $C$5,$C$6, "InsertData")</f>
        <v>940</v>
      </c>
      <c r="C524" s="21">
        <f t="shared" ca="1" si="169"/>
        <v>940</v>
      </c>
      <c r="D524" s="21">
        <f t="shared" ca="1" si="174"/>
        <v>0</v>
      </c>
      <c r="E524" s="21">
        <f t="shared" ca="1" si="175"/>
        <v>940</v>
      </c>
      <c r="F524" s="21">
        <f t="shared" ca="1" si="177"/>
        <v>940</v>
      </c>
      <c r="G524" s="21">
        <f t="shared" ca="1" si="176"/>
        <v>468237</v>
      </c>
      <c r="H524" s="22">
        <f ca="1">SUM(F$11:F524)</f>
        <v>239722</v>
      </c>
      <c r="I524" s="23">
        <f ca="1">SUM(D$11:D524)</f>
        <v>230899</v>
      </c>
      <c r="K524" s="16">
        <v>44696</v>
      </c>
      <c r="L524" s="21">
        <f ca="1">IF(K524&lt;M$5, $B524, M$6+MIN((K524-M$5+1)/M$8, 1)*M$7)</f>
        <v>1440</v>
      </c>
      <c r="M524" s="21">
        <f t="shared" ca="1" si="170"/>
        <v>1440</v>
      </c>
      <c r="N524" s="21">
        <f t="shared" ca="1" si="178"/>
        <v>30</v>
      </c>
      <c r="O524" s="21">
        <f t="shared" ca="1" si="179"/>
        <v>1410</v>
      </c>
      <c r="P524" s="21">
        <f t="shared" ref="P524:P587" ca="1" si="184">IF(O524 &gt; 0, O524, 0)</f>
        <v>1410</v>
      </c>
      <c r="Q524" s="21">
        <f t="shared" ca="1" si="180"/>
        <v>695487</v>
      </c>
      <c r="R524" s="22">
        <f ca="1">SUM(P$11:P524)</f>
        <v>356472</v>
      </c>
      <c r="S524" s="23">
        <f ca="1">SUM(N$11:N524)</f>
        <v>339795</v>
      </c>
      <c r="U524" s="16">
        <v>44696</v>
      </c>
      <c r="V524" s="21">
        <f ca="1">IF(U524&lt;W$5, $B524, W$6+MIN((U524-W$5+1)/W$8, 1)*W$7)</f>
        <v>1940</v>
      </c>
      <c r="W524" s="21">
        <f t="shared" ca="1" si="171"/>
        <v>1940</v>
      </c>
      <c r="X524" s="21">
        <f t="shared" ca="1" si="181"/>
        <v>60</v>
      </c>
      <c r="Y524" s="21">
        <f t="shared" ref="Y524:Y587" ca="1" si="185">V524-X524</f>
        <v>1880</v>
      </c>
      <c r="Z524" s="21">
        <f t="shared" ref="Z524:Z587" ca="1" si="186">IF(Y524 &gt; 0, Y524, 0)</f>
        <v>1880</v>
      </c>
      <c r="AA524" s="21">
        <f t="shared" ca="1" si="163"/>
        <v>922737</v>
      </c>
      <c r="AB524" s="22">
        <f ca="1">SUM(Z$11:Z524)</f>
        <v>473222</v>
      </c>
      <c r="AC524" s="23">
        <f ca="1">SUM(X$11:X524)</f>
        <v>449698</v>
      </c>
      <c r="AE524" s="16">
        <v>44696</v>
      </c>
      <c r="AF524" s="21">
        <f ca="1">IF(AE524&lt;AG$5, $B524, AG$6+MIN((AE524-AG$5+1)/AG$8, 1)*AG$7)</f>
        <v>1440</v>
      </c>
      <c r="AG524" s="21">
        <f t="shared" ca="1" si="172"/>
        <v>1440</v>
      </c>
      <c r="AH524" s="21">
        <f t="shared" ca="1" si="182"/>
        <v>145</v>
      </c>
      <c r="AI524" s="21">
        <f t="shared" ref="AI524:AI587" ca="1" si="187">AF524-AH524</f>
        <v>1295</v>
      </c>
      <c r="AJ524" s="21">
        <f t="shared" ref="AJ524:AJ587" ca="1" si="188">IF(AI524 &gt; 0, AI524, 0)</f>
        <v>1295</v>
      </c>
      <c r="AK524" s="21">
        <f t="shared" ca="1" si="164"/>
        <v>682987</v>
      </c>
      <c r="AL524" s="22">
        <f ca="1">SUM(AJ$11:AJ524)</f>
        <v>350117</v>
      </c>
      <c r="AM524" s="23">
        <f ca="1">SUM(AH$11:AH524)</f>
        <v>334316</v>
      </c>
      <c r="AO524" s="16">
        <v>44696</v>
      </c>
      <c r="AP524" s="21">
        <f ca="1">IF(AO524&lt;AQ$5, $B524, AQ$6+MIN((AO524-AQ$5+1)/AQ$8, 1)*AQ$7)</f>
        <v>1940</v>
      </c>
      <c r="AQ524" s="21">
        <f t="shared" ca="1" si="173"/>
        <v>1940</v>
      </c>
      <c r="AR524" s="21">
        <f t="shared" ca="1" si="183"/>
        <v>290</v>
      </c>
      <c r="AS524" s="21">
        <f t="shared" ref="AS524:AS587" ca="1" si="189">AP524-AR524</f>
        <v>1650</v>
      </c>
      <c r="AT524" s="21">
        <f t="shared" ref="AT524:AT587" ca="1" si="190">IF(AS524 &gt; 0, AS524, 0)</f>
        <v>1650</v>
      </c>
      <c r="AU524" s="21">
        <f t="shared" ca="1" si="165"/>
        <v>897737</v>
      </c>
      <c r="AV524" s="22">
        <f ca="1">SUM(AT$11:AT524)</f>
        <v>460512</v>
      </c>
      <c r="AW524" s="23">
        <f ca="1">SUM(AR$11:AR524)</f>
        <v>438005</v>
      </c>
    </row>
    <row r="525" spans="1:49" x14ac:dyDescent="0.2">
      <c r="A525" s="32">
        <v>44697</v>
      </c>
      <c r="B525" s="35">
        <f ca="1">IF($A525&gt;= $C$5,$C$6, "InsertData")</f>
        <v>940</v>
      </c>
      <c r="C525" s="21">
        <f t="shared" ca="1" si="169"/>
        <v>940</v>
      </c>
      <c r="D525" s="21">
        <f t="shared" ca="1" si="174"/>
        <v>0</v>
      </c>
      <c r="E525" s="21">
        <f t="shared" ca="1" si="175"/>
        <v>940</v>
      </c>
      <c r="F525" s="21">
        <f t="shared" ca="1" si="177"/>
        <v>940</v>
      </c>
      <c r="G525" s="21">
        <f t="shared" ca="1" si="176"/>
        <v>469177</v>
      </c>
      <c r="H525" s="22">
        <f ca="1">SUM(F$11:F525)</f>
        <v>240662</v>
      </c>
      <c r="I525" s="23">
        <f ca="1">SUM(D$11:D525)</f>
        <v>230899</v>
      </c>
      <c r="K525" s="16">
        <v>44697</v>
      </c>
      <c r="L525" s="21">
        <f ca="1">IF(K525&lt;M$5, $B525, M$6+MIN((K525-M$5+1)/M$8, 1)*M$7)</f>
        <v>1440</v>
      </c>
      <c r="M525" s="21">
        <f t="shared" ca="1" si="170"/>
        <v>1440</v>
      </c>
      <c r="N525" s="21">
        <f t="shared" ca="1" si="178"/>
        <v>20</v>
      </c>
      <c r="O525" s="21">
        <f t="shared" ca="1" si="179"/>
        <v>1420</v>
      </c>
      <c r="P525" s="21">
        <f t="shared" ca="1" si="184"/>
        <v>1420</v>
      </c>
      <c r="Q525" s="21">
        <f t="shared" ca="1" si="180"/>
        <v>696927</v>
      </c>
      <c r="R525" s="22">
        <f ca="1">SUM(P$11:P525)</f>
        <v>357892</v>
      </c>
      <c r="S525" s="23">
        <f ca="1">SUM(N$11:N525)</f>
        <v>339815</v>
      </c>
      <c r="U525" s="16">
        <v>44697</v>
      </c>
      <c r="V525" s="21">
        <f ca="1">IF(U525&lt;W$5, $B525, W$6+MIN((U525-W$5+1)/W$8, 1)*W$7)</f>
        <v>1940</v>
      </c>
      <c r="W525" s="21">
        <f t="shared" ca="1" si="171"/>
        <v>1940</v>
      </c>
      <c r="X525" s="21">
        <f t="shared" ca="1" si="181"/>
        <v>186</v>
      </c>
      <c r="Y525" s="21">
        <f t="shared" ca="1" si="185"/>
        <v>1754</v>
      </c>
      <c r="Z525" s="21">
        <f t="shared" ca="1" si="186"/>
        <v>1754</v>
      </c>
      <c r="AA525" s="21">
        <f t="shared" ref="AA525:AA588" ca="1" si="191">V525+AA524</f>
        <v>924677</v>
      </c>
      <c r="AB525" s="22">
        <f ca="1">SUM(Z$11:Z525)</f>
        <v>474976</v>
      </c>
      <c r="AC525" s="23">
        <f ca="1">SUM(X$11:X525)</f>
        <v>449884</v>
      </c>
      <c r="AE525" s="16">
        <v>44697</v>
      </c>
      <c r="AF525" s="21">
        <f ca="1">IF(AE525&lt;AG$5, $B525, AG$6+MIN((AE525-AG$5+1)/AG$8, 1)*AG$7)</f>
        <v>1440</v>
      </c>
      <c r="AG525" s="21">
        <f t="shared" ca="1" si="172"/>
        <v>1440</v>
      </c>
      <c r="AH525" s="21">
        <f t="shared" ca="1" si="182"/>
        <v>140</v>
      </c>
      <c r="AI525" s="21">
        <f t="shared" ca="1" si="187"/>
        <v>1300</v>
      </c>
      <c r="AJ525" s="21">
        <f t="shared" ca="1" si="188"/>
        <v>1300</v>
      </c>
      <c r="AK525" s="21">
        <f t="shared" ref="AK525:AK588" ca="1" si="192">AF525+AK524</f>
        <v>684427</v>
      </c>
      <c r="AL525" s="22">
        <f ca="1">SUM(AJ$11:AJ525)</f>
        <v>351417</v>
      </c>
      <c r="AM525" s="23">
        <f ca="1">SUM(AH$11:AH525)</f>
        <v>334456</v>
      </c>
      <c r="AO525" s="16">
        <v>44697</v>
      </c>
      <c r="AP525" s="21">
        <f ca="1">IF(AO525&lt;AQ$5, $B525, AQ$6+MIN((AO525-AQ$5+1)/AQ$8, 1)*AQ$7)</f>
        <v>1940</v>
      </c>
      <c r="AQ525" s="21">
        <f t="shared" ca="1" si="173"/>
        <v>1940</v>
      </c>
      <c r="AR525" s="21">
        <f t="shared" ca="1" si="183"/>
        <v>280</v>
      </c>
      <c r="AS525" s="21">
        <f t="shared" ca="1" si="189"/>
        <v>1660</v>
      </c>
      <c r="AT525" s="21">
        <f t="shared" ca="1" si="190"/>
        <v>1660</v>
      </c>
      <c r="AU525" s="21">
        <f t="shared" ref="AU525:AU588" ca="1" si="193">AP525+AU524</f>
        <v>899677</v>
      </c>
      <c r="AV525" s="22">
        <f ca="1">SUM(AT$11:AT525)</f>
        <v>462172</v>
      </c>
      <c r="AW525" s="23">
        <f ca="1">SUM(AR$11:AR525)</f>
        <v>438285</v>
      </c>
    </row>
    <row r="526" spans="1:49" x14ac:dyDescent="0.2">
      <c r="A526" s="32">
        <v>44698</v>
      </c>
      <c r="B526" s="35">
        <f ca="1">IF($A526&gt;= $C$5,$C$6, "InsertData")</f>
        <v>940</v>
      </c>
      <c r="C526" s="21">
        <f t="shared" ca="1" si="169"/>
        <v>940</v>
      </c>
      <c r="D526" s="21">
        <f t="shared" ca="1" si="174"/>
        <v>0</v>
      </c>
      <c r="E526" s="21">
        <f t="shared" ca="1" si="175"/>
        <v>940</v>
      </c>
      <c r="F526" s="21">
        <f t="shared" ca="1" si="177"/>
        <v>940</v>
      </c>
      <c r="G526" s="21">
        <f t="shared" ca="1" si="176"/>
        <v>470117</v>
      </c>
      <c r="H526" s="22">
        <f ca="1">SUM(F$11:F526)</f>
        <v>241602</v>
      </c>
      <c r="I526" s="23">
        <f ca="1">SUM(D$11:D526)</f>
        <v>230899</v>
      </c>
      <c r="K526" s="16">
        <v>44698</v>
      </c>
      <c r="L526" s="21">
        <f ca="1">IF(K526&lt;M$5, $B526, M$6+MIN((K526-M$5+1)/M$8, 1)*M$7)</f>
        <v>1440</v>
      </c>
      <c r="M526" s="21">
        <f t="shared" ca="1" si="170"/>
        <v>1440</v>
      </c>
      <c r="N526" s="21">
        <f t="shared" ca="1" si="178"/>
        <v>119</v>
      </c>
      <c r="O526" s="21">
        <f t="shared" ca="1" si="179"/>
        <v>1321</v>
      </c>
      <c r="P526" s="21">
        <f t="shared" ca="1" si="184"/>
        <v>1321</v>
      </c>
      <c r="Q526" s="21">
        <f t="shared" ca="1" si="180"/>
        <v>698367</v>
      </c>
      <c r="R526" s="22">
        <f ca="1">SUM(P$11:P526)</f>
        <v>359213</v>
      </c>
      <c r="S526" s="23">
        <f ca="1">SUM(N$11:N526)</f>
        <v>339934</v>
      </c>
      <c r="U526" s="16">
        <v>44698</v>
      </c>
      <c r="V526" s="21">
        <f ca="1">IF(U526&lt;W$5, $B526, W$6+MIN((U526-W$5+1)/W$8, 1)*W$7)</f>
        <v>1940</v>
      </c>
      <c r="W526" s="21">
        <f t="shared" ca="1" si="171"/>
        <v>1940</v>
      </c>
      <c r="X526" s="21">
        <f t="shared" ca="1" si="181"/>
        <v>693</v>
      </c>
      <c r="Y526" s="21">
        <f t="shared" ca="1" si="185"/>
        <v>1247</v>
      </c>
      <c r="Z526" s="21">
        <f t="shared" ca="1" si="186"/>
        <v>1247</v>
      </c>
      <c r="AA526" s="21">
        <f t="shared" ca="1" si="191"/>
        <v>926617</v>
      </c>
      <c r="AB526" s="22">
        <f ca="1">SUM(Z$11:Z526)</f>
        <v>476223</v>
      </c>
      <c r="AC526" s="23">
        <f ca="1">SUM(X$11:X526)</f>
        <v>450577</v>
      </c>
      <c r="AE526" s="16">
        <v>44698</v>
      </c>
      <c r="AF526" s="21">
        <f ca="1">IF(AE526&lt;AG$5, $B526, AG$6+MIN((AE526-AG$5+1)/AG$8, 1)*AG$7)</f>
        <v>1440</v>
      </c>
      <c r="AG526" s="21">
        <f t="shared" ca="1" si="172"/>
        <v>1440</v>
      </c>
      <c r="AH526" s="21">
        <f t="shared" ca="1" si="182"/>
        <v>135</v>
      </c>
      <c r="AI526" s="21">
        <f t="shared" ca="1" si="187"/>
        <v>1305</v>
      </c>
      <c r="AJ526" s="21">
        <f t="shared" ca="1" si="188"/>
        <v>1305</v>
      </c>
      <c r="AK526" s="21">
        <f t="shared" ca="1" si="192"/>
        <v>685867</v>
      </c>
      <c r="AL526" s="22">
        <f ca="1">SUM(AJ$11:AJ526)</f>
        <v>352722</v>
      </c>
      <c r="AM526" s="23">
        <f ca="1">SUM(AH$11:AH526)</f>
        <v>334591</v>
      </c>
      <c r="AO526" s="16">
        <v>44698</v>
      </c>
      <c r="AP526" s="21">
        <f ca="1">IF(AO526&lt;AQ$5, $B526, AQ$6+MIN((AO526-AQ$5+1)/AQ$8, 1)*AQ$7)</f>
        <v>1940</v>
      </c>
      <c r="AQ526" s="21">
        <f t="shared" ca="1" si="173"/>
        <v>1940</v>
      </c>
      <c r="AR526" s="21">
        <f t="shared" ca="1" si="183"/>
        <v>379</v>
      </c>
      <c r="AS526" s="21">
        <f t="shared" ca="1" si="189"/>
        <v>1561</v>
      </c>
      <c r="AT526" s="21">
        <f t="shared" ca="1" si="190"/>
        <v>1561</v>
      </c>
      <c r="AU526" s="21">
        <f t="shared" ca="1" si="193"/>
        <v>901617</v>
      </c>
      <c r="AV526" s="22">
        <f ca="1">SUM(AT$11:AT526)</f>
        <v>463733</v>
      </c>
      <c r="AW526" s="23">
        <f ca="1">SUM(AR$11:AR526)</f>
        <v>438664</v>
      </c>
    </row>
    <row r="527" spans="1:49" x14ac:dyDescent="0.2">
      <c r="A527" s="32">
        <v>44699</v>
      </c>
      <c r="B527" s="35">
        <f ca="1">IF($A527&gt;= $C$5,$C$6, "InsertData")</f>
        <v>940</v>
      </c>
      <c r="C527" s="21">
        <f t="shared" ca="1" si="169"/>
        <v>940</v>
      </c>
      <c r="D527" s="21">
        <f t="shared" ca="1" si="174"/>
        <v>152</v>
      </c>
      <c r="E527" s="21">
        <f t="shared" ca="1" si="175"/>
        <v>788</v>
      </c>
      <c r="F527" s="21">
        <f t="shared" ca="1" si="177"/>
        <v>788</v>
      </c>
      <c r="G527" s="21">
        <f t="shared" ca="1" si="176"/>
        <v>471057</v>
      </c>
      <c r="H527" s="22">
        <f ca="1">SUM(F$11:F527)</f>
        <v>242390</v>
      </c>
      <c r="I527" s="23">
        <f ca="1">SUM(D$11:D527)</f>
        <v>231051</v>
      </c>
      <c r="K527" s="16">
        <v>44699</v>
      </c>
      <c r="L527" s="21">
        <f ca="1">IF(K527&lt;M$5, $B527, M$6+MIN((K527-M$5+1)/M$8, 1)*M$7)</f>
        <v>1440</v>
      </c>
      <c r="M527" s="21">
        <f t="shared" ca="1" si="170"/>
        <v>1440</v>
      </c>
      <c r="N527" s="21">
        <f t="shared" ca="1" si="178"/>
        <v>993</v>
      </c>
      <c r="O527" s="21">
        <f t="shared" ca="1" si="179"/>
        <v>447</v>
      </c>
      <c r="P527" s="21">
        <f t="shared" ca="1" si="184"/>
        <v>447</v>
      </c>
      <c r="Q527" s="21">
        <f t="shared" ca="1" si="180"/>
        <v>699807</v>
      </c>
      <c r="R527" s="22">
        <f ca="1">SUM(P$11:P527)</f>
        <v>359660</v>
      </c>
      <c r="S527" s="23">
        <f ca="1">SUM(N$11:N527)</f>
        <v>340927</v>
      </c>
      <c r="U527" s="16">
        <v>44699</v>
      </c>
      <c r="V527" s="21">
        <f ca="1">IF(U527&lt;W$5, $B527, W$6+MIN((U527-W$5+1)/W$8, 1)*W$7)</f>
        <v>1940</v>
      </c>
      <c r="W527" s="21">
        <f t="shared" ca="1" si="171"/>
        <v>1940</v>
      </c>
      <c r="X527" s="21">
        <f t="shared" ca="1" si="181"/>
        <v>1233</v>
      </c>
      <c r="Y527" s="21">
        <f t="shared" ca="1" si="185"/>
        <v>707</v>
      </c>
      <c r="Z527" s="21">
        <f t="shared" ca="1" si="186"/>
        <v>707</v>
      </c>
      <c r="AA527" s="21">
        <f t="shared" ca="1" si="191"/>
        <v>928557</v>
      </c>
      <c r="AB527" s="22">
        <f ca="1">SUM(Z$11:Z527)</f>
        <v>476930</v>
      </c>
      <c r="AC527" s="23">
        <f ca="1">SUM(X$11:X527)</f>
        <v>451810</v>
      </c>
      <c r="AE527" s="16">
        <v>44699</v>
      </c>
      <c r="AF527" s="21">
        <f ca="1">IF(AE527&lt;AG$5, $B527, AG$6+MIN((AE527-AG$5+1)/AG$8, 1)*AG$7)</f>
        <v>1440</v>
      </c>
      <c r="AG527" s="21">
        <f t="shared" ca="1" si="172"/>
        <v>1440</v>
      </c>
      <c r="AH527" s="21">
        <f t="shared" ca="1" si="182"/>
        <v>757</v>
      </c>
      <c r="AI527" s="21">
        <f t="shared" ca="1" si="187"/>
        <v>683</v>
      </c>
      <c r="AJ527" s="21">
        <f t="shared" ca="1" si="188"/>
        <v>683</v>
      </c>
      <c r="AK527" s="21">
        <f t="shared" ca="1" si="192"/>
        <v>687307</v>
      </c>
      <c r="AL527" s="22">
        <f ca="1">SUM(AJ$11:AJ527)</f>
        <v>353405</v>
      </c>
      <c r="AM527" s="23">
        <f ca="1">SUM(AH$11:AH527)</f>
        <v>335348</v>
      </c>
      <c r="AO527" s="16">
        <v>44699</v>
      </c>
      <c r="AP527" s="21">
        <f ca="1">IF(AO527&lt;AQ$5, $B527, AQ$6+MIN((AO527-AQ$5+1)/AQ$8, 1)*AQ$7)</f>
        <v>1940</v>
      </c>
      <c r="AQ527" s="21">
        <f t="shared" ca="1" si="173"/>
        <v>1940</v>
      </c>
      <c r="AR527" s="21">
        <f t="shared" ca="1" si="183"/>
        <v>1253</v>
      </c>
      <c r="AS527" s="21">
        <f t="shared" ca="1" si="189"/>
        <v>687</v>
      </c>
      <c r="AT527" s="21">
        <f t="shared" ca="1" si="190"/>
        <v>687</v>
      </c>
      <c r="AU527" s="21">
        <f t="shared" ca="1" si="193"/>
        <v>903557</v>
      </c>
      <c r="AV527" s="22">
        <f ca="1">SUM(AT$11:AT527)</f>
        <v>464420</v>
      </c>
      <c r="AW527" s="23">
        <f ca="1">SUM(AR$11:AR527)</f>
        <v>439917</v>
      </c>
    </row>
    <row r="528" spans="1:49" x14ac:dyDescent="0.2">
      <c r="A528" s="32">
        <v>44700</v>
      </c>
      <c r="B528" s="35">
        <f ca="1">IF($A528&gt;= $C$5,$C$6, "InsertData")</f>
        <v>940</v>
      </c>
      <c r="C528" s="21">
        <f t="shared" ca="1" si="169"/>
        <v>940</v>
      </c>
      <c r="D528" s="21">
        <f t="shared" ca="1" si="174"/>
        <v>96</v>
      </c>
      <c r="E528" s="21">
        <f t="shared" ca="1" si="175"/>
        <v>844</v>
      </c>
      <c r="F528" s="21">
        <f t="shared" ca="1" si="177"/>
        <v>844</v>
      </c>
      <c r="G528" s="21">
        <f t="shared" ca="1" si="176"/>
        <v>471997</v>
      </c>
      <c r="H528" s="22">
        <f ca="1">SUM(F$11:F528)</f>
        <v>243234</v>
      </c>
      <c r="I528" s="23">
        <f ca="1">SUM(D$11:D528)</f>
        <v>231147</v>
      </c>
      <c r="K528" s="16">
        <v>44700</v>
      </c>
      <c r="L528" s="21">
        <f ca="1">IF(K528&lt;M$5, $B528, M$6+MIN((K528-M$5+1)/M$8, 1)*M$7)</f>
        <v>1440</v>
      </c>
      <c r="M528" s="21">
        <f t="shared" ca="1" si="170"/>
        <v>1440</v>
      </c>
      <c r="N528" s="21">
        <f t="shared" ca="1" si="178"/>
        <v>336</v>
      </c>
      <c r="O528" s="21">
        <f t="shared" ca="1" si="179"/>
        <v>1104</v>
      </c>
      <c r="P528" s="21">
        <f t="shared" ca="1" si="184"/>
        <v>1104</v>
      </c>
      <c r="Q528" s="21">
        <f t="shared" ca="1" si="180"/>
        <v>701247</v>
      </c>
      <c r="R528" s="22">
        <f ca="1">SUM(P$11:P528)</f>
        <v>360764</v>
      </c>
      <c r="S528" s="23">
        <f ca="1">SUM(N$11:N528)</f>
        <v>341263</v>
      </c>
      <c r="U528" s="16">
        <v>44700</v>
      </c>
      <c r="V528" s="21">
        <f ca="1">IF(U528&lt;W$5, $B528, W$6+MIN((U528-W$5+1)/W$8, 1)*W$7)</f>
        <v>1940</v>
      </c>
      <c r="W528" s="21">
        <f t="shared" ca="1" si="171"/>
        <v>1940</v>
      </c>
      <c r="X528" s="21">
        <f t="shared" ca="1" si="181"/>
        <v>576</v>
      </c>
      <c r="Y528" s="21">
        <f t="shared" ca="1" si="185"/>
        <v>1364</v>
      </c>
      <c r="Z528" s="21">
        <f t="shared" ca="1" si="186"/>
        <v>1364</v>
      </c>
      <c r="AA528" s="21">
        <f t="shared" ca="1" si="191"/>
        <v>930497</v>
      </c>
      <c r="AB528" s="22">
        <f ca="1">SUM(Z$11:Z528)</f>
        <v>478294</v>
      </c>
      <c r="AC528" s="23">
        <f ca="1">SUM(X$11:X528)</f>
        <v>452386</v>
      </c>
      <c r="AE528" s="16">
        <v>44700</v>
      </c>
      <c r="AF528" s="21">
        <f ca="1">IF(AE528&lt;AG$5, $B528, AG$6+MIN((AE528-AG$5+1)/AG$8, 1)*AG$7)</f>
        <v>1440</v>
      </c>
      <c r="AG528" s="21">
        <f t="shared" ca="1" si="172"/>
        <v>1440</v>
      </c>
      <c r="AH528" s="21">
        <f t="shared" ca="1" si="182"/>
        <v>341</v>
      </c>
      <c r="AI528" s="21">
        <f t="shared" ca="1" si="187"/>
        <v>1099</v>
      </c>
      <c r="AJ528" s="21">
        <f t="shared" ca="1" si="188"/>
        <v>1099</v>
      </c>
      <c r="AK528" s="21">
        <f t="shared" ca="1" si="192"/>
        <v>688747</v>
      </c>
      <c r="AL528" s="22">
        <f ca="1">SUM(AJ$11:AJ528)</f>
        <v>354504</v>
      </c>
      <c r="AM528" s="23">
        <f ca="1">SUM(AH$11:AH528)</f>
        <v>335689</v>
      </c>
      <c r="AO528" s="16">
        <v>44700</v>
      </c>
      <c r="AP528" s="21">
        <f ca="1">IF(AO528&lt;AQ$5, $B528, AQ$6+MIN((AO528-AQ$5+1)/AQ$8, 1)*AQ$7)</f>
        <v>1940</v>
      </c>
      <c r="AQ528" s="21">
        <f t="shared" ca="1" si="173"/>
        <v>1940</v>
      </c>
      <c r="AR528" s="21">
        <f t="shared" ca="1" si="183"/>
        <v>586</v>
      </c>
      <c r="AS528" s="21">
        <f t="shared" ca="1" si="189"/>
        <v>1354</v>
      </c>
      <c r="AT528" s="21">
        <f t="shared" ca="1" si="190"/>
        <v>1354</v>
      </c>
      <c r="AU528" s="21">
        <f t="shared" ca="1" si="193"/>
        <v>905497</v>
      </c>
      <c r="AV528" s="22">
        <f ca="1">SUM(AT$11:AT528)</f>
        <v>465774</v>
      </c>
      <c r="AW528" s="23">
        <f ca="1">SUM(AR$11:AR528)</f>
        <v>440503</v>
      </c>
    </row>
    <row r="529" spans="1:49" x14ac:dyDescent="0.2">
      <c r="A529" s="32">
        <v>44701</v>
      </c>
      <c r="B529" s="35">
        <f ca="1">IF($A529&gt;= $C$5,$C$6, "InsertData")</f>
        <v>940</v>
      </c>
      <c r="C529" s="21">
        <f t="shared" ca="1" si="169"/>
        <v>940</v>
      </c>
      <c r="D529" s="21">
        <f t="shared" ca="1" si="174"/>
        <v>319</v>
      </c>
      <c r="E529" s="21">
        <f t="shared" ca="1" si="175"/>
        <v>621</v>
      </c>
      <c r="F529" s="21">
        <f t="shared" ca="1" si="177"/>
        <v>621</v>
      </c>
      <c r="G529" s="21">
        <f t="shared" ca="1" si="176"/>
        <v>472937</v>
      </c>
      <c r="H529" s="22">
        <f ca="1">SUM(F$11:F529)</f>
        <v>243855</v>
      </c>
      <c r="I529" s="23">
        <f ca="1">SUM(D$11:D529)</f>
        <v>231466</v>
      </c>
      <c r="K529" s="16">
        <v>44701</v>
      </c>
      <c r="L529" s="21">
        <f ca="1">IF(K529&lt;M$5, $B529, M$6+MIN((K529-M$5+1)/M$8, 1)*M$7)</f>
        <v>1440</v>
      </c>
      <c r="M529" s="21">
        <f t="shared" ca="1" si="170"/>
        <v>1440</v>
      </c>
      <c r="N529" s="21">
        <f t="shared" ca="1" si="178"/>
        <v>559</v>
      </c>
      <c r="O529" s="21">
        <f t="shared" ca="1" si="179"/>
        <v>881</v>
      </c>
      <c r="P529" s="21">
        <f t="shared" ca="1" si="184"/>
        <v>881</v>
      </c>
      <c r="Q529" s="21">
        <f t="shared" ca="1" si="180"/>
        <v>702687</v>
      </c>
      <c r="R529" s="22">
        <f ca="1">SUM(P$11:P529)</f>
        <v>361645</v>
      </c>
      <c r="S529" s="23">
        <f ca="1">SUM(N$11:N529)</f>
        <v>341822</v>
      </c>
      <c r="U529" s="16">
        <v>44701</v>
      </c>
      <c r="V529" s="21">
        <f ca="1">IF(U529&lt;W$5, $B529, W$6+MIN((U529-W$5+1)/W$8, 1)*W$7)</f>
        <v>1940</v>
      </c>
      <c r="W529" s="21">
        <f t="shared" ca="1" si="171"/>
        <v>1940</v>
      </c>
      <c r="X529" s="21">
        <f t="shared" ca="1" si="181"/>
        <v>799</v>
      </c>
      <c r="Y529" s="21">
        <f t="shared" ca="1" si="185"/>
        <v>1141</v>
      </c>
      <c r="Z529" s="21">
        <f t="shared" ca="1" si="186"/>
        <v>1141</v>
      </c>
      <c r="AA529" s="21">
        <f t="shared" ca="1" si="191"/>
        <v>932437</v>
      </c>
      <c r="AB529" s="22">
        <f ca="1">SUM(Z$11:Z529)</f>
        <v>479435</v>
      </c>
      <c r="AC529" s="23">
        <f ca="1">SUM(X$11:X529)</f>
        <v>453185</v>
      </c>
      <c r="AE529" s="16">
        <v>44701</v>
      </c>
      <c r="AF529" s="21">
        <f ca="1">IF(AE529&lt;AG$5, $B529, AG$6+MIN((AE529-AG$5+1)/AG$8, 1)*AG$7)</f>
        <v>1440</v>
      </c>
      <c r="AG529" s="21">
        <f t="shared" ca="1" si="172"/>
        <v>1440</v>
      </c>
      <c r="AH529" s="21">
        <f t="shared" ca="1" si="182"/>
        <v>559</v>
      </c>
      <c r="AI529" s="21">
        <f t="shared" ca="1" si="187"/>
        <v>881</v>
      </c>
      <c r="AJ529" s="21">
        <f t="shared" ca="1" si="188"/>
        <v>881</v>
      </c>
      <c r="AK529" s="21">
        <f t="shared" ca="1" si="192"/>
        <v>690187</v>
      </c>
      <c r="AL529" s="22">
        <f ca="1">SUM(AJ$11:AJ529)</f>
        <v>355385</v>
      </c>
      <c r="AM529" s="23">
        <f ca="1">SUM(AH$11:AH529)</f>
        <v>336248</v>
      </c>
      <c r="AO529" s="16">
        <v>44701</v>
      </c>
      <c r="AP529" s="21">
        <f ca="1">IF(AO529&lt;AQ$5, $B529, AQ$6+MIN((AO529-AQ$5+1)/AQ$8, 1)*AQ$7)</f>
        <v>1940</v>
      </c>
      <c r="AQ529" s="21">
        <f t="shared" ca="1" si="173"/>
        <v>1940</v>
      </c>
      <c r="AR529" s="21">
        <f t="shared" ca="1" si="183"/>
        <v>799</v>
      </c>
      <c r="AS529" s="21">
        <f t="shared" ca="1" si="189"/>
        <v>1141</v>
      </c>
      <c r="AT529" s="21">
        <f t="shared" ca="1" si="190"/>
        <v>1141</v>
      </c>
      <c r="AU529" s="21">
        <f t="shared" ca="1" si="193"/>
        <v>907437</v>
      </c>
      <c r="AV529" s="22">
        <f ca="1">SUM(AT$11:AT529)</f>
        <v>466915</v>
      </c>
      <c r="AW529" s="23">
        <f ca="1">SUM(AR$11:AR529)</f>
        <v>441302</v>
      </c>
    </row>
    <row r="530" spans="1:49" x14ac:dyDescent="0.2">
      <c r="A530" s="32">
        <v>44702</v>
      </c>
      <c r="B530" s="35">
        <f ca="1">IF($A530&gt;= $C$5,$C$6, "InsertData")</f>
        <v>940</v>
      </c>
      <c r="C530" s="21">
        <f t="shared" ref="C530:C593" ca="1" si="194">ROUND(AVERAGE(B524:B530), 0)</f>
        <v>940</v>
      </c>
      <c r="D530" s="21">
        <f t="shared" ca="1" si="174"/>
        <v>334</v>
      </c>
      <c r="E530" s="21">
        <f t="shared" ca="1" si="175"/>
        <v>606</v>
      </c>
      <c r="F530" s="21">
        <f t="shared" ca="1" si="177"/>
        <v>606</v>
      </c>
      <c r="G530" s="21">
        <f t="shared" ca="1" si="176"/>
        <v>473877</v>
      </c>
      <c r="H530" s="22">
        <f ca="1">SUM(F$11:F530)</f>
        <v>244461</v>
      </c>
      <c r="I530" s="23">
        <f ca="1">SUM(D$11:D530)</f>
        <v>231800</v>
      </c>
      <c r="K530" s="16">
        <v>44702</v>
      </c>
      <c r="L530" s="21">
        <f ca="1">IF(K530&lt;M$5, $B530, M$6+MIN((K530-M$5+1)/M$8, 1)*M$7)</f>
        <v>1440</v>
      </c>
      <c r="M530" s="21">
        <f t="shared" ref="M530:M593" ca="1" si="195">ROUND(AVERAGE(L524:L530), 0)</f>
        <v>1440</v>
      </c>
      <c r="N530" s="21">
        <f t="shared" ca="1" si="178"/>
        <v>574</v>
      </c>
      <c r="O530" s="21">
        <f t="shared" ca="1" si="179"/>
        <v>866</v>
      </c>
      <c r="P530" s="21">
        <f t="shared" ca="1" si="184"/>
        <v>866</v>
      </c>
      <c r="Q530" s="21">
        <f t="shared" ca="1" si="180"/>
        <v>704127</v>
      </c>
      <c r="R530" s="22">
        <f ca="1">SUM(P$11:P530)</f>
        <v>362511</v>
      </c>
      <c r="S530" s="23">
        <f ca="1">SUM(N$11:N530)</f>
        <v>342396</v>
      </c>
      <c r="U530" s="16">
        <v>44702</v>
      </c>
      <c r="V530" s="21">
        <f ca="1">IF(U530&lt;W$5, $B530, W$6+MIN((U530-W$5+1)/W$8, 1)*W$7)</f>
        <v>1940</v>
      </c>
      <c r="W530" s="21">
        <f t="shared" ref="W530:W593" ca="1" si="196">ROUND(AVERAGE(V524:V530), 0)</f>
        <v>1940</v>
      </c>
      <c r="X530" s="21">
        <f t="shared" ca="1" si="181"/>
        <v>814</v>
      </c>
      <c r="Y530" s="21">
        <f t="shared" ca="1" si="185"/>
        <v>1126</v>
      </c>
      <c r="Z530" s="21">
        <f t="shared" ca="1" si="186"/>
        <v>1126</v>
      </c>
      <c r="AA530" s="21">
        <f t="shared" ca="1" si="191"/>
        <v>934377</v>
      </c>
      <c r="AB530" s="22">
        <f ca="1">SUM(Z$11:Z530)</f>
        <v>480561</v>
      </c>
      <c r="AC530" s="23">
        <f ca="1">SUM(X$11:X530)</f>
        <v>453999</v>
      </c>
      <c r="AE530" s="16">
        <v>44702</v>
      </c>
      <c r="AF530" s="21">
        <f ca="1">IF(AE530&lt;AG$5, $B530, AG$6+MIN((AE530-AG$5+1)/AG$8, 1)*AG$7)</f>
        <v>1440</v>
      </c>
      <c r="AG530" s="21">
        <f t="shared" ref="AG530:AG593" ca="1" si="197">ROUND(AVERAGE(AF524:AF530), 0)</f>
        <v>1440</v>
      </c>
      <c r="AH530" s="21">
        <f t="shared" ca="1" si="182"/>
        <v>574</v>
      </c>
      <c r="AI530" s="21">
        <f t="shared" ca="1" si="187"/>
        <v>866</v>
      </c>
      <c r="AJ530" s="21">
        <f t="shared" ca="1" si="188"/>
        <v>866</v>
      </c>
      <c r="AK530" s="21">
        <f t="shared" ca="1" si="192"/>
        <v>691627</v>
      </c>
      <c r="AL530" s="22">
        <f ca="1">SUM(AJ$11:AJ530)</f>
        <v>356251</v>
      </c>
      <c r="AM530" s="23">
        <f ca="1">SUM(AH$11:AH530)</f>
        <v>336822</v>
      </c>
      <c r="AO530" s="16">
        <v>44702</v>
      </c>
      <c r="AP530" s="21">
        <f ca="1">IF(AO530&lt;AQ$5, $B530, AQ$6+MIN((AO530-AQ$5+1)/AQ$8, 1)*AQ$7)</f>
        <v>1940</v>
      </c>
      <c r="AQ530" s="21">
        <f t="shared" ref="AQ530:AQ593" ca="1" si="198">ROUND(AVERAGE(AP524:AP530), 0)</f>
        <v>1940</v>
      </c>
      <c r="AR530" s="21">
        <f t="shared" ca="1" si="183"/>
        <v>814</v>
      </c>
      <c r="AS530" s="21">
        <f t="shared" ca="1" si="189"/>
        <v>1126</v>
      </c>
      <c r="AT530" s="21">
        <f t="shared" ca="1" si="190"/>
        <v>1126</v>
      </c>
      <c r="AU530" s="21">
        <f t="shared" ca="1" si="193"/>
        <v>909377</v>
      </c>
      <c r="AV530" s="22">
        <f ca="1">SUM(AT$11:AT530)</f>
        <v>468041</v>
      </c>
      <c r="AW530" s="23">
        <f ca="1">SUM(AR$11:AR530)</f>
        <v>442116</v>
      </c>
    </row>
    <row r="531" spans="1:49" x14ac:dyDescent="0.2">
      <c r="A531" s="32">
        <v>44703</v>
      </c>
      <c r="B531" s="35">
        <f ca="1">IF($A531&gt;= $C$5,$C$6, "InsertData")</f>
        <v>940</v>
      </c>
      <c r="C531" s="21">
        <f t="shared" ca="1" si="194"/>
        <v>940</v>
      </c>
      <c r="D531" s="21">
        <f t="shared" ca="1" si="174"/>
        <v>44</v>
      </c>
      <c r="E531" s="21">
        <f t="shared" ca="1" si="175"/>
        <v>896</v>
      </c>
      <c r="F531" s="21">
        <f t="shared" ca="1" si="177"/>
        <v>896</v>
      </c>
      <c r="G531" s="21">
        <f t="shared" ca="1" si="176"/>
        <v>474817</v>
      </c>
      <c r="H531" s="22">
        <f ca="1">SUM(F$11:F531)</f>
        <v>245357</v>
      </c>
      <c r="I531" s="23">
        <f ca="1">SUM(D$11:D531)</f>
        <v>231844</v>
      </c>
      <c r="K531" s="16">
        <v>44703</v>
      </c>
      <c r="L531" s="21">
        <f ca="1">IF(K531&lt;M$5, $B531, M$6+MIN((K531-M$5+1)/M$8, 1)*M$7)</f>
        <v>1440</v>
      </c>
      <c r="M531" s="21">
        <f t="shared" ca="1" si="195"/>
        <v>1440</v>
      </c>
      <c r="N531" s="21">
        <f t="shared" ca="1" si="178"/>
        <v>284</v>
      </c>
      <c r="O531" s="21">
        <f t="shared" ca="1" si="179"/>
        <v>1156</v>
      </c>
      <c r="P531" s="21">
        <f t="shared" ca="1" si="184"/>
        <v>1156</v>
      </c>
      <c r="Q531" s="21">
        <f t="shared" ca="1" si="180"/>
        <v>705567</v>
      </c>
      <c r="R531" s="22">
        <f ca="1">SUM(P$11:P531)</f>
        <v>363667</v>
      </c>
      <c r="S531" s="23">
        <f ca="1">SUM(N$11:N531)</f>
        <v>342680</v>
      </c>
      <c r="U531" s="16">
        <v>44703</v>
      </c>
      <c r="V531" s="21">
        <f ca="1">IF(U531&lt;W$5, $B531, W$6+MIN((U531-W$5+1)/W$8, 1)*W$7)</f>
        <v>1940</v>
      </c>
      <c r="W531" s="21">
        <f t="shared" ca="1" si="196"/>
        <v>1940</v>
      </c>
      <c r="X531" s="21">
        <f t="shared" ca="1" si="181"/>
        <v>524</v>
      </c>
      <c r="Y531" s="21">
        <f t="shared" ca="1" si="185"/>
        <v>1416</v>
      </c>
      <c r="Z531" s="21">
        <f t="shared" ca="1" si="186"/>
        <v>1416</v>
      </c>
      <c r="AA531" s="21">
        <f t="shared" ca="1" si="191"/>
        <v>936317</v>
      </c>
      <c r="AB531" s="22">
        <f ca="1">SUM(Z$11:Z531)</f>
        <v>481977</v>
      </c>
      <c r="AC531" s="23">
        <f ca="1">SUM(X$11:X531)</f>
        <v>454523</v>
      </c>
      <c r="AE531" s="16">
        <v>44703</v>
      </c>
      <c r="AF531" s="21">
        <f ca="1">IF(AE531&lt;AG$5, $B531, AG$6+MIN((AE531-AG$5+1)/AG$8, 1)*AG$7)</f>
        <v>1440</v>
      </c>
      <c r="AG531" s="21">
        <f t="shared" ca="1" si="197"/>
        <v>1440</v>
      </c>
      <c r="AH531" s="21">
        <f t="shared" ca="1" si="182"/>
        <v>284</v>
      </c>
      <c r="AI531" s="21">
        <f t="shared" ca="1" si="187"/>
        <v>1156</v>
      </c>
      <c r="AJ531" s="21">
        <f t="shared" ca="1" si="188"/>
        <v>1156</v>
      </c>
      <c r="AK531" s="21">
        <f t="shared" ca="1" si="192"/>
        <v>693067</v>
      </c>
      <c r="AL531" s="22">
        <f ca="1">SUM(AJ$11:AJ531)</f>
        <v>357407</v>
      </c>
      <c r="AM531" s="23">
        <f ca="1">SUM(AH$11:AH531)</f>
        <v>337106</v>
      </c>
      <c r="AO531" s="16">
        <v>44703</v>
      </c>
      <c r="AP531" s="21">
        <f ca="1">IF(AO531&lt;AQ$5, $B531, AQ$6+MIN((AO531-AQ$5+1)/AQ$8, 1)*AQ$7)</f>
        <v>1940</v>
      </c>
      <c r="AQ531" s="21">
        <f t="shared" ca="1" si="198"/>
        <v>1940</v>
      </c>
      <c r="AR531" s="21">
        <f t="shared" ca="1" si="183"/>
        <v>524</v>
      </c>
      <c r="AS531" s="21">
        <f t="shared" ca="1" si="189"/>
        <v>1416</v>
      </c>
      <c r="AT531" s="21">
        <f t="shared" ca="1" si="190"/>
        <v>1416</v>
      </c>
      <c r="AU531" s="21">
        <f t="shared" ca="1" si="193"/>
        <v>911317</v>
      </c>
      <c r="AV531" s="22">
        <f ca="1">SUM(AT$11:AT531)</f>
        <v>469457</v>
      </c>
      <c r="AW531" s="23">
        <f ca="1">SUM(AR$11:AR531)</f>
        <v>442640</v>
      </c>
    </row>
    <row r="532" spans="1:49" x14ac:dyDescent="0.2">
      <c r="A532" s="32">
        <v>44704</v>
      </c>
      <c r="B532" s="35">
        <f ca="1">IF($A532&gt;= $C$5,$C$6, "InsertData")</f>
        <v>940</v>
      </c>
      <c r="C532" s="21">
        <f t="shared" ca="1" si="194"/>
        <v>940</v>
      </c>
      <c r="D532" s="21">
        <f t="shared" ca="1" si="174"/>
        <v>333</v>
      </c>
      <c r="E532" s="21">
        <f t="shared" ca="1" si="175"/>
        <v>607</v>
      </c>
      <c r="F532" s="21">
        <f t="shared" ca="1" si="177"/>
        <v>607</v>
      </c>
      <c r="G532" s="21">
        <f t="shared" ca="1" si="176"/>
        <v>475757</v>
      </c>
      <c r="H532" s="22">
        <f ca="1">SUM(F$11:F532)</f>
        <v>245964</v>
      </c>
      <c r="I532" s="23">
        <f ca="1">SUM(D$11:D532)</f>
        <v>232177</v>
      </c>
      <c r="K532" s="16">
        <v>44704</v>
      </c>
      <c r="L532" s="21">
        <f ca="1">IF(K532&lt;M$5, $B532, M$6+MIN((K532-M$5+1)/M$8, 1)*M$7)</f>
        <v>1440</v>
      </c>
      <c r="M532" s="21">
        <f t="shared" ca="1" si="195"/>
        <v>1440</v>
      </c>
      <c r="N532" s="21">
        <f t="shared" ca="1" si="178"/>
        <v>573</v>
      </c>
      <c r="O532" s="21">
        <f t="shared" ca="1" si="179"/>
        <v>867</v>
      </c>
      <c r="P532" s="21">
        <f t="shared" ca="1" si="184"/>
        <v>867</v>
      </c>
      <c r="Q532" s="21">
        <f t="shared" ca="1" si="180"/>
        <v>707007</v>
      </c>
      <c r="R532" s="22">
        <f ca="1">SUM(P$11:P532)</f>
        <v>364534</v>
      </c>
      <c r="S532" s="23">
        <f ca="1">SUM(N$11:N532)</f>
        <v>343253</v>
      </c>
      <c r="U532" s="16">
        <v>44704</v>
      </c>
      <c r="V532" s="21">
        <f ca="1">IF(U532&lt;W$5, $B532, W$6+MIN((U532-W$5+1)/W$8, 1)*W$7)</f>
        <v>1940</v>
      </c>
      <c r="W532" s="21">
        <f t="shared" ca="1" si="196"/>
        <v>1940</v>
      </c>
      <c r="X532" s="21">
        <f t="shared" ca="1" si="181"/>
        <v>813</v>
      </c>
      <c r="Y532" s="21">
        <f t="shared" ca="1" si="185"/>
        <v>1127</v>
      </c>
      <c r="Z532" s="21">
        <f t="shared" ca="1" si="186"/>
        <v>1127</v>
      </c>
      <c r="AA532" s="21">
        <f t="shared" ca="1" si="191"/>
        <v>938257</v>
      </c>
      <c r="AB532" s="22">
        <f ca="1">SUM(Z$11:Z532)</f>
        <v>483104</v>
      </c>
      <c r="AC532" s="23">
        <f ca="1">SUM(X$11:X532)</f>
        <v>455336</v>
      </c>
      <c r="AE532" s="16">
        <v>44704</v>
      </c>
      <c r="AF532" s="21">
        <f ca="1">IF(AE532&lt;AG$5, $B532, AG$6+MIN((AE532-AG$5+1)/AG$8, 1)*AG$7)</f>
        <v>1440</v>
      </c>
      <c r="AG532" s="21">
        <f t="shared" ca="1" si="197"/>
        <v>1440</v>
      </c>
      <c r="AH532" s="21">
        <f t="shared" ca="1" si="182"/>
        <v>573</v>
      </c>
      <c r="AI532" s="21">
        <f t="shared" ca="1" si="187"/>
        <v>867</v>
      </c>
      <c r="AJ532" s="21">
        <f t="shared" ca="1" si="188"/>
        <v>867</v>
      </c>
      <c r="AK532" s="21">
        <f t="shared" ca="1" si="192"/>
        <v>694507</v>
      </c>
      <c r="AL532" s="22">
        <f ca="1">SUM(AJ$11:AJ532)</f>
        <v>358274</v>
      </c>
      <c r="AM532" s="23">
        <f ca="1">SUM(AH$11:AH532)</f>
        <v>337679</v>
      </c>
      <c r="AO532" s="16">
        <v>44704</v>
      </c>
      <c r="AP532" s="21">
        <f ca="1">IF(AO532&lt;AQ$5, $B532, AQ$6+MIN((AO532-AQ$5+1)/AQ$8, 1)*AQ$7)</f>
        <v>1940</v>
      </c>
      <c r="AQ532" s="21">
        <f t="shared" ca="1" si="198"/>
        <v>1940</v>
      </c>
      <c r="AR532" s="21">
        <f t="shared" ca="1" si="183"/>
        <v>813</v>
      </c>
      <c r="AS532" s="21">
        <f t="shared" ca="1" si="189"/>
        <v>1127</v>
      </c>
      <c r="AT532" s="21">
        <f t="shared" ca="1" si="190"/>
        <v>1127</v>
      </c>
      <c r="AU532" s="21">
        <f t="shared" ca="1" si="193"/>
        <v>913257</v>
      </c>
      <c r="AV532" s="22">
        <f ca="1">SUM(AT$11:AT532)</f>
        <v>470584</v>
      </c>
      <c r="AW532" s="23">
        <f ca="1">SUM(AR$11:AR532)</f>
        <v>443453</v>
      </c>
    </row>
    <row r="533" spans="1:49" x14ac:dyDescent="0.2">
      <c r="A533" s="32">
        <v>44705</v>
      </c>
      <c r="B533" s="35">
        <f ca="1">IF($A533&gt;= $C$5,$C$6, "InsertData")</f>
        <v>940</v>
      </c>
      <c r="C533" s="21">
        <f t="shared" ca="1" si="194"/>
        <v>940</v>
      </c>
      <c r="D533" s="21">
        <f t="shared" ca="1" si="174"/>
        <v>388</v>
      </c>
      <c r="E533" s="21">
        <f t="shared" ca="1" si="175"/>
        <v>552</v>
      </c>
      <c r="F533" s="21">
        <f t="shared" ca="1" si="177"/>
        <v>552</v>
      </c>
      <c r="G533" s="21">
        <f t="shared" ca="1" si="176"/>
        <v>476697</v>
      </c>
      <c r="H533" s="22">
        <f ca="1">SUM(F$11:F533)</f>
        <v>246516</v>
      </c>
      <c r="I533" s="23">
        <f ca="1">SUM(D$11:D533)</f>
        <v>232565</v>
      </c>
      <c r="K533" s="16">
        <v>44705</v>
      </c>
      <c r="L533" s="21">
        <f ca="1">IF(K533&lt;M$5, $B533, M$6+MIN((K533-M$5+1)/M$8, 1)*M$7)</f>
        <v>1440</v>
      </c>
      <c r="M533" s="21">
        <f t="shared" ca="1" si="195"/>
        <v>1440</v>
      </c>
      <c r="N533" s="21">
        <f t="shared" ca="1" si="178"/>
        <v>628</v>
      </c>
      <c r="O533" s="21">
        <f t="shared" ca="1" si="179"/>
        <v>812</v>
      </c>
      <c r="P533" s="21">
        <f t="shared" ca="1" si="184"/>
        <v>812</v>
      </c>
      <c r="Q533" s="21">
        <f t="shared" ca="1" si="180"/>
        <v>708447</v>
      </c>
      <c r="R533" s="22">
        <f ca="1">SUM(P$11:P533)</f>
        <v>365346</v>
      </c>
      <c r="S533" s="23">
        <f ca="1">SUM(N$11:N533)</f>
        <v>343881</v>
      </c>
      <c r="U533" s="16">
        <v>44705</v>
      </c>
      <c r="V533" s="21">
        <f ca="1">IF(U533&lt;W$5, $B533, W$6+MIN((U533-W$5+1)/W$8, 1)*W$7)</f>
        <v>1940</v>
      </c>
      <c r="W533" s="21">
        <f t="shared" ca="1" si="196"/>
        <v>1940</v>
      </c>
      <c r="X533" s="21">
        <f t="shared" ca="1" si="181"/>
        <v>868</v>
      </c>
      <c r="Y533" s="21">
        <f t="shared" ca="1" si="185"/>
        <v>1072</v>
      </c>
      <c r="Z533" s="21">
        <f t="shared" ca="1" si="186"/>
        <v>1072</v>
      </c>
      <c r="AA533" s="21">
        <f t="shared" ca="1" si="191"/>
        <v>940197</v>
      </c>
      <c r="AB533" s="22">
        <f ca="1">SUM(Z$11:Z533)</f>
        <v>484176</v>
      </c>
      <c r="AC533" s="23">
        <f ca="1">SUM(X$11:X533)</f>
        <v>456204</v>
      </c>
      <c r="AE533" s="16">
        <v>44705</v>
      </c>
      <c r="AF533" s="21">
        <f ca="1">IF(AE533&lt;AG$5, $B533, AG$6+MIN((AE533-AG$5+1)/AG$8, 1)*AG$7)</f>
        <v>1440</v>
      </c>
      <c r="AG533" s="21">
        <f t="shared" ca="1" si="197"/>
        <v>1440</v>
      </c>
      <c r="AH533" s="21">
        <f t="shared" ca="1" si="182"/>
        <v>628</v>
      </c>
      <c r="AI533" s="21">
        <f t="shared" ca="1" si="187"/>
        <v>812</v>
      </c>
      <c r="AJ533" s="21">
        <f t="shared" ca="1" si="188"/>
        <v>812</v>
      </c>
      <c r="AK533" s="21">
        <f t="shared" ca="1" si="192"/>
        <v>695947</v>
      </c>
      <c r="AL533" s="22">
        <f ca="1">SUM(AJ$11:AJ533)</f>
        <v>359086</v>
      </c>
      <c r="AM533" s="23">
        <f ca="1">SUM(AH$11:AH533)</f>
        <v>338307</v>
      </c>
      <c r="AO533" s="16">
        <v>44705</v>
      </c>
      <c r="AP533" s="21">
        <f ca="1">IF(AO533&lt;AQ$5, $B533, AQ$6+MIN((AO533-AQ$5+1)/AQ$8, 1)*AQ$7)</f>
        <v>1940</v>
      </c>
      <c r="AQ533" s="21">
        <f t="shared" ca="1" si="198"/>
        <v>1940</v>
      </c>
      <c r="AR533" s="21">
        <f t="shared" ca="1" si="183"/>
        <v>868</v>
      </c>
      <c r="AS533" s="21">
        <f t="shared" ca="1" si="189"/>
        <v>1072</v>
      </c>
      <c r="AT533" s="21">
        <f t="shared" ca="1" si="190"/>
        <v>1072</v>
      </c>
      <c r="AU533" s="21">
        <f t="shared" ca="1" si="193"/>
        <v>915197</v>
      </c>
      <c r="AV533" s="22">
        <f ca="1">SUM(AT$11:AT533)</f>
        <v>471656</v>
      </c>
      <c r="AW533" s="23">
        <f ca="1">SUM(AR$11:AR533)</f>
        <v>444321</v>
      </c>
    </row>
    <row r="534" spans="1:49" x14ac:dyDescent="0.2">
      <c r="A534" s="32">
        <v>44706</v>
      </c>
      <c r="B534" s="35">
        <f ca="1">IF($A534&gt;= $C$5,$C$6, "InsertData")</f>
        <v>940</v>
      </c>
      <c r="C534" s="21">
        <f t="shared" ca="1" si="194"/>
        <v>940</v>
      </c>
      <c r="D534" s="21">
        <f t="shared" ca="1" si="174"/>
        <v>428</v>
      </c>
      <c r="E534" s="21">
        <f t="shared" ca="1" si="175"/>
        <v>512</v>
      </c>
      <c r="F534" s="21">
        <f t="shared" ca="1" si="177"/>
        <v>512</v>
      </c>
      <c r="G534" s="21">
        <f t="shared" ca="1" si="176"/>
        <v>477637</v>
      </c>
      <c r="H534" s="22">
        <f ca="1">SUM(F$11:F534)</f>
        <v>247028</v>
      </c>
      <c r="I534" s="23">
        <f ca="1">SUM(D$11:D534)</f>
        <v>232993</v>
      </c>
      <c r="K534" s="16">
        <v>44706</v>
      </c>
      <c r="L534" s="21">
        <f ca="1">IF(K534&lt;M$5, $B534, M$6+MIN((K534-M$5+1)/M$8, 1)*M$7)</f>
        <v>1440</v>
      </c>
      <c r="M534" s="21">
        <f t="shared" ca="1" si="195"/>
        <v>1440</v>
      </c>
      <c r="N534" s="21">
        <f t="shared" ca="1" si="178"/>
        <v>668</v>
      </c>
      <c r="O534" s="21">
        <f t="shared" ca="1" si="179"/>
        <v>772</v>
      </c>
      <c r="P534" s="21">
        <f t="shared" ca="1" si="184"/>
        <v>772</v>
      </c>
      <c r="Q534" s="21">
        <f t="shared" ca="1" si="180"/>
        <v>709887</v>
      </c>
      <c r="R534" s="22">
        <f ca="1">SUM(P$11:P534)</f>
        <v>366118</v>
      </c>
      <c r="S534" s="23">
        <f ca="1">SUM(N$11:N534)</f>
        <v>344549</v>
      </c>
      <c r="U534" s="16">
        <v>44706</v>
      </c>
      <c r="V534" s="21">
        <f ca="1">IF(U534&lt;W$5, $B534, W$6+MIN((U534-W$5+1)/W$8, 1)*W$7)</f>
        <v>1940</v>
      </c>
      <c r="W534" s="21">
        <f t="shared" ca="1" si="196"/>
        <v>1940</v>
      </c>
      <c r="X534" s="21">
        <f t="shared" ca="1" si="181"/>
        <v>908</v>
      </c>
      <c r="Y534" s="21">
        <f t="shared" ca="1" si="185"/>
        <v>1032</v>
      </c>
      <c r="Z534" s="21">
        <f t="shared" ca="1" si="186"/>
        <v>1032</v>
      </c>
      <c r="AA534" s="21">
        <f t="shared" ca="1" si="191"/>
        <v>942137</v>
      </c>
      <c r="AB534" s="22">
        <f ca="1">SUM(Z$11:Z534)</f>
        <v>485208</v>
      </c>
      <c r="AC534" s="23">
        <f ca="1">SUM(X$11:X534)</f>
        <v>457112</v>
      </c>
      <c r="AE534" s="16">
        <v>44706</v>
      </c>
      <c r="AF534" s="21">
        <f ca="1">IF(AE534&lt;AG$5, $B534, AG$6+MIN((AE534-AG$5+1)/AG$8, 1)*AG$7)</f>
        <v>1440</v>
      </c>
      <c r="AG534" s="21">
        <f t="shared" ca="1" si="197"/>
        <v>1440</v>
      </c>
      <c r="AH534" s="21">
        <f t="shared" ca="1" si="182"/>
        <v>668</v>
      </c>
      <c r="AI534" s="21">
        <f t="shared" ca="1" si="187"/>
        <v>772</v>
      </c>
      <c r="AJ534" s="21">
        <f t="shared" ca="1" si="188"/>
        <v>772</v>
      </c>
      <c r="AK534" s="21">
        <f t="shared" ca="1" si="192"/>
        <v>697387</v>
      </c>
      <c r="AL534" s="22">
        <f ca="1">SUM(AJ$11:AJ534)</f>
        <v>359858</v>
      </c>
      <c r="AM534" s="23">
        <f ca="1">SUM(AH$11:AH534)</f>
        <v>338975</v>
      </c>
      <c r="AO534" s="16">
        <v>44706</v>
      </c>
      <c r="AP534" s="21">
        <f ca="1">IF(AO534&lt;AQ$5, $B534, AQ$6+MIN((AO534-AQ$5+1)/AQ$8, 1)*AQ$7)</f>
        <v>1940</v>
      </c>
      <c r="AQ534" s="21">
        <f t="shared" ca="1" si="198"/>
        <v>1940</v>
      </c>
      <c r="AR534" s="21">
        <f t="shared" ca="1" si="183"/>
        <v>908</v>
      </c>
      <c r="AS534" s="21">
        <f t="shared" ca="1" si="189"/>
        <v>1032</v>
      </c>
      <c r="AT534" s="21">
        <f t="shared" ca="1" si="190"/>
        <v>1032</v>
      </c>
      <c r="AU534" s="21">
        <f t="shared" ca="1" si="193"/>
        <v>917137</v>
      </c>
      <c r="AV534" s="22">
        <f ca="1">SUM(AT$11:AT534)</f>
        <v>472688</v>
      </c>
      <c r="AW534" s="23">
        <f ca="1">SUM(AR$11:AR534)</f>
        <v>445229</v>
      </c>
    </row>
    <row r="535" spans="1:49" x14ac:dyDescent="0.2">
      <c r="A535" s="32">
        <v>44707</v>
      </c>
      <c r="B535" s="35">
        <f ca="1">IF($A535&gt;= $C$5,$C$6, "InsertData")</f>
        <v>940</v>
      </c>
      <c r="C535" s="21">
        <f t="shared" ca="1" si="194"/>
        <v>940</v>
      </c>
      <c r="D535" s="21">
        <f t="shared" ca="1" si="174"/>
        <v>774</v>
      </c>
      <c r="E535" s="21">
        <f t="shared" ca="1" si="175"/>
        <v>166</v>
      </c>
      <c r="F535" s="21">
        <f t="shared" ca="1" si="177"/>
        <v>166</v>
      </c>
      <c r="G535" s="21">
        <f t="shared" ca="1" si="176"/>
        <v>478577</v>
      </c>
      <c r="H535" s="22">
        <f ca="1">SUM(F$11:F535)</f>
        <v>247194</v>
      </c>
      <c r="I535" s="23">
        <f ca="1">SUM(D$11:D535)</f>
        <v>233767</v>
      </c>
      <c r="K535" s="16">
        <v>44707</v>
      </c>
      <c r="L535" s="21">
        <f ca="1">IF(K535&lt;M$5, $B535, M$6+MIN((K535-M$5+1)/M$8, 1)*M$7)</f>
        <v>1440</v>
      </c>
      <c r="M535" s="21">
        <f t="shared" ca="1" si="195"/>
        <v>1440</v>
      </c>
      <c r="N535" s="21">
        <f t="shared" ca="1" si="178"/>
        <v>1014</v>
      </c>
      <c r="O535" s="21">
        <f t="shared" ca="1" si="179"/>
        <v>426</v>
      </c>
      <c r="P535" s="21">
        <f t="shared" ca="1" si="184"/>
        <v>426</v>
      </c>
      <c r="Q535" s="21">
        <f t="shared" ca="1" si="180"/>
        <v>711327</v>
      </c>
      <c r="R535" s="22">
        <f ca="1">SUM(P$11:P535)</f>
        <v>366544</v>
      </c>
      <c r="S535" s="23">
        <f ca="1">SUM(N$11:N535)</f>
        <v>345563</v>
      </c>
      <c r="U535" s="16">
        <v>44707</v>
      </c>
      <c r="V535" s="21">
        <f ca="1">IF(U535&lt;W$5, $B535, W$6+MIN((U535-W$5+1)/W$8, 1)*W$7)</f>
        <v>1940</v>
      </c>
      <c r="W535" s="21">
        <f t="shared" ca="1" si="196"/>
        <v>1940</v>
      </c>
      <c r="X535" s="21">
        <f t="shared" ca="1" si="181"/>
        <v>1254</v>
      </c>
      <c r="Y535" s="21">
        <f t="shared" ca="1" si="185"/>
        <v>686</v>
      </c>
      <c r="Z535" s="21">
        <f t="shared" ca="1" si="186"/>
        <v>686</v>
      </c>
      <c r="AA535" s="21">
        <f t="shared" ca="1" si="191"/>
        <v>944077</v>
      </c>
      <c r="AB535" s="22">
        <f ca="1">SUM(Z$11:Z535)</f>
        <v>485894</v>
      </c>
      <c r="AC535" s="23">
        <f ca="1">SUM(X$11:X535)</f>
        <v>458366</v>
      </c>
      <c r="AE535" s="16">
        <v>44707</v>
      </c>
      <c r="AF535" s="21">
        <f ca="1">IF(AE535&lt;AG$5, $B535, AG$6+MIN((AE535-AG$5+1)/AG$8, 1)*AG$7)</f>
        <v>1440</v>
      </c>
      <c r="AG535" s="21">
        <f t="shared" ca="1" si="197"/>
        <v>1440</v>
      </c>
      <c r="AH535" s="21">
        <f t="shared" ca="1" si="182"/>
        <v>1014</v>
      </c>
      <c r="AI535" s="21">
        <f t="shared" ca="1" si="187"/>
        <v>426</v>
      </c>
      <c r="AJ535" s="21">
        <f t="shared" ca="1" si="188"/>
        <v>426</v>
      </c>
      <c r="AK535" s="21">
        <f t="shared" ca="1" si="192"/>
        <v>698827</v>
      </c>
      <c r="AL535" s="22">
        <f ca="1">SUM(AJ$11:AJ535)</f>
        <v>360284</v>
      </c>
      <c r="AM535" s="23">
        <f ca="1">SUM(AH$11:AH535)</f>
        <v>339989</v>
      </c>
      <c r="AO535" s="16">
        <v>44707</v>
      </c>
      <c r="AP535" s="21">
        <f ca="1">IF(AO535&lt;AQ$5, $B535, AQ$6+MIN((AO535-AQ$5+1)/AQ$8, 1)*AQ$7)</f>
        <v>1940</v>
      </c>
      <c r="AQ535" s="21">
        <f t="shared" ca="1" si="198"/>
        <v>1940</v>
      </c>
      <c r="AR535" s="21">
        <f t="shared" ca="1" si="183"/>
        <v>1254</v>
      </c>
      <c r="AS535" s="21">
        <f t="shared" ca="1" si="189"/>
        <v>686</v>
      </c>
      <c r="AT535" s="21">
        <f t="shared" ca="1" si="190"/>
        <v>686</v>
      </c>
      <c r="AU535" s="21">
        <f t="shared" ca="1" si="193"/>
        <v>919077</v>
      </c>
      <c r="AV535" s="22">
        <f ca="1">SUM(AT$11:AT535)</f>
        <v>473374</v>
      </c>
      <c r="AW535" s="23">
        <f ca="1">SUM(AR$11:AR535)</f>
        <v>446483</v>
      </c>
    </row>
    <row r="536" spans="1:49" x14ac:dyDescent="0.2">
      <c r="A536" s="32">
        <v>44708</v>
      </c>
      <c r="B536" s="35">
        <f ca="1">IF($A536&gt;= $C$5,$C$6, "InsertData")</f>
        <v>940</v>
      </c>
      <c r="C536" s="21">
        <f t="shared" ca="1" si="194"/>
        <v>940</v>
      </c>
      <c r="D536" s="21">
        <f t="shared" ca="1" si="174"/>
        <v>800</v>
      </c>
      <c r="E536" s="21">
        <f t="shared" ca="1" si="175"/>
        <v>140</v>
      </c>
      <c r="F536" s="21">
        <f t="shared" ca="1" si="177"/>
        <v>140</v>
      </c>
      <c r="G536" s="21">
        <f t="shared" ca="1" si="176"/>
        <v>479517</v>
      </c>
      <c r="H536" s="22">
        <f ca="1">SUM(F$11:F536)</f>
        <v>247334</v>
      </c>
      <c r="I536" s="23">
        <f ca="1">SUM(D$11:D536)</f>
        <v>234567</v>
      </c>
      <c r="K536" s="16">
        <v>44708</v>
      </c>
      <c r="L536" s="21">
        <f ca="1">IF(K536&lt;M$5, $B536, M$6+MIN((K536-M$5+1)/M$8, 1)*M$7)</f>
        <v>1440</v>
      </c>
      <c r="M536" s="21">
        <f t="shared" ca="1" si="195"/>
        <v>1440</v>
      </c>
      <c r="N536" s="21">
        <f t="shared" ca="1" si="178"/>
        <v>1040</v>
      </c>
      <c r="O536" s="21">
        <f t="shared" ca="1" si="179"/>
        <v>400</v>
      </c>
      <c r="P536" s="21">
        <f t="shared" ca="1" si="184"/>
        <v>400</v>
      </c>
      <c r="Q536" s="21">
        <f t="shared" ca="1" si="180"/>
        <v>712767</v>
      </c>
      <c r="R536" s="22">
        <f ca="1">SUM(P$11:P536)</f>
        <v>366944</v>
      </c>
      <c r="S536" s="23">
        <f ca="1">SUM(N$11:N536)</f>
        <v>346603</v>
      </c>
      <c r="U536" s="16">
        <v>44708</v>
      </c>
      <c r="V536" s="21">
        <f ca="1">IF(U536&lt;W$5, $B536, W$6+MIN((U536-W$5+1)/W$8, 1)*W$7)</f>
        <v>1940</v>
      </c>
      <c r="W536" s="21">
        <f t="shared" ca="1" si="196"/>
        <v>1940</v>
      </c>
      <c r="X536" s="21">
        <f t="shared" ca="1" si="181"/>
        <v>1280</v>
      </c>
      <c r="Y536" s="21">
        <f t="shared" ca="1" si="185"/>
        <v>660</v>
      </c>
      <c r="Z536" s="21">
        <f t="shared" ca="1" si="186"/>
        <v>660</v>
      </c>
      <c r="AA536" s="21">
        <f t="shared" ca="1" si="191"/>
        <v>946017</v>
      </c>
      <c r="AB536" s="22">
        <f ca="1">SUM(Z$11:Z536)</f>
        <v>486554</v>
      </c>
      <c r="AC536" s="23">
        <f ca="1">SUM(X$11:X536)</f>
        <v>459646</v>
      </c>
      <c r="AE536" s="16">
        <v>44708</v>
      </c>
      <c r="AF536" s="21">
        <f ca="1">IF(AE536&lt;AG$5, $B536, AG$6+MIN((AE536-AG$5+1)/AG$8, 1)*AG$7)</f>
        <v>1440</v>
      </c>
      <c r="AG536" s="21">
        <f t="shared" ca="1" si="197"/>
        <v>1440</v>
      </c>
      <c r="AH536" s="21">
        <f t="shared" ca="1" si="182"/>
        <v>1040</v>
      </c>
      <c r="AI536" s="21">
        <f t="shared" ca="1" si="187"/>
        <v>400</v>
      </c>
      <c r="AJ536" s="21">
        <f t="shared" ca="1" si="188"/>
        <v>400</v>
      </c>
      <c r="AK536" s="21">
        <f t="shared" ca="1" si="192"/>
        <v>700267</v>
      </c>
      <c r="AL536" s="22">
        <f ca="1">SUM(AJ$11:AJ536)</f>
        <v>360684</v>
      </c>
      <c r="AM536" s="23">
        <f ca="1">SUM(AH$11:AH536)</f>
        <v>341029</v>
      </c>
      <c r="AO536" s="16">
        <v>44708</v>
      </c>
      <c r="AP536" s="21">
        <f ca="1">IF(AO536&lt;AQ$5, $B536, AQ$6+MIN((AO536-AQ$5+1)/AQ$8, 1)*AQ$7)</f>
        <v>1940</v>
      </c>
      <c r="AQ536" s="21">
        <f t="shared" ca="1" si="198"/>
        <v>1940</v>
      </c>
      <c r="AR536" s="21">
        <f t="shared" ca="1" si="183"/>
        <v>1280</v>
      </c>
      <c r="AS536" s="21">
        <f t="shared" ca="1" si="189"/>
        <v>660</v>
      </c>
      <c r="AT536" s="21">
        <f t="shared" ca="1" si="190"/>
        <v>660</v>
      </c>
      <c r="AU536" s="21">
        <f t="shared" ca="1" si="193"/>
        <v>921017</v>
      </c>
      <c r="AV536" s="22">
        <f ca="1">SUM(AT$11:AT536)</f>
        <v>474034</v>
      </c>
      <c r="AW536" s="23">
        <f ca="1">SUM(AR$11:AR536)</f>
        <v>447763</v>
      </c>
    </row>
    <row r="537" spans="1:49" x14ac:dyDescent="0.2">
      <c r="A537" s="32">
        <v>44709</v>
      </c>
      <c r="B537" s="35">
        <f ca="1">IF($A537&gt;= $C$5,$C$6, "InsertData")</f>
        <v>940</v>
      </c>
      <c r="C537" s="21">
        <f t="shared" ca="1" si="194"/>
        <v>940</v>
      </c>
      <c r="D537" s="21">
        <f t="shared" ca="1" si="174"/>
        <v>673</v>
      </c>
      <c r="E537" s="21">
        <f t="shared" ca="1" si="175"/>
        <v>267</v>
      </c>
      <c r="F537" s="21">
        <f t="shared" ca="1" si="177"/>
        <v>267</v>
      </c>
      <c r="G537" s="21">
        <f t="shared" ca="1" si="176"/>
        <v>480457</v>
      </c>
      <c r="H537" s="22">
        <f ca="1">SUM(F$11:F537)</f>
        <v>247601</v>
      </c>
      <c r="I537" s="23">
        <f ca="1">SUM(D$11:D537)</f>
        <v>235240</v>
      </c>
      <c r="K537" s="16">
        <v>44709</v>
      </c>
      <c r="L537" s="21">
        <f ca="1">IF(K537&lt;M$5, $B537, M$6+MIN((K537-M$5+1)/M$8, 1)*M$7)</f>
        <v>1440</v>
      </c>
      <c r="M537" s="21">
        <f t="shared" ca="1" si="195"/>
        <v>1440</v>
      </c>
      <c r="N537" s="21">
        <f t="shared" ca="1" si="178"/>
        <v>913</v>
      </c>
      <c r="O537" s="21">
        <f t="shared" ca="1" si="179"/>
        <v>527</v>
      </c>
      <c r="P537" s="21">
        <f t="shared" ca="1" si="184"/>
        <v>527</v>
      </c>
      <c r="Q537" s="21">
        <f t="shared" ca="1" si="180"/>
        <v>714207</v>
      </c>
      <c r="R537" s="22">
        <f ca="1">SUM(P$11:P537)</f>
        <v>367471</v>
      </c>
      <c r="S537" s="23">
        <f ca="1">SUM(N$11:N537)</f>
        <v>347516</v>
      </c>
      <c r="U537" s="16">
        <v>44709</v>
      </c>
      <c r="V537" s="21">
        <f ca="1">IF(U537&lt;W$5, $B537, W$6+MIN((U537-W$5+1)/W$8, 1)*W$7)</f>
        <v>1940</v>
      </c>
      <c r="W537" s="21">
        <f t="shared" ca="1" si="196"/>
        <v>1940</v>
      </c>
      <c r="X537" s="21">
        <f t="shared" ca="1" si="181"/>
        <v>1153</v>
      </c>
      <c r="Y537" s="21">
        <f t="shared" ca="1" si="185"/>
        <v>787</v>
      </c>
      <c r="Z537" s="21">
        <f t="shared" ca="1" si="186"/>
        <v>787</v>
      </c>
      <c r="AA537" s="21">
        <f t="shared" ca="1" si="191"/>
        <v>947957</v>
      </c>
      <c r="AB537" s="22">
        <f ca="1">SUM(Z$11:Z537)</f>
        <v>487341</v>
      </c>
      <c r="AC537" s="23">
        <f ca="1">SUM(X$11:X537)</f>
        <v>460799</v>
      </c>
      <c r="AE537" s="16">
        <v>44709</v>
      </c>
      <c r="AF537" s="21">
        <f ca="1">IF(AE537&lt;AG$5, $B537, AG$6+MIN((AE537-AG$5+1)/AG$8, 1)*AG$7)</f>
        <v>1440</v>
      </c>
      <c r="AG537" s="21">
        <f t="shared" ca="1" si="197"/>
        <v>1440</v>
      </c>
      <c r="AH537" s="21">
        <f t="shared" ca="1" si="182"/>
        <v>913</v>
      </c>
      <c r="AI537" s="21">
        <f t="shared" ca="1" si="187"/>
        <v>527</v>
      </c>
      <c r="AJ537" s="21">
        <f t="shared" ca="1" si="188"/>
        <v>527</v>
      </c>
      <c r="AK537" s="21">
        <f t="shared" ca="1" si="192"/>
        <v>701707</v>
      </c>
      <c r="AL537" s="22">
        <f ca="1">SUM(AJ$11:AJ537)</f>
        <v>361211</v>
      </c>
      <c r="AM537" s="23">
        <f ca="1">SUM(AH$11:AH537)</f>
        <v>341942</v>
      </c>
      <c r="AO537" s="16">
        <v>44709</v>
      </c>
      <c r="AP537" s="21">
        <f ca="1">IF(AO537&lt;AQ$5, $B537, AQ$6+MIN((AO537-AQ$5+1)/AQ$8, 1)*AQ$7)</f>
        <v>1940</v>
      </c>
      <c r="AQ537" s="21">
        <f t="shared" ca="1" si="198"/>
        <v>1940</v>
      </c>
      <c r="AR537" s="21">
        <f t="shared" ca="1" si="183"/>
        <v>1153</v>
      </c>
      <c r="AS537" s="21">
        <f t="shared" ca="1" si="189"/>
        <v>787</v>
      </c>
      <c r="AT537" s="21">
        <f t="shared" ca="1" si="190"/>
        <v>787</v>
      </c>
      <c r="AU537" s="21">
        <f t="shared" ca="1" si="193"/>
        <v>922957</v>
      </c>
      <c r="AV537" s="22">
        <f ca="1">SUM(AT$11:AT537)</f>
        <v>474821</v>
      </c>
      <c r="AW537" s="23">
        <f ca="1">SUM(AR$11:AR537)</f>
        <v>448916</v>
      </c>
    </row>
    <row r="538" spans="1:49" x14ac:dyDescent="0.2">
      <c r="A538" s="32">
        <v>44710</v>
      </c>
      <c r="B538" s="35">
        <f ca="1">IF($A538&gt;= $C$5,$C$6, "InsertData")</f>
        <v>940</v>
      </c>
      <c r="C538" s="21">
        <f t="shared" ca="1" si="194"/>
        <v>940</v>
      </c>
      <c r="D538" s="21">
        <f t="shared" ca="1" si="174"/>
        <v>293</v>
      </c>
      <c r="E538" s="21">
        <f t="shared" ca="1" si="175"/>
        <v>647</v>
      </c>
      <c r="F538" s="21">
        <f t="shared" ca="1" si="177"/>
        <v>647</v>
      </c>
      <c r="G538" s="21">
        <f t="shared" ca="1" si="176"/>
        <v>481397</v>
      </c>
      <c r="H538" s="22">
        <f ca="1">SUM(F$11:F538)</f>
        <v>248248</v>
      </c>
      <c r="I538" s="23">
        <f ca="1">SUM(D$11:D538)</f>
        <v>235533</v>
      </c>
      <c r="K538" s="16">
        <v>44710</v>
      </c>
      <c r="L538" s="21">
        <f ca="1">IF(K538&lt;M$5, $B538, M$6+MIN((K538-M$5+1)/M$8, 1)*M$7)</f>
        <v>1440</v>
      </c>
      <c r="M538" s="21">
        <f t="shared" ca="1" si="195"/>
        <v>1440</v>
      </c>
      <c r="N538" s="21">
        <f t="shared" ca="1" si="178"/>
        <v>533</v>
      </c>
      <c r="O538" s="21">
        <f t="shared" ca="1" si="179"/>
        <v>907</v>
      </c>
      <c r="P538" s="21">
        <f t="shared" ca="1" si="184"/>
        <v>907</v>
      </c>
      <c r="Q538" s="21">
        <f t="shared" ca="1" si="180"/>
        <v>715647</v>
      </c>
      <c r="R538" s="22">
        <f ca="1">SUM(P$11:P538)</f>
        <v>368378</v>
      </c>
      <c r="S538" s="23">
        <f ca="1">SUM(N$11:N538)</f>
        <v>348049</v>
      </c>
      <c r="U538" s="16">
        <v>44710</v>
      </c>
      <c r="V538" s="21">
        <f ca="1">IF(U538&lt;W$5, $B538, W$6+MIN((U538-W$5+1)/W$8, 1)*W$7)</f>
        <v>1940</v>
      </c>
      <c r="W538" s="21">
        <f t="shared" ca="1" si="196"/>
        <v>1940</v>
      </c>
      <c r="X538" s="21">
        <f t="shared" ca="1" si="181"/>
        <v>773</v>
      </c>
      <c r="Y538" s="21">
        <f t="shared" ca="1" si="185"/>
        <v>1167</v>
      </c>
      <c r="Z538" s="21">
        <f t="shared" ca="1" si="186"/>
        <v>1167</v>
      </c>
      <c r="AA538" s="21">
        <f t="shared" ca="1" si="191"/>
        <v>949897</v>
      </c>
      <c r="AB538" s="22">
        <f ca="1">SUM(Z$11:Z538)</f>
        <v>488508</v>
      </c>
      <c r="AC538" s="23">
        <f ca="1">SUM(X$11:X538)</f>
        <v>461572</v>
      </c>
      <c r="AE538" s="16">
        <v>44710</v>
      </c>
      <c r="AF538" s="21">
        <f ca="1">IF(AE538&lt;AG$5, $B538, AG$6+MIN((AE538-AG$5+1)/AG$8, 1)*AG$7)</f>
        <v>1440</v>
      </c>
      <c r="AG538" s="21">
        <f t="shared" ca="1" si="197"/>
        <v>1440</v>
      </c>
      <c r="AH538" s="21">
        <f t="shared" ca="1" si="182"/>
        <v>533</v>
      </c>
      <c r="AI538" s="21">
        <f t="shared" ca="1" si="187"/>
        <v>907</v>
      </c>
      <c r="AJ538" s="21">
        <f t="shared" ca="1" si="188"/>
        <v>907</v>
      </c>
      <c r="AK538" s="21">
        <f t="shared" ca="1" si="192"/>
        <v>703147</v>
      </c>
      <c r="AL538" s="22">
        <f ca="1">SUM(AJ$11:AJ538)</f>
        <v>362118</v>
      </c>
      <c r="AM538" s="23">
        <f ca="1">SUM(AH$11:AH538)</f>
        <v>342475</v>
      </c>
      <c r="AO538" s="16">
        <v>44710</v>
      </c>
      <c r="AP538" s="21">
        <f ca="1">IF(AO538&lt;AQ$5, $B538, AQ$6+MIN((AO538-AQ$5+1)/AQ$8, 1)*AQ$7)</f>
        <v>1940</v>
      </c>
      <c r="AQ538" s="21">
        <f t="shared" ca="1" si="198"/>
        <v>1940</v>
      </c>
      <c r="AR538" s="21">
        <f t="shared" ca="1" si="183"/>
        <v>773</v>
      </c>
      <c r="AS538" s="21">
        <f t="shared" ca="1" si="189"/>
        <v>1167</v>
      </c>
      <c r="AT538" s="21">
        <f t="shared" ca="1" si="190"/>
        <v>1167</v>
      </c>
      <c r="AU538" s="21">
        <f t="shared" ca="1" si="193"/>
        <v>924897</v>
      </c>
      <c r="AV538" s="22">
        <f ca="1">SUM(AT$11:AT538)</f>
        <v>475988</v>
      </c>
      <c r="AW538" s="23">
        <f ca="1">SUM(AR$11:AR538)</f>
        <v>449689</v>
      </c>
    </row>
    <row r="539" spans="1:49" x14ac:dyDescent="0.2">
      <c r="A539" s="32">
        <v>44711</v>
      </c>
      <c r="B539" s="35">
        <f ca="1">IF($A539&gt;= $C$5,$C$6, "InsertData")</f>
        <v>940</v>
      </c>
      <c r="C539" s="21">
        <f t="shared" ca="1" si="194"/>
        <v>940</v>
      </c>
      <c r="D539" s="21">
        <f t="shared" ca="1" si="174"/>
        <v>940</v>
      </c>
      <c r="E539" s="21">
        <f t="shared" ca="1" si="175"/>
        <v>0</v>
      </c>
      <c r="F539" s="21">
        <f t="shared" ca="1" si="177"/>
        <v>0</v>
      </c>
      <c r="G539" s="21">
        <f t="shared" ca="1" si="176"/>
        <v>482337</v>
      </c>
      <c r="H539" s="22">
        <f ca="1">SUM(F$11:F539)</f>
        <v>248248</v>
      </c>
      <c r="I539" s="23">
        <f ca="1">SUM(D$11:D539)</f>
        <v>236473</v>
      </c>
      <c r="K539" s="16">
        <v>44711</v>
      </c>
      <c r="L539" s="21">
        <f ca="1">IF(K539&lt;M$5, $B539, M$6+MIN((K539-M$5+1)/M$8, 1)*M$7)</f>
        <v>1440</v>
      </c>
      <c r="M539" s="21">
        <f t="shared" ca="1" si="195"/>
        <v>1440</v>
      </c>
      <c r="N539" s="21">
        <f t="shared" ca="1" si="178"/>
        <v>1320</v>
      </c>
      <c r="O539" s="21">
        <f t="shared" ca="1" si="179"/>
        <v>120</v>
      </c>
      <c r="P539" s="21">
        <f t="shared" ca="1" si="184"/>
        <v>120</v>
      </c>
      <c r="Q539" s="21">
        <f t="shared" ca="1" si="180"/>
        <v>717087</v>
      </c>
      <c r="R539" s="22">
        <f ca="1">SUM(P$11:P539)</f>
        <v>368498</v>
      </c>
      <c r="S539" s="23">
        <f ca="1">SUM(N$11:N539)</f>
        <v>349369</v>
      </c>
      <c r="U539" s="16">
        <v>44711</v>
      </c>
      <c r="V539" s="21">
        <f ca="1">IF(U539&lt;W$5, $B539, W$6+MIN((U539-W$5+1)/W$8, 1)*W$7)</f>
        <v>1940</v>
      </c>
      <c r="W539" s="21">
        <f t="shared" ca="1" si="196"/>
        <v>1940</v>
      </c>
      <c r="X539" s="21">
        <f t="shared" ca="1" si="181"/>
        <v>1603</v>
      </c>
      <c r="Y539" s="21">
        <f t="shared" ca="1" si="185"/>
        <v>337</v>
      </c>
      <c r="Z539" s="21">
        <f t="shared" ca="1" si="186"/>
        <v>337</v>
      </c>
      <c r="AA539" s="21">
        <f t="shared" ca="1" si="191"/>
        <v>951837</v>
      </c>
      <c r="AB539" s="22">
        <f ca="1">SUM(Z$11:Z539)</f>
        <v>488845</v>
      </c>
      <c r="AC539" s="23">
        <f ca="1">SUM(X$11:X539)</f>
        <v>463175</v>
      </c>
      <c r="AE539" s="16">
        <v>44711</v>
      </c>
      <c r="AF539" s="21">
        <f ca="1">IF(AE539&lt;AG$5, $B539, AG$6+MIN((AE539-AG$5+1)/AG$8, 1)*AG$7)</f>
        <v>1440</v>
      </c>
      <c r="AG539" s="21">
        <f t="shared" ca="1" si="197"/>
        <v>1440</v>
      </c>
      <c r="AH539" s="21">
        <f t="shared" ca="1" si="182"/>
        <v>1250</v>
      </c>
      <c r="AI539" s="21">
        <f t="shared" ca="1" si="187"/>
        <v>190</v>
      </c>
      <c r="AJ539" s="21">
        <f t="shared" ca="1" si="188"/>
        <v>190</v>
      </c>
      <c r="AK539" s="21">
        <f t="shared" ca="1" si="192"/>
        <v>704587</v>
      </c>
      <c r="AL539" s="22">
        <f ca="1">SUM(AJ$11:AJ539)</f>
        <v>362308</v>
      </c>
      <c r="AM539" s="23">
        <f ca="1">SUM(AH$11:AH539)</f>
        <v>343725</v>
      </c>
      <c r="AO539" s="16">
        <v>44711</v>
      </c>
      <c r="AP539" s="21">
        <f ca="1">IF(AO539&lt;AQ$5, $B539, AQ$6+MIN((AO539-AQ$5+1)/AQ$8, 1)*AQ$7)</f>
        <v>1940</v>
      </c>
      <c r="AQ539" s="21">
        <f t="shared" ca="1" si="198"/>
        <v>1940</v>
      </c>
      <c r="AR539" s="21">
        <f t="shared" ca="1" si="183"/>
        <v>1560</v>
      </c>
      <c r="AS539" s="21">
        <f t="shared" ca="1" si="189"/>
        <v>380</v>
      </c>
      <c r="AT539" s="21">
        <f t="shared" ca="1" si="190"/>
        <v>380</v>
      </c>
      <c r="AU539" s="21">
        <f t="shared" ca="1" si="193"/>
        <v>926837</v>
      </c>
      <c r="AV539" s="22">
        <f ca="1">SUM(AT$11:AT539)</f>
        <v>476368</v>
      </c>
      <c r="AW539" s="23">
        <f ca="1">SUM(AR$11:AR539)</f>
        <v>451249</v>
      </c>
    </row>
    <row r="540" spans="1:49" x14ac:dyDescent="0.2">
      <c r="A540" s="32">
        <v>44712</v>
      </c>
      <c r="B540" s="35">
        <f ca="1">IF($A540&gt;= $C$5,$C$6, "InsertData")</f>
        <v>940</v>
      </c>
      <c r="C540" s="21">
        <f t="shared" ca="1" si="194"/>
        <v>940</v>
      </c>
      <c r="D540" s="21">
        <f t="shared" ca="1" si="174"/>
        <v>774</v>
      </c>
      <c r="E540" s="21">
        <f t="shared" ca="1" si="175"/>
        <v>166</v>
      </c>
      <c r="F540" s="21">
        <f t="shared" ca="1" si="177"/>
        <v>166</v>
      </c>
      <c r="G540" s="21">
        <f t="shared" ca="1" si="176"/>
        <v>483277</v>
      </c>
      <c r="H540" s="22">
        <f ca="1">SUM(F$11:F540)</f>
        <v>248414</v>
      </c>
      <c r="I540" s="23">
        <f ca="1">SUM(D$11:D540)</f>
        <v>237247</v>
      </c>
      <c r="K540" s="16">
        <v>44712</v>
      </c>
      <c r="L540" s="21">
        <f ca="1">IF(K540&lt;M$5, $B540, M$6+MIN((K540-M$5+1)/M$8, 1)*M$7)</f>
        <v>1440</v>
      </c>
      <c r="M540" s="21">
        <f t="shared" ca="1" si="195"/>
        <v>1440</v>
      </c>
      <c r="N540" s="21">
        <f t="shared" ca="1" si="178"/>
        <v>874</v>
      </c>
      <c r="O540" s="21">
        <f t="shared" ca="1" si="179"/>
        <v>566</v>
      </c>
      <c r="P540" s="21">
        <f t="shared" ca="1" si="184"/>
        <v>566</v>
      </c>
      <c r="Q540" s="21">
        <f t="shared" ca="1" si="180"/>
        <v>718527</v>
      </c>
      <c r="R540" s="22">
        <f ca="1">SUM(P$11:P540)</f>
        <v>369064</v>
      </c>
      <c r="S540" s="23">
        <f ca="1">SUM(N$11:N540)</f>
        <v>350243</v>
      </c>
      <c r="U540" s="16">
        <v>44712</v>
      </c>
      <c r="V540" s="21">
        <f ca="1">IF(U540&lt;W$5, $B540, W$6+MIN((U540-W$5+1)/W$8, 1)*W$7)</f>
        <v>1940</v>
      </c>
      <c r="W540" s="21">
        <f t="shared" ca="1" si="196"/>
        <v>1940</v>
      </c>
      <c r="X540" s="21">
        <f t="shared" ca="1" si="181"/>
        <v>1071</v>
      </c>
      <c r="Y540" s="21">
        <f t="shared" ca="1" si="185"/>
        <v>869</v>
      </c>
      <c r="Z540" s="21">
        <f t="shared" ca="1" si="186"/>
        <v>869</v>
      </c>
      <c r="AA540" s="21">
        <f t="shared" ca="1" si="191"/>
        <v>953777</v>
      </c>
      <c r="AB540" s="22">
        <f ca="1">SUM(Z$11:Z540)</f>
        <v>489714</v>
      </c>
      <c r="AC540" s="23">
        <f ca="1">SUM(X$11:X540)</f>
        <v>464246</v>
      </c>
      <c r="AE540" s="16">
        <v>44712</v>
      </c>
      <c r="AF540" s="21">
        <f ca="1">IF(AE540&lt;AG$5, $B540, AG$6+MIN((AE540-AG$5+1)/AG$8, 1)*AG$7)</f>
        <v>1440</v>
      </c>
      <c r="AG540" s="21">
        <f t="shared" ca="1" si="197"/>
        <v>1440</v>
      </c>
      <c r="AH540" s="21">
        <f t="shared" ca="1" si="182"/>
        <v>944</v>
      </c>
      <c r="AI540" s="21">
        <f t="shared" ca="1" si="187"/>
        <v>496</v>
      </c>
      <c r="AJ540" s="21">
        <f t="shared" ca="1" si="188"/>
        <v>496</v>
      </c>
      <c r="AK540" s="21">
        <f t="shared" ca="1" si="192"/>
        <v>706027</v>
      </c>
      <c r="AL540" s="22">
        <f ca="1">SUM(AJ$11:AJ540)</f>
        <v>362804</v>
      </c>
      <c r="AM540" s="23">
        <f ca="1">SUM(AH$11:AH540)</f>
        <v>344669</v>
      </c>
      <c r="AO540" s="16">
        <v>44712</v>
      </c>
      <c r="AP540" s="21">
        <f ca="1">IF(AO540&lt;AQ$5, $B540, AQ$6+MIN((AO540-AQ$5+1)/AQ$8, 1)*AQ$7)</f>
        <v>1940</v>
      </c>
      <c r="AQ540" s="21">
        <f t="shared" ca="1" si="198"/>
        <v>1940</v>
      </c>
      <c r="AR540" s="21">
        <f t="shared" ca="1" si="183"/>
        <v>1114</v>
      </c>
      <c r="AS540" s="21">
        <f t="shared" ca="1" si="189"/>
        <v>826</v>
      </c>
      <c r="AT540" s="21">
        <f t="shared" ca="1" si="190"/>
        <v>826</v>
      </c>
      <c r="AU540" s="21">
        <f t="shared" ca="1" si="193"/>
        <v>928777</v>
      </c>
      <c r="AV540" s="22">
        <f ca="1">SUM(AT$11:AT540)</f>
        <v>477194</v>
      </c>
      <c r="AW540" s="23">
        <f ca="1">SUM(AR$11:AR540)</f>
        <v>452363</v>
      </c>
    </row>
    <row r="541" spans="1:49" x14ac:dyDescent="0.2">
      <c r="A541" s="32">
        <v>44713</v>
      </c>
      <c r="B541" s="35">
        <f ca="1">IF($A541&gt;= $C$5,$C$6, "InsertData")</f>
        <v>940</v>
      </c>
      <c r="C541" s="21">
        <f t="shared" ca="1" si="194"/>
        <v>940</v>
      </c>
      <c r="D541" s="21">
        <f t="shared" ca="1" si="174"/>
        <v>500</v>
      </c>
      <c r="E541" s="21">
        <f t="shared" ca="1" si="175"/>
        <v>440</v>
      </c>
      <c r="F541" s="21">
        <f t="shared" ca="1" si="177"/>
        <v>440</v>
      </c>
      <c r="G541" s="21">
        <f t="shared" ca="1" si="176"/>
        <v>484217</v>
      </c>
      <c r="H541" s="22">
        <f ca="1">SUM(F$11:F541)</f>
        <v>248854</v>
      </c>
      <c r="I541" s="23">
        <f ca="1">SUM(D$11:D541)</f>
        <v>237747</v>
      </c>
      <c r="K541" s="16">
        <v>44713</v>
      </c>
      <c r="L541" s="21">
        <f ca="1">IF(K541&lt;M$5, $B541, M$6+MIN((K541-M$5+1)/M$8, 1)*M$7)</f>
        <v>1440</v>
      </c>
      <c r="M541" s="21">
        <f t="shared" ca="1" si="195"/>
        <v>1440</v>
      </c>
      <c r="N541" s="21">
        <f t="shared" ca="1" si="178"/>
        <v>740</v>
      </c>
      <c r="O541" s="21">
        <f t="shared" ca="1" si="179"/>
        <v>700</v>
      </c>
      <c r="P541" s="21">
        <f t="shared" ca="1" si="184"/>
        <v>700</v>
      </c>
      <c r="Q541" s="21">
        <f t="shared" ca="1" si="180"/>
        <v>719967</v>
      </c>
      <c r="R541" s="22">
        <f ca="1">SUM(P$11:P541)</f>
        <v>369764</v>
      </c>
      <c r="S541" s="23">
        <f ca="1">SUM(N$11:N541)</f>
        <v>350983</v>
      </c>
      <c r="U541" s="16">
        <v>44713</v>
      </c>
      <c r="V541" s="21">
        <f ca="1">IF(U541&lt;W$5, $B541, W$6+MIN((U541-W$5+1)/W$8, 1)*W$7)</f>
        <v>1940</v>
      </c>
      <c r="W541" s="21">
        <f t="shared" ca="1" si="196"/>
        <v>1940</v>
      </c>
      <c r="X541" s="21">
        <f t="shared" ca="1" si="181"/>
        <v>980</v>
      </c>
      <c r="Y541" s="21">
        <f t="shared" ca="1" si="185"/>
        <v>960</v>
      </c>
      <c r="Z541" s="21">
        <f t="shared" ca="1" si="186"/>
        <v>960</v>
      </c>
      <c r="AA541" s="21">
        <f t="shared" ca="1" si="191"/>
        <v>955717</v>
      </c>
      <c r="AB541" s="22">
        <f ca="1">SUM(Z$11:Z541)</f>
        <v>490674</v>
      </c>
      <c r="AC541" s="23">
        <f ca="1">SUM(X$11:X541)</f>
        <v>465226</v>
      </c>
      <c r="AE541" s="16">
        <v>44713</v>
      </c>
      <c r="AF541" s="21">
        <f ca="1">IF(AE541&lt;AG$5, $B541, AG$6+MIN((AE541-AG$5+1)/AG$8, 1)*AG$7)</f>
        <v>1440</v>
      </c>
      <c r="AG541" s="21">
        <f t="shared" ca="1" si="197"/>
        <v>1440</v>
      </c>
      <c r="AH541" s="21">
        <f t="shared" ca="1" si="182"/>
        <v>740</v>
      </c>
      <c r="AI541" s="21">
        <f t="shared" ca="1" si="187"/>
        <v>700</v>
      </c>
      <c r="AJ541" s="21">
        <f t="shared" ca="1" si="188"/>
        <v>700</v>
      </c>
      <c r="AK541" s="21">
        <f t="shared" ca="1" si="192"/>
        <v>707467</v>
      </c>
      <c r="AL541" s="22">
        <f ca="1">SUM(AJ$11:AJ541)</f>
        <v>363504</v>
      </c>
      <c r="AM541" s="23">
        <f ca="1">SUM(AH$11:AH541)</f>
        <v>345409</v>
      </c>
      <c r="AO541" s="16">
        <v>44713</v>
      </c>
      <c r="AP541" s="21">
        <f ca="1">IF(AO541&lt;AQ$5, $B541, AQ$6+MIN((AO541-AQ$5+1)/AQ$8, 1)*AQ$7)</f>
        <v>1940</v>
      </c>
      <c r="AQ541" s="21">
        <f t="shared" ca="1" si="198"/>
        <v>1940</v>
      </c>
      <c r="AR541" s="21">
        <f t="shared" ca="1" si="183"/>
        <v>980</v>
      </c>
      <c r="AS541" s="21">
        <f t="shared" ca="1" si="189"/>
        <v>960</v>
      </c>
      <c r="AT541" s="21">
        <f t="shared" ca="1" si="190"/>
        <v>960</v>
      </c>
      <c r="AU541" s="21">
        <f t="shared" ca="1" si="193"/>
        <v>930717</v>
      </c>
      <c r="AV541" s="22">
        <f ca="1">SUM(AT$11:AT541)</f>
        <v>478154</v>
      </c>
      <c r="AW541" s="23">
        <f ca="1">SUM(AR$11:AR541)</f>
        <v>453343</v>
      </c>
    </row>
    <row r="542" spans="1:49" x14ac:dyDescent="0.2">
      <c r="A542" s="32">
        <v>44714</v>
      </c>
      <c r="B542" s="35">
        <f ca="1">IF($A542&gt;= $C$5,$C$6, "InsertData")</f>
        <v>940</v>
      </c>
      <c r="C542" s="21">
        <f t="shared" ca="1" si="194"/>
        <v>940</v>
      </c>
      <c r="D542" s="21">
        <f t="shared" ca="1" si="174"/>
        <v>940</v>
      </c>
      <c r="E542" s="21">
        <f t="shared" ca="1" si="175"/>
        <v>0</v>
      </c>
      <c r="F542" s="21">
        <f t="shared" ca="1" si="177"/>
        <v>0</v>
      </c>
      <c r="G542" s="21">
        <f t="shared" ca="1" si="176"/>
        <v>485157</v>
      </c>
      <c r="H542" s="22">
        <f ca="1">SUM(F$11:F542)</f>
        <v>248854</v>
      </c>
      <c r="I542" s="23">
        <f ca="1">SUM(D$11:D542)</f>
        <v>238687</v>
      </c>
      <c r="K542" s="16">
        <v>44714</v>
      </c>
      <c r="L542" s="21">
        <f ca="1">IF(K542&lt;M$5, $B542, M$6+MIN((K542-M$5+1)/M$8, 1)*M$7)</f>
        <v>1440</v>
      </c>
      <c r="M542" s="21">
        <f t="shared" ca="1" si="195"/>
        <v>1440</v>
      </c>
      <c r="N542" s="21">
        <f t="shared" ca="1" si="178"/>
        <v>1260</v>
      </c>
      <c r="O542" s="21">
        <f t="shared" ca="1" si="179"/>
        <v>180</v>
      </c>
      <c r="P542" s="21">
        <f t="shared" ca="1" si="184"/>
        <v>180</v>
      </c>
      <c r="Q542" s="21">
        <f t="shared" ca="1" si="180"/>
        <v>721407</v>
      </c>
      <c r="R542" s="22">
        <f ca="1">SUM(P$11:P542)</f>
        <v>369944</v>
      </c>
      <c r="S542" s="23">
        <f ca="1">SUM(N$11:N542)</f>
        <v>352243</v>
      </c>
      <c r="U542" s="16">
        <v>44714</v>
      </c>
      <c r="V542" s="21">
        <f ca="1">IF(U542&lt;W$5, $B542, W$6+MIN((U542-W$5+1)/W$8, 1)*W$7)</f>
        <v>1940</v>
      </c>
      <c r="W542" s="21">
        <f t="shared" ca="1" si="196"/>
        <v>1940</v>
      </c>
      <c r="X542" s="21">
        <f t="shared" ca="1" si="181"/>
        <v>1500</v>
      </c>
      <c r="Y542" s="21">
        <f t="shared" ca="1" si="185"/>
        <v>440</v>
      </c>
      <c r="Z542" s="21">
        <f t="shared" ca="1" si="186"/>
        <v>440</v>
      </c>
      <c r="AA542" s="21">
        <f t="shared" ca="1" si="191"/>
        <v>957657</v>
      </c>
      <c r="AB542" s="22">
        <f ca="1">SUM(Z$11:Z542)</f>
        <v>491114</v>
      </c>
      <c r="AC542" s="23">
        <f ca="1">SUM(X$11:X542)</f>
        <v>466726</v>
      </c>
      <c r="AE542" s="16">
        <v>44714</v>
      </c>
      <c r="AF542" s="21">
        <f ca="1">IF(AE542&lt;AG$5, $B542, AG$6+MIN((AE542-AG$5+1)/AG$8, 1)*AG$7)</f>
        <v>1440</v>
      </c>
      <c r="AG542" s="21">
        <f t="shared" ca="1" si="197"/>
        <v>1440</v>
      </c>
      <c r="AH542" s="21">
        <f t="shared" ca="1" si="182"/>
        <v>1260</v>
      </c>
      <c r="AI542" s="21">
        <f t="shared" ca="1" si="187"/>
        <v>180</v>
      </c>
      <c r="AJ542" s="21">
        <f t="shared" ca="1" si="188"/>
        <v>180</v>
      </c>
      <c r="AK542" s="21">
        <f t="shared" ca="1" si="192"/>
        <v>708907</v>
      </c>
      <c r="AL542" s="22">
        <f ca="1">SUM(AJ$11:AJ542)</f>
        <v>363684</v>
      </c>
      <c r="AM542" s="23">
        <f ca="1">SUM(AH$11:AH542)</f>
        <v>346669</v>
      </c>
      <c r="AO542" s="16">
        <v>44714</v>
      </c>
      <c r="AP542" s="21">
        <f ca="1">IF(AO542&lt;AQ$5, $B542, AQ$6+MIN((AO542-AQ$5+1)/AQ$8, 1)*AQ$7)</f>
        <v>1940</v>
      </c>
      <c r="AQ542" s="21">
        <f t="shared" ca="1" si="198"/>
        <v>1940</v>
      </c>
      <c r="AR542" s="21">
        <f t="shared" ca="1" si="183"/>
        <v>1500</v>
      </c>
      <c r="AS542" s="21">
        <f t="shared" ca="1" si="189"/>
        <v>440</v>
      </c>
      <c r="AT542" s="21">
        <f t="shared" ca="1" si="190"/>
        <v>440</v>
      </c>
      <c r="AU542" s="21">
        <f t="shared" ca="1" si="193"/>
        <v>932657</v>
      </c>
      <c r="AV542" s="22">
        <f ca="1">SUM(AT$11:AT542)</f>
        <v>478594</v>
      </c>
      <c r="AW542" s="23">
        <f ca="1">SUM(AR$11:AR542)</f>
        <v>454843</v>
      </c>
    </row>
    <row r="543" spans="1:49" x14ac:dyDescent="0.2">
      <c r="A543" s="32">
        <v>44715</v>
      </c>
      <c r="B543" s="35">
        <f ca="1">IF($A543&gt;= $C$5,$C$6, "InsertData")</f>
        <v>940</v>
      </c>
      <c r="C543" s="21">
        <f t="shared" ca="1" si="194"/>
        <v>940</v>
      </c>
      <c r="D543" s="21">
        <f t="shared" ca="1" si="174"/>
        <v>940</v>
      </c>
      <c r="E543" s="21">
        <f t="shared" ca="1" si="175"/>
        <v>0</v>
      </c>
      <c r="F543" s="21">
        <f t="shared" ca="1" si="177"/>
        <v>0</v>
      </c>
      <c r="G543" s="21">
        <f t="shared" ca="1" si="176"/>
        <v>486097</v>
      </c>
      <c r="H543" s="22">
        <f ca="1">SUM(F$11:F543)</f>
        <v>248854</v>
      </c>
      <c r="I543" s="23">
        <f ca="1">SUM(D$11:D543)</f>
        <v>239627</v>
      </c>
      <c r="K543" s="16">
        <v>44715</v>
      </c>
      <c r="L543" s="21">
        <f ca="1">IF(K543&lt;M$5, $B543, M$6+MIN((K543-M$5+1)/M$8, 1)*M$7)</f>
        <v>1440</v>
      </c>
      <c r="M543" s="21">
        <f t="shared" ca="1" si="195"/>
        <v>1440</v>
      </c>
      <c r="N543" s="21">
        <f t="shared" ca="1" si="178"/>
        <v>1183</v>
      </c>
      <c r="O543" s="21">
        <f t="shared" ca="1" si="179"/>
        <v>257</v>
      </c>
      <c r="P543" s="21">
        <f t="shared" ca="1" si="184"/>
        <v>257</v>
      </c>
      <c r="Q543" s="21">
        <f t="shared" ca="1" si="180"/>
        <v>722847</v>
      </c>
      <c r="R543" s="22">
        <f ca="1">SUM(P$11:P543)</f>
        <v>370201</v>
      </c>
      <c r="S543" s="23">
        <f ca="1">SUM(N$11:N543)</f>
        <v>353426</v>
      </c>
      <c r="U543" s="16">
        <v>44715</v>
      </c>
      <c r="V543" s="21">
        <f ca="1">IF(U543&lt;W$5, $B543, W$6+MIN((U543-W$5+1)/W$8, 1)*W$7)</f>
        <v>1940</v>
      </c>
      <c r="W543" s="21">
        <f t="shared" ca="1" si="196"/>
        <v>1940</v>
      </c>
      <c r="X543" s="21">
        <f t="shared" ca="1" si="181"/>
        <v>1423</v>
      </c>
      <c r="Y543" s="21">
        <f t="shared" ca="1" si="185"/>
        <v>517</v>
      </c>
      <c r="Z543" s="21">
        <f t="shared" ca="1" si="186"/>
        <v>517</v>
      </c>
      <c r="AA543" s="21">
        <f t="shared" ca="1" si="191"/>
        <v>959597</v>
      </c>
      <c r="AB543" s="22">
        <f ca="1">SUM(Z$11:Z543)</f>
        <v>491631</v>
      </c>
      <c r="AC543" s="23">
        <f ca="1">SUM(X$11:X543)</f>
        <v>468149</v>
      </c>
      <c r="AE543" s="16">
        <v>44715</v>
      </c>
      <c r="AF543" s="21">
        <f ca="1">IF(AE543&lt;AG$5, $B543, AG$6+MIN((AE543-AG$5+1)/AG$8, 1)*AG$7)</f>
        <v>1440</v>
      </c>
      <c r="AG543" s="21">
        <f t="shared" ca="1" si="197"/>
        <v>1440</v>
      </c>
      <c r="AH543" s="21">
        <f t="shared" ca="1" si="182"/>
        <v>1183</v>
      </c>
      <c r="AI543" s="21">
        <f t="shared" ca="1" si="187"/>
        <v>257</v>
      </c>
      <c r="AJ543" s="21">
        <f t="shared" ca="1" si="188"/>
        <v>257</v>
      </c>
      <c r="AK543" s="21">
        <f t="shared" ca="1" si="192"/>
        <v>710347</v>
      </c>
      <c r="AL543" s="22">
        <f ca="1">SUM(AJ$11:AJ543)</f>
        <v>363941</v>
      </c>
      <c r="AM543" s="23">
        <f ca="1">SUM(AH$11:AH543)</f>
        <v>347852</v>
      </c>
      <c r="AO543" s="16">
        <v>44715</v>
      </c>
      <c r="AP543" s="21">
        <f ca="1">IF(AO543&lt;AQ$5, $B543, AQ$6+MIN((AO543-AQ$5+1)/AQ$8, 1)*AQ$7)</f>
        <v>1940</v>
      </c>
      <c r="AQ543" s="21">
        <f t="shared" ca="1" si="198"/>
        <v>1940</v>
      </c>
      <c r="AR543" s="21">
        <f t="shared" ca="1" si="183"/>
        <v>1423</v>
      </c>
      <c r="AS543" s="21">
        <f t="shared" ca="1" si="189"/>
        <v>517</v>
      </c>
      <c r="AT543" s="21">
        <f t="shared" ca="1" si="190"/>
        <v>517</v>
      </c>
      <c r="AU543" s="21">
        <f t="shared" ca="1" si="193"/>
        <v>934597</v>
      </c>
      <c r="AV543" s="22">
        <f ca="1">SUM(AT$11:AT543)</f>
        <v>479111</v>
      </c>
      <c r="AW543" s="23">
        <f ca="1">SUM(AR$11:AR543)</f>
        <v>456266</v>
      </c>
    </row>
    <row r="544" spans="1:49" x14ac:dyDescent="0.2">
      <c r="A544" s="32">
        <v>44716</v>
      </c>
      <c r="B544" s="35">
        <f ca="1">IF($A544&gt;= $C$5,$C$6, "InsertData")</f>
        <v>940</v>
      </c>
      <c r="C544" s="21">
        <f t="shared" ca="1" si="194"/>
        <v>940</v>
      </c>
      <c r="D544" s="21">
        <f t="shared" ca="1" si="174"/>
        <v>433</v>
      </c>
      <c r="E544" s="21">
        <f t="shared" ca="1" si="175"/>
        <v>507</v>
      </c>
      <c r="F544" s="21">
        <f t="shared" ca="1" si="177"/>
        <v>507</v>
      </c>
      <c r="G544" s="21">
        <f t="shared" ca="1" si="176"/>
        <v>487037</v>
      </c>
      <c r="H544" s="22">
        <f ca="1">SUM(F$11:F544)</f>
        <v>249361</v>
      </c>
      <c r="I544" s="23">
        <f ca="1">SUM(D$11:D544)</f>
        <v>240060</v>
      </c>
      <c r="K544" s="16">
        <v>44716</v>
      </c>
      <c r="L544" s="21">
        <f ca="1">IF(K544&lt;M$5, $B544, M$6+MIN((K544-M$5+1)/M$8, 1)*M$7)</f>
        <v>1440</v>
      </c>
      <c r="M544" s="21">
        <f t="shared" ca="1" si="195"/>
        <v>1440</v>
      </c>
      <c r="N544" s="21">
        <f t="shared" ca="1" si="178"/>
        <v>590</v>
      </c>
      <c r="O544" s="21">
        <f t="shared" ca="1" si="179"/>
        <v>850</v>
      </c>
      <c r="P544" s="21">
        <f t="shared" ca="1" si="184"/>
        <v>850</v>
      </c>
      <c r="Q544" s="21">
        <f t="shared" ca="1" si="180"/>
        <v>724287</v>
      </c>
      <c r="R544" s="22">
        <f ca="1">SUM(P$11:P544)</f>
        <v>371051</v>
      </c>
      <c r="S544" s="23">
        <f ca="1">SUM(N$11:N544)</f>
        <v>354016</v>
      </c>
      <c r="U544" s="16">
        <v>44716</v>
      </c>
      <c r="V544" s="21">
        <f ca="1">IF(U544&lt;W$5, $B544, W$6+MIN((U544-W$5+1)/W$8, 1)*W$7)</f>
        <v>1940</v>
      </c>
      <c r="W544" s="21">
        <f t="shared" ca="1" si="196"/>
        <v>1940</v>
      </c>
      <c r="X544" s="21">
        <f t="shared" ca="1" si="181"/>
        <v>830</v>
      </c>
      <c r="Y544" s="21">
        <f t="shared" ca="1" si="185"/>
        <v>1110</v>
      </c>
      <c r="Z544" s="21">
        <f t="shared" ca="1" si="186"/>
        <v>1110</v>
      </c>
      <c r="AA544" s="21">
        <f t="shared" ca="1" si="191"/>
        <v>961537</v>
      </c>
      <c r="AB544" s="22">
        <f ca="1">SUM(Z$11:Z544)</f>
        <v>492741</v>
      </c>
      <c r="AC544" s="23">
        <f ca="1">SUM(X$11:X544)</f>
        <v>468979</v>
      </c>
      <c r="AE544" s="16">
        <v>44716</v>
      </c>
      <c r="AF544" s="21">
        <f ca="1">IF(AE544&lt;AG$5, $B544, AG$6+MIN((AE544-AG$5+1)/AG$8, 1)*AG$7)</f>
        <v>1440</v>
      </c>
      <c r="AG544" s="21">
        <f t="shared" ca="1" si="197"/>
        <v>1440</v>
      </c>
      <c r="AH544" s="21">
        <f t="shared" ca="1" si="182"/>
        <v>590</v>
      </c>
      <c r="AI544" s="21">
        <f t="shared" ca="1" si="187"/>
        <v>850</v>
      </c>
      <c r="AJ544" s="21">
        <f t="shared" ca="1" si="188"/>
        <v>850</v>
      </c>
      <c r="AK544" s="21">
        <f t="shared" ca="1" si="192"/>
        <v>711787</v>
      </c>
      <c r="AL544" s="22">
        <f ca="1">SUM(AJ$11:AJ544)</f>
        <v>364791</v>
      </c>
      <c r="AM544" s="23">
        <f ca="1">SUM(AH$11:AH544)</f>
        <v>348442</v>
      </c>
      <c r="AO544" s="16">
        <v>44716</v>
      </c>
      <c r="AP544" s="21">
        <f ca="1">IF(AO544&lt;AQ$5, $B544, AQ$6+MIN((AO544-AQ$5+1)/AQ$8, 1)*AQ$7)</f>
        <v>1940</v>
      </c>
      <c r="AQ544" s="21">
        <f t="shared" ca="1" si="198"/>
        <v>1940</v>
      </c>
      <c r="AR544" s="21">
        <f t="shared" ca="1" si="183"/>
        <v>830</v>
      </c>
      <c r="AS544" s="21">
        <f t="shared" ca="1" si="189"/>
        <v>1110</v>
      </c>
      <c r="AT544" s="21">
        <f t="shared" ca="1" si="190"/>
        <v>1110</v>
      </c>
      <c r="AU544" s="21">
        <f t="shared" ca="1" si="193"/>
        <v>936537</v>
      </c>
      <c r="AV544" s="22">
        <f ca="1">SUM(AT$11:AT544)</f>
        <v>480221</v>
      </c>
      <c r="AW544" s="23">
        <f ca="1">SUM(AR$11:AR544)</f>
        <v>457096</v>
      </c>
    </row>
    <row r="545" spans="1:49" x14ac:dyDescent="0.2">
      <c r="A545" s="32">
        <v>44717</v>
      </c>
      <c r="B545" s="35">
        <f ca="1">IF($A545&gt;= $C$5,$C$6, "InsertData")</f>
        <v>940</v>
      </c>
      <c r="C545" s="21">
        <f t="shared" ca="1" si="194"/>
        <v>940</v>
      </c>
      <c r="D545" s="21">
        <f t="shared" ca="1" si="174"/>
        <v>537</v>
      </c>
      <c r="E545" s="21">
        <f t="shared" ca="1" si="175"/>
        <v>403</v>
      </c>
      <c r="F545" s="21">
        <f t="shared" ca="1" si="177"/>
        <v>403</v>
      </c>
      <c r="G545" s="21">
        <f t="shared" ca="1" si="176"/>
        <v>487977</v>
      </c>
      <c r="H545" s="22">
        <f ca="1">SUM(F$11:F545)</f>
        <v>249764</v>
      </c>
      <c r="I545" s="23">
        <f ca="1">SUM(D$11:D545)</f>
        <v>240597</v>
      </c>
      <c r="K545" s="16">
        <v>44717</v>
      </c>
      <c r="L545" s="21">
        <f ca="1">IF(K545&lt;M$5, $B545, M$6+MIN((K545-M$5+1)/M$8, 1)*M$7)</f>
        <v>1440</v>
      </c>
      <c r="M545" s="21">
        <f t="shared" ca="1" si="195"/>
        <v>1440</v>
      </c>
      <c r="N545" s="21">
        <f t="shared" ca="1" si="178"/>
        <v>777</v>
      </c>
      <c r="O545" s="21">
        <f t="shared" ca="1" si="179"/>
        <v>663</v>
      </c>
      <c r="P545" s="21">
        <f t="shared" ca="1" si="184"/>
        <v>663</v>
      </c>
      <c r="Q545" s="21">
        <f t="shared" ca="1" si="180"/>
        <v>725727</v>
      </c>
      <c r="R545" s="22">
        <f ca="1">SUM(P$11:P545)</f>
        <v>371714</v>
      </c>
      <c r="S545" s="23">
        <f ca="1">SUM(N$11:N545)</f>
        <v>354793</v>
      </c>
      <c r="U545" s="16">
        <v>44717</v>
      </c>
      <c r="V545" s="21">
        <f ca="1">IF(U545&lt;W$5, $B545, W$6+MIN((U545-W$5+1)/W$8, 1)*W$7)</f>
        <v>1940</v>
      </c>
      <c r="W545" s="21">
        <f t="shared" ca="1" si="196"/>
        <v>1940</v>
      </c>
      <c r="X545" s="21">
        <f t="shared" ca="1" si="181"/>
        <v>1017</v>
      </c>
      <c r="Y545" s="21">
        <f t="shared" ca="1" si="185"/>
        <v>923</v>
      </c>
      <c r="Z545" s="21">
        <f t="shared" ca="1" si="186"/>
        <v>923</v>
      </c>
      <c r="AA545" s="21">
        <f t="shared" ca="1" si="191"/>
        <v>963477</v>
      </c>
      <c r="AB545" s="22">
        <f ca="1">SUM(Z$11:Z545)</f>
        <v>493664</v>
      </c>
      <c r="AC545" s="23">
        <f ca="1">SUM(X$11:X545)</f>
        <v>469996</v>
      </c>
      <c r="AE545" s="16">
        <v>44717</v>
      </c>
      <c r="AF545" s="21">
        <f ca="1">IF(AE545&lt;AG$5, $B545, AG$6+MIN((AE545-AG$5+1)/AG$8, 1)*AG$7)</f>
        <v>1440</v>
      </c>
      <c r="AG545" s="21">
        <f t="shared" ca="1" si="197"/>
        <v>1440</v>
      </c>
      <c r="AH545" s="21">
        <f t="shared" ca="1" si="182"/>
        <v>777</v>
      </c>
      <c r="AI545" s="21">
        <f t="shared" ca="1" si="187"/>
        <v>663</v>
      </c>
      <c r="AJ545" s="21">
        <f t="shared" ca="1" si="188"/>
        <v>663</v>
      </c>
      <c r="AK545" s="21">
        <f t="shared" ca="1" si="192"/>
        <v>713227</v>
      </c>
      <c r="AL545" s="22">
        <f ca="1">SUM(AJ$11:AJ545)</f>
        <v>365454</v>
      </c>
      <c r="AM545" s="23">
        <f ca="1">SUM(AH$11:AH545)</f>
        <v>349219</v>
      </c>
      <c r="AO545" s="16">
        <v>44717</v>
      </c>
      <c r="AP545" s="21">
        <f ca="1">IF(AO545&lt;AQ$5, $B545, AQ$6+MIN((AO545-AQ$5+1)/AQ$8, 1)*AQ$7)</f>
        <v>1940</v>
      </c>
      <c r="AQ545" s="21">
        <f t="shared" ca="1" si="198"/>
        <v>1940</v>
      </c>
      <c r="AR545" s="21">
        <f t="shared" ca="1" si="183"/>
        <v>1017</v>
      </c>
      <c r="AS545" s="21">
        <f t="shared" ca="1" si="189"/>
        <v>923</v>
      </c>
      <c r="AT545" s="21">
        <f t="shared" ca="1" si="190"/>
        <v>923</v>
      </c>
      <c r="AU545" s="21">
        <f t="shared" ca="1" si="193"/>
        <v>938477</v>
      </c>
      <c r="AV545" s="22">
        <f ca="1">SUM(AT$11:AT545)</f>
        <v>481144</v>
      </c>
      <c r="AW545" s="23">
        <f ca="1">SUM(AR$11:AR545)</f>
        <v>458113</v>
      </c>
    </row>
    <row r="546" spans="1:49" x14ac:dyDescent="0.2">
      <c r="A546" s="32">
        <v>44718</v>
      </c>
      <c r="B546" s="35">
        <f ca="1">IF($A546&gt;= $C$5,$C$6, "InsertData")</f>
        <v>940</v>
      </c>
      <c r="C546" s="21">
        <f t="shared" ca="1" si="194"/>
        <v>940</v>
      </c>
      <c r="D546" s="21">
        <f t="shared" ca="1" si="174"/>
        <v>401</v>
      </c>
      <c r="E546" s="21">
        <f t="shared" ca="1" si="175"/>
        <v>539</v>
      </c>
      <c r="F546" s="21">
        <f t="shared" ca="1" si="177"/>
        <v>539</v>
      </c>
      <c r="G546" s="21">
        <f t="shared" ca="1" si="176"/>
        <v>488917</v>
      </c>
      <c r="H546" s="22">
        <f ca="1">SUM(F$11:F546)</f>
        <v>250303</v>
      </c>
      <c r="I546" s="23">
        <f ca="1">SUM(D$11:D546)</f>
        <v>240998</v>
      </c>
      <c r="K546" s="16">
        <v>44718</v>
      </c>
      <c r="L546" s="21">
        <f ca="1">IF(K546&lt;M$5, $B546, M$6+MIN((K546-M$5+1)/M$8, 1)*M$7)</f>
        <v>1440</v>
      </c>
      <c r="M546" s="21">
        <f t="shared" ca="1" si="195"/>
        <v>1440</v>
      </c>
      <c r="N546" s="21">
        <f t="shared" ca="1" si="178"/>
        <v>641</v>
      </c>
      <c r="O546" s="21">
        <f t="shared" ca="1" si="179"/>
        <v>799</v>
      </c>
      <c r="P546" s="21">
        <f t="shared" ca="1" si="184"/>
        <v>799</v>
      </c>
      <c r="Q546" s="21">
        <f t="shared" ca="1" si="180"/>
        <v>727167</v>
      </c>
      <c r="R546" s="22">
        <f ca="1">SUM(P$11:P546)</f>
        <v>372513</v>
      </c>
      <c r="S546" s="23">
        <f ca="1">SUM(N$11:N546)</f>
        <v>355434</v>
      </c>
      <c r="U546" s="16">
        <v>44718</v>
      </c>
      <c r="V546" s="21">
        <f ca="1">IF(U546&lt;W$5, $B546, W$6+MIN((U546-W$5+1)/W$8, 1)*W$7)</f>
        <v>1940</v>
      </c>
      <c r="W546" s="21">
        <f t="shared" ca="1" si="196"/>
        <v>1940</v>
      </c>
      <c r="X546" s="21">
        <f t="shared" ca="1" si="181"/>
        <v>881</v>
      </c>
      <c r="Y546" s="21">
        <f t="shared" ca="1" si="185"/>
        <v>1059</v>
      </c>
      <c r="Z546" s="21">
        <f t="shared" ca="1" si="186"/>
        <v>1059</v>
      </c>
      <c r="AA546" s="21">
        <f t="shared" ca="1" si="191"/>
        <v>965417</v>
      </c>
      <c r="AB546" s="22">
        <f ca="1">SUM(Z$11:Z546)</f>
        <v>494723</v>
      </c>
      <c r="AC546" s="23">
        <f ca="1">SUM(X$11:X546)</f>
        <v>470877</v>
      </c>
      <c r="AE546" s="16">
        <v>44718</v>
      </c>
      <c r="AF546" s="21">
        <f ca="1">IF(AE546&lt;AG$5, $B546, AG$6+MIN((AE546-AG$5+1)/AG$8, 1)*AG$7)</f>
        <v>1440</v>
      </c>
      <c r="AG546" s="21">
        <f t="shared" ca="1" si="197"/>
        <v>1440</v>
      </c>
      <c r="AH546" s="21">
        <f t="shared" ca="1" si="182"/>
        <v>641</v>
      </c>
      <c r="AI546" s="21">
        <f t="shared" ca="1" si="187"/>
        <v>799</v>
      </c>
      <c r="AJ546" s="21">
        <f t="shared" ca="1" si="188"/>
        <v>799</v>
      </c>
      <c r="AK546" s="21">
        <f t="shared" ca="1" si="192"/>
        <v>714667</v>
      </c>
      <c r="AL546" s="22">
        <f ca="1">SUM(AJ$11:AJ546)</f>
        <v>366253</v>
      </c>
      <c r="AM546" s="23">
        <f ca="1">SUM(AH$11:AH546)</f>
        <v>349860</v>
      </c>
      <c r="AO546" s="16">
        <v>44718</v>
      </c>
      <c r="AP546" s="21">
        <f ca="1">IF(AO546&lt;AQ$5, $B546, AQ$6+MIN((AO546-AQ$5+1)/AQ$8, 1)*AQ$7)</f>
        <v>1940</v>
      </c>
      <c r="AQ546" s="21">
        <f t="shared" ca="1" si="198"/>
        <v>1940</v>
      </c>
      <c r="AR546" s="21">
        <f t="shared" ca="1" si="183"/>
        <v>881</v>
      </c>
      <c r="AS546" s="21">
        <f t="shared" ca="1" si="189"/>
        <v>1059</v>
      </c>
      <c r="AT546" s="21">
        <f t="shared" ca="1" si="190"/>
        <v>1059</v>
      </c>
      <c r="AU546" s="21">
        <f t="shared" ca="1" si="193"/>
        <v>940417</v>
      </c>
      <c r="AV546" s="22">
        <f ca="1">SUM(AT$11:AT546)</f>
        <v>482203</v>
      </c>
      <c r="AW546" s="23">
        <f ca="1">SUM(AR$11:AR546)</f>
        <v>458994</v>
      </c>
    </row>
    <row r="547" spans="1:49" x14ac:dyDescent="0.2">
      <c r="A547" s="32">
        <v>44719</v>
      </c>
      <c r="B547" s="35">
        <f ca="1">IF($A547&gt;= $C$5,$C$6, "InsertData")</f>
        <v>940</v>
      </c>
      <c r="C547" s="21">
        <f t="shared" ca="1" si="194"/>
        <v>940</v>
      </c>
      <c r="D547" s="21">
        <f t="shared" ca="1" si="174"/>
        <v>168</v>
      </c>
      <c r="E547" s="21">
        <f t="shared" ca="1" si="175"/>
        <v>772</v>
      </c>
      <c r="F547" s="21">
        <f t="shared" ca="1" si="177"/>
        <v>772</v>
      </c>
      <c r="G547" s="21">
        <f t="shared" ca="1" si="176"/>
        <v>489857</v>
      </c>
      <c r="H547" s="22">
        <f ca="1">SUM(F$11:F547)</f>
        <v>251075</v>
      </c>
      <c r="I547" s="23">
        <f ca="1">SUM(D$11:D547)</f>
        <v>241166</v>
      </c>
      <c r="K547" s="16">
        <v>44719</v>
      </c>
      <c r="L547" s="21">
        <f ca="1">IF(K547&lt;M$5, $B547, M$6+MIN((K547-M$5+1)/M$8, 1)*M$7)</f>
        <v>1440</v>
      </c>
      <c r="M547" s="21">
        <f t="shared" ca="1" si="195"/>
        <v>1440</v>
      </c>
      <c r="N547" s="21">
        <f t="shared" ca="1" si="178"/>
        <v>408</v>
      </c>
      <c r="O547" s="21">
        <f t="shared" ca="1" si="179"/>
        <v>1032</v>
      </c>
      <c r="P547" s="21">
        <f t="shared" ca="1" si="184"/>
        <v>1032</v>
      </c>
      <c r="Q547" s="21">
        <f t="shared" ca="1" si="180"/>
        <v>728607</v>
      </c>
      <c r="R547" s="22">
        <f ca="1">SUM(P$11:P547)</f>
        <v>373545</v>
      </c>
      <c r="S547" s="23">
        <f ca="1">SUM(N$11:N547)</f>
        <v>355842</v>
      </c>
      <c r="U547" s="16">
        <v>44719</v>
      </c>
      <c r="V547" s="21">
        <f ca="1">IF(U547&lt;W$5, $B547, W$6+MIN((U547-W$5+1)/W$8, 1)*W$7)</f>
        <v>1940</v>
      </c>
      <c r="W547" s="21">
        <f t="shared" ca="1" si="196"/>
        <v>1940</v>
      </c>
      <c r="X547" s="21">
        <f t="shared" ca="1" si="181"/>
        <v>648</v>
      </c>
      <c r="Y547" s="21">
        <f t="shared" ca="1" si="185"/>
        <v>1292</v>
      </c>
      <c r="Z547" s="21">
        <f t="shared" ca="1" si="186"/>
        <v>1292</v>
      </c>
      <c r="AA547" s="21">
        <f t="shared" ca="1" si="191"/>
        <v>967357</v>
      </c>
      <c r="AB547" s="22">
        <f ca="1">SUM(Z$11:Z547)</f>
        <v>496015</v>
      </c>
      <c r="AC547" s="23">
        <f ca="1">SUM(X$11:X547)</f>
        <v>471525</v>
      </c>
      <c r="AE547" s="16">
        <v>44719</v>
      </c>
      <c r="AF547" s="21">
        <f ca="1">IF(AE547&lt;AG$5, $B547, AG$6+MIN((AE547-AG$5+1)/AG$8, 1)*AG$7)</f>
        <v>1440</v>
      </c>
      <c r="AG547" s="21">
        <f t="shared" ca="1" si="197"/>
        <v>1440</v>
      </c>
      <c r="AH547" s="21">
        <f t="shared" ca="1" si="182"/>
        <v>408</v>
      </c>
      <c r="AI547" s="21">
        <f t="shared" ca="1" si="187"/>
        <v>1032</v>
      </c>
      <c r="AJ547" s="21">
        <f t="shared" ca="1" si="188"/>
        <v>1032</v>
      </c>
      <c r="AK547" s="21">
        <f t="shared" ca="1" si="192"/>
        <v>716107</v>
      </c>
      <c r="AL547" s="22">
        <f ca="1">SUM(AJ$11:AJ547)</f>
        <v>367285</v>
      </c>
      <c r="AM547" s="23">
        <f ca="1">SUM(AH$11:AH547)</f>
        <v>350268</v>
      </c>
      <c r="AO547" s="16">
        <v>44719</v>
      </c>
      <c r="AP547" s="21">
        <f ca="1">IF(AO547&lt;AQ$5, $B547, AQ$6+MIN((AO547-AQ$5+1)/AQ$8, 1)*AQ$7)</f>
        <v>1940</v>
      </c>
      <c r="AQ547" s="21">
        <f t="shared" ca="1" si="198"/>
        <v>1940</v>
      </c>
      <c r="AR547" s="21">
        <f t="shared" ca="1" si="183"/>
        <v>648</v>
      </c>
      <c r="AS547" s="21">
        <f t="shared" ca="1" si="189"/>
        <v>1292</v>
      </c>
      <c r="AT547" s="21">
        <f t="shared" ca="1" si="190"/>
        <v>1292</v>
      </c>
      <c r="AU547" s="21">
        <f t="shared" ca="1" si="193"/>
        <v>942357</v>
      </c>
      <c r="AV547" s="22">
        <f ca="1">SUM(AT$11:AT547)</f>
        <v>483495</v>
      </c>
      <c r="AW547" s="23">
        <f ca="1">SUM(AR$11:AR547)</f>
        <v>459642</v>
      </c>
    </row>
    <row r="548" spans="1:49" x14ac:dyDescent="0.2">
      <c r="A548" s="32">
        <v>44720</v>
      </c>
      <c r="B548" s="35">
        <f ca="1">IF($A548&gt;= $C$5,$C$6, "InsertData")</f>
        <v>940</v>
      </c>
      <c r="C548" s="21">
        <f t="shared" ca="1" si="194"/>
        <v>940</v>
      </c>
      <c r="D548" s="21">
        <f t="shared" ca="1" si="174"/>
        <v>940</v>
      </c>
      <c r="E548" s="21">
        <f t="shared" ca="1" si="175"/>
        <v>0</v>
      </c>
      <c r="F548" s="21">
        <f t="shared" ca="1" si="177"/>
        <v>0</v>
      </c>
      <c r="G548" s="21">
        <f t="shared" ca="1" si="176"/>
        <v>490797</v>
      </c>
      <c r="H548" s="22">
        <f ca="1">SUM(F$11:F548)</f>
        <v>251075</v>
      </c>
      <c r="I548" s="23">
        <f ca="1">SUM(D$11:D548)</f>
        <v>242106</v>
      </c>
      <c r="K548" s="16">
        <v>44720</v>
      </c>
      <c r="L548" s="21">
        <f ca="1">IF(K548&lt;M$5, $B548, M$6+MIN((K548-M$5+1)/M$8, 1)*M$7)</f>
        <v>1440</v>
      </c>
      <c r="M548" s="21">
        <f t="shared" ca="1" si="195"/>
        <v>1440</v>
      </c>
      <c r="N548" s="21">
        <f t="shared" ca="1" si="178"/>
        <v>1410</v>
      </c>
      <c r="O548" s="21">
        <f t="shared" ca="1" si="179"/>
        <v>30</v>
      </c>
      <c r="P548" s="21">
        <f t="shared" ca="1" si="184"/>
        <v>30</v>
      </c>
      <c r="Q548" s="21">
        <f t="shared" ca="1" si="180"/>
        <v>730047</v>
      </c>
      <c r="R548" s="22">
        <f ca="1">SUM(P$11:P548)</f>
        <v>373575</v>
      </c>
      <c r="S548" s="23">
        <f ca="1">SUM(N$11:N548)</f>
        <v>357252</v>
      </c>
      <c r="U548" s="16">
        <v>44720</v>
      </c>
      <c r="V548" s="21">
        <f ca="1">IF(U548&lt;W$5, $B548, W$6+MIN((U548-W$5+1)/W$8, 1)*W$7)</f>
        <v>1940</v>
      </c>
      <c r="W548" s="21">
        <f t="shared" ca="1" si="196"/>
        <v>1940</v>
      </c>
      <c r="X548" s="21">
        <f t="shared" ca="1" si="181"/>
        <v>1880</v>
      </c>
      <c r="Y548" s="21">
        <f t="shared" ca="1" si="185"/>
        <v>60</v>
      </c>
      <c r="Z548" s="21">
        <f t="shared" ca="1" si="186"/>
        <v>60</v>
      </c>
      <c r="AA548" s="21">
        <f t="shared" ca="1" si="191"/>
        <v>969297</v>
      </c>
      <c r="AB548" s="22">
        <f ca="1">SUM(Z$11:Z548)</f>
        <v>496075</v>
      </c>
      <c r="AC548" s="23">
        <f ca="1">SUM(X$11:X548)</f>
        <v>473405</v>
      </c>
      <c r="AE548" s="16">
        <v>44720</v>
      </c>
      <c r="AF548" s="21">
        <f ca="1">IF(AE548&lt;AG$5, $B548, AG$6+MIN((AE548-AG$5+1)/AG$8, 1)*AG$7)</f>
        <v>1440</v>
      </c>
      <c r="AG548" s="21">
        <f t="shared" ca="1" si="197"/>
        <v>1440</v>
      </c>
      <c r="AH548" s="21">
        <f t="shared" ca="1" si="182"/>
        <v>1295</v>
      </c>
      <c r="AI548" s="21">
        <f t="shared" ca="1" si="187"/>
        <v>145</v>
      </c>
      <c r="AJ548" s="21">
        <f t="shared" ca="1" si="188"/>
        <v>145</v>
      </c>
      <c r="AK548" s="21">
        <f t="shared" ca="1" si="192"/>
        <v>717547</v>
      </c>
      <c r="AL548" s="22">
        <f ca="1">SUM(AJ$11:AJ548)</f>
        <v>367430</v>
      </c>
      <c r="AM548" s="23">
        <f ca="1">SUM(AH$11:AH548)</f>
        <v>351563</v>
      </c>
      <c r="AO548" s="16">
        <v>44720</v>
      </c>
      <c r="AP548" s="21">
        <f ca="1">IF(AO548&lt;AQ$5, $B548, AQ$6+MIN((AO548-AQ$5+1)/AQ$8, 1)*AQ$7)</f>
        <v>1940</v>
      </c>
      <c r="AQ548" s="21">
        <f t="shared" ca="1" si="198"/>
        <v>1940</v>
      </c>
      <c r="AR548" s="21">
        <f t="shared" ca="1" si="183"/>
        <v>1650</v>
      </c>
      <c r="AS548" s="21">
        <f t="shared" ca="1" si="189"/>
        <v>290</v>
      </c>
      <c r="AT548" s="21">
        <f t="shared" ca="1" si="190"/>
        <v>290</v>
      </c>
      <c r="AU548" s="21">
        <f t="shared" ca="1" si="193"/>
        <v>944297</v>
      </c>
      <c r="AV548" s="22">
        <f ca="1">SUM(AT$11:AT548)</f>
        <v>483785</v>
      </c>
      <c r="AW548" s="23">
        <f ca="1">SUM(AR$11:AR548)</f>
        <v>461292</v>
      </c>
    </row>
    <row r="549" spans="1:49" x14ac:dyDescent="0.2">
      <c r="A549" s="32">
        <v>44721</v>
      </c>
      <c r="B549" s="35">
        <f ca="1">IF($A549&gt;= $C$5,$C$6, "InsertData")</f>
        <v>940</v>
      </c>
      <c r="C549" s="21">
        <f t="shared" ca="1" si="194"/>
        <v>940</v>
      </c>
      <c r="D549" s="21">
        <f t="shared" ca="1" si="174"/>
        <v>940</v>
      </c>
      <c r="E549" s="21">
        <f t="shared" ca="1" si="175"/>
        <v>0</v>
      </c>
      <c r="F549" s="21">
        <f t="shared" ca="1" si="177"/>
        <v>0</v>
      </c>
      <c r="G549" s="21">
        <f t="shared" ca="1" si="176"/>
        <v>491737</v>
      </c>
      <c r="H549" s="22">
        <f ca="1">SUM(F$11:F549)</f>
        <v>251075</v>
      </c>
      <c r="I549" s="23">
        <f ca="1">SUM(D$11:D549)</f>
        <v>243046</v>
      </c>
      <c r="K549" s="16">
        <v>44721</v>
      </c>
      <c r="L549" s="21">
        <f ca="1">IF(K549&lt;M$5, $B549, M$6+MIN((K549-M$5+1)/M$8, 1)*M$7)</f>
        <v>1440</v>
      </c>
      <c r="M549" s="21">
        <f t="shared" ca="1" si="195"/>
        <v>1440</v>
      </c>
      <c r="N549" s="21">
        <f t="shared" ca="1" si="178"/>
        <v>1420</v>
      </c>
      <c r="O549" s="21">
        <f t="shared" ca="1" si="179"/>
        <v>20</v>
      </c>
      <c r="P549" s="21">
        <f t="shared" ca="1" si="184"/>
        <v>20</v>
      </c>
      <c r="Q549" s="21">
        <f t="shared" ca="1" si="180"/>
        <v>731487</v>
      </c>
      <c r="R549" s="22">
        <f ca="1">SUM(P$11:P549)</f>
        <v>373595</v>
      </c>
      <c r="S549" s="23">
        <f ca="1">SUM(N$11:N549)</f>
        <v>358672</v>
      </c>
      <c r="U549" s="16">
        <v>44721</v>
      </c>
      <c r="V549" s="21">
        <f ca="1">IF(U549&lt;W$5, $B549, W$6+MIN((U549-W$5+1)/W$8, 1)*W$7)</f>
        <v>1940</v>
      </c>
      <c r="W549" s="21">
        <f t="shared" ca="1" si="196"/>
        <v>1940</v>
      </c>
      <c r="X549" s="21">
        <f t="shared" ca="1" si="181"/>
        <v>1754</v>
      </c>
      <c r="Y549" s="21">
        <f t="shared" ca="1" si="185"/>
        <v>186</v>
      </c>
      <c r="Z549" s="21">
        <f t="shared" ca="1" si="186"/>
        <v>186</v>
      </c>
      <c r="AA549" s="21">
        <f t="shared" ca="1" si="191"/>
        <v>971237</v>
      </c>
      <c r="AB549" s="22">
        <f ca="1">SUM(Z$11:Z549)</f>
        <v>496261</v>
      </c>
      <c r="AC549" s="23">
        <f ca="1">SUM(X$11:X549)</f>
        <v>475159</v>
      </c>
      <c r="AE549" s="16">
        <v>44721</v>
      </c>
      <c r="AF549" s="21">
        <f ca="1">IF(AE549&lt;AG$5, $B549, AG$6+MIN((AE549-AG$5+1)/AG$8, 1)*AG$7)</f>
        <v>1440</v>
      </c>
      <c r="AG549" s="21">
        <f t="shared" ca="1" si="197"/>
        <v>1440</v>
      </c>
      <c r="AH549" s="21">
        <f t="shared" ca="1" si="182"/>
        <v>1300</v>
      </c>
      <c r="AI549" s="21">
        <f t="shared" ca="1" si="187"/>
        <v>140</v>
      </c>
      <c r="AJ549" s="21">
        <f t="shared" ca="1" si="188"/>
        <v>140</v>
      </c>
      <c r="AK549" s="21">
        <f t="shared" ca="1" si="192"/>
        <v>718987</v>
      </c>
      <c r="AL549" s="22">
        <f ca="1">SUM(AJ$11:AJ549)</f>
        <v>367570</v>
      </c>
      <c r="AM549" s="23">
        <f ca="1">SUM(AH$11:AH549)</f>
        <v>352863</v>
      </c>
      <c r="AO549" s="16">
        <v>44721</v>
      </c>
      <c r="AP549" s="21">
        <f ca="1">IF(AO549&lt;AQ$5, $B549, AQ$6+MIN((AO549-AQ$5+1)/AQ$8, 1)*AQ$7)</f>
        <v>1940</v>
      </c>
      <c r="AQ549" s="21">
        <f t="shared" ca="1" si="198"/>
        <v>1940</v>
      </c>
      <c r="AR549" s="21">
        <f t="shared" ca="1" si="183"/>
        <v>1660</v>
      </c>
      <c r="AS549" s="21">
        <f t="shared" ca="1" si="189"/>
        <v>280</v>
      </c>
      <c r="AT549" s="21">
        <f t="shared" ca="1" si="190"/>
        <v>280</v>
      </c>
      <c r="AU549" s="21">
        <f t="shared" ca="1" si="193"/>
        <v>946237</v>
      </c>
      <c r="AV549" s="22">
        <f ca="1">SUM(AT$11:AT549)</f>
        <v>484065</v>
      </c>
      <c r="AW549" s="23">
        <f ca="1">SUM(AR$11:AR549)</f>
        <v>462952</v>
      </c>
    </row>
    <row r="550" spans="1:49" x14ac:dyDescent="0.2">
      <c r="A550" s="32">
        <v>44722</v>
      </c>
      <c r="B550" s="35">
        <f ca="1">IF($A550&gt;= $C$5,$C$6, "InsertData")</f>
        <v>940</v>
      </c>
      <c r="C550" s="21">
        <f t="shared" ca="1" si="194"/>
        <v>940</v>
      </c>
      <c r="D550" s="21">
        <f t="shared" ca="1" si="174"/>
        <v>940</v>
      </c>
      <c r="E550" s="21">
        <f t="shared" ca="1" si="175"/>
        <v>0</v>
      </c>
      <c r="F550" s="21">
        <f t="shared" ca="1" si="177"/>
        <v>0</v>
      </c>
      <c r="G550" s="21">
        <f t="shared" ca="1" si="176"/>
        <v>492677</v>
      </c>
      <c r="H550" s="22">
        <f ca="1">SUM(F$11:F550)</f>
        <v>251075</v>
      </c>
      <c r="I550" s="23">
        <f ca="1">SUM(D$11:D550)</f>
        <v>243986</v>
      </c>
      <c r="K550" s="16">
        <v>44722</v>
      </c>
      <c r="L550" s="21">
        <f ca="1">IF(K550&lt;M$5, $B550, M$6+MIN((K550-M$5+1)/M$8, 1)*M$7)</f>
        <v>1440</v>
      </c>
      <c r="M550" s="21">
        <f t="shared" ca="1" si="195"/>
        <v>1440</v>
      </c>
      <c r="N550" s="21">
        <f t="shared" ca="1" si="178"/>
        <v>1321</v>
      </c>
      <c r="O550" s="21">
        <f t="shared" ca="1" si="179"/>
        <v>119</v>
      </c>
      <c r="P550" s="21">
        <f t="shared" ca="1" si="184"/>
        <v>119</v>
      </c>
      <c r="Q550" s="21">
        <f t="shared" ca="1" si="180"/>
        <v>732927</v>
      </c>
      <c r="R550" s="22">
        <f ca="1">SUM(P$11:P550)</f>
        <v>373714</v>
      </c>
      <c r="S550" s="23">
        <f ca="1">SUM(N$11:N550)</f>
        <v>359993</v>
      </c>
      <c r="U550" s="16">
        <v>44722</v>
      </c>
      <c r="V550" s="21">
        <f ca="1">IF(U550&lt;W$5, $B550, W$6+MIN((U550-W$5+1)/W$8, 1)*W$7)</f>
        <v>1940</v>
      </c>
      <c r="W550" s="21">
        <f t="shared" ca="1" si="196"/>
        <v>1940</v>
      </c>
      <c r="X550" s="21">
        <f t="shared" ca="1" si="181"/>
        <v>1247</v>
      </c>
      <c r="Y550" s="21">
        <f t="shared" ca="1" si="185"/>
        <v>693</v>
      </c>
      <c r="Z550" s="21">
        <f t="shared" ca="1" si="186"/>
        <v>693</v>
      </c>
      <c r="AA550" s="21">
        <f t="shared" ca="1" si="191"/>
        <v>973177</v>
      </c>
      <c r="AB550" s="22">
        <f ca="1">SUM(Z$11:Z550)</f>
        <v>496954</v>
      </c>
      <c r="AC550" s="23">
        <f ca="1">SUM(X$11:X550)</f>
        <v>476406</v>
      </c>
      <c r="AE550" s="16">
        <v>44722</v>
      </c>
      <c r="AF550" s="21">
        <f ca="1">IF(AE550&lt;AG$5, $B550, AG$6+MIN((AE550-AG$5+1)/AG$8, 1)*AG$7)</f>
        <v>1440</v>
      </c>
      <c r="AG550" s="21">
        <f t="shared" ca="1" si="197"/>
        <v>1440</v>
      </c>
      <c r="AH550" s="21">
        <f t="shared" ca="1" si="182"/>
        <v>1305</v>
      </c>
      <c r="AI550" s="21">
        <f t="shared" ca="1" si="187"/>
        <v>135</v>
      </c>
      <c r="AJ550" s="21">
        <f t="shared" ca="1" si="188"/>
        <v>135</v>
      </c>
      <c r="AK550" s="21">
        <f t="shared" ca="1" si="192"/>
        <v>720427</v>
      </c>
      <c r="AL550" s="22">
        <f ca="1">SUM(AJ$11:AJ550)</f>
        <v>367705</v>
      </c>
      <c r="AM550" s="23">
        <f ca="1">SUM(AH$11:AH550)</f>
        <v>354168</v>
      </c>
      <c r="AO550" s="16">
        <v>44722</v>
      </c>
      <c r="AP550" s="21">
        <f ca="1">IF(AO550&lt;AQ$5, $B550, AQ$6+MIN((AO550-AQ$5+1)/AQ$8, 1)*AQ$7)</f>
        <v>1940</v>
      </c>
      <c r="AQ550" s="21">
        <f t="shared" ca="1" si="198"/>
        <v>1940</v>
      </c>
      <c r="AR550" s="21">
        <f t="shared" ca="1" si="183"/>
        <v>1561</v>
      </c>
      <c r="AS550" s="21">
        <f t="shared" ca="1" si="189"/>
        <v>379</v>
      </c>
      <c r="AT550" s="21">
        <f t="shared" ca="1" si="190"/>
        <v>379</v>
      </c>
      <c r="AU550" s="21">
        <f t="shared" ca="1" si="193"/>
        <v>948177</v>
      </c>
      <c r="AV550" s="22">
        <f ca="1">SUM(AT$11:AT550)</f>
        <v>484444</v>
      </c>
      <c r="AW550" s="23">
        <f ca="1">SUM(AR$11:AR550)</f>
        <v>464513</v>
      </c>
    </row>
    <row r="551" spans="1:49" x14ac:dyDescent="0.2">
      <c r="A551" s="32">
        <v>44723</v>
      </c>
      <c r="B551" s="35">
        <f ca="1">IF($A551&gt;= $C$5,$C$6, "InsertData")</f>
        <v>940</v>
      </c>
      <c r="C551" s="21">
        <f t="shared" ca="1" si="194"/>
        <v>940</v>
      </c>
      <c r="D551" s="21">
        <f t="shared" ca="1" si="174"/>
        <v>788</v>
      </c>
      <c r="E551" s="21">
        <f t="shared" ca="1" si="175"/>
        <v>152</v>
      </c>
      <c r="F551" s="21">
        <f t="shared" ca="1" si="177"/>
        <v>152</v>
      </c>
      <c r="G551" s="21">
        <f t="shared" ca="1" si="176"/>
        <v>493617</v>
      </c>
      <c r="H551" s="22">
        <f ca="1">SUM(F$11:F551)</f>
        <v>251227</v>
      </c>
      <c r="I551" s="23">
        <f ca="1">SUM(D$11:D551)</f>
        <v>244774</v>
      </c>
      <c r="K551" s="16">
        <v>44723</v>
      </c>
      <c r="L551" s="21">
        <f ca="1">IF(K551&lt;M$5, $B551, M$6+MIN((K551-M$5+1)/M$8, 1)*M$7)</f>
        <v>1440</v>
      </c>
      <c r="M551" s="21">
        <f t="shared" ca="1" si="195"/>
        <v>1440</v>
      </c>
      <c r="N551" s="21">
        <f t="shared" ca="1" si="178"/>
        <v>447</v>
      </c>
      <c r="O551" s="21">
        <f t="shared" ca="1" si="179"/>
        <v>993</v>
      </c>
      <c r="P551" s="21">
        <f t="shared" ca="1" si="184"/>
        <v>993</v>
      </c>
      <c r="Q551" s="21">
        <f t="shared" ca="1" si="180"/>
        <v>734367</v>
      </c>
      <c r="R551" s="22">
        <f ca="1">SUM(P$11:P551)</f>
        <v>374707</v>
      </c>
      <c r="S551" s="23">
        <f ca="1">SUM(N$11:N551)</f>
        <v>360440</v>
      </c>
      <c r="U551" s="16">
        <v>44723</v>
      </c>
      <c r="V551" s="21">
        <f ca="1">IF(U551&lt;W$5, $B551, W$6+MIN((U551-W$5+1)/W$8, 1)*W$7)</f>
        <v>1940</v>
      </c>
      <c r="W551" s="21">
        <f t="shared" ca="1" si="196"/>
        <v>1940</v>
      </c>
      <c r="X551" s="21">
        <f t="shared" ca="1" si="181"/>
        <v>707</v>
      </c>
      <c r="Y551" s="21">
        <f t="shared" ca="1" si="185"/>
        <v>1233</v>
      </c>
      <c r="Z551" s="21">
        <f t="shared" ca="1" si="186"/>
        <v>1233</v>
      </c>
      <c r="AA551" s="21">
        <f t="shared" ca="1" si="191"/>
        <v>975117</v>
      </c>
      <c r="AB551" s="22">
        <f ca="1">SUM(Z$11:Z551)</f>
        <v>498187</v>
      </c>
      <c r="AC551" s="23">
        <f ca="1">SUM(X$11:X551)</f>
        <v>477113</v>
      </c>
      <c r="AE551" s="16">
        <v>44723</v>
      </c>
      <c r="AF551" s="21">
        <f ca="1">IF(AE551&lt;AG$5, $B551, AG$6+MIN((AE551-AG$5+1)/AG$8, 1)*AG$7)</f>
        <v>1440</v>
      </c>
      <c r="AG551" s="21">
        <f t="shared" ca="1" si="197"/>
        <v>1440</v>
      </c>
      <c r="AH551" s="21">
        <f t="shared" ca="1" si="182"/>
        <v>683</v>
      </c>
      <c r="AI551" s="21">
        <f t="shared" ca="1" si="187"/>
        <v>757</v>
      </c>
      <c r="AJ551" s="21">
        <f t="shared" ca="1" si="188"/>
        <v>757</v>
      </c>
      <c r="AK551" s="21">
        <f t="shared" ca="1" si="192"/>
        <v>721867</v>
      </c>
      <c r="AL551" s="22">
        <f ca="1">SUM(AJ$11:AJ551)</f>
        <v>368462</v>
      </c>
      <c r="AM551" s="23">
        <f ca="1">SUM(AH$11:AH551)</f>
        <v>354851</v>
      </c>
      <c r="AO551" s="16">
        <v>44723</v>
      </c>
      <c r="AP551" s="21">
        <f ca="1">IF(AO551&lt;AQ$5, $B551, AQ$6+MIN((AO551-AQ$5+1)/AQ$8, 1)*AQ$7)</f>
        <v>1940</v>
      </c>
      <c r="AQ551" s="21">
        <f t="shared" ca="1" si="198"/>
        <v>1940</v>
      </c>
      <c r="AR551" s="21">
        <f t="shared" ca="1" si="183"/>
        <v>687</v>
      </c>
      <c r="AS551" s="21">
        <f t="shared" ca="1" si="189"/>
        <v>1253</v>
      </c>
      <c r="AT551" s="21">
        <f t="shared" ca="1" si="190"/>
        <v>1253</v>
      </c>
      <c r="AU551" s="21">
        <f t="shared" ca="1" si="193"/>
        <v>950117</v>
      </c>
      <c r="AV551" s="22">
        <f ca="1">SUM(AT$11:AT551)</f>
        <v>485697</v>
      </c>
      <c r="AW551" s="23">
        <f ca="1">SUM(AR$11:AR551)</f>
        <v>465200</v>
      </c>
    </row>
    <row r="552" spans="1:49" x14ac:dyDescent="0.2">
      <c r="A552" s="32">
        <v>44724</v>
      </c>
      <c r="B552" s="35">
        <f ca="1">IF($A552&gt;= $C$5,$C$6, "InsertData")</f>
        <v>940</v>
      </c>
      <c r="C552" s="21">
        <f t="shared" ca="1" si="194"/>
        <v>940</v>
      </c>
      <c r="D552" s="21">
        <f t="shared" ca="1" si="174"/>
        <v>844</v>
      </c>
      <c r="E552" s="21">
        <f t="shared" ca="1" si="175"/>
        <v>96</v>
      </c>
      <c r="F552" s="21">
        <f t="shared" ca="1" si="177"/>
        <v>96</v>
      </c>
      <c r="G552" s="21">
        <f t="shared" ca="1" si="176"/>
        <v>494557</v>
      </c>
      <c r="H552" s="22">
        <f ca="1">SUM(F$11:F552)</f>
        <v>251323</v>
      </c>
      <c r="I552" s="23">
        <f ca="1">SUM(D$11:D552)</f>
        <v>245618</v>
      </c>
      <c r="K552" s="16">
        <v>44724</v>
      </c>
      <c r="L552" s="21">
        <f ca="1">IF(K552&lt;M$5, $B552, M$6+MIN((K552-M$5+1)/M$8, 1)*M$7)</f>
        <v>1440</v>
      </c>
      <c r="M552" s="21">
        <f t="shared" ca="1" si="195"/>
        <v>1440</v>
      </c>
      <c r="N552" s="21">
        <f t="shared" ca="1" si="178"/>
        <v>1104</v>
      </c>
      <c r="O552" s="21">
        <f t="shared" ca="1" si="179"/>
        <v>336</v>
      </c>
      <c r="P552" s="21">
        <f t="shared" ca="1" si="184"/>
        <v>336</v>
      </c>
      <c r="Q552" s="21">
        <f t="shared" ca="1" si="180"/>
        <v>735807</v>
      </c>
      <c r="R552" s="22">
        <f ca="1">SUM(P$11:P552)</f>
        <v>375043</v>
      </c>
      <c r="S552" s="23">
        <f ca="1">SUM(N$11:N552)</f>
        <v>361544</v>
      </c>
      <c r="U552" s="16">
        <v>44724</v>
      </c>
      <c r="V552" s="21">
        <f ca="1">IF(U552&lt;W$5, $B552, W$6+MIN((U552-W$5+1)/W$8, 1)*W$7)</f>
        <v>1940</v>
      </c>
      <c r="W552" s="21">
        <f t="shared" ca="1" si="196"/>
        <v>1940</v>
      </c>
      <c r="X552" s="21">
        <f t="shared" ca="1" si="181"/>
        <v>1364</v>
      </c>
      <c r="Y552" s="21">
        <f t="shared" ca="1" si="185"/>
        <v>576</v>
      </c>
      <c r="Z552" s="21">
        <f t="shared" ca="1" si="186"/>
        <v>576</v>
      </c>
      <c r="AA552" s="21">
        <f t="shared" ca="1" si="191"/>
        <v>977057</v>
      </c>
      <c r="AB552" s="22">
        <f ca="1">SUM(Z$11:Z552)</f>
        <v>498763</v>
      </c>
      <c r="AC552" s="23">
        <f ca="1">SUM(X$11:X552)</f>
        <v>478477</v>
      </c>
      <c r="AE552" s="16">
        <v>44724</v>
      </c>
      <c r="AF552" s="21">
        <f ca="1">IF(AE552&lt;AG$5, $B552, AG$6+MIN((AE552-AG$5+1)/AG$8, 1)*AG$7)</f>
        <v>1440</v>
      </c>
      <c r="AG552" s="21">
        <f t="shared" ca="1" si="197"/>
        <v>1440</v>
      </c>
      <c r="AH552" s="21">
        <f t="shared" ca="1" si="182"/>
        <v>1099</v>
      </c>
      <c r="AI552" s="21">
        <f t="shared" ca="1" si="187"/>
        <v>341</v>
      </c>
      <c r="AJ552" s="21">
        <f t="shared" ca="1" si="188"/>
        <v>341</v>
      </c>
      <c r="AK552" s="21">
        <f t="shared" ca="1" si="192"/>
        <v>723307</v>
      </c>
      <c r="AL552" s="22">
        <f ca="1">SUM(AJ$11:AJ552)</f>
        <v>368803</v>
      </c>
      <c r="AM552" s="23">
        <f ca="1">SUM(AH$11:AH552)</f>
        <v>355950</v>
      </c>
      <c r="AO552" s="16">
        <v>44724</v>
      </c>
      <c r="AP552" s="21">
        <f ca="1">IF(AO552&lt;AQ$5, $B552, AQ$6+MIN((AO552-AQ$5+1)/AQ$8, 1)*AQ$7)</f>
        <v>1940</v>
      </c>
      <c r="AQ552" s="21">
        <f t="shared" ca="1" si="198"/>
        <v>1940</v>
      </c>
      <c r="AR552" s="21">
        <f t="shared" ca="1" si="183"/>
        <v>1354</v>
      </c>
      <c r="AS552" s="21">
        <f t="shared" ca="1" si="189"/>
        <v>586</v>
      </c>
      <c r="AT552" s="21">
        <f t="shared" ca="1" si="190"/>
        <v>586</v>
      </c>
      <c r="AU552" s="21">
        <f t="shared" ca="1" si="193"/>
        <v>952057</v>
      </c>
      <c r="AV552" s="22">
        <f ca="1">SUM(AT$11:AT552)</f>
        <v>486283</v>
      </c>
      <c r="AW552" s="23">
        <f ca="1">SUM(AR$11:AR552)</f>
        <v>466554</v>
      </c>
    </row>
    <row r="553" spans="1:49" x14ac:dyDescent="0.2">
      <c r="A553" s="32">
        <v>44725</v>
      </c>
      <c r="B553" s="35">
        <f ca="1">IF($A553&gt;= $C$5,$C$6, "InsertData")</f>
        <v>940</v>
      </c>
      <c r="C553" s="21">
        <f t="shared" ca="1" si="194"/>
        <v>940</v>
      </c>
      <c r="D553" s="21">
        <f t="shared" ca="1" si="174"/>
        <v>621</v>
      </c>
      <c r="E553" s="21">
        <f t="shared" ca="1" si="175"/>
        <v>319</v>
      </c>
      <c r="F553" s="21">
        <f t="shared" ca="1" si="177"/>
        <v>319</v>
      </c>
      <c r="G553" s="21">
        <f t="shared" ca="1" si="176"/>
        <v>495497</v>
      </c>
      <c r="H553" s="22">
        <f ca="1">SUM(F$11:F553)</f>
        <v>251642</v>
      </c>
      <c r="I553" s="23">
        <f ca="1">SUM(D$11:D553)</f>
        <v>246239</v>
      </c>
      <c r="K553" s="16">
        <v>44725</v>
      </c>
      <c r="L553" s="21">
        <f ca="1">IF(K553&lt;M$5, $B553, M$6+MIN((K553-M$5+1)/M$8, 1)*M$7)</f>
        <v>1440</v>
      </c>
      <c r="M553" s="21">
        <f t="shared" ca="1" si="195"/>
        <v>1440</v>
      </c>
      <c r="N553" s="21">
        <f t="shared" ca="1" si="178"/>
        <v>881</v>
      </c>
      <c r="O553" s="21">
        <f t="shared" ca="1" si="179"/>
        <v>559</v>
      </c>
      <c r="P553" s="21">
        <f t="shared" ca="1" si="184"/>
        <v>559</v>
      </c>
      <c r="Q553" s="21">
        <f t="shared" ca="1" si="180"/>
        <v>737247</v>
      </c>
      <c r="R553" s="22">
        <f ca="1">SUM(P$11:P553)</f>
        <v>375602</v>
      </c>
      <c r="S553" s="23">
        <f ca="1">SUM(N$11:N553)</f>
        <v>362425</v>
      </c>
      <c r="U553" s="16">
        <v>44725</v>
      </c>
      <c r="V553" s="21">
        <f ca="1">IF(U553&lt;W$5, $B553, W$6+MIN((U553-W$5+1)/W$8, 1)*W$7)</f>
        <v>1940</v>
      </c>
      <c r="W553" s="21">
        <f t="shared" ca="1" si="196"/>
        <v>1940</v>
      </c>
      <c r="X553" s="21">
        <f t="shared" ca="1" si="181"/>
        <v>1141</v>
      </c>
      <c r="Y553" s="21">
        <f t="shared" ca="1" si="185"/>
        <v>799</v>
      </c>
      <c r="Z553" s="21">
        <f t="shared" ca="1" si="186"/>
        <v>799</v>
      </c>
      <c r="AA553" s="21">
        <f t="shared" ca="1" si="191"/>
        <v>978997</v>
      </c>
      <c r="AB553" s="22">
        <f ca="1">SUM(Z$11:Z553)</f>
        <v>499562</v>
      </c>
      <c r="AC553" s="23">
        <f ca="1">SUM(X$11:X553)</f>
        <v>479618</v>
      </c>
      <c r="AE553" s="16">
        <v>44725</v>
      </c>
      <c r="AF553" s="21">
        <f ca="1">IF(AE553&lt;AG$5, $B553, AG$6+MIN((AE553-AG$5+1)/AG$8, 1)*AG$7)</f>
        <v>1440</v>
      </c>
      <c r="AG553" s="21">
        <f t="shared" ca="1" si="197"/>
        <v>1440</v>
      </c>
      <c r="AH553" s="21">
        <f t="shared" ca="1" si="182"/>
        <v>881</v>
      </c>
      <c r="AI553" s="21">
        <f t="shared" ca="1" si="187"/>
        <v>559</v>
      </c>
      <c r="AJ553" s="21">
        <f t="shared" ca="1" si="188"/>
        <v>559</v>
      </c>
      <c r="AK553" s="21">
        <f t="shared" ca="1" si="192"/>
        <v>724747</v>
      </c>
      <c r="AL553" s="22">
        <f ca="1">SUM(AJ$11:AJ553)</f>
        <v>369362</v>
      </c>
      <c r="AM553" s="23">
        <f ca="1">SUM(AH$11:AH553)</f>
        <v>356831</v>
      </c>
      <c r="AO553" s="16">
        <v>44725</v>
      </c>
      <c r="AP553" s="21">
        <f ca="1">IF(AO553&lt;AQ$5, $B553, AQ$6+MIN((AO553-AQ$5+1)/AQ$8, 1)*AQ$7)</f>
        <v>1940</v>
      </c>
      <c r="AQ553" s="21">
        <f t="shared" ca="1" si="198"/>
        <v>1940</v>
      </c>
      <c r="AR553" s="21">
        <f t="shared" ca="1" si="183"/>
        <v>1141</v>
      </c>
      <c r="AS553" s="21">
        <f t="shared" ca="1" si="189"/>
        <v>799</v>
      </c>
      <c r="AT553" s="21">
        <f t="shared" ca="1" si="190"/>
        <v>799</v>
      </c>
      <c r="AU553" s="21">
        <f t="shared" ca="1" si="193"/>
        <v>953997</v>
      </c>
      <c r="AV553" s="22">
        <f ca="1">SUM(AT$11:AT553)</f>
        <v>487082</v>
      </c>
      <c r="AW553" s="23">
        <f ca="1">SUM(AR$11:AR553)</f>
        <v>467695</v>
      </c>
    </row>
    <row r="554" spans="1:49" x14ac:dyDescent="0.2">
      <c r="A554" s="32">
        <v>44726</v>
      </c>
      <c r="B554" s="35">
        <f ca="1">IF($A554&gt;= $C$5,$C$6, "InsertData")</f>
        <v>940</v>
      </c>
      <c r="C554" s="21">
        <f t="shared" ca="1" si="194"/>
        <v>940</v>
      </c>
      <c r="D554" s="21">
        <f t="shared" ca="1" si="174"/>
        <v>606</v>
      </c>
      <c r="E554" s="21">
        <f t="shared" ca="1" si="175"/>
        <v>334</v>
      </c>
      <c r="F554" s="21">
        <f t="shared" ca="1" si="177"/>
        <v>334</v>
      </c>
      <c r="G554" s="21">
        <f t="shared" ca="1" si="176"/>
        <v>496437</v>
      </c>
      <c r="H554" s="22">
        <f ca="1">SUM(F$11:F554)</f>
        <v>251976</v>
      </c>
      <c r="I554" s="23">
        <f ca="1">SUM(D$11:D554)</f>
        <v>246845</v>
      </c>
      <c r="K554" s="16">
        <v>44726</v>
      </c>
      <c r="L554" s="21">
        <f ca="1">IF(K554&lt;M$5, $B554, M$6+MIN((K554-M$5+1)/M$8, 1)*M$7)</f>
        <v>1440</v>
      </c>
      <c r="M554" s="21">
        <f t="shared" ca="1" si="195"/>
        <v>1440</v>
      </c>
      <c r="N554" s="21">
        <f t="shared" ca="1" si="178"/>
        <v>866</v>
      </c>
      <c r="O554" s="21">
        <f t="shared" ca="1" si="179"/>
        <v>574</v>
      </c>
      <c r="P554" s="21">
        <f t="shared" ca="1" si="184"/>
        <v>574</v>
      </c>
      <c r="Q554" s="21">
        <f t="shared" ca="1" si="180"/>
        <v>738687</v>
      </c>
      <c r="R554" s="22">
        <f ca="1">SUM(P$11:P554)</f>
        <v>376176</v>
      </c>
      <c r="S554" s="23">
        <f ca="1">SUM(N$11:N554)</f>
        <v>363291</v>
      </c>
      <c r="U554" s="16">
        <v>44726</v>
      </c>
      <c r="V554" s="21">
        <f ca="1">IF(U554&lt;W$5, $B554, W$6+MIN((U554-W$5+1)/W$8, 1)*W$7)</f>
        <v>1940</v>
      </c>
      <c r="W554" s="21">
        <f t="shared" ca="1" si="196"/>
        <v>1940</v>
      </c>
      <c r="X554" s="21">
        <f t="shared" ca="1" si="181"/>
        <v>1126</v>
      </c>
      <c r="Y554" s="21">
        <f t="shared" ca="1" si="185"/>
        <v>814</v>
      </c>
      <c r="Z554" s="21">
        <f t="shared" ca="1" si="186"/>
        <v>814</v>
      </c>
      <c r="AA554" s="21">
        <f t="shared" ca="1" si="191"/>
        <v>980937</v>
      </c>
      <c r="AB554" s="22">
        <f ca="1">SUM(Z$11:Z554)</f>
        <v>500376</v>
      </c>
      <c r="AC554" s="23">
        <f ca="1">SUM(X$11:X554)</f>
        <v>480744</v>
      </c>
      <c r="AE554" s="16">
        <v>44726</v>
      </c>
      <c r="AF554" s="21">
        <f ca="1">IF(AE554&lt;AG$5, $B554, AG$6+MIN((AE554-AG$5+1)/AG$8, 1)*AG$7)</f>
        <v>1440</v>
      </c>
      <c r="AG554" s="21">
        <f t="shared" ca="1" si="197"/>
        <v>1440</v>
      </c>
      <c r="AH554" s="21">
        <f t="shared" ca="1" si="182"/>
        <v>866</v>
      </c>
      <c r="AI554" s="21">
        <f t="shared" ca="1" si="187"/>
        <v>574</v>
      </c>
      <c r="AJ554" s="21">
        <f t="shared" ca="1" si="188"/>
        <v>574</v>
      </c>
      <c r="AK554" s="21">
        <f t="shared" ca="1" si="192"/>
        <v>726187</v>
      </c>
      <c r="AL554" s="22">
        <f ca="1">SUM(AJ$11:AJ554)</f>
        <v>369936</v>
      </c>
      <c r="AM554" s="23">
        <f ca="1">SUM(AH$11:AH554)</f>
        <v>357697</v>
      </c>
      <c r="AO554" s="16">
        <v>44726</v>
      </c>
      <c r="AP554" s="21">
        <f ca="1">IF(AO554&lt;AQ$5, $B554, AQ$6+MIN((AO554-AQ$5+1)/AQ$8, 1)*AQ$7)</f>
        <v>1940</v>
      </c>
      <c r="AQ554" s="21">
        <f t="shared" ca="1" si="198"/>
        <v>1940</v>
      </c>
      <c r="AR554" s="21">
        <f t="shared" ca="1" si="183"/>
        <v>1126</v>
      </c>
      <c r="AS554" s="21">
        <f t="shared" ca="1" si="189"/>
        <v>814</v>
      </c>
      <c r="AT554" s="21">
        <f t="shared" ca="1" si="190"/>
        <v>814</v>
      </c>
      <c r="AU554" s="21">
        <f t="shared" ca="1" si="193"/>
        <v>955937</v>
      </c>
      <c r="AV554" s="22">
        <f ca="1">SUM(AT$11:AT554)</f>
        <v>487896</v>
      </c>
      <c r="AW554" s="23">
        <f ca="1">SUM(AR$11:AR554)</f>
        <v>468821</v>
      </c>
    </row>
    <row r="555" spans="1:49" x14ac:dyDescent="0.2">
      <c r="A555" s="32">
        <v>44727</v>
      </c>
      <c r="B555" s="35">
        <f ca="1">IF($A555&gt;= $C$5,$C$6, "InsertData")</f>
        <v>940</v>
      </c>
      <c r="C555" s="21">
        <f t="shared" ca="1" si="194"/>
        <v>940</v>
      </c>
      <c r="D555" s="21">
        <f t="shared" ca="1" si="174"/>
        <v>896</v>
      </c>
      <c r="E555" s="21">
        <f t="shared" ca="1" si="175"/>
        <v>44</v>
      </c>
      <c r="F555" s="21">
        <f t="shared" ca="1" si="177"/>
        <v>44</v>
      </c>
      <c r="G555" s="21">
        <f t="shared" ca="1" si="176"/>
        <v>497377</v>
      </c>
      <c r="H555" s="22">
        <f ca="1">SUM(F$11:F555)</f>
        <v>252020</v>
      </c>
      <c r="I555" s="23">
        <f ca="1">SUM(D$11:D555)</f>
        <v>247741</v>
      </c>
      <c r="K555" s="16">
        <v>44727</v>
      </c>
      <c r="L555" s="21">
        <f ca="1">IF(K555&lt;M$5, $B555, M$6+MIN((K555-M$5+1)/M$8, 1)*M$7)</f>
        <v>1440</v>
      </c>
      <c r="M555" s="21">
        <f t="shared" ca="1" si="195"/>
        <v>1440</v>
      </c>
      <c r="N555" s="21">
        <f t="shared" ca="1" si="178"/>
        <v>1156</v>
      </c>
      <c r="O555" s="21">
        <f t="shared" ca="1" si="179"/>
        <v>284</v>
      </c>
      <c r="P555" s="21">
        <f t="shared" ca="1" si="184"/>
        <v>284</v>
      </c>
      <c r="Q555" s="21">
        <f t="shared" ca="1" si="180"/>
        <v>740127</v>
      </c>
      <c r="R555" s="22">
        <f ca="1">SUM(P$11:P555)</f>
        <v>376460</v>
      </c>
      <c r="S555" s="23">
        <f ca="1">SUM(N$11:N555)</f>
        <v>364447</v>
      </c>
      <c r="U555" s="16">
        <v>44727</v>
      </c>
      <c r="V555" s="21">
        <f ca="1">IF(U555&lt;W$5, $B555, W$6+MIN((U555-W$5+1)/W$8, 1)*W$7)</f>
        <v>1940</v>
      </c>
      <c r="W555" s="21">
        <f t="shared" ca="1" si="196"/>
        <v>1940</v>
      </c>
      <c r="X555" s="21">
        <f t="shared" ca="1" si="181"/>
        <v>1416</v>
      </c>
      <c r="Y555" s="21">
        <f t="shared" ca="1" si="185"/>
        <v>524</v>
      </c>
      <c r="Z555" s="21">
        <f t="shared" ca="1" si="186"/>
        <v>524</v>
      </c>
      <c r="AA555" s="21">
        <f t="shared" ca="1" si="191"/>
        <v>982877</v>
      </c>
      <c r="AB555" s="22">
        <f ca="1">SUM(Z$11:Z555)</f>
        <v>500900</v>
      </c>
      <c r="AC555" s="23">
        <f ca="1">SUM(X$11:X555)</f>
        <v>482160</v>
      </c>
      <c r="AE555" s="16">
        <v>44727</v>
      </c>
      <c r="AF555" s="21">
        <f ca="1">IF(AE555&lt;AG$5, $B555, AG$6+MIN((AE555-AG$5+1)/AG$8, 1)*AG$7)</f>
        <v>1440</v>
      </c>
      <c r="AG555" s="21">
        <f t="shared" ca="1" si="197"/>
        <v>1440</v>
      </c>
      <c r="AH555" s="21">
        <f t="shared" ca="1" si="182"/>
        <v>1156</v>
      </c>
      <c r="AI555" s="21">
        <f t="shared" ca="1" si="187"/>
        <v>284</v>
      </c>
      <c r="AJ555" s="21">
        <f t="shared" ca="1" si="188"/>
        <v>284</v>
      </c>
      <c r="AK555" s="21">
        <f t="shared" ca="1" si="192"/>
        <v>727627</v>
      </c>
      <c r="AL555" s="22">
        <f ca="1">SUM(AJ$11:AJ555)</f>
        <v>370220</v>
      </c>
      <c r="AM555" s="23">
        <f ca="1">SUM(AH$11:AH555)</f>
        <v>358853</v>
      </c>
      <c r="AO555" s="16">
        <v>44727</v>
      </c>
      <c r="AP555" s="21">
        <f ca="1">IF(AO555&lt;AQ$5, $B555, AQ$6+MIN((AO555-AQ$5+1)/AQ$8, 1)*AQ$7)</f>
        <v>1940</v>
      </c>
      <c r="AQ555" s="21">
        <f t="shared" ca="1" si="198"/>
        <v>1940</v>
      </c>
      <c r="AR555" s="21">
        <f t="shared" ca="1" si="183"/>
        <v>1416</v>
      </c>
      <c r="AS555" s="21">
        <f t="shared" ca="1" si="189"/>
        <v>524</v>
      </c>
      <c r="AT555" s="21">
        <f t="shared" ca="1" si="190"/>
        <v>524</v>
      </c>
      <c r="AU555" s="21">
        <f t="shared" ca="1" si="193"/>
        <v>957877</v>
      </c>
      <c r="AV555" s="22">
        <f ca="1">SUM(AT$11:AT555)</f>
        <v>488420</v>
      </c>
      <c r="AW555" s="23">
        <f ca="1">SUM(AR$11:AR555)</f>
        <v>470237</v>
      </c>
    </row>
    <row r="556" spans="1:49" x14ac:dyDescent="0.2">
      <c r="A556" s="32">
        <v>44728</v>
      </c>
      <c r="B556" s="35">
        <f ca="1">IF($A556&gt;= $C$5,$C$6, "InsertData")</f>
        <v>940</v>
      </c>
      <c r="C556" s="21">
        <f t="shared" ca="1" si="194"/>
        <v>940</v>
      </c>
      <c r="D556" s="21">
        <f t="shared" ca="1" si="174"/>
        <v>607</v>
      </c>
      <c r="E556" s="21">
        <f t="shared" ca="1" si="175"/>
        <v>333</v>
      </c>
      <c r="F556" s="21">
        <f t="shared" ca="1" si="177"/>
        <v>333</v>
      </c>
      <c r="G556" s="21">
        <f t="shared" ca="1" si="176"/>
        <v>498317</v>
      </c>
      <c r="H556" s="22">
        <f ca="1">SUM(F$11:F556)</f>
        <v>252353</v>
      </c>
      <c r="I556" s="23">
        <f ca="1">SUM(D$11:D556)</f>
        <v>248348</v>
      </c>
      <c r="K556" s="16">
        <v>44728</v>
      </c>
      <c r="L556" s="21">
        <f ca="1">IF(K556&lt;M$5, $B556, M$6+MIN((K556-M$5+1)/M$8, 1)*M$7)</f>
        <v>1440</v>
      </c>
      <c r="M556" s="21">
        <f t="shared" ca="1" si="195"/>
        <v>1440</v>
      </c>
      <c r="N556" s="21">
        <f t="shared" ca="1" si="178"/>
        <v>867</v>
      </c>
      <c r="O556" s="21">
        <f t="shared" ca="1" si="179"/>
        <v>573</v>
      </c>
      <c r="P556" s="21">
        <f t="shared" ca="1" si="184"/>
        <v>573</v>
      </c>
      <c r="Q556" s="21">
        <f t="shared" ca="1" si="180"/>
        <v>741567</v>
      </c>
      <c r="R556" s="22">
        <f ca="1">SUM(P$11:P556)</f>
        <v>377033</v>
      </c>
      <c r="S556" s="23">
        <f ca="1">SUM(N$11:N556)</f>
        <v>365314</v>
      </c>
      <c r="U556" s="16">
        <v>44728</v>
      </c>
      <c r="V556" s="21">
        <f ca="1">IF(U556&lt;W$5, $B556, W$6+MIN((U556-W$5+1)/W$8, 1)*W$7)</f>
        <v>1940</v>
      </c>
      <c r="W556" s="21">
        <f t="shared" ca="1" si="196"/>
        <v>1940</v>
      </c>
      <c r="X556" s="21">
        <f t="shared" ca="1" si="181"/>
        <v>1127</v>
      </c>
      <c r="Y556" s="21">
        <f t="shared" ca="1" si="185"/>
        <v>813</v>
      </c>
      <c r="Z556" s="21">
        <f t="shared" ca="1" si="186"/>
        <v>813</v>
      </c>
      <c r="AA556" s="21">
        <f t="shared" ca="1" si="191"/>
        <v>984817</v>
      </c>
      <c r="AB556" s="22">
        <f ca="1">SUM(Z$11:Z556)</f>
        <v>501713</v>
      </c>
      <c r="AC556" s="23">
        <f ca="1">SUM(X$11:X556)</f>
        <v>483287</v>
      </c>
      <c r="AE556" s="16">
        <v>44728</v>
      </c>
      <c r="AF556" s="21">
        <f ca="1">IF(AE556&lt;AG$5, $B556, AG$6+MIN((AE556-AG$5+1)/AG$8, 1)*AG$7)</f>
        <v>1440</v>
      </c>
      <c r="AG556" s="21">
        <f t="shared" ca="1" si="197"/>
        <v>1440</v>
      </c>
      <c r="AH556" s="21">
        <f t="shared" ca="1" si="182"/>
        <v>867</v>
      </c>
      <c r="AI556" s="21">
        <f t="shared" ca="1" si="187"/>
        <v>573</v>
      </c>
      <c r="AJ556" s="21">
        <f t="shared" ca="1" si="188"/>
        <v>573</v>
      </c>
      <c r="AK556" s="21">
        <f t="shared" ca="1" si="192"/>
        <v>729067</v>
      </c>
      <c r="AL556" s="22">
        <f ca="1">SUM(AJ$11:AJ556)</f>
        <v>370793</v>
      </c>
      <c r="AM556" s="23">
        <f ca="1">SUM(AH$11:AH556)</f>
        <v>359720</v>
      </c>
      <c r="AO556" s="16">
        <v>44728</v>
      </c>
      <c r="AP556" s="21">
        <f ca="1">IF(AO556&lt;AQ$5, $B556, AQ$6+MIN((AO556-AQ$5+1)/AQ$8, 1)*AQ$7)</f>
        <v>1940</v>
      </c>
      <c r="AQ556" s="21">
        <f t="shared" ca="1" si="198"/>
        <v>1940</v>
      </c>
      <c r="AR556" s="21">
        <f t="shared" ca="1" si="183"/>
        <v>1127</v>
      </c>
      <c r="AS556" s="21">
        <f t="shared" ca="1" si="189"/>
        <v>813</v>
      </c>
      <c r="AT556" s="21">
        <f t="shared" ca="1" si="190"/>
        <v>813</v>
      </c>
      <c r="AU556" s="21">
        <f t="shared" ca="1" si="193"/>
        <v>959817</v>
      </c>
      <c r="AV556" s="22">
        <f ca="1">SUM(AT$11:AT556)</f>
        <v>489233</v>
      </c>
      <c r="AW556" s="23">
        <f ca="1">SUM(AR$11:AR556)</f>
        <v>471364</v>
      </c>
    </row>
    <row r="557" spans="1:49" x14ac:dyDescent="0.2">
      <c r="A557" s="32">
        <v>44729</v>
      </c>
      <c r="B557" s="35">
        <f ca="1">IF($A557&gt;= $C$5,$C$6, "InsertData")</f>
        <v>940</v>
      </c>
      <c r="C557" s="21">
        <f t="shared" ca="1" si="194"/>
        <v>940</v>
      </c>
      <c r="D557" s="21">
        <f t="shared" ca="1" si="174"/>
        <v>552</v>
      </c>
      <c r="E557" s="21">
        <f t="shared" ca="1" si="175"/>
        <v>388</v>
      </c>
      <c r="F557" s="21">
        <f t="shared" ca="1" si="177"/>
        <v>388</v>
      </c>
      <c r="G557" s="21">
        <f t="shared" ca="1" si="176"/>
        <v>499257</v>
      </c>
      <c r="H557" s="22">
        <f ca="1">SUM(F$11:F557)</f>
        <v>252741</v>
      </c>
      <c r="I557" s="23">
        <f ca="1">SUM(D$11:D557)</f>
        <v>248900</v>
      </c>
      <c r="K557" s="16">
        <v>44729</v>
      </c>
      <c r="L557" s="21">
        <f ca="1">IF(K557&lt;M$5, $B557, M$6+MIN((K557-M$5+1)/M$8, 1)*M$7)</f>
        <v>1440</v>
      </c>
      <c r="M557" s="21">
        <f t="shared" ca="1" si="195"/>
        <v>1440</v>
      </c>
      <c r="N557" s="21">
        <f t="shared" ca="1" si="178"/>
        <v>812</v>
      </c>
      <c r="O557" s="21">
        <f t="shared" ca="1" si="179"/>
        <v>628</v>
      </c>
      <c r="P557" s="21">
        <f t="shared" ca="1" si="184"/>
        <v>628</v>
      </c>
      <c r="Q557" s="21">
        <f t="shared" ca="1" si="180"/>
        <v>743007</v>
      </c>
      <c r="R557" s="22">
        <f ca="1">SUM(P$11:P557)</f>
        <v>377661</v>
      </c>
      <c r="S557" s="23">
        <f ca="1">SUM(N$11:N557)</f>
        <v>366126</v>
      </c>
      <c r="U557" s="16">
        <v>44729</v>
      </c>
      <c r="V557" s="21">
        <f ca="1">IF(U557&lt;W$5, $B557, W$6+MIN((U557-W$5+1)/W$8, 1)*W$7)</f>
        <v>1940</v>
      </c>
      <c r="W557" s="21">
        <f t="shared" ca="1" si="196"/>
        <v>1940</v>
      </c>
      <c r="X557" s="21">
        <f t="shared" ca="1" si="181"/>
        <v>1072</v>
      </c>
      <c r="Y557" s="21">
        <f t="shared" ca="1" si="185"/>
        <v>868</v>
      </c>
      <c r="Z557" s="21">
        <f t="shared" ca="1" si="186"/>
        <v>868</v>
      </c>
      <c r="AA557" s="21">
        <f t="shared" ca="1" si="191"/>
        <v>986757</v>
      </c>
      <c r="AB557" s="22">
        <f ca="1">SUM(Z$11:Z557)</f>
        <v>502581</v>
      </c>
      <c r="AC557" s="23">
        <f ca="1">SUM(X$11:X557)</f>
        <v>484359</v>
      </c>
      <c r="AE557" s="16">
        <v>44729</v>
      </c>
      <c r="AF557" s="21">
        <f ca="1">IF(AE557&lt;AG$5, $B557, AG$6+MIN((AE557-AG$5+1)/AG$8, 1)*AG$7)</f>
        <v>1440</v>
      </c>
      <c r="AG557" s="21">
        <f t="shared" ca="1" si="197"/>
        <v>1440</v>
      </c>
      <c r="AH557" s="21">
        <f t="shared" ca="1" si="182"/>
        <v>812</v>
      </c>
      <c r="AI557" s="21">
        <f t="shared" ca="1" si="187"/>
        <v>628</v>
      </c>
      <c r="AJ557" s="21">
        <f t="shared" ca="1" si="188"/>
        <v>628</v>
      </c>
      <c r="AK557" s="21">
        <f t="shared" ca="1" si="192"/>
        <v>730507</v>
      </c>
      <c r="AL557" s="22">
        <f ca="1">SUM(AJ$11:AJ557)</f>
        <v>371421</v>
      </c>
      <c r="AM557" s="23">
        <f ca="1">SUM(AH$11:AH557)</f>
        <v>360532</v>
      </c>
      <c r="AO557" s="16">
        <v>44729</v>
      </c>
      <c r="AP557" s="21">
        <f ca="1">IF(AO557&lt;AQ$5, $B557, AQ$6+MIN((AO557-AQ$5+1)/AQ$8, 1)*AQ$7)</f>
        <v>1940</v>
      </c>
      <c r="AQ557" s="21">
        <f t="shared" ca="1" si="198"/>
        <v>1940</v>
      </c>
      <c r="AR557" s="21">
        <f t="shared" ca="1" si="183"/>
        <v>1072</v>
      </c>
      <c r="AS557" s="21">
        <f t="shared" ca="1" si="189"/>
        <v>868</v>
      </c>
      <c r="AT557" s="21">
        <f t="shared" ca="1" si="190"/>
        <v>868</v>
      </c>
      <c r="AU557" s="21">
        <f t="shared" ca="1" si="193"/>
        <v>961757</v>
      </c>
      <c r="AV557" s="22">
        <f ca="1">SUM(AT$11:AT557)</f>
        <v>490101</v>
      </c>
      <c r="AW557" s="23">
        <f ca="1">SUM(AR$11:AR557)</f>
        <v>472436</v>
      </c>
    </row>
    <row r="558" spans="1:49" x14ac:dyDescent="0.2">
      <c r="A558" s="32">
        <v>44730</v>
      </c>
      <c r="B558" s="35">
        <f ca="1">IF($A558&gt;= $C$5,$C$6, "InsertData")</f>
        <v>940</v>
      </c>
      <c r="C558" s="21">
        <f t="shared" ca="1" si="194"/>
        <v>940</v>
      </c>
      <c r="D558" s="21">
        <f t="shared" ca="1" si="174"/>
        <v>512</v>
      </c>
      <c r="E558" s="21">
        <f t="shared" ca="1" si="175"/>
        <v>428</v>
      </c>
      <c r="F558" s="21">
        <f t="shared" ca="1" si="177"/>
        <v>428</v>
      </c>
      <c r="G558" s="21">
        <f t="shared" ca="1" si="176"/>
        <v>500197</v>
      </c>
      <c r="H558" s="22">
        <f ca="1">SUM(F$11:F558)</f>
        <v>253169</v>
      </c>
      <c r="I558" s="23">
        <f ca="1">SUM(D$11:D558)</f>
        <v>249412</v>
      </c>
      <c r="K558" s="16">
        <v>44730</v>
      </c>
      <c r="L558" s="21">
        <f ca="1">IF(K558&lt;M$5, $B558, M$6+MIN((K558-M$5+1)/M$8, 1)*M$7)</f>
        <v>1440</v>
      </c>
      <c r="M558" s="21">
        <f t="shared" ca="1" si="195"/>
        <v>1440</v>
      </c>
      <c r="N558" s="21">
        <f t="shared" ca="1" si="178"/>
        <v>772</v>
      </c>
      <c r="O558" s="21">
        <f t="shared" ca="1" si="179"/>
        <v>668</v>
      </c>
      <c r="P558" s="21">
        <f t="shared" ca="1" si="184"/>
        <v>668</v>
      </c>
      <c r="Q558" s="21">
        <f t="shared" ca="1" si="180"/>
        <v>744447</v>
      </c>
      <c r="R558" s="22">
        <f ca="1">SUM(P$11:P558)</f>
        <v>378329</v>
      </c>
      <c r="S558" s="23">
        <f ca="1">SUM(N$11:N558)</f>
        <v>366898</v>
      </c>
      <c r="U558" s="16">
        <v>44730</v>
      </c>
      <c r="V558" s="21">
        <f ca="1">IF(U558&lt;W$5, $B558, W$6+MIN((U558-W$5+1)/W$8, 1)*W$7)</f>
        <v>1940</v>
      </c>
      <c r="W558" s="21">
        <f t="shared" ca="1" si="196"/>
        <v>1940</v>
      </c>
      <c r="X558" s="21">
        <f t="shared" ca="1" si="181"/>
        <v>1032</v>
      </c>
      <c r="Y558" s="21">
        <f t="shared" ca="1" si="185"/>
        <v>908</v>
      </c>
      <c r="Z558" s="21">
        <f t="shared" ca="1" si="186"/>
        <v>908</v>
      </c>
      <c r="AA558" s="21">
        <f t="shared" ca="1" si="191"/>
        <v>988697</v>
      </c>
      <c r="AB558" s="22">
        <f ca="1">SUM(Z$11:Z558)</f>
        <v>503489</v>
      </c>
      <c r="AC558" s="23">
        <f ca="1">SUM(X$11:X558)</f>
        <v>485391</v>
      </c>
      <c r="AE558" s="16">
        <v>44730</v>
      </c>
      <c r="AF558" s="21">
        <f ca="1">IF(AE558&lt;AG$5, $B558, AG$6+MIN((AE558-AG$5+1)/AG$8, 1)*AG$7)</f>
        <v>1440</v>
      </c>
      <c r="AG558" s="21">
        <f t="shared" ca="1" si="197"/>
        <v>1440</v>
      </c>
      <c r="AH558" s="21">
        <f t="shared" ca="1" si="182"/>
        <v>772</v>
      </c>
      <c r="AI558" s="21">
        <f t="shared" ca="1" si="187"/>
        <v>668</v>
      </c>
      <c r="AJ558" s="21">
        <f t="shared" ca="1" si="188"/>
        <v>668</v>
      </c>
      <c r="AK558" s="21">
        <f t="shared" ca="1" si="192"/>
        <v>731947</v>
      </c>
      <c r="AL558" s="22">
        <f ca="1">SUM(AJ$11:AJ558)</f>
        <v>372089</v>
      </c>
      <c r="AM558" s="23">
        <f ca="1">SUM(AH$11:AH558)</f>
        <v>361304</v>
      </c>
      <c r="AO558" s="16">
        <v>44730</v>
      </c>
      <c r="AP558" s="21">
        <f ca="1">IF(AO558&lt;AQ$5, $B558, AQ$6+MIN((AO558-AQ$5+1)/AQ$8, 1)*AQ$7)</f>
        <v>1940</v>
      </c>
      <c r="AQ558" s="21">
        <f t="shared" ca="1" si="198"/>
        <v>1940</v>
      </c>
      <c r="AR558" s="21">
        <f t="shared" ca="1" si="183"/>
        <v>1032</v>
      </c>
      <c r="AS558" s="21">
        <f t="shared" ca="1" si="189"/>
        <v>908</v>
      </c>
      <c r="AT558" s="21">
        <f t="shared" ca="1" si="190"/>
        <v>908</v>
      </c>
      <c r="AU558" s="21">
        <f t="shared" ca="1" si="193"/>
        <v>963697</v>
      </c>
      <c r="AV558" s="22">
        <f ca="1">SUM(AT$11:AT558)</f>
        <v>491009</v>
      </c>
      <c r="AW558" s="23">
        <f ca="1">SUM(AR$11:AR558)</f>
        <v>473468</v>
      </c>
    </row>
    <row r="559" spans="1:49" x14ac:dyDescent="0.2">
      <c r="A559" s="32">
        <v>44731</v>
      </c>
      <c r="B559" s="35">
        <f ca="1">IF($A559&gt;= $C$5,$C$6, "InsertData")</f>
        <v>940</v>
      </c>
      <c r="C559" s="21">
        <f t="shared" ca="1" si="194"/>
        <v>940</v>
      </c>
      <c r="D559" s="21">
        <f t="shared" ca="1" si="174"/>
        <v>166</v>
      </c>
      <c r="E559" s="21">
        <f t="shared" ca="1" si="175"/>
        <v>774</v>
      </c>
      <c r="F559" s="21">
        <f t="shared" ca="1" si="177"/>
        <v>774</v>
      </c>
      <c r="G559" s="21">
        <f t="shared" ca="1" si="176"/>
        <v>501137</v>
      </c>
      <c r="H559" s="22">
        <f ca="1">SUM(F$11:F559)</f>
        <v>253943</v>
      </c>
      <c r="I559" s="23">
        <f ca="1">SUM(D$11:D559)</f>
        <v>249578</v>
      </c>
      <c r="K559" s="16">
        <v>44731</v>
      </c>
      <c r="L559" s="21">
        <f ca="1">IF(K559&lt;M$5, $B559, M$6+MIN((K559-M$5+1)/M$8, 1)*M$7)</f>
        <v>1440</v>
      </c>
      <c r="M559" s="21">
        <f t="shared" ca="1" si="195"/>
        <v>1440</v>
      </c>
      <c r="N559" s="21">
        <f t="shared" ca="1" si="178"/>
        <v>426</v>
      </c>
      <c r="O559" s="21">
        <f t="shared" ca="1" si="179"/>
        <v>1014</v>
      </c>
      <c r="P559" s="21">
        <f t="shared" ca="1" si="184"/>
        <v>1014</v>
      </c>
      <c r="Q559" s="21">
        <f t="shared" ca="1" si="180"/>
        <v>745887</v>
      </c>
      <c r="R559" s="22">
        <f ca="1">SUM(P$11:P559)</f>
        <v>379343</v>
      </c>
      <c r="S559" s="23">
        <f ca="1">SUM(N$11:N559)</f>
        <v>367324</v>
      </c>
      <c r="U559" s="16">
        <v>44731</v>
      </c>
      <c r="V559" s="21">
        <f ca="1">IF(U559&lt;W$5, $B559, W$6+MIN((U559-W$5+1)/W$8, 1)*W$7)</f>
        <v>1940</v>
      </c>
      <c r="W559" s="21">
        <f t="shared" ca="1" si="196"/>
        <v>1940</v>
      </c>
      <c r="X559" s="21">
        <f t="shared" ca="1" si="181"/>
        <v>686</v>
      </c>
      <c r="Y559" s="21">
        <f t="shared" ca="1" si="185"/>
        <v>1254</v>
      </c>
      <c r="Z559" s="21">
        <f t="shared" ca="1" si="186"/>
        <v>1254</v>
      </c>
      <c r="AA559" s="21">
        <f t="shared" ca="1" si="191"/>
        <v>990637</v>
      </c>
      <c r="AB559" s="22">
        <f ca="1">SUM(Z$11:Z559)</f>
        <v>504743</v>
      </c>
      <c r="AC559" s="23">
        <f ca="1">SUM(X$11:X559)</f>
        <v>486077</v>
      </c>
      <c r="AE559" s="16">
        <v>44731</v>
      </c>
      <c r="AF559" s="21">
        <f ca="1">IF(AE559&lt;AG$5, $B559, AG$6+MIN((AE559-AG$5+1)/AG$8, 1)*AG$7)</f>
        <v>1440</v>
      </c>
      <c r="AG559" s="21">
        <f t="shared" ca="1" si="197"/>
        <v>1440</v>
      </c>
      <c r="AH559" s="21">
        <f t="shared" ca="1" si="182"/>
        <v>426</v>
      </c>
      <c r="AI559" s="21">
        <f t="shared" ca="1" si="187"/>
        <v>1014</v>
      </c>
      <c r="AJ559" s="21">
        <f t="shared" ca="1" si="188"/>
        <v>1014</v>
      </c>
      <c r="AK559" s="21">
        <f t="shared" ca="1" si="192"/>
        <v>733387</v>
      </c>
      <c r="AL559" s="22">
        <f ca="1">SUM(AJ$11:AJ559)</f>
        <v>373103</v>
      </c>
      <c r="AM559" s="23">
        <f ca="1">SUM(AH$11:AH559)</f>
        <v>361730</v>
      </c>
      <c r="AO559" s="16">
        <v>44731</v>
      </c>
      <c r="AP559" s="21">
        <f ca="1">IF(AO559&lt;AQ$5, $B559, AQ$6+MIN((AO559-AQ$5+1)/AQ$8, 1)*AQ$7)</f>
        <v>1940</v>
      </c>
      <c r="AQ559" s="21">
        <f t="shared" ca="1" si="198"/>
        <v>1940</v>
      </c>
      <c r="AR559" s="21">
        <f t="shared" ca="1" si="183"/>
        <v>686</v>
      </c>
      <c r="AS559" s="21">
        <f t="shared" ca="1" si="189"/>
        <v>1254</v>
      </c>
      <c r="AT559" s="21">
        <f t="shared" ca="1" si="190"/>
        <v>1254</v>
      </c>
      <c r="AU559" s="21">
        <f t="shared" ca="1" si="193"/>
        <v>965637</v>
      </c>
      <c r="AV559" s="22">
        <f ca="1">SUM(AT$11:AT559)</f>
        <v>492263</v>
      </c>
      <c r="AW559" s="23">
        <f ca="1">SUM(AR$11:AR559)</f>
        <v>474154</v>
      </c>
    </row>
    <row r="560" spans="1:49" x14ac:dyDescent="0.2">
      <c r="A560" s="32">
        <v>44732</v>
      </c>
      <c r="B560" s="35">
        <f ca="1">IF($A560&gt;= $C$5,$C$6, "InsertData")</f>
        <v>940</v>
      </c>
      <c r="C560" s="21">
        <f t="shared" ca="1" si="194"/>
        <v>940</v>
      </c>
      <c r="D560" s="21">
        <f t="shared" ca="1" si="174"/>
        <v>140</v>
      </c>
      <c r="E560" s="21">
        <f t="shared" ca="1" si="175"/>
        <v>800</v>
      </c>
      <c r="F560" s="21">
        <f t="shared" ca="1" si="177"/>
        <v>800</v>
      </c>
      <c r="G560" s="21">
        <f t="shared" ca="1" si="176"/>
        <v>502077</v>
      </c>
      <c r="H560" s="22">
        <f ca="1">SUM(F$11:F560)</f>
        <v>254743</v>
      </c>
      <c r="I560" s="23">
        <f ca="1">SUM(D$11:D560)</f>
        <v>249718</v>
      </c>
      <c r="K560" s="16">
        <v>44732</v>
      </c>
      <c r="L560" s="21">
        <f ca="1">IF(K560&lt;M$5, $B560, M$6+MIN((K560-M$5+1)/M$8, 1)*M$7)</f>
        <v>1440</v>
      </c>
      <c r="M560" s="21">
        <f t="shared" ca="1" si="195"/>
        <v>1440</v>
      </c>
      <c r="N560" s="21">
        <f t="shared" ca="1" si="178"/>
        <v>400</v>
      </c>
      <c r="O560" s="21">
        <f t="shared" ca="1" si="179"/>
        <v>1040</v>
      </c>
      <c r="P560" s="21">
        <f t="shared" ca="1" si="184"/>
        <v>1040</v>
      </c>
      <c r="Q560" s="21">
        <f t="shared" ca="1" si="180"/>
        <v>747327</v>
      </c>
      <c r="R560" s="22">
        <f ca="1">SUM(P$11:P560)</f>
        <v>380383</v>
      </c>
      <c r="S560" s="23">
        <f ca="1">SUM(N$11:N560)</f>
        <v>367724</v>
      </c>
      <c r="U560" s="16">
        <v>44732</v>
      </c>
      <c r="V560" s="21">
        <f ca="1">IF(U560&lt;W$5, $B560, W$6+MIN((U560-W$5+1)/W$8, 1)*W$7)</f>
        <v>1940</v>
      </c>
      <c r="W560" s="21">
        <f t="shared" ca="1" si="196"/>
        <v>1940</v>
      </c>
      <c r="X560" s="21">
        <f t="shared" ca="1" si="181"/>
        <v>660</v>
      </c>
      <c r="Y560" s="21">
        <f t="shared" ca="1" si="185"/>
        <v>1280</v>
      </c>
      <c r="Z560" s="21">
        <f t="shared" ca="1" si="186"/>
        <v>1280</v>
      </c>
      <c r="AA560" s="21">
        <f t="shared" ca="1" si="191"/>
        <v>992577</v>
      </c>
      <c r="AB560" s="22">
        <f ca="1">SUM(Z$11:Z560)</f>
        <v>506023</v>
      </c>
      <c r="AC560" s="23">
        <f ca="1">SUM(X$11:X560)</f>
        <v>486737</v>
      </c>
      <c r="AE560" s="16">
        <v>44732</v>
      </c>
      <c r="AF560" s="21">
        <f ca="1">IF(AE560&lt;AG$5, $B560, AG$6+MIN((AE560-AG$5+1)/AG$8, 1)*AG$7)</f>
        <v>1440</v>
      </c>
      <c r="AG560" s="21">
        <f t="shared" ca="1" si="197"/>
        <v>1440</v>
      </c>
      <c r="AH560" s="21">
        <f t="shared" ca="1" si="182"/>
        <v>400</v>
      </c>
      <c r="AI560" s="21">
        <f t="shared" ca="1" si="187"/>
        <v>1040</v>
      </c>
      <c r="AJ560" s="21">
        <f t="shared" ca="1" si="188"/>
        <v>1040</v>
      </c>
      <c r="AK560" s="21">
        <f t="shared" ca="1" si="192"/>
        <v>734827</v>
      </c>
      <c r="AL560" s="22">
        <f ca="1">SUM(AJ$11:AJ560)</f>
        <v>374143</v>
      </c>
      <c r="AM560" s="23">
        <f ca="1">SUM(AH$11:AH560)</f>
        <v>362130</v>
      </c>
      <c r="AO560" s="16">
        <v>44732</v>
      </c>
      <c r="AP560" s="21">
        <f ca="1">IF(AO560&lt;AQ$5, $B560, AQ$6+MIN((AO560-AQ$5+1)/AQ$8, 1)*AQ$7)</f>
        <v>1940</v>
      </c>
      <c r="AQ560" s="21">
        <f t="shared" ca="1" si="198"/>
        <v>1940</v>
      </c>
      <c r="AR560" s="21">
        <f t="shared" ca="1" si="183"/>
        <v>660</v>
      </c>
      <c r="AS560" s="21">
        <f t="shared" ca="1" si="189"/>
        <v>1280</v>
      </c>
      <c r="AT560" s="21">
        <f t="shared" ca="1" si="190"/>
        <v>1280</v>
      </c>
      <c r="AU560" s="21">
        <f t="shared" ca="1" si="193"/>
        <v>967577</v>
      </c>
      <c r="AV560" s="22">
        <f ca="1">SUM(AT$11:AT560)</f>
        <v>493543</v>
      </c>
      <c r="AW560" s="23">
        <f ca="1">SUM(AR$11:AR560)</f>
        <v>474814</v>
      </c>
    </row>
    <row r="561" spans="1:49" x14ac:dyDescent="0.2">
      <c r="A561" s="32">
        <v>44733</v>
      </c>
      <c r="B561" s="35">
        <f ca="1">IF($A561&gt;= $C$5,$C$6, "InsertData")</f>
        <v>940</v>
      </c>
      <c r="C561" s="21">
        <f t="shared" ca="1" si="194"/>
        <v>940</v>
      </c>
      <c r="D561" s="21">
        <f t="shared" ca="1" si="174"/>
        <v>267</v>
      </c>
      <c r="E561" s="21">
        <f t="shared" ca="1" si="175"/>
        <v>673</v>
      </c>
      <c r="F561" s="21">
        <f t="shared" ca="1" si="177"/>
        <v>673</v>
      </c>
      <c r="G561" s="21">
        <f t="shared" ca="1" si="176"/>
        <v>503017</v>
      </c>
      <c r="H561" s="22">
        <f ca="1">SUM(F$11:F561)</f>
        <v>255416</v>
      </c>
      <c r="I561" s="23">
        <f ca="1">SUM(D$11:D561)</f>
        <v>249985</v>
      </c>
      <c r="K561" s="16">
        <v>44733</v>
      </c>
      <c r="L561" s="21">
        <f ca="1">IF(K561&lt;M$5, $B561, M$6+MIN((K561-M$5+1)/M$8, 1)*M$7)</f>
        <v>1440</v>
      </c>
      <c r="M561" s="21">
        <f t="shared" ca="1" si="195"/>
        <v>1440</v>
      </c>
      <c r="N561" s="21">
        <f t="shared" ca="1" si="178"/>
        <v>527</v>
      </c>
      <c r="O561" s="21">
        <f t="shared" ca="1" si="179"/>
        <v>913</v>
      </c>
      <c r="P561" s="21">
        <f t="shared" ca="1" si="184"/>
        <v>913</v>
      </c>
      <c r="Q561" s="21">
        <f t="shared" ca="1" si="180"/>
        <v>748767</v>
      </c>
      <c r="R561" s="22">
        <f ca="1">SUM(P$11:P561)</f>
        <v>381296</v>
      </c>
      <c r="S561" s="23">
        <f ca="1">SUM(N$11:N561)</f>
        <v>368251</v>
      </c>
      <c r="U561" s="16">
        <v>44733</v>
      </c>
      <c r="V561" s="21">
        <f ca="1">IF(U561&lt;W$5, $B561, W$6+MIN((U561-W$5+1)/W$8, 1)*W$7)</f>
        <v>1940</v>
      </c>
      <c r="W561" s="21">
        <f t="shared" ca="1" si="196"/>
        <v>1940</v>
      </c>
      <c r="X561" s="21">
        <f t="shared" ca="1" si="181"/>
        <v>787</v>
      </c>
      <c r="Y561" s="21">
        <f t="shared" ca="1" si="185"/>
        <v>1153</v>
      </c>
      <c r="Z561" s="21">
        <f t="shared" ca="1" si="186"/>
        <v>1153</v>
      </c>
      <c r="AA561" s="21">
        <f t="shared" ca="1" si="191"/>
        <v>994517</v>
      </c>
      <c r="AB561" s="22">
        <f ca="1">SUM(Z$11:Z561)</f>
        <v>507176</v>
      </c>
      <c r="AC561" s="23">
        <f ca="1">SUM(X$11:X561)</f>
        <v>487524</v>
      </c>
      <c r="AE561" s="16">
        <v>44733</v>
      </c>
      <c r="AF561" s="21">
        <f ca="1">IF(AE561&lt;AG$5, $B561, AG$6+MIN((AE561-AG$5+1)/AG$8, 1)*AG$7)</f>
        <v>1440</v>
      </c>
      <c r="AG561" s="21">
        <f t="shared" ca="1" si="197"/>
        <v>1440</v>
      </c>
      <c r="AH561" s="21">
        <f t="shared" ca="1" si="182"/>
        <v>527</v>
      </c>
      <c r="AI561" s="21">
        <f t="shared" ca="1" si="187"/>
        <v>913</v>
      </c>
      <c r="AJ561" s="21">
        <f t="shared" ca="1" si="188"/>
        <v>913</v>
      </c>
      <c r="AK561" s="21">
        <f t="shared" ca="1" si="192"/>
        <v>736267</v>
      </c>
      <c r="AL561" s="22">
        <f ca="1">SUM(AJ$11:AJ561)</f>
        <v>375056</v>
      </c>
      <c r="AM561" s="23">
        <f ca="1">SUM(AH$11:AH561)</f>
        <v>362657</v>
      </c>
      <c r="AO561" s="16">
        <v>44733</v>
      </c>
      <c r="AP561" s="21">
        <f ca="1">IF(AO561&lt;AQ$5, $B561, AQ$6+MIN((AO561-AQ$5+1)/AQ$8, 1)*AQ$7)</f>
        <v>1940</v>
      </c>
      <c r="AQ561" s="21">
        <f t="shared" ca="1" si="198"/>
        <v>1940</v>
      </c>
      <c r="AR561" s="21">
        <f t="shared" ca="1" si="183"/>
        <v>787</v>
      </c>
      <c r="AS561" s="21">
        <f t="shared" ca="1" si="189"/>
        <v>1153</v>
      </c>
      <c r="AT561" s="21">
        <f t="shared" ca="1" si="190"/>
        <v>1153</v>
      </c>
      <c r="AU561" s="21">
        <f t="shared" ca="1" si="193"/>
        <v>969517</v>
      </c>
      <c r="AV561" s="22">
        <f ca="1">SUM(AT$11:AT561)</f>
        <v>494696</v>
      </c>
      <c r="AW561" s="23">
        <f ca="1">SUM(AR$11:AR561)</f>
        <v>475601</v>
      </c>
    </row>
    <row r="562" spans="1:49" x14ac:dyDescent="0.2">
      <c r="A562" s="32">
        <v>44734</v>
      </c>
      <c r="B562" s="35">
        <f ca="1">IF($A562&gt;= $C$5,$C$6, "InsertData")</f>
        <v>940</v>
      </c>
      <c r="C562" s="21">
        <f t="shared" ca="1" si="194"/>
        <v>940</v>
      </c>
      <c r="D562" s="21">
        <f t="shared" ca="1" si="174"/>
        <v>647</v>
      </c>
      <c r="E562" s="21">
        <f t="shared" ca="1" si="175"/>
        <v>293</v>
      </c>
      <c r="F562" s="21">
        <f t="shared" ca="1" si="177"/>
        <v>293</v>
      </c>
      <c r="G562" s="21">
        <f t="shared" ca="1" si="176"/>
        <v>503957</v>
      </c>
      <c r="H562" s="22">
        <f ca="1">SUM(F$11:F562)</f>
        <v>255709</v>
      </c>
      <c r="I562" s="23">
        <f ca="1">SUM(D$11:D562)</f>
        <v>250632</v>
      </c>
      <c r="K562" s="16">
        <v>44734</v>
      </c>
      <c r="L562" s="21">
        <f ca="1">IF(K562&lt;M$5, $B562, M$6+MIN((K562-M$5+1)/M$8, 1)*M$7)</f>
        <v>1440</v>
      </c>
      <c r="M562" s="21">
        <f t="shared" ca="1" si="195"/>
        <v>1440</v>
      </c>
      <c r="N562" s="21">
        <f t="shared" ca="1" si="178"/>
        <v>907</v>
      </c>
      <c r="O562" s="21">
        <f t="shared" ca="1" si="179"/>
        <v>533</v>
      </c>
      <c r="P562" s="21">
        <f t="shared" ca="1" si="184"/>
        <v>533</v>
      </c>
      <c r="Q562" s="21">
        <f t="shared" ca="1" si="180"/>
        <v>750207</v>
      </c>
      <c r="R562" s="22">
        <f ca="1">SUM(P$11:P562)</f>
        <v>381829</v>
      </c>
      <c r="S562" s="23">
        <f ca="1">SUM(N$11:N562)</f>
        <v>369158</v>
      </c>
      <c r="U562" s="16">
        <v>44734</v>
      </c>
      <c r="V562" s="21">
        <f ca="1">IF(U562&lt;W$5, $B562, W$6+MIN((U562-W$5+1)/W$8, 1)*W$7)</f>
        <v>1940</v>
      </c>
      <c r="W562" s="21">
        <f t="shared" ca="1" si="196"/>
        <v>1940</v>
      </c>
      <c r="X562" s="21">
        <f t="shared" ca="1" si="181"/>
        <v>1167</v>
      </c>
      <c r="Y562" s="21">
        <f t="shared" ca="1" si="185"/>
        <v>773</v>
      </c>
      <c r="Z562" s="21">
        <f t="shared" ca="1" si="186"/>
        <v>773</v>
      </c>
      <c r="AA562" s="21">
        <f t="shared" ca="1" si="191"/>
        <v>996457</v>
      </c>
      <c r="AB562" s="22">
        <f ca="1">SUM(Z$11:Z562)</f>
        <v>507949</v>
      </c>
      <c r="AC562" s="23">
        <f ca="1">SUM(X$11:X562)</f>
        <v>488691</v>
      </c>
      <c r="AE562" s="16">
        <v>44734</v>
      </c>
      <c r="AF562" s="21">
        <f ca="1">IF(AE562&lt;AG$5, $B562, AG$6+MIN((AE562-AG$5+1)/AG$8, 1)*AG$7)</f>
        <v>1440</v>
      </c>
      <c r="AG562" s="21">
        <f t="shared" ca="1" si="197"/>
        <v>1440</v>
      </c>
      <c r="AH562" s="21">
        <f t="shared" ca="1" si="182"/>
        <v>907</v>
      </c>
      <c r="AI562" s="21">
        <f t="shared" ca="1" si="187"/>
        <v>533</v>
      </c>
      <c r="AJ562" s="21">
        <f t="shared" ca="1" si="188"/>
        <v>533</v>
      </c>
      <c r="AK562" s="21">
        <f t="shared" ca="1" si="192"/>
        <v>737707</v>
      </c>
      <c r="AL562" s="22">
        <f ca="1">SUM(AJ$11:AJ562)</f>
        <v>375589</v>
      </c>
      <c r="AM562" s="23">
        <f ca="1">SUM(AH$11:AH562)</f>
        <v>363564</v>
      </c>
      <c r="AO562" s="16">
        <v>44734</v>
      </c>
      <c r="AP562" s="21">
        <f ca="1">IF(AO562&lt;AQ$5, $B562, AQ$6+MIN((AO562-AQ$5+1)/AQ$8, 1)*AQ$7)</f>
        <v>1940</v>
      </c>
      <c r="AQ562" s="21">
        <f t="shared" ca="1" si="198"/>
        <v>1940</v>
      </c>
      <c r="AR562" s="21">
        <f t="shared" ca="1" si="183"/>
        <v>1167</v>
      </c>
      <c r="AS562" s="21">
        <f t="shared" ca="1" si="189"/>
        <v>773</v>
      </c>
      <c r="AT562" s="21">
        <f t="shared" ca="1" si="190"/>
        <v>773</v>
      </c>
      <c r="AU562" s="21">
        <f t="shared" ca="1" si="193"/>
        <v>971457</v>
      </c>
      <c r="AV562" s="22">
        <f ca="1">SUM(AT$11:AT562)</f>
        <v>495469</v>
      </c>
      <c r="AW562" s="23">
        <f ca="1">SUM(AR$11:AR562)</f>
        <v>476768</v>
      </c>
    </row>
    <row r="563" spans="1:49" x14ac:dyDescent="0.2">
      <c r="A563" s="32">
        <v>44735</v>
      </c>
      <c r="B563" s="35">
        <f ca="1">IF($A563&gt;= $C$5,$C$6, "InsertData")</f>
        <v>940</v>
      </c>
      <c r="C563" s="21">
        <f t="shared" ca="1" si="194"/>
        <v>940</v>
      </c>
      <c r="D563" s="21">
        <f t="shared" ca="1" si="174"/>
        <v>0</v>
      </c>
      <c r="E563" s="21">
        <f t="shared" ca="1" si="175"/>
        <v>940</v>
      </c>
      <c r="F563" s="21">
        <f t="shared" ca="1" si="177"/>
        <v>940</v>
      </c>
      <c r="G563" s="21">
        <f t="shared" ca="1" si="176"/>
        <v>504897</v>
      </c>
      <c r="H563" s="22">
        <f ca="1">SUM(F$11:F563)</f>
        <v>256649</v>
      </c>
      <c r="I563" s="23">
        <f ca="1">SUM(D$11:D563)</f>
        <v>250632</v>
      </c>
      <c r="K563" s="16">
        <v>44735</v>
      </c>
      <c r="L563" s="21">
        <f ca="1">IF(K563&lt;M$5, $B563, M$6+MIN((K563-M$5+1)/M$8, 1)*M$7)</f>
        <v>1440</v>
      </c>
      <c r="M563" s="21">
        <f t="shared" ca="1" si="195"/>
        <v>1440</v>
      </c>
      <c r="N563" s="21">
        <f t="shared" ca="1" si="178"/>
        <v>120</v>
      </c>
      <c r="O563" s="21">
        <f t="shared" ca="1" si="179"/>
        <v>1320</v>
      </c>
      <c r="P563" s="21">
        <f t="shared" ca="1" si="184"/>
        <v>1320</v>
      </c>
      <c r="Q563" s="21">
        <f t="shared" ca="1" si="180"/>
        <v>751647</v>
      </c>
      <c r="R563" s="22">
        <f ca="1">SUM(P$11:P563)</f>
        <v>383149</v>
      </c>
      <c r="S563" s="23">
        <f ca="1">SUM(N$11:N563)</f>
        <v>369278</v>
      </c>
      <c r="U563" s="16">
        <v>44735</v>
      </c>
      <c r="V563" s="21">
        <f ca="1">IF(U563&lt;W$5, $B563, W$6+MIN((U563-W$5+1)/W$8, 1)*W$7)</f>
        <v>1940</v>
      </c>
      <c r="W563" s="21">
        <f t="shared" ca="1" si="196"/>
        <v>1940</v>
      </c>
      <c r="X563" s="21">
        <f t="shared" ca="1" si="181"/>
        <v>337</v>
      </c>
      <c r="Y563" s="21">
        <f t="shared" ca="1" si="185"/>
        <v>1603</v>
      </c>
      <c r="Z563" s="21">
        <f t="shared" ca="1" si="186"/>
        <v>1603</v>
      </c>
      <c r="AA563" s="21">
        <f t="shared" ca="1" si="191"/>
        <v>998397</v>
      </c>
      <c r="AB563" s="22">
        <f ca="1">SUM(Z$11:Z563)</f>
        <v>509552</v>
      </c>
      <c r="AC563" s="23">
        <f ca="1">SUM(X$11:X563)</f>
        <v>489028</v>
      </c>
      <c r="AE563" s="16">
        <v>44735</v>
      </c>
      <c r="AF563" s="21">
        <f ca="1">IF(AE563&lt;AG$5, $B563, AG$6+MIN((AE563-AG$5+1)/AG$8, 1)*AG$7)</f>
        <v>1440</v>
      </c>
      <c r="AG563" s="21">
        <f t="shared" ca="1" si="197"/>
        <v>1440</v>
      </c>
      <c r="AH563" s="21">
        <f t="shared" ca="1" si="182"/>
        <v>190</v>
      </c>
      <c r="AI563" s="21">
        <f t="shared" ca="1" si="187"/>
        <v>1250</v>
      </c>
      <c r="AJ563" s="21">
        <f t="shared" ca="1" si="188"/>
        <v>1250</v>
      </c>
      <c r="AK563" s="21">
        <f t="shared" ca="1" si="192"/>
        <v>739147</v>
      </c>
      <c r="AL563" s="22">
        <f ca="1">SUM(AJ$11:AJ563)</f>
        <v>376839</v>
      </c>
      <c r="AM563" s="23">
        <f ca="1">SUM(AH$11:AH563)</f>
        <v>363754</v>
      </c>
      <c r="AO563" s="16">
        <v>44735</v>
      </c>
      <c r="AP563" s="21">
        <f ca="1">IF(AO563&lt;AQ$5, $B563, AQ$6+MIN((AO563-AQ$5+1)/AQ$8, 1)*AQ$7)</f>
        <v>1940</v>
      </c>
      <c r="AQ563" s="21">
        <f t="shared" ca="1" si="198"/>
        <v>1940</v>
      </c>
      <c r="AR563" s="21">
        <f t="shared" ca="1" si="183"/>
        <v>380</v>
      </c>
      <c r="AS563" s="21">
        <f t="shared" ca="1" si="189"/>
        <v>1560</v>
      </c>
      <c r="AT563" s="21">
        <f t="shared" ca="1" si="190"/>
        <v>1560</v>
      </c>
      <c r="AU563" s="21">
        <f t="shared" ca="1" si="193"/>
        <v>973397</v>
      </c>
      <c r="AV563" s="22">
        <f ca="1">SUM(AT$11:AT563)</f>
        <v>497029</v>
      </c>
      <c r="AW563" s="23">
        <f ca="1">SUM(AR$11:AR563)</f>
        <v>477148</v>
      </c>
    </row>
    <row r="564" spans="1:49" x14ac:dyDescent="0.2">
      <c r="A564" s="32">
        <v>44736</v>
      </c>
      <c r="B564" s="35">
        <f ca="1">IF($A564&gt;= $C$5,$C$6, "InsertData")</f>
        <v>940</v>
      </c>
      <c r="C564" s="21">
        <f t="shared" ca="1" si="194"/>
        <v>940</v>
      </c>
      <c r="D564" s="21">
        <f t="shared" ca="1" si="174"/>
        <v>166</v>
      </c>
      <c r="E564" s="21">
        <f t="shared" ca="1" si="175"/>
        <v>774</v>
      </c>
      <c r="F564" s="21">
        <f t="shared" ca="1" si="177"/>
        <v>774</v>
      </c>
      <c r="G564" s="21">
        <f t="shared" ca="1" si="176"/>
        <v>505837</v>
      </c>
      <c r="H564" s="22">
        <f ca="1">SUM(F$11:F564)</f>
        <v>257423</v>
      </c>
      <c r="I564" s="23">
        <f ca="1">SUM(D$11:D564)</f>
        <v>250798</v>
      </c>
      <c r="K564" s="16">
        <v>44736</v>
      </c>
      <c r="L564" s="21">
        <f ca="1">IF(K564&lt;M$5, $B564, M$6+MIN((K564-M$5+1)/M$8, 1)*M$7)</f>
        <v>1440</v>
      </c>
      <c r="M564" s="21">
        <f t="shared" ca="1" si="195"/>
        <v>1440</v>
      </c>
      <c r="N564" s="21">
        <f t="shared" ca="1" si="178"/>
        <v>566</v>
      </c>
      <c r="O564" s="21">
        <f t="shared" ca="1" si="179"/>
        <v>874</v>
      </c>
      <c r="P564" s="21">
        <f t="shared" ca="1" si="184"/>
        <v>874</v>
      </c>
      <c r="Q564" s="21">
        <f t="shared" ca="1" si="180"/>
        <v>753087</v>
      </c>
      <c r="R564" s="22">
        <f ca="1">SUM(P$11:P564)</f>
        <v>384023</v>
      </c>
      <c r="S564" s="23">
        <f ca="1">SUM(N$11:N564)</f>
        <v>369844</v>
      </c>
      <c r="U564" s="16">
        <v>44736</v>
      </c>
      <c r="V564" s="21">
        <f ca="1">IF(U564&lt;W$5, $B564, W$6+MIN((U564-W$5+1)/W$8, 1)*W$7)</f>
        <v>1940</v>
      </c>
      <c r="W564" s="21">
        <f t="shared" ca="1" si="196"/>
        <v>1940</v>
      </c>
      <c r="X564" s="21">
        <f t="shared" ca="1" si="181"/>
        <v>869</v>
      </c>
      <c r="Y564" s="21">
        <f t="shared" ca="1" si="185"/>
        <v>1071</v>
      </c>
      <c r="Z564" s="21">
        <f t="shared" ca="1" si="186"/>
        <v>1071</v>
      </c>
      <c r="AA564" s="21">
        <f t="shared" ca="1" si="191"/>
        <v>1000337</v>
      </c>
      <c r="AB564" s="22">
        <f ca="1">SUM(Z$11:Z564)</f>
        <v>510623</v>
      </c>
      <c r="AC564" s="23">
        <f ca="1">SUM(X$11:X564)</f>
        <v>489897</v>
      </c>
      <c r="AE564" s="16">
        <v>44736</v>
      </c>
      <c r="AF564" s="21">
        <f ca="1">IF(AE564&lt;AG$5, $B564, AG$6+MIN((AE564-AG$5+1)/AG$8, 1)*AG$7)</f>
        <v>1440</v>
      </c>
      <c r="AG564" s="21">
        <f t="shared" ca="1" si="197"/>
        <v>1440</v>
      </c>
      <c r="AH564" s="21">
        <f t="shared" ca="1" si="182"/>
        <v>496</v>
      </c>
      <c r="AI564" s="21">
        <f t="shared" ca="1" si="187"/>
        <v>944</v>
      </c>
      <c r="AJ564" s="21">
        <f t="shared" ca="1" si="188"/>
        <v>944</v>
      </c>
      <c r="AK564" s="21">
        <f t="shared" ca="1" si="192"/>
        <v>740587</v>
      </c>
      <c r="AL564" s="22">
        <f ca="1">SUM(AJ$11:AJ564)</f>
        <v>377783</v>
      </c>
      <c r="AM564" s="23">
        <f ca="1">SUM(AH$11:AH564)</f>
        <v>364250</v>
      </c>
      <c r="AO564" s="16">
        <v>44736</v>
      </c>
      <c r="AP564" s="21">
        <f ca="1">IF(AO564&lt;AQ$5, $B564, AQ$6+MIN((AO564-AQ$5+1)/AQ$8, 1)*AQ$7)</f>
        <v>1940</v>
      </c>
      <c r="AQ564" s="21">
        <f t="shared" ca="1" si="198"/>
        <v>1940</v>
      </c>
      <c r="AR564" s="21">
        <f t="shared" ca="1" si="183"/>
        <v>826</v>
      </c>
      <c r="AS564" s="21">
        <f t="shared" ca="1" si="189"/>
        <v>1114</v>
      </c>
      <c r="AT564" s="21">
        <f t="shared" ca="1" si="190"/>
        <v>1114</v>
      </c>
      <c r="AU564" s="21">
        <f t="shared" ca="1" si="193"/>
        <v>975337</v>
      </c>
      <c r="AV564" s="22">
        <f ca="1">SUM(AT$11:AT564)</f>
        <v>498143</v>
      </c>
      <c r="AW564" s="23">
        <f ca="1">SUM(AR$11:AR564)</f>
        <v>477974</v>
      </c>
    </row>
    <row r="565" spans="1:49" x14ac:dyDescent="0.2">
      <c r="A565" s="32">
        <v>44737</v>
      </c>
      <c r="B565" s="35">
        <f ca="1">IF($A565&gt;= $C$5,$C$6, "InsertData")</f>
        <v>940</v>
      </c>
      <c r="C565" s="21">
        <f t="shared" ca="1" si="194"/>
        <v>940</v>
      </c>
      <c r="D565" s="21">
        <f t="shared" ca="1" si="174"/>
        <v>440</v>
      </c>
      <c r="E565" s="21">
        <f t="shared" ca="1" si="175"/>
        <v>500</v>
      </c>
      <c r="F565" s="21">
        <f t="shared" ca="1" si="177"/>
        <v>500</v>
      </c>
      <c r="G565" s="21">
        <f t="shared" ca="1" si="176"/>
        <v>506777</v>
      </c>
      <c r="H565" s="22">
        <f ca="1">SUM(F$11:F565)</f>
        <v>257923</v>
      </c>
      <c r="I565" s="23">
        <f ca="1">SUM(D$11:D565)</f>
        <v>251238</v>
      </c>
      <c r="K565" s="16">
        <v>44737</v>
      </c>
      <c r="L565" s="21">
        <f ca="1">IF(K565&lt;M$5, $B565, M$6+MIN((K565-M$5+1)/M$8, 1)*M$7)</f>
        <v>1440</v>
      </c>
      <c r="M565" s="21">
        <f t="shared" ca="1" si="195"/>
        <v>1440</v>
      </c>
      <c r="N565" s="21">
        <f t="shared" ca="1" si="178"/>
        <v>700</v>
      </c>
      <c r="O565" s="21">
        <f t="shared" ca="1" si="179"/>
        <v>740</v>
      </c>
      <c r="P565" s="21">
        <f t="shared" ca="1" si="184"/>
        <v>740</v>
      </c>
      <c r="Q565" s="21">
        <f t="shared" ca="1" si="180"/>
        <v>754527</v>
      </c>
      <c r="R565" s="22">
        <f ca="1">SUM(P$11:P565)</f>
        <v>384763</v>
      </c>
      <c r="S565" s="23">
        <f ca="1">SUM(N$11:N565)</f>
        <v>370544</v>
      </c>
      <c r="U565" s="16">
        <v>44737</v>
      </c>
      <c r="V565" s="21">
        <f ca="1">IF(U565&lt;W$5, $B565, W$6+MIN((U565-W$5+1)/W$8, 1)*W$7)</f>
        <v>1940</v>
      </c>
      <c r="W565" s="21">
        <f t="shared" ca="1" si="196"/>
        <v>1940</v>
      </c>
      <c r="X565" s="21">
        <f t="shared" ca="1" si="181"/>
        <v>960</v>
      </c>
      <c r="Y565" s="21">
        <f t="shared" ca="1" si="185"/>
        <v>980</v>
      </c>
      <c r="Z565" s="21">
        <f t="shared" ca="1" si="186"/>
        <v>980</v>
      </c>
      <c r="AA565" s="21">
        <f t="shared" ca="1" si="191"/>
        <v>1002277</v>
      </c>
      <c r="AB565" s="22">
        <f ca="1">SUM(Z$11:Z565)</f>
        <v>511603</v>
      </c>
      <c r="AC565" s="23">
        <f ca="1">SUM(X$11:X565)</f>
        <v>490857</v>
      </c>
      <c r="AE565" s="16">
        <v>44737</v>
      </c>
      <c r="AF565" s="21">
        <f ca="1">IF(AE565&lt;AG$5, $B565, AG$6+MIN((AE565-AG$5+1)/AG$8, 1)*AG$7)</f>
        <v>1440</v>
      </c>
      <c r="AG565" s="21">
        <f t="shared" ca="1" si="197"/>
        <v>1440</v>
      </c>
      <c r="AH565" s="21">
        <f t="shared" ca="1" si="182"/>
        <v>700</v>
      </c>
      <c r="AI565" s="21">
        <f t="shared" ca="1" si="187"/>
        <v>740</v>
      </c>
      <c r="AJ565" s="21">
        <f t="shared" ca="1" si="188"/>
        <v>740</v>
      </c>
      <c r="AK565" s="21">
        <f t="shared" ca="1" si="192"/>
        <v>742027</v>
      </c>
      <c r="AL565" s="22">
        <f ca="1">SUM(AJ$11:AJ565)</f>
        <v>378523</v>
      </c>
      <c r="AM565" s="23">
        <f ca="1">SUM(AH$11:AH565)</f>
        <v>364950</v>
      </c>
      <c r="AO565" s="16">
        <v>44737</v>
      </c>
      <c r="AP565" s="21">
        <f ca="1">IF(AO565&lt;AQ$5, $B565, AQ$6+MIN((AO565-AQ$5+1)/AQ$8, 1)*AQ$7)</f>
        <v>1940</v>
      </c>
      <c r="AQ565" s="21">
        <f t="shared" ca="1" si="198"/>
        <v>1940</v>
      </c>
      <c r="AR565" s="21">
        <f t="shared" ca="1" si="183"/>
        <v>960</v>
      </c>
      <c r="AS565" s="21">
        <f t="shared" ca="1" si="189"/>
        <v>980</v>
      </c>
      <c r="AT565" s="21">
        <f t="shared" ca="1" si="190"/>
        <v>980</v>
      </c>
      <c r="AU565" s="21">
        <f t="shared" ca="1" si="193"/>
        <v>977277</v>
      </c>
      <c r="AV565" s="22">
        <f ca="1">SUM(AT$11:AT565)</f>
        <v>499123</v>
      </c>
      <c r="AW565" s="23">
        <f ca="1">SUM(AR$11:AR565)</f>
        <v>478934</v>
      </c>
    </row>
    <row r="566" spans="1:49" x14ac:dyDescent="0.2">
      <c r="A566" s="32">
        <v>44738</v>
      </c>
      <c r="B566" s="35">
        <f ca="1">IF($A566&gt;= $C$5,$C$6, "InsertData")</f>
        <v>940</v>
      </c>
      <c r="C566" s="21">
        <f t="shared" ca="1" si="194"/>
        <v>940</v>
      </c>
      <c r="D566" s="21">
        <f t="shared" ca="1" si="174"/>
        <v>0</v>
      </c>
      <c r="E566" s="21">
        <f t="shared" ca="1" si="175"/>
        <v>940</v>
      </c>
      <c r="F566" s="21">
        <f t="shared" ca="1" si="177"/>
        <v>940</v>
      </c>
      <c r="G566" s="21">
        <f t="shared" ca="1" si="176"/>
        <v>507717</v>
      </c>
      <c r="H566" s="22">
        <f ca="1">SUM(F$11:F566)</f>
        <v>258863</v>
      </c>
      <c r="I566" s="23">
        <f ca="1">SUM(D$11:D566)</f>
        <v>251238</v>
      </c>
      <c r="K566" s="16">
        <v>44738</v>
      </c>
      <c r="L566" s="21">
        <f ca="1">IF(K566&lt;M$5, $B566, M$6+MIN((K566-M$5+1)/M$8, 1)*M$7)</f>
        <v>1440</v>
      </c>
      <c r="M566" s="21">
        <f t="shared" ca="1" si="195"/>
        <v>1440</v>
      </c>
      <c r="N566" s="21">
        <f t="shared" ca="1" si="178"/>
        <v>180</v>
      </c>
      <c r="O566" s="21">
        <f t="shared" ca="1" si="179"/>
        <v>1260</v>
      </c>
      <c r="P566" s="21">
        <f t="shared" ca="1" si="184"/>
        <v>1260</v>
      </c>
      <c r="Q566" s="21">
        <f t="shared" ca="1" si="180"/>
        <v>755967</v>
      </c>
      <c r="R566" s="22">
        <f ca="1">SUM(P$11:P566)</f>
        <v>386023</v>
      </c>
      <c r="S566" s="23">
        <f ca="1">SUM(N$11:N566)</f>
        <v>370724</v>
      </c>
      <c r="U566" s="16">
        <v>44738</v>
      </c>
      <c r="V566" s="21">
        <f ca="1">IF(U566&lt;W$5, $B566, W$6+MIN((U566-W$5+1)/W$8, 1)*W$7)</f>
        <v>1940</v>
      </c>
      <c r="W566" s="21">
        <f t="shared" ca="1" si="196"/>
        <v>1940</v>
      </c>
      <c r="X566" s="21">
        <f t="shared" ca="1" si="181"/>
        <v>440</v>
      </c>
      <c r="Y566" s="21">
        <f t="shared" ca="1" si="185"/>
        <v>1500</v>
      </c>
      <c r="Z566" s="21">
        <f t="shared" ca="1" si="186"/>
        <v>1500</v>
      </c>
      <c r="AA566" s="21">
        <f t="shared" ca="1" si="191"/>
        <v>1004217</v>
      </c>
      <c r="AB566" s="22">
        <f ca="1">SUM(Z$11:Z566)</f>
        <v>513103</v>
      </c>
      <c r="AC566" s="23">
        <f ca="1">SUM(X$11:X566)</f>
        <v>491297</v>
      </c>
      <c r="AE566" s="16">
        <v>44738</v>
      </c>
      <c r="AF566" s="21">
        <f ca="1">IF(AE566&lt;AG$5, $B566, AG$6+MIN((AE566-AG$5+1)/AG$8, 1)*AG$7)</f>
        <v>1440</v>
      </c>
      <c r="AG566" s="21">
        <f t="shared" ca="1" si="197"/>
        <v>1440</v>
      </c>
      <c r="AH566" s="21">
        <f t="shared" ca="1" si="182"/>
        <v>180</v>
      </c>
      <c r="AI566" s="21">
        <f t="shared" ca="1" si="187"/>
        <v>1260</v>
      </c>
      <c r="AJ566" s="21">
        <f t="shared" ca="1" si="188"/>
        <v>1260</v>
      </c>
      <c r="AK566" s="21">
        <f t="shared" ca="1" si="192"/>
        <v>743467</v>
      </c>
      <c r="AL566" s="22">
        <f ca="1">SUM(AJ$11:AJ566)</f>
        <v>379783</v>
      </c>
      <c r="AM566" s="23">
        <f ca="1">SUM(AH$11:AH566)</f>
        <v>365130</v>
      </c>
      <c r="AO566" s="16">
        <v>44738</v>
      </c>
      <c r="AP566" s="21">
        <f ca="1">IF(AO566&lt;AQ$5, $B566, AQ$6+MIN((AO566-AQ$5+1)/AQ$8, 1)*AQ$7)</f>
        <v>1940</v>
      </c>
      <c r="AQ566" s="21">
        <f t="shared" ca="1" si="198"/>
        <v>1940</v>
      </c>
      <c r="AR566" s="21">
        <f t="shared" ca="1" si="183"/>
        <v>440</v>
      </c>
      <c r="AS566" s="21">
        <f t="shared" ca="1" si="189"/>
        <v>1500</v>
      </c>
      <c r="AT566" s="21">
        <f t="shared" ca="1" si="190"/>
        <v>1500</v>
      </c>
      <c r="AU566" s="21">
        <f t="shared" ca="1" si="193"/>
        <v>979217</v>
      </c>
      <c r="AV566" s="22">
        <f ca="1">SUM(AT$11:AT566)</f>
        <v>500623</v>
      </c>
      <c r="AW566" s="23">
        <f ca="1">SUM(AR$11:AR566)</f>
        <v>479374</v>
      </c>
    </row>
    <row r="567" spans="1:49" x14ac:dyDescent="0.2">
      <c r="A567" s="32">
        <v>44739</v>
      </c>
      <c r="B567" s="35">
        <f ca="1">IF($A567&gt;= $C$5,$C$6, "InsertData")</f>
        <v>940</v>
      </c>
      <c r="C567" s="21">
        <f t="shared" ca="1" si="194"/>
        <v>940</v>
      </c>
      <c r="D567" s="21">
        <f t="shared" ca="1" si="174"/>
        <v>0</v>
      </c>
      <c r="E567" s="21">
        <f t="shared" ca="1" si="175"/>
        <v>940</v>
      </c>
      <c r="F567" s="21">
        <f t="shared" ca="1" si="177"/>
        <v>940</v>
      </c>
      <c r="G567" s="21">
        <f t="shared" ca="1" si="176"/>
        <v>508657</v>
      </c>
      <c r="H567" s="22">
        <f ca="1">SUM(F$11:F567)</f>
        <v>259803</v>
      </c>
      <c r="I567" s="23">
        <f ca="1">SUM(D$11:D567)</f>
        <v>251238</v>
      </c>
      <c r="K567" s="16">
        <v>44739</v>
      </c>
      <c r="L567" s="21">
        <f ca="1">IF(K567&lt;M$5, $B567, M$6+MIN((K567-M$5+1)/M$8, 1)*M$7)</f>
        <v>1440</v>
      </c>
      <c r="M567" s="21">
        <f t="shared" ca="1" si="195"/>
        <v>1440</v>
      </c>
      <c r="N567" s="21">
        <f t="shared" ca="1" si="178"/>
        <v>257</v>
      </c>
      <c r="O567" s="21">
        <f t="shared" ca="1" si="179"/>
        <v>1183</v>
      </c>
      <c r="P567" s="21">
        <f t="shared" ca="1" si="184"/>
        <v>1183</v>
      </c>
      <c r="Q567" s="21">
        <f t="shared" ca="1" si="180"/>
        <v>757407</v>
      </c>
      <c r="R567" s="22">
        <f ca="1">SUM(P$11:P567)</f>
        <v>387206</v>
      </c>
      <c r="S567" s="23">
        <f ca="1">SUM(N$11:N567)</f>
        <v>370981</v>
      </c>
      <c r="U567" s="16">
        <v>44739</v>
      </c>
      <c r="V567" s="21">
        <f ca="1">IF(U567&lt;W$5, $B567, W$6+MIN((U567-W$5+1)/W$8, 1)*W$7)</f>
        <v>1940</v>
      </c>
      <c r="W567" s="21">
        <f t="shared" ca="1" si="196"/>
        <v>1940</v>
      </c>
      <c r="X567" s="21">
        <f t="shared" ca="1" si="181"/>
        <v>517</v>
      </c>
      <c r="Y567" s="21">
        <f t="shared" ca="1" si="185"/>
        <v>1423</v>
      </c>
      <c r="Z567" s="21">
        <f t="shared" ca="1" si="186"/>
        <v>1423</v>
      </c>
      <c r="AA567" s="21">
        <f t="shared" ca="1" si="191"/>
        <v>1006157</v>
      </c>
      <c r="AB567" s="22">
        <f ca="1">SUM(Z$11:Z567)</f>
        <v>514526</v>
      </c>
      <c r="AC567" s="23">
        <f ca="1">SUM(X$11:X567)</f>
        <v>491814</v>
      </c>
      <c r="AE567" s="16">
        <v>44739</v>
      </c>
      <c r="AF567" s="21">
        <f ca="1">IF(AE567&lt;AG$5, $B567, AG$6+MIN((AE567-AG$5+1)/AG$8, 1)*AG$7)</f>
        <v>1440</v>
      </c>
      <c r="AG567" s="21">
        <f t="shared" ca="1" si="197"/>
        <v>1440</v>
      </c>
      <c r="AH567" s="21">
        <f t="shared" ca="1" si="182"/>
        <v>257</v>
      </c>
      <c r="AI567" s="21">
        <f t="shared" ca="1" si="187"/>
        <v>1183</v>
      </c>
      <c r="AJ567" s="21">
        <f t="shared" ca="1" si="188"/>
        <v>1183</v>
      </c>
      <c r="AK567" s="21">
        <f t="shared" ca="1" si="192"/>
        <v>744907</v>
      </c>
      <c r="AL567" s="22">
        <f ca="1">SUM(AJ$11:AJ567)</f>
        <v>380966</v>
      </c>
      <c r="AM567" s="23">
        <f ca="1">SUM(AH$11:AH567)</f>
        <v>365387</v>
      </c>
      <c r="AO567" s="16">
        <v>44739</v>
      </c>
      <c r="AP567" s="21">
        <f ca="1">IF(AO567&lt;AQ$5, $B567, AQ$6+MIN((AO567-AQ$5+1)/AQ$8, 1)*AQ$7)</f>
        <v>1940</v>
      </c>
      <c r="AQ567" s="21">
        <f t="shared" ca="1" si="198"/>
        <v>1940</v>
      </c>
      <c r="AR567" s="21">
        <f t="shared" ca="1" si="183"/>
        <v>517</v>
      </c>
      <c r="AS567" s="21">
        <f t="shared" ca="1" si="189"/>
        <v>1423</v>
      </c>
      <c r="AT567" s="21">
        <f t="shared" ca="1" si="190"/>
        <v>1423</v>
      </c>
      <c r="AU567" s="21">
        <f t="shared" ca="1" si="193"/>
        <v>981157</v>
      </c>
      <c r="AV567" s="22">
        <f ca="1">SUM(AT$11:AT567)</f>
        <v>502046</v>
      </c>
      <c r="AW567" s="23">
        <f ca="1">SUM(AR$11:AR567)</f>
        <v>479891</v>
      </c>
    </row>
    <row r="568" spans="1:49" x14ac:dyDescent="0.2">
      <c r="A568" s="32">
        <v>44740</v>
      </c>
      <c r="B568" s="35">
        <f ca="1">IF($A568&gt;= $C$5,$C$6, "InsertData")</f>
        <v>940</v>
      </c>
      <c r="C568" s="21">
        <f t="shared" ca="1" si="194"/>
        <v>940</v>
      </c>
      <c r="D568" s="21">
        <f t="shared" ca="1" si="174"/>
        <v>507</v>
      </c>
      <c r="E568" s="21">
        <f t="shared" ca="1" si="175"/>
        <v>433</v>
      </c>
      <c r="F568" s="21">
        <f t="shared" ca="1" si="177"/>
        <v>433</v>
      </c>
      <c r="G568" s="21">
        <f t="shared" ca="1" si="176"/>
        <v>509597</v>
      </c>
      <c r="H568" s="22">
        <f ca="1">SUM(F$11:F568)</f>
        <v>260236</v>
      </c>
      <c r="I568" s="23">
        <f ca="1">SUM(D$11:D568)</f>
        <v>251745</v>
      </c>
      <c r="K568" s="16">
        <v>44740</v>
      </c>
      <c r="L568" s="21">
        <f ca="1">IF(K568&lt;M$5, $B568, M$6+MIN((K568-M$5+1)/M$8, 1)*M$7)</f>
        <v>1440</v>
      </c>
      <c r="M568" s="21">
        <f t="shared" ca="1" si="195"/>
        <v>1440</v>
      </c>
      <c r="N568" s="21">
        <f t="shared" ca="1" si="178"/>
        <v>850</v>
      </c>
      <c r="O568" s="21">
        <f t="shared" ca="1" si="179"/>
        <v>590</v>
      </c>
      <c r="P568" s="21">
        <f t="shared" ca="1" si="184"/>
        <v>590</v>
      </c>
      <c r="Q568" s="21">
        <f t="shared" ca="1" si="180"/>
        <v>758847</v>
      </c>
      <c r="R568" s="22">
        <f ca="1">SUM(P$11:P568)</f>
        <v>387796</v>
      </c>
      <c r="S568" s="23">
        <f ca="1">SUM(N$11:N568)</f>
        <v>371831</v>
      </c>
      <c r="U568" s="16">
        <v>44740</v>
      </c>
      <c r="V568" s="21">
        <f ca="1">IF(U568&lt;W$5, $B568, W$6+MIN((U568-W$5+1)/W$8, 1)*W$7)</f>
        <v>1940</v>
      </c>
      <c r="W568" s="21">
        <f t="shared" ca="1" si="196"/>
        <v>1940</v>
      </c>
      <c r="X568" s="21">
        <f t="shared" ca="1" si="181"/>
        <v>1110</v>
      </c>
      <c r="Y568" s="21">
        <f t="shared" ca="1" si="185"/>
        <v>830</v>
      </c>
      <c r="Z568" s="21">
        <f t="shared" ca="1" si="186"/>
        <v>830</v>
      </c>
      <c r="AA568" s="21">
        <f t="shared" ca="1" si="191"/>
        <v>1008097</v>
      </c>
      <c r="AB568" s="22">
        <f ca="1">SUM(Z$11:Z568)</f>
        <v>515356</v>
      </c>
      <c r="AC568" s="23">
        <f ca="1">SUM(X$11:X568)</f>
        <v>492924</v>
      </c>
      <c r="AE568" s="16">
        <v>44740</v>
      </c>
      <c r="AF568" s="21">
        <f ca="1">IF(AE568&lt;AG$5, $B568, AG$6+MIN((AE568-AG$5+1)/AG$8, 1)*AG$7)</f>
        <v>1440</v>
      </c>
      <c r="AG568" s="21">
        <f t="shared" ca="1" si="197"/>
        <v>1440</v>
      </c>
      <c r="AH568" s="21">
        <f t="shared" ca="1" si="182"/>
        <v>850</v>
      </c>
      <c r="AI568" s="21">
        <f t="shared" ca="1" si="187"/>
        <v>590</v>
      </c>
      <c r="AJ568" s="21">
        <f t="shared" ca="1" si="188"/>
        <v>590</v>
      </c>
      <c r="AK568" s="21">
        <f t="shared" ca="1" si="192"/>
        <v>746347</v>
      </c>
      <c r="AL568" s="22">
        <f ca="1">SUM(AJ$11:AJ568)</f>
        <v>381556</v>
      </c>
      <c r="AM568" s="23">
        <f ca="1">SUM(AH$11:AH568)</f>
        <v>366237</v>
      </c>
      <c r="AO568" s="16">
        <v>44740</v>
      </c>
      <c r="AP568" s="21">
        <f ca="1">IF(AO568&lt;AQ$5, $B568, AQ$6+MIN((AO568-AQ$5+1)/AQ$8, 1)*AQ$7)</f>
        <v>1940</v>
      </c>
      <c r="AQ568" s="21">
        <f t="shared" ca="1" si="198"/>
        <v>1940</v>
      </c>
      <c r="AR568" s="21">
        <f t="shared" ca="1" si="183"/>
        <v>1110</v>
      </c>
      <c r="AS568" s="21">
        <f t="shared" ca="1" si="189"/>
        <v>830</v>
      </c>
      <c r="AT568" s="21">
        <f t="shared" ca="1" si="190"/>
        <v>830</v>
      </c>
      <c r="AU568" s="21">
        <f t="shared" ca="1" si="193"/>
        <v>983097</v>
      </c>
      <c r="AV568" s="22">
        <f ca="1">SUM(AT$11:AT568)</f>
        <v>502876</v>
      </c>
      <c r="AW568" s="23">
        <f ca="1">SUM(AR$11:AR568)</f>
        <v>481001</v>
      </c>
    </row>
    <row r="569" spans="1:49" x14ac:dyDescent="0.2">
      <c r="A569" s="32">
        <v>44741</v>
      </c>
      <c r="B569" s="35">
        <f ca="1">IF($A569&gt;= $C$5,$C$6, "InsertData")</f>
        <v>940</v>
      </c>
      <c r="C569" s="21">
        <f t="shared" ca="1" si="194"/>
        <v>940</v>
      </c>
      <c r="D569" s="21">
        <f t="shared" ca="1" si="174"/>
        <v>403</v>
      </c>
      <c r="E569" s="21">
        <f t="shared" ca="1" si="175"/>
        <v>537</v>
      </c>
      <c r="F569" s="21">
        <f t="shared" ca="1" si="177"/>
        <v>537</v>
      </c>
      <c r="G569" s="21">
        <f t="shared" ca="1" si="176"/>
        <v>510537</v>
      </c>
      <c r="H569" s="22">
        <f ca="1">SUM(F$11:F569)</f>
        <v>260773</v>
      </c>
      <c r="I569" s="23">
        <f ca="1">SUM(D$11:D569)</f>
        <v>252148</v>
      </c>
      <c r="K569" s="16">
        <v>44741</v>
      </c>
      <c r="L569" s="21">
        <f ca="1">IF(K569&lt;M$5, $B569, M$6+MIN((K569-M$5+1)/M$8, 1)*M$7)</f>
        <v>1440</v>
      </c>
      <c r="M569" s="21">
        <f t="shared" ca="1" si="195"/>
        <v>1440</v>
      </c>
      <c r="N569" s="21">
        <f t="shared" ca="1" si="178"/>
        <v>663</v>
      </c>
      <c r="O569" s="21">
        <f t="shared" ca="1" si="179"/>
        <v>777</v>
      </c>
      <c r="P569" s="21">
        <f t="shared" ca="1" si="184"/>
        <v>777</v>
      </c>
      <c r="Q569" s="21">
        <f t="shared" ca="1" si="180"/>
        <v>760287</v>
      </c>
      <c r="R569" s="22">
        <f ca="1">SUM(P$11:P569)</f>
        <v>388573</v>
      </c>
      <c r="S569" s="23">
        <f ca="1">SUM(N$11:N569)</f>
        <v>372494</v>
      </c>
      <c r="U569" s="16">
        <v>44741</v>
      </c>
      <c r="V569" s="21">
        <f ca="1">IF(U569&lt;W$5, $B569, W$6+MIN((U569-W$5+1)/W$8, 1)*W$7)</f>
        <v>1940</v>
      </c>
      <c r="W569" s="21">
        <f t="shared" ca="1" si="196"/>
        <v>1940</v>
      </c>
      <c r="X569" s="21">
        <f t="shared" ca="1" si="181"/>
        <v>923</v>
      </c>
      <c r="Y569" s="21">
        <f t="shared" ca="1" si="185"/>
        <v>1017</v>
      </c>
      <c r="Z569" s="21">
        <f t="shared" ca="1" si="186"/>
        <v>1017</v>
      </c>
      <c r="AA569" s="21">
        <f t="shared" ca="1" si="191"/>
        <v>1010037</v>
      </c>
      <c r="AB569" s="22">
        <f ca="1">SUM(Z$11:Z569)</f>
        <v>516373</v>
      </c>
      <c r="AC569" s="23">
        <f ca="1">SUM(X$11:X569)</f>
        <v>493847</v>
      </c>
      <c r="AE569" s="16">
        <v>44741</v>
      </c>
      <c r="AF569" s="21">
        <f ca="1">IF(AE569&lt;AG$5, $B569, AG$6+MIN((AE569-AG$5+1)/AG$8, 1)*AG$7)</f>
        <v>1440</v>
      </c>
      <c r="AG569" s="21">
        <f t="shared" ca="1" si="197"/>
        <v>1440</v>
      </c>
      <c r="AH569" s="21">
        <f t="shared" ca="1" si="182"/>
        <v>663</v>
      </c>
      <c r="AI569" s="21">
        <f t="shared" ca="1" si="187"/>
        <v>777</v>
      </c>
      <c r="AJ569" s="21">
        <f t="shared" ca="1" si="188"/>
        <v>777</v>
      </c>
      <c r="AK569" s="21">
        <f t="shared" ca="1" si="192"/>
        <v>747787</v>
      </c>
      <c r="AL569" s="22">
        <f ca="1">SUM(AJ$11:AJ569)</f>
        <v>382333</v>
      </c>
      <c r="AM569" s="23">
        <f ca="1">SUM(AH$11:AH569)</f>
        <v>366900</v>
      </c>
      <c r="AO569" s="16">
        <v>44741</v>
      </c>
      <c r="AP569" s="21">
        <f ca="1">IF(AO569&lt;AQ$5, $B569, AQ$6+MIN((AO569-AQ$5+1)/AQ$8, 1)*AQ$7)</f>
        <v>1940</v>
      </c>
      <c r="AQ569" s="21">
        <f t="shared" ca="1" si="198"/>
        <v>1940</v>
      </c>
      <c r="AR569" s="21">
        <f t="shared" ca="1" si="183"/>
        <v>923</v>
      </c>
      <c r="AS569" s="21">
        <f t="shared" ca="1" si="189"/>
        <v>1017</v>
      </c>
      <c r="AT569" s="21">
        <f t="shared" ca="1" si="190"/>
        <v>1017</v>
      </c>
      <c r="AU569" s="21">
        <f t="shared" ca="1" si="193"/>
        <v>985037</v>
      </c>
      <c r="AV569" s="22">
        <f ca="1">SUM(AT$11:AT569)</f>
        <v>503893</v>
      </c>
      <c r="AW569" s="23">
        <f ca="1">SUM(AR$11:AR569)</f>
        <v>481924</v>
      </c>
    </row>
    <row r="570" spans="1:49" x14ac:dyDescent="0.2">
      <c r="A570" s="32">
        <v>44742</v>
      </c>
      <c r="B570" s="35">
        <f ca="1">IF($A570&gt;= $C$5,$C$6, "InsertData")</f>
        <v>940</v>
      </c>
      <c r="C570" s="21">
        <f t="shared" ca="1" si="194"/>
        <v>940</v>
      </c>
      <c r="D570" s="21">
        <f t="shared" ca="1" si="174"/>
        <v>539</v>
      </c>
      <c r="E570" s="21">
        <f t="shared" ca="1" si="175"/>
        <v>401</v>
      </c>
      <c r="F570" s="21">
        <f t="shared" ca="1" si="177"/>
        <v>401</v>
      </c>
      <c r="G570" s="21">
        <f t="shared" ca="1" si="176"/>
        <v>511477</v>
      </c>
      <c r="H570" s="22">
        <f ca="1">SUM(F$11:F570)</f>
        <v>261174</v>
      </c>
      <c r="I570" s="23">
        <f ca="1">SUM(D$11:D570)</f>
        <v>252687</v>
      </c>
      <c r="K570" s="16">
        <v>44742</v>
      </c>
      <c r="L570" s="21">
        <f ca="1">IF(K570&lt;M$5, $B570, M$6+MIN((K570-M$5+1)/M$8, 1)*M$7)</f>
        <v>1440</v>
      </c>
      <c r="M570" s="21">
        <f t="shared" ca="1" si="195"/>
        <v>1440</v>
      </c>
      <c r="N570" s="21">
        <f t="shared" ca="1" si="178"/>
        <v>799</v>
      </c>
      <c r="O570" s="21">
        <f t="shared" ca="1" si="179"/>
        <v>641</v>
      </c>
      <c r="P570" s="21">
        <f t="shared" ca="1" si="184"/>
        <v>641</v>
      </c>
      <c r="Q570" s="21">
        <f t="shared" ca="1" si="180"/>
        <v>761727</v>
      </c>
      <c r="R570" s="22">
        <f ca="1">SUM(P$11:P570)</f>
        <v>389214</v>
      </c>
      <c r="S570" s="23">
        <f ca="1">SUM(N$11:N570)</f>
        <v>373293</v>
      </c>
      <c r="U570" s="16">
        <v>44742</v>
      </c>
      <c r="V570" s="21">
        <f ca="1">IF(U570&lt;W$5, $B570, W$6+MIN((U570-W$5+1)/W$8, 1)*W$7)</f>
        <v>1940</v>
      </c>
      <c r="W570" s="21">
        <f t="shared" ca="1" si="196"/>
        <v>1940</v>
      </c>
      <c r="X570" s="21">
        <f t="shared" ca="1" si="181"/>
        <v>1059</v>
      </c>
      <c r="Y570" s="21">
        <f t="shared" ca="1" si="185"/>
        <v>881</v>
      </c>
      <c r="Z570" s="21">
        <f t="shared" ca="1" si="186"/>
        <v>881</v>
      </c>
      <c r="AA570" s="21">
        <f t="shared" ca="1" si="191"/>
        <v>1011977</v>
      </c>
      <c r="AB570" s="22">
        <f ca="1">SUM(Z$11:Z570)</f>
        <v>517254</v>
      </c>
      <c r="AC570" s="23">
        <f ca="1">SUM(X$11:X570)</f>
        <v>494906</v>
      </c>
      <c r="AE570" s="16">
        <v>44742</v>
      </c>
      <c r="AF570" s="21">
        <f ca="1">IF(AE570&lt;AG$5, $B570, AG$6+MIN((AE570-AG$5+1)/AG$8, 1)*AG$7)</f>
        <v>1440</v>
      </c>
      <c r="AG570" s="21">
        <f t="shared" ca="1" si="197"/>
        <v>1440</v>
      </c>
      <c r="AH570" s="21">
        <f t="shared" ca="1" si="182"/>
        <v>799</v>
      </c>
      <c r="AI570" s="21">
        <f t="shared" ca="1" si="187"/>
        <v>641</v>
      </c>
      <c r="AJ570" s="21">
        <f t="shared" ca="1" si="188"/>
        <v>641</v>
      </c>
      <c r="AK570" s="21">
        <f t="shared" ca="1" si="192"/>
        <v>749227</v>
      </c>
      <c r="AL570" s="22">
        <f ca="1">SUM(AJ$11:AJ570)</f>
        <v>382974</v>
      </c>
      <c r="AM570" s="23">
        <f ca="1">SUM(AH$11:AH570)</f>
        <v>367699</v>
      </c>
      <c r="AO570" s="16">
        <v>44742</v>
      </c>
      <c r="AP570" s="21">
        <f ca="1">IF(AO570&lt;AQ$5, $B570, AQ$6+MIN((AO570-AQ$5+1)/AQ$8, 1)*AQ$7)</f>
        <v>1940</v>
      </c>
      <c r="AQ570" s="21">
        <f t="shared" ca="1" si="198"/>
        <v>1940</v>
      </c>
      <c r="AR570" s="21">
        <f t="shared" ca="1" si="183"/>
        <v>1059</v>
      </c>
      <c r="AS570" s="21">
        <f t="shared" ca="1" si="189"/>
        <v>881</v>
      </c>
      <c r="AT570" s="21">
        <f t="shared" ca="1" si="190"/>
        <v>881</v>
      </c>
      <c r="AU570" s="21">
        <f t="shared" ca="1" si="193"/>
        <v>986977</v>
      </c>
      <c r="AV570" s="22">
        <f ca="1">SUM(AT$11:AT570)</f>
        <v>504774</v>
      </c>
      <c r="AW570" s="23">
        <f ca="1">SUM(AR$11:AR570)</f>
        <v>482983</v>
      </c>
    </row>
    <row r="571" spans="1:49" x14ac:dyDescent="0.2">
      <c r="A571" s="32">
        <v>44743</v>
      </c>
      <c r="B571" s="35">
        <f ca="1">IF($A571&gt;= $C$5,$C$6, "InsertData")</f>
        <v>940</v>
      </c>
      <c r="C571" s="21">
        <f t="shared" ca="1" si="194"/>
        <v>940</v>
      </c>
      <c r="D571" s="21">
        <f t="shared" ca="1" si="174"/>
        <v>772</v>
      </c>
      <c r="E571" s="21">
        <f t="shared" ca="1" si="175"/>
        <v>168</v>
      </c>
      <c r="F571" s="21">
        <f t="shared" ca="1" si="177"/>
        <v>168</v>
      </c>
      <c r="G571" s="21">
        <f t="shared" ca="1" si="176"/>
        <v>512417</v>
      </c>
      <c r="H571" s="22">
        <f ca="1">SUM(F$11:F571)</f>
        <v>261342</v>
      </c>
      <c r="I571" s="23">
        <f ca="1">SUM(D$11:D571)</f>
        <v>253459</v>
      </c>
      <c r="K571" s="16">
        <v>44743</v>
      </c>
      <c r="L571" s="21">
        <f ca="1">IF(K571&lt;M$5, $B571, M$6+MIN((K571-M$5+1)/M$8, 1)*M$7)</f>
        <v>1440</v>
      </c>
      <c r="M571" s="21">
        <f t="shared" ca="1" si="195"/>
        <v>1440</v>
      </c>
      <c r="N571" s="21">
        <f t="shared" ca="1" si="178"/>
        <v>1032</v>
      </c>
      <c r="O571" s="21">
        <f t="shared" ca="1" si="179"/>
        <v>408</v>
      </c>
      <c r="P571" s="21">
        <f t="shared" ca="1" si="184"/>
        <v>408</v>
      </c>
      <c r="Q571" s="21">
        <f t="shared" ca="1" si="180"/>
        <v>763167</v>
      </c>
      <c r="R571" s="22">
        <f ca="1">SUM(P$11:P571)</f>
        <v>389622</v>
      </c>
      <c r="S571" s="23">
        <f ca="1">SUM(N$11:N571)</f>
        <v>374325</v>
      </c>
      <c r="U571" s="16">
        <v>44743</v>
      </c>
      <c r="V571" s="21">
        <f ca="1">IF(U571&lt;W$5, $B571, W$6+MIN((U571-W$5+1)/W$8, 1)*W$7)</f>
        <v>1940</v>
      </c>
      <c r="W571" s="21">
        <f t="shared" ca="1" si="196"/>
        <v>1940</v>
      </c>
      <c r="X571" s="21">
        <f t="shared" ca="1" si="181"/>
        <v>1292</v>
      </c>
      <c r="Y571" s="21">
        <f t="shared" ca="1" si="185"/>
        <v>648</v>
      </c>
      <c r="Z571" s="21">
        <f t="shared" ca="1" si="186"/>
        <v>648</v>
      </c>
      <c r="AA571" s="21">
        <f t="shared" ca="1" si="191"/>
        <v>1013917</v>
      </c>
      <c r="AB571" s="22">
        <f ca="1">SUM(Z$11:Z571)</f>
        <v>517902</v>
      </c>
      <c r="AC571" s="23">
        <f ca="1">SUM(X$11:X571)</f>
        <v>496198</v>
      </c>
      <c r="AE571" s="16">
        <v>44743</v>
      </c>
      <c r="AF571" s="21">
        <f ca="1">IF(AE571&lt;AG$5, $B571, AG$6+MIN((AE571-AG$5+1)/AG$8, 1)*AG$7)</f>
        <v>1440</v>
      </c>
      <c r="AG571" s="21">
        <f t="shared" ca="1" si="197"/>
        <v>1440</v>
      </c>
      <c r="AH571" s="21">
        <f t="shared" ca="1" si="182"/>
        <v>1032</v>
      </c>
      <c r="AI571" s="21">
        <f t="shared" ca="1" si="187"/>
        <v>408</v>
      </c>
      <c r="AJ571" s="21">
        <f t="shared" ca="1" si="188"/>
        <v>408</v>
      </c>
      <c r="AK571" s="21">
        <f t="shared" ca="1" si="192"/>
        <v>750667</v>
      </c>
      <c r="AL571" s="22">
        <f ca="1">SUM(AJ$11:AJ571)</f>
        <v>383382</v>
      </c>
      <c r="AM571" s="23">
        <f ca="1">SUM(AH$11:AH571)</f>
        <v>368731</v>
      </c>
      <c r="AO571" s="16">
        <v>44743</v>
      </c>
      <c r="AP571" s="21">
        <f ca="1">IF(AO571&lt;AQ$5, $B571, AQ$6+MIN((AO571-AQ$5+1)/AQ$8, 1)*AQ$7)</f>
        <v>1940</v>
      </c>
      <c r="AQ571" s="21">
        <f t="shared" ca="1" si="198"/>
        <v>1940</v>
      </c>
      <c r="AR571" s="21">
        <f t="shared" ca="1" si="183"/>
        <v>1292</v>
      </c>
      <c r="AS571" s="21">
        <f t="shared" ca="1" si="189"/>
        <v>648</v>
      </c>
      <c r="AT571" s="21">
        <f t="shared" ca="1" si="190"/>
        <v>648</v>
      </c>
      <c r="AU571" s="21">
        <f t="shared" ca="1" si="193"/>
        <v>988917</v>
      </c>
      <c r="AV571" s="22">
        <f ca="1">SUM(AT$11:AT571)</f>
        <v>505422</v>
      </c>
      <c r="AW571" s="23">
        <f ca="1">SUM(AR$11:AR571)</f>
        <v>484275</v>
      </c>
    </row>
    <row r="572" spans="1:49" x14ac:dyDescent="0.2">
      <c r="A572" s="32">
        <v>44744</v>
      </c>
      <c r="B572" s="35">
        <f ca="1">IF($A572&gt;= $C$5,$C$6, "InsertData")</f>
        <v>940</v>
      </c>
      <c r="C572" s="21">
        <f t="shared" ca="1" si="194"/>
        <v>940</v>
      </c>
      <c r="D572" s="21">
        <f t="shared" ca="1" si="174"/>
        <v>0</v>
      </c>
      <c r="E572" s="21">
        <f t="shared" ca="1" si="175"/>
        <v>940</v>
      </c>
      <c r="F572" s="21">
        <f t="shared" ca="1" si="177"/>
        <v>940</v>
      </c>
      <c r="G572" s="21">
        <f t="shared" ca="1" si="176"/>
        <v>513357</v>
      </c>
      <c r="H572" s="22">
        <f ca="1">SUM(F$11:F572)</f>
        <v>262282</v>
      </c>
      <c r="I572" s="23">
        <f ca="1">SUM(D$11:D572)</f>
        <v>253459</v>
      </c>
      <c r="K572" s="16">
        <v>44744</v>
      </c>
      <c r="L572" s="21">
        <f ca="1">IF(K572&lt;M$5, $B572, M$6+MIN((K572-M$5+1)/M$8, 1)*M$7)</f>
        <v>1440</v>
      </c>
      <c r="M572" s="21">
        <f t="shared" ca="1" si="195"/>
        <v>1440</v>
      </c>
      <c r="N572" s="21">
        <f t="shared" ca="1" si="178"/>
        <v>30</v>
      </c>
      <c r="O572" s="21">
        <f t="shared" ca="1" si="179"/>
        <v>1410</v>
      </c>
      <c r="P572" s="21">
        <f t="shared" ca="1" si="184"/>
        <v>1410</v>
      </c>
      <c r="Q572" s="21">
        <f t="shared" ca="1" si="180"/>
        <v>764607</v>
      </c>
      <c r="R572" s="22">
        <f ca="1">SUM(P$11:P572)</f>
        <v>391032</v>
      </c>
      <c r="S572" s="23">
        <f ca="1">SUM(N$11:N572)</f>
        <v>374355</v>
      </c>
      <c r="U572" s="16">
        <v>44744</v>
      </c>
      <c r="V572" s="21">
        <f ca="1">IF(U572&lt;W$5, $B572, W$6+MIN((U572-W$5+1)/W$8, 1)*W$7)</f>
        <v>1940</v>
      </c>
      <c r="W572" s="21">
        <f t="shared" ca="1" si="196"/>
        <v>1940</v>
      </c>
      <c r="X572" s="21">
        <f t="shared" ca="1" si="181"/>
        <v>60</v>
      </c>
      <c r="Y572" s="21">
        <f t="shared" ca="1" si="185"/>
        <v>1880</v>
      </c>
      <c r="Z572" s="21">
        <f t="shared" ca="1" si="186"/>
        <v>1880</v>
      </c>
      <c r="AA572" s="21">
        <f t="shared" ca="1" si="191"/>
        <v>1015857</v>
      </c>
      <c r="AB572" s="22">
        <f ca="1">SUM(Z$11:Z572)</f>
        <v>519782</v>
      </c>
      <c r="AC572" s="23">
        <f ca="1">SUM(X$11:X572)</f>
        <v>496258</v>
      </c>
      <c r="AE572" s="16">
        <v>44744</v>
      </c>
      <c r="AF572" s="21">
        <f ca="1">IF(AE572&lt;AG$5, $B572, AG$6+MIN((AE572-AG$5+1)/AG$8, 1)*AG$7)</f>
        <v>1440</v>
      </c>
      <c r="AG572" s="21">
        <f t="shared" ca="1" si="197"/>
        <v>1440</v>
      </c>
      <c r="AH572" s="21">
        <f t="shared" ca="1" si="182"/>
        <v>145</v>
      </c>
      <c r="AI572" s="21">
        <f t="shared" ca="1" si="187"/>
        <v>1295</v>
      </c>
      <c r="AJ572" s="21">
        <f t="shared" ca="1" si="188"/>
        <v>1295</v>
      </c>
      <c r="AK572" s="21">
        <f t="shared" ca="1" si="192"/>
        <v>752107</v>
      </c>
      <c r="AL572" s="22">
        <f ca="1">SUM(AJ$11:AJ572)</f>
        <v>384677</v>
      </c>
      <c r="AM572" s="23">
        <f ca="1">SUM(AH$11:AH572)</f>
        <v>368876</v>
      </c>
      <c r="AO572" s="16">
        <v>44744</v>
      </c>
      <c r="AP572" s="21">
        <f ca="1">IF(AO572&lt;AQ$5, $B572, AQ$6+MIN((AO572-AQ$5+1)/AQ$8, 1)*AQ$7)</f>
        <v>1940</v>
      </c>
      <c r="AQ572" s="21">
        <f t="shared" ca="1" si="198"/>
        <v>1940</v>
      </c>
      <c r="AR572" s="21">
        <f t="shared" ca="1" si="183"/>
        <v>290</v>
      </c>
      <c r="AS572" s="21">
        <f t="shared" ca="1" si="189"/>
        <v>1650</v>
      </c>
      <c r="AT572" s="21">
        <f t="shared" ca="1" si="190"/>
        <v>1650</v>
      </c>
      <c r="AU572" s="21">
        <f t="shared" ca="1" si="193"/>
        <v>990857</v>
      </c>
      <c r="AV572" s="22">
        <f ca="1">SUM(AT$11:AT572)</f>
        <v>507072</v>
      </c>
      <c r="AW572" s="23">
        <f ca="1">SUM(AR$11:AR572)</f>
        <v>484565</v>
      </c>
    </row>
    <row r="573" spans="1:49" x14ac:dyDescent="0.2">
      <c r="A573" s="32">
        <v>44745</v>
      </c>
      <c r="B573" s="35">
        <f ca="1">IF($A573&gt;= $C$5,$C$6, "InsertData")</f>
        <v>940</v>
      </c>
      <c r="C573" s="21">
        <f t="shared" ca="1" si="194"/>
        <v>940</v>
      </c>
      <c r="D573" s="21">
        <f t="shared" ca="1" si="174"/>
        <v>0</v>
      </c>
      <c r="E573" s="21">
        <f t="shared" ca="1" si="175"/>
        <v>940</v>
      </c>
      <c r="F573" s="21">
        <f t="shared" ca="1" si="177"/>
        <v>940</v>
      </c>
      <c r="G573" s="21">
        <f t="shared" ca="1" si="176"/>
        <v>514297</v>
      </c>
      <c r="H573" s="22">
        <f ca="1">SUM(F$11:F573)</f>
        <v>263222</v>
      </c>
      <c r="I573" s="23">
        <f ca="1">SUM(D$11:D573)</f>
        <v>253459</v>
      </c>
      <c r="K573" s="16">
        <v>44745</v>
      </c>
      <c r="L573" s="21">
        <f ca="1">IF(K573&lt;M$5, $B573, M$6+MIN((K573-M$5+1)/M$8, 1)*M$7)</f>
        <v>1440</v>
      </c>
      <c r="M573" s="21">
        <f t="shared" ca="1" si="195"/>
        <v>1440</v>
      </c>
      <c r="N573" s="21">
        <f t="shared" ca="1" si="178"/>
        <v>20</v>
      </c>
      <c r="O573" s="21">
        <f t="shared" ca="1" si="179"/>
        <v>1420</v>
      </c>
      <c r="P573" s="21">
        <f t="shared" ca="1" si="184"/>
        <v>1420</v>
      </c>
      <c r="Q573" s="21">
        <f t="shared" ca="1" si="180"/>
        <v>766047</v>
      </c>
      <c r="R573" s="22">
        <f ca="1">SUM(P$11:P573)</f>
        <v>392452</v>
      </c>
      <c r="S573" s="23">
        <f ca="1">SUM(N$11:N573)</f>
        <v>374375</v>
      </c>
      <c r="U573" s="16">
        <v>44745</v>
      </c>
      <c r="V573" s="21">
        <f ca="1">IF(U573&lt;W$5, $B573, W$6+MIN((U573-W$5+1)/W$8, 1)*W$7)</f>
        <v>1940</v>
      </c>
      <c r="W573" s="21">
        <f t="shared" ca="1" si="196"/>
        <v>1940</v>
      </c>
      <c r="X573" s="21">
        <f t="shared" ca="1" si="181"/>
        <v>186</v>
      </c>
      <c r="Y573" s="21">
        <f t="shared" ca="1" si="185"/>
        <v>1754</v>
      </c>
      <c r="Z573" s="21">
        <f t="shared" ca="1" si="186"/>
        <v>1754</v>
      </c>
      <c r="AA573" s="21">
        <f t="shared" ca="1" si="191"/>
        <v>1017797</v>
      </c>
      <c r="AB573" s="22">
        <f ca="1">SUM(Z$11:Z573)</f>
        <v>521536</v>
      </c>
      <c r="AC573" s="23">
        <f ca="1">SUM(X$11:X573)</f>
        <v>496444</v>
      </c>
      <c r="AE573" s="16">
        <v>44745</v>
      </c>
      <c r="AF573" s="21">
        <f ca="1">IF(AE573&lt;AG$5, $B573, AG$6+MIN((AE573-AG$5+1)/AG$8, 1)*AG$7)</f>
        <v>1440</v>
      </c>
      <c r="AG573" s="21">
        <f t="shared" ca="1" si="197"/>
        <v>1440</v>
      </c>
      <c r="AH573" s="21">
        <f t="shared" ca="1" si="182"/>
        <v>140</v>
      </c>
      <c r="AI573" s="21">
        <f t="shared" ca="1" si="187"/>
        <v>1300</v>
      </c>
      <c r="AJ573" s="21">
        <f t="shared" ca="1" si="188"/>
        <v>1300</v>
      </c>
      <c r="AK573" s="21">
        <f t="shared" ca="1" si="192"/>
        <v>753547</v>
      </c>
      <c r="AL573" s="22">
        <f ca="1">SUM(AJ$11:AJ573)</f>
        <v>385977</v>
      </c>
      <c r="AM573" s="23">
        <f ca="1">SUM(AH$11:AH573)</f>
        <v>369016</v>
      </c>
      <c r="AO573" s="16">
        <v>44745</v>
      </c>
      <c r="AP573" s="21">
        <f ca="1">IF(AO573&lt;AQ$5, $B573, AQ$6+MIN((AO573-AQ$5+1)/AQ$8, 1)*AQ$7)</f>
        <v>1940</v>
      </c>
      <c r="AQ573" s="21">
        <f t="shared" ca="1" si="198"/>
        <v>1940</v>
      </c>
      <c r="AR573" s="21">
        <f t="shared" ca="1" si="183"/>
        <v>280</v>
      </c>
      <c r="AS573" s="21">
        <f t="shared" ca="1" si="189"/>
        <v>1660</v>
      </c>
      <c r="AT573" s="21">
        <f t="shared" ca="1" si="190"/>
        <v>1660</v>
      </c>
      <c r="AU573" s="21">
        <f t="shared" ca="1" si="193"/>
        <v>992797</v>
      </c>
      <c r="AV573" s="22">
        <f ca="1">SUM(AT$11:AT573)</f>
        <v>508732</v>
      </c>
      <c r="AW573" s="23">
        <f ca="1">SUM(AR$11:AR573)</f>
        <v>484845</v>
      </c>
    </row>
    <row r="574" spans="1:49" x14ac:dyDescent="0.2">
      <c r="A574" s="32">
        <v>44746</v>
      </c>
      <c r="B574" s="35">
        <f ca="1">IF($A574&gt;= $C$5,$C$6, "InsertData")</f>
        <v>940</v>
      </c>
      <c r="C574" s="21">
        <f t="shared" ca="1" si="194"/>
        <v>940</v>
      </c>
      <c r="D574" s="21">
        <f t="shared" ref="D574:D637" ca="1" si="199" xml:space="preserve"> F550 + IF(E573 &lt; 0, -E573, 0)</f>
        <v>0</v>
      </c>
      <c r="E574" s="21">
        <f t="shared" ref="E574:E637" ca="1" si="200">B574-D574</f>
        <v>940</v>
      </c>
      <c r="F574" s="21">
        <f t="shared" ca="1" si="177"/>
        <v>940</v>
      </c>
      <c r="G574" s="21">
        <f t="shared" ref="G574:G637" ca="1" si="201">B574+G573</f>
        <v>515237</v>
      </c>
      <c r="H574" s="22">
        <f ca="1">SUM(F$11:F574)</f>
        <v>264162</v>
      </c>
      <c r="I574" s="23">
        <f ca="1">SUM(D$11:D574)</f>
        <v>253459</v>
      </c>
      <c r="K574" s="16">
        <v>44746</v>
      </c>
      <c r="L574" s="21">
        <f ca="1">IF(K574&lt;M$5, $B574, M$6+MIN((K574-M$5+1)/M$8, 1)*M$7)</f>
        <v>1440</v>
      </c>
      <c r="M574" s="21">
        <f t="shared" ca="1" si="195"/>
        <v>1440</v>
      </c>
      <c r="N574" s="21">
        <f t="shared" ca="1" si="178"/>
        <v>119</v>
      </c>
      <c r="O574" s="21">
        <f t="shared" ca="1" si="179"/>
        <v>1321</v>
      </c>
      <c r="P574" s="21">
        <f t="shared" ca="1" si="184"/>
        <v>1321</v>
      </c>
      <c r="Q574" s="21">
        <f t="shared" ca="1" si="180"/>
        <v>767487</v>
      </c>
      <c r="R574" s="22">
        <f ca="1">SUM(P$11:P574)</f>
        <v>393773</v>
      </c>
      <c r="S574" s="23">
        <f ca="1">SUM(N$11:N574)</f>
        <v>374494</v>
      </c>
      <c r="U574" s="16">
        <v>44746</v>
      </c>
      <c r="V574" s="21">
        <f ca="1">IF(U574&lt;W$5, $B574, W$6+MIN((U574-W$5+1)/W$8, 1)*W$7)</f>
        <v>1940</v>
      </c>
      <c r="W574" s="21">
        <f t="shared" ca="1" si="196"/>
        <v>1940</v>
      </c>
      <c r="X574" s="21">
        <f t="shared" ca="1" si="181"/>
        <v>693</v>
      </c>
      <c r="Y574" s="21">
        <f t="shared" ca="1" si="185"/>
        <v>1247</v>
      </c>
      <c r="Z574" s="21">
        <f t="shared" ca="1" si="186"/>
        <v>1247</v>
      </c>
      <c r="AA574" s="21">
        <f t="shared" ca="1" si="191"/>
        <v>1019737</v>
      </c>
      <c r="AB574" s="22">
        <f ca="1">SUM(Z$11:Z574)</f>
        <v>522783</v>
      </c>
      <c r="AC574" s="23">
        <f ca="1">SUM(X$11:X574)</f>
        <v>497137</v>
      </c>
      <c r="AE574" s="16">
        <v>44746</v>
      </c>
      <c r="AF574" s="21">
        <f ca="1">IF(AE574&lt;AG$5, $B574, AG$6+MIN((AE574-AG$5+1)/AG$8, 1)*AG$7)</f>
        <v>1440</v>
      </c>
      <c r="AG574" s="21">
        <f t="shared" ca="1" si="197"/>
        <v>1440</v>
      </c>
      <c r="AH574" s="21">
        <f t="shared" ca="1" si="182"/>
        <v>135</v>
      </c>
      <c r="AI574" s="21">
        <f t="shared" ca="1" si="187"/>
        <v>1305</v>
      </c>
      <c r="AJ574" s="21">
        <f t="shared" ca="1" si="188"/>
        <v>1305</v>
      </c>
      <c r="AK574" s="21">
        <f t="shared" ca="1" si="192"/>
        <v>754987</v>
      </c>
      <c r="AL574" s="22">
        <f ca="1">SUM(AJ$11:AJ574)</f>
        <v>387282</v>
      </c>
      <c r="AM574" s="23">
        <f ca="1">SUM(AH$11:AH574)</f>
        <v>369151</v>
      </c>
      <c r="AO574" s="16">
        <v>44746</v>
      </c>
      <c r="AP574" s="21">
        <f ca="1">IF(AO574&lt;AQ$5, $B574, AQ$6+MIN((AO574-AQ$5+1)/AQ$8, 1)*AQ$7)</f>
        <v>1940</v>
      </c>
      <c r="AQ574" s="21">
        <f t="shared" ca="1" si="198"/>
        <v>1940</v>
      </c>
      <c r="AR574" s="21">
        <f t="shared" ca="1" si="183"/>
        <v>379</v>
      </c>
      <c r="AS574" s="21">
        <f t="shared" ca="1" si="189"/>
        <v>1561</v>
      </c>
      <c r="AT574" s="21">
        <f t="shared" ca="1" si="190"/>
        <v>1561</v>
      </c>
      <c r="AU574" s="21">
        <f t="shared" ca="1" si="193"/>
        <v>994737</v>
      </c>
      <c r="AV574" s="22">
        <f ca="1">SUM(AT$11:AT574)</f>
        <v>510293</v>
      </c>
      <c r="AW574" s="23">
        <f ca="1">SUM(AR$11:AR574)</f>
        <v>485224</v>
      </c>
    </row>
    <row r="575" spans="1:49" x14ac:dyDescent="0.2">
      <c r="A575" s="32">
        <v>44747</v>
      </c>
      <c r="B575" s="35">
        <f ca="1">IF($A575&gt;= $C$5,$C$6, "InsertData")</f>
        <v>940</v>
      </c>
      <c r="C575" s="21">
        <f t="shared" ca="1" si="194"/>
        <v>940</v>
      </c>
      <c r="D575" s="21">
        <f t="shared" ca="1" si="199"/>
        <v>152</v>
      </c>
      <c r="E575" s="21">
        <f t="shared" ca="1" si="200"/>
        <v>788</v>
      </c>
      <c r="F575" s="21">
        <f t="shared" ca="1" si="177"/>
        <v>788</v>
      </c>
      <c r="G575" s="21">
        <f t="shared" ca="1" si="201"/>
        <v>516177</v>
      </c>
      <c r="H575" s="22">
        <f ca="1">SUM(F$11:F575)</f>
        <v>264950</v>
      </c>
      <c r="I575" s="23">
        <f ca="1">SUM(D$11:D575)</f>
        <v>253611</v>
      </c>
      <c r="K575" s="16">
        <v>44747</v>
      </c>
      <c r="L575" s="21">
        <f ca="1">IF(K575&lt;M$5, $B575, M$6+MIN((K575-M$5+1)/M$8, 1)*M$7)</f>
        <v>1440</v>
      </c>
      <c r="M575" s="21">
        <f t="shared" ca="1" si="195"/>
        <v>1440</v>
      </c>
      <c r="N575" s="21">
        <f t="shared" ca="1" si="178"/>
        <v>993</v>
      </c>
      <c r="O575" s="21">
        <f t="shared" ca="1" si="179"/>
        <v>447</v>
      </c>
      <c r="P575" s="21">
        <f t="shared" ca="1" si="184"/>
        <v>447</v>
      </c>
      <c r="Q575" s="21">
        <f t="shared" ca="1" si="180"/>
        <v>768927</v>
      </c>
      <c r="R575" s="22">
        <f ca="1">SUM(P$11:P575)</f>
        <v>394220</v>
      </c>
      <c r="S575" s="23">
        <f ca="1">SUM(N$11:N575)</f>
        <v>375487</v>
      </c>
      <c r="U575" s="16">
        <v>44747</v>
      </c>
      <c r="V575" s="21">
        <f ca="1">IF(U575&lt;W$5, $B575, W$6+MIN((U575-W$5+1)/W$8, 1)*W$7)</f>
        <v>1940</v>
      </c>
      <c r="W575" s="21">
        <f t="shared" ca="1" si="196"/>
        <v>1940</v>
      </c>
      <c r="X575" s="21">
        <f t="shared" ca="1" si="181"/>
        <v>1233</v>
      </c>
      <c r="Y575" s="21">
        <f t="shared" ca="1" si="185"/>
        <v>707</v>
      </c>
      <c r="Z575" s="21">
        <f t="shared" ca="1" si="186"/>
        <v>707</v>
      </c>
      <c r="AA575" s="21">
        <f t="shared" ca="1" si="191"/>
        <v>1021677</v>
      </c>
      <c r="AB575" s="22">
        <f ca="1">SUM(Z$11:Z575)</f>
        <v>523490</v>
      </c>
      <c r="AC575" s="23">
        <f ca="1">SUM(X$11:X575)</f>
        <v>498370</v>
      </c>
      <c r="AE575" s="16">
        <v>44747</v>
      </c>
      <c r="AF575" s="21">
        <f ca="1">IF(AE575&lt;AG$5, $B575, AG$6+MIN((AE575-AG$5+1)/AG$8, 1)*AG$7)</f>
        <v>1440</v>
      </c>
      <c r="AG575" s="21">
        <f t="shared" ca="1" si="197"/>
        <v>1440</v>
      </c>
      <c r="AH575" s="21">
        <f t="shared" ca="1" si="182"/>
        <v>757</v>
      </c>
      <c r="AI575" s="21">
        <f t="shared" ca="1" si="187"/>
        <v>683</v>
      </c>
      <c r="AJ575" s="21">
        <f t="shared" ca="1" si="188"/>
        <v>683</v>
      </c>
      <c r="AK575" s="21">
        <f t="shared" ca="1" si="192"/>
        <v>756427</v>
      </c>
      <c r="AL575" s="22">
        <f ca="1">SUM(AJ$11:AJ575)</f>
        <v>387965</v>
      </c>
      <c r="AM575" s="23">
        <f ca="1">SUM(AH$11:AH575)</f>
        <v>369908</v>
      </c>
      <c r="AO575" s="16">
        <v>44747</v>
      </c>
      <c r="AP575" s="21">
        <f ca="1">IF(AO575&lt;AQ$5, $B575, AQ$6+MIN((AO575-AQ$5+1)/AQ$8, 1)*AQ$7)</f>
        <v>1940</v>
      </c>
      <c r="AQ575" s="21">
        <f t="shared" ca="1" si="198"/>
        <v>1940</v>
      </c>
      <c r="AR575" s="21">
        <f t="shared" ca="1" si="183"/>
        <v>1253</v>
      </c>
      <c r="AS575" s="21">
        <f t="shared" ca="1" si="189"/>
        <v>687</v>
      </c>
      <c r="AT575" s="21">
        <f t="shared" ca="1" si="190"/>
        <v>687</v>
      </c>
      <c r="AU575" s="21">
        <f t="shared" ca="1" si="193"/>
        <v>996677</v>
      </c>
      <c r="AV575" s="22">
        <f ca="1">SUM(AT$11:AT575)</f>
        <v>510980</v>
      </c>
      <c r="AW575" s="23">
        <f ca="1">SUM(AR$11:AR575)</f>
        <v>486477</v>
      </c>
    </row>
    <row r="576" spans="1:49" x14ac:dyDescent="0.2">
      <c r="A576" s="32">
        <v>44748</v>
      </c>
      <c r="B576" s="35">
        <f ca="1">IF($A576&gt;= $C$5,$C$6, "InsertData")</f>
        <v>940</v>
      </c>
      <c r="C576" s="21">
        <f t="shared" ca="1" si="194"/>
        <v>940</v>
      </c>
      <c r="D576" s="21">
        <f t="shared" ca="1" si="199"/>
        <v>96</v>
      </c>
      <c r="E576" s="21">
        <f t="shared" ca="1" si="200"/>
        <v>844</v>
      </c>
      <c r="F576" s="21">
        <f t="shared" ca="1" si="177"/>
        <v>844</v>
      </c>
      <c r="G576" s="21">
        <f t="shared" ca="1" si="201"/>
        <v>517117</v>
      </c>
      <c r="H576" s="22">
        <f ca="1">SUM(F$11:F576)</f>
        <v>265794</v>
      </c>
      <c r="I576" s="23">
        <f ca="1">SUM(D$11:D576)</f>
        <v>253707</v>
      </c>
      <c r="K576" s="16">
        <v>44748</v>
      </c>
      <c r="L576" s="21">
        <f ca="1">IF(K576&lt;M$5, $B576, M$6+MIN((K576-M$5+1)/M$8, 1)*M$7)</f>
        <v>1440</v>
      </c>
      <c r="M576" s="21">
        <f t="shared" ca="1" si="195"/>
        <v>1440</v>
      </c>
      <c r="N576" s="21">
        <f t="shared" ca="1" si="178"/>
        <v>336</v>
      </c>
      <c r="O576" s="21">
        <f t="shared" ca="1" si="179"/>
        <v>1104</v>
      </c>
      <c r="P576" s="21">
        <f t="shared" ca="1" si="184"/>
        <v>1104</v>
      </c>
      <c r="Q576" s="21">
        <f t="shared" ca="1" si="180"/>
        <v>770367</v>
      </c>
      <c r="R576" s="22">
        <f ca="1">SUM(P$11:P576)</f>
        <v>395324</v>
      </c>
      <c r="S576" s="23">
        <f ca="1">SUM(N$11:N576)</f>
        <v>375823</v>
      </c>
      <c r="U576" s="16">
        <v>44748</v>
      </c>
      <c r="V576" s="21">
        <f ca="1">IF(U576&lt;W$5, $B576, W$6+MIN((U576-W$5+1)/W$8, 1)*W$7)</f>
        <v>1940</v>
      </c>
      <c r="W576" s="21">
        <f t="shared" ca="1" si="196"/>
        <v>1940</v>
      </c>
      <c r="X576" s="21">
        <f t="shared" ca="1" si="181"/>
        <v>576</v>
      </c>
      <c r="Y576" s="21">
        <f t="shared" ca="1" si="185"/>
        <v>1364</v>
      </c>
      <c r="Z576" s="21">
        <f t="shared" ca="1" si="186"/>
        <v>1364</v>
      </c>
      <c r="AA576" s="21">
        <f t="shared" ca="1" si="191"/>
        <v>1023617</v>
      </c>
      <c r="AB576" s="22">
        <f ca="1">SUM(Z$11:Z576)</f>
        <v>524854</v>
      </c>
      <c r="AC576" s="23">
        <f ca="1">SUM(X$11:X576)</f>
        <v>498946</v>
      </c>
      <c r="AE576" s="16">
        <v>44748</v>
      </c>
      <c r="AF576" s="21">
        <f ca="1">IF(AE576&lt;AG$5, $B576, AG$6+MIN((AE576-AG$5+1)/AG$8, 1)*AG$7)</f>
        <v>1440</v>
      </c>
      <c r="AG576" s="21">
        <f t="shared" ca="1" si="197"/>
        <v>1440</v>
      </c>
      <c r="AH576" s="21">
        <f t="shared" ca="1" si="182"/>
        <v>341</v>
      </c>
      <c r="AI576" s="21">
        <f t="shared" ca="1" si="187"/>
        <v>1099</v>
      </c>
      <c r="AJ576" s="21">
        <f t="shared" ca="1" si="188"/>
        <v>1099</v>
      </c>
      <c r="AK576" s="21">
        <f t="shared" ca="1" si="192"/>
        <v>757867</v>
      </c>
      <c r="AL576" s="22">
        <f ca="1">SUM(AJ$11:AJ576)</f>
        <v>389064</v>
      </c>
      <c r="AM576" s="23">
        <f ca="1">SUM(AH$11:AH576)</f>
        <v>370249</v>
      </c>
      <c r="AO576" s="16">
        <v>44748</v>
      </c>
      <c r="AP576" s="21">
        <f ca="1">IF(AO576&lt;AQ$5, $B576, AQ$6+MIN((AO576-AQ$5+1)/AQ$8, 1)*AQ$7)</f>
        <v>1940</v>
      </c>
      <c r="AQ576" s="21">
        <f t="shared" ca="1" si="198"/>
        <v>1940</v>
      </c>
      <c r="AR576" s="21">
        <f t="shared" ca="1" si="183"/>
        <v>586</v>
      </c>
      <c r="AS576" s="21">
        <f t="shared" ca="1" si="189"/>
        <v>1354</v>
      </c>
      <c r="AT576" s="21">
        <f t="shared" ca="1" si="190"/>
        <v>1354</v>
      </c>
      <c r="AU576" s="21">
        <f t="shared" ca="1" si="193"/>
        <v>998617</v>
      </c>
      <c r="AV576" s="22">
        <f ca="1">SUM(AT$11:AT576)</f>
        <v>512334</v>
      </c>
      <c r="AW576" s="23">
        <f ca="1">SUM(AR$11:AR576)</f>
        <v>487063</v>
      </c>
    </row>
    <row r="577" spans="1:49" x14ac:dyDescent="0.2">
      <c r="A577" s="32">
        <v>44749</v>
      </c>
      <c r="B577" s="35">
        <f ca="1">IF($A577&gt;= $C$5,$C$6, "InsertData")</f>
        <v>940</v>
      </c>
      <c r="C577" s="21">
        <f t="shared" ca="1" si="194"/>
        <v>940</v>
      </c>
      <c r="D577" s="21">
        <f t="shared" ca="1" si="199"/>
        <v>319</v>
      </c>
      <c r="E577" s="21">
        <f t="shared" ca="1" si="200"/>
        <v>621</v>
      </c>
      <c r="F577" s="21">
        <f t="shared" ca="1" si="177"/>
        <v>621</v>
      </c>
      <c r="G577" s="21">
        <f t="shared" ca="1" si="201"/>
        <v>518057</v>
      </c>
      <c r="H577" s="22">
        <f ca="1">SUM(F$11:F577)</f>
        <v>266415</v>
      </c>
      <c r="I577" s="23">
        <f ca="1">SUM(D$11:D577)</f>
        <v>254026</v>
      </c>
      <c r="K577" s="16">
        <v>44749</v>
      </c>
      <c r="L577" s="21">
        <f ca="1">IF(K577&lt;M$5, $B577, M$6+MIN((K577-M$5+1)/M$8, 1)*M$7)</f>
        <v>1440</v>
      </c>
      <c r="M577" s="21">
        <f t="shared" ca="1" si="195"/>
        <v>1440</v>
      </c>
      <c r="N577" s="21">
        <f t="shared" ca="1" si="178"/>
        <v>559</v>
      </c>
      <c r="O577" s="21">
        <f t="shared" ca="1" si="179"/>
        <v>881</v>
      </c>
      <c r="P577" s="21">
        <f t="shared" ca="1" si="184"/>
        <v>881</v>
      </c>
      <c r="Q577" s="21">
        <f t="shared" ca="1" si="180"/>
        <v>771807</v>
      </c>
      <c r="R577" s="22">
        <f ca="1">SUM(P$11:P577)</f>
        <v>396205</v>
      </c>
      <c r="S577" s="23">
        <f ca="1">SUM(N$11:N577)</f>
        <v>376382</v>
      </c>
      <c r="U577" s="16">
        <v>44749</v>
      </c>
      <c r="V577" s="21">
        <f ca="1">IF(U577&lt;W$5, $B577, W$6+MIN((U577-W$5+1)/W$8, 1)*W$7)</f>
        <v>1940</v>
      </c>
      <c r="W577" s="21">
        <f t="shared" ca="1" si="196"/>
        <v>1940</v>
      </c>
      <c r="X577" s="21">
        <f t="shared" ca="1" si="181"/>
        <v>799</v>
      </c>
      <c r="Y577" s="21">
        <f t="shared" ca="1" si="185"/>
        <v>1141</v>
      </c>
      <c r="Z577" s="21">
        <f t="shared" ca="1" si="186"/>
        <v>1141</v>
      </c>
      <c r="AA577" s="21">
        <f t="shared" ca="1" si="191"/>
        <v>1025557</v>
      </c>
      <c r="AB577" s="22">
        <f ca="1">SUM(Z$11:Z577)</f>
        <v>525995</v>
      </c>
      <c r="AC577" s="23">
        <f ca="1">SUM(X$11:X577)</f>
        <v>499745</v>
      </c>
      <c r="AE577" s="16">
        <v>44749</v>
      </c>
      <c r="AF577" s="21">
        <f ca="1">IF(AE577&lt;AG$5, $B577, AG$6+MIN((AE577-AG$5+1)/AG$8, 1)*AG$7)</f>
        <v>1440</v>
      </c>
      <c r="AG577" s="21">
        <f t="shared" ca="1" si="197"/>
        <v>1440</v>
      </c>
      <c r="AH577" s="21">
        <f t="shared" ca="1" si="182"/>
        <v>559</v>
      </c>
      <c r="AI577" s="21">
        <f t="shared" ca="1" si="187"/>
        <v>881</v>
      </c>
      <c r="AJ577" s="21">
        <f t="shared" ca="1" si="188"/>
        <v>881</v>
      </c>
      <c r="AK577" s="21">
        <f t="shared" ca="1" si="192"/>
        <v>759307</v>
      </c>
      <c r="AL577" s="22">
        <f ca="1">SUM(AJ$11:AJ577)</f>
        <v>389945</v>
      </c>
      <c r="AM577" s="23">
        <f ca="1">SUM(AH$11:AH577)</f>
        <v>370808</v>
      </c>
      <c r="AO577" s="16">
        <v>44749</v>
      </c>
      <c r="AP577" s="21">
        <f ca="1">IF(AO577&lt;AQ$5, $B577, AQ$6+MIN((AO577-AQ$5+1)/AQ$8, 1)*AQ$7)</f>
        <v>1940</v>
      </c>
      <c r="AQ577" s="21">
        <f t="shared" ca="1" si="198"/>
        <v>1940</v>
      </c>
      <c r="AR577" s="21">
        <f t="shared" ca="1" si="183"/>
        <v>799</v>
      </c>
      <c r="AS577" s="21">
        <f t="shared" ca="1" si="189"/>
        <v>1141</v>
      </c>
      <c r="AT577" s="21">
        <f t="shared" ca="1" si="190"/>
        <v>1141</v>
      </c>
      <c r="AU577" s="21">
        <f t="shared" ca="1" si="193"/>
        <v>1000557</v>
      </c>
      <c r="AV577" s="22">
        <f ca="1">SUM(AT$11:AT577)</f>
        <v>513475</v>
      </c>
      <c r="AW577" s="23">
        <f ca="1">SUM(AR$11:AR577)</f>
        <v>487862</v>
      </c>
    </row>
    <row r="578" spans="1:49" x14ac:dyDescent="0.2">
      <c r="A578" s="32">
        <v>44750</v>
      </c>
      <c r="B578" s="35">
        <f ca="1">IF($A578&gt;= $C$5,$C$6, "InsertData")</f>
        <v>940</v>
      </c>
      <c r="C578" s="21">
        <f t="shared" ca="1" si="194"/>
        <v>940</v>
      </c>
      <c r="D578" s="21">
        <f t="shared" ca="1" si="199"/>
        <v>334</v>
      </c>
      <c r="E578" s="21">
        <f t="shared" ca="1" si="200"/>
        <v>606</v>
      </c>
      <c r="F578" s="21">
        <f t="shared" ca="1" si="177"/>
        <v>606</v>
      </c>
      <c r="G578" s="21">
        <f t="shared" ca="1" si="201"/>
        <v>518997</v>
      </c>
      <c r="H578" s="22">
        <f ca="1">SUM(F$11:F578)</f>
        <v>267021</v>
      </c>
      <c r="I578" s="23">
        <f ca="1">SUM(D$11:D578)</f>
        <v>254360</v>
      </c>
      <c r="K578" s="16">
        <v>44750</v>
      </c>
      <c r="L578" s="21">
        <f ca="1">IF(K578&lt;M$5, $B578, M$6+MIN((K578-M$5+1)/M$8, 1)*M$7)</f>
        <v>1440</v>
      </c>
      <c r="M578" s="21">
        <f t="shared" ca="1" si="195"/>
        <v>1440</v>
      </c>
      <c r="N578" s="21">
        <f t="shared" ca="1" si="178"/>
        <v>574</v>
      </c>
      <c r="O578" s="21">
        <f t="shared" ca="1" si="179"/>
        <v>866</v>
      </c>
      <c r="P578" s="21">
        <f t="shared" ca="1" si="184"/>
        <v>866</v>
      </c>
      <c r="Q578" s="21">
        <f t="shared" ca="1" si="180"/>
        <v>773247</v>
      </c>
      <c r="R578" s="22">
        <f ca="1">SUM(P$11:P578)</f>
        <v>397071</v>
      </c>
      <c r="S578" s="23">
        <f ca="1">SUM(N$11:N578)</f>
        <v>376956</v>
      </c>
      <c r="U578" s="16">
        <v>44750</v>
      </c>
      <c r="V578" s="21">
        <f ca="1">IF(U578&lt;W$5, $B578, W$6+MIN((U578-W$5+1)/W$8, 1)*W$7)</f>
        <v>1940</v>
      </c>
      <c r="W578" s="21">
        <f t="shared" ca="1" si="196"/>
        <v>1940</v>
      </c>
      <c r="X578" s="21">
        <f t="shared" ca="1" si="181"/>
        <v>814</v>
      </c>
      <c r="Y578" s="21">
        <f t="shared" ca="1" si="185"/>
        <v>1126</v>
      </c>
      <c r="Z578" s="21">
        <f t="shared" ca="1" si="186"/>
        <v>1126</v>
      </c>
      <c r="AA578" s="21">
        <f t="shared" ca="1" si="191"/>
        <v>1027497</v>
      </c>
      <c r="AB578" s="22">
        <f ca="1">SUM(Z$11:Z578)</f>
        <v>527121</v>
      </c>
      <c r="AC578" s="23">
        <f ca="1">SUM(X$11:X578)</f>
        <v>500559</v>
      </c>
      <c r="AE578" s="16">
        <v>44750</v>
      </c>
      <c r="AF578" s="21">
        <f ca="1">IF(AE578&lt;AG$5, $B578, AG$6+MIN((AE578-AG$5+1)/AG$8, 1)*AG$7)</f>
        <v>1440</v>
      </c>
      <c r="AG578" s="21">
        <f t="shared" ca="1" si="197"/>
        <v>1440</v>
      </c>
      <c r="AH578" s="21">
        <f t="shared" ca="1" si="182"/>
        <v>574</v>
      </c>
      <c r="AI578" s="21">
        <f t="shared" ca="1" si="187"/>
        <v>866</v>
      </c>
      <c r="AJ578" s="21">
        <f t="shared" ca="1" si="188"/>
        <v>866</v>
      </c>
      <c r="AK578" s="21">
        <f t="shared" ca="1" si="192"/>
        <v>760747</v>
      </c>
      <c r="AL578" s="22">
        <f ca="1">SUM(AJ$11:AJ578)</f>
        <v>390811</v>
      </c>
      <c r="AM578" s="23">
        <f ca="1">SUM(AH$11:AH578)</f>
        <v>371382</v>
      </c>
      <c r="AO578" s="16">
        <v>44750</v>
      </c>
      <c r="AP578" s="21">
        <f ca="1">IF(AO578&lt;AQ$5, $B578, AQ$6+MIN((AO578-AQ$5+1)/AQ$8, 1)*AQ$7)</f>
        <v>1940</v>
      </c>
      <c r="AQ578" s="21">
        <f t="shared" ca="1" si="198"/>
        <v>1940</v>
      </c>
      <c r="AR578" s="21">
        <f t="shared" ca="1" si="183"/>
        <v>814</v>
      </c>
      <c r="AS578" s="21">
        <f t="shared" ca="1" si="189"/>
        <v>1126</v>
      </c>
      <c r="AT578" s="21">
        <f t="shared" ca="1" si="190"/>
        <v>1126</v>
      </c>
      <c r="AU578" s="21">
        <f t="shared" ca="1" si="193"/>
        <v>1002497</v>
      </c>
      <c r="AV578" s="22">
        <f ca="1">SUM(AT$11:AT578)</f>
        <v>514601</v>
      </c>
      <c r="AW578" s="23">
        <f ca="1">SUM(AR$11:AR578)</f>
        <v>488676</v>
      </c>
    </row>
    <row r="579" spans="1:49" x14ac:dyDescent="0.2">
      <c r="A579" s="32">
        <v>44751</v>
      </c>
      <c r="B579" s="35">
        <f ca="1">IF($A579&gt;= $C$5,$C$6, "InsertData")</f>
        <v>940</v>
      </c>
      <c r="C579" s="21">
        <f t="shared" ca="1" si="194"/>
        <v>940</v>
      </c>
      <c r="D579" s="21">
        <f t="shared" ca="1" si="199"/>
        <v>44</v>
      </c>
      <c r="E579" s="21">
        <f t="shared" ca="1" si="200"/>
        <v>896</v>
      </c>
      <c r="F579" s="21">
        <f t="shared" ca="1" si="177"/>
        <v>896</v>
      </c>
      <c r="G579" s="21">
        <f t="shared" ca="1" si="201"/>
        <v>519937</v>
      </c>
      <c r="H579" s="22">
        <f ca="1">SUM(F$11:F579)</f>
        <v>267917</v>
      </c>
      <c r="I579" s="23">
        <f ca="1">SUM(D$11:D579)</f>
        <v>254404</v>
      </c>
      <c r="K579" s="16">
        <v>44751</v>
      </c>
      <c r="L579" s="21">
        <f ca="1">IF(K579&lt;M$5, $B579, M$6+MIN((K579-M$5+1)/M$8, 1)*M$7)</f>
        <v>1440</v>
      </c>
      <c r="M579" s="21">
        <f t="shared" ca="1" si="195"/>
        <v>1440</v>
      </c>
      <c r="N579" s="21">
        <f t="shared" ca="1" si="178"/>
        <v>284</v>
      </c>
      <c r="O579" s="21">
        <f t="shared" ca="1" si="179"/>
        <v>1156</v>
      </c>
      <c r="P579" s="21">
        <f t="shared" ca="1" si="184"/>
        <v>1156</v>
      </c>
      <c r="Q579" s="21">
        <f t="shared" ca="1" si="180"/>
        <v>774687</v>
      </c>
      <c r="R579" s="22">
        <f ca="1">SUM(P$11:P579)</f>
        <v>398227</v>
      </c>
      <c r="S579" s="23">
        <f ca="1">SUM(N$11:N579)</f>
        <v>377240</v>
      </c>
      <c r="U579" s="16">
        <v>44751</v>
      </c>
      <c r="V579" s="21">
        <f ca="1">IF(U579&lt;W$5, $B579, W$6+MIN((U579-W$5+1)/W$8, 1)*W$7)</f>
        <v>1940</v>
      </c>
      <c r="W579" s="21">
        <f t="shared" ca="1" si="196"/>
        <v>1940</v>
      </c>
      <c r="X579" s="21">
        <f t="shared" ca="1" si="181"/>
        <v>524</v>
      </c>
      <c r="Y579" s="21">
        <f t="shared" ca="1" si="185"/>
        <v>1416</v>
      </c>
      <c r="Z579" s="21">
        <f t="shared" ca="1" si="186"/>
        <v>1416</v>
      </c>
      <c r="AA579" s="21">
        <f t="shared" ca="1" si="191"/>
        <v>1029437</v>
      </c>
      <c r="AB579" s="22">
        <f ca="1">SUM(Z$11:Z579)</f>
        <v>528537</v>
      </c>
      <c r="AC579" s="23">
        <f ca="1">SUM(X$11:X579)</f>
        <v>501083</v>
      </c>
      <c r="AE579" s="16">
        <v>44751</v>
      </c>
      <c r="AF579" s="21">
        <f ca="1">IF(AE579&lt;AG$5, $B579, AG$6+MIN((AE579-AG$5+1)/AG$8, 1)*AG$7)</f>
        <v>1440</v>
      </c>
      <c r="AG579" s="21">
        <f t="shared" ca="1" si="197"/>
        <v>1440</v>
      </c>
      <c r="AH579" s="21">
        <f t="shared" ca="1" si="182"/>
        <v>284</v>
      </c>
      <c r="AI579" s="21">
        <f t="shared" ca="1" si="187"/>
        <v>1156</v>
      </c>
      <c r="AJ579" s="21">
        <f t="shared" ca="1" si="188"/>
        <v>1156</v>
      </c>
      <c r="AK579" s="21">
        <f t="shared" ca="1" si="192"/>
        <v>762187</v>
      </c>
      <c r="AL579" s="22">
        <f ca="1">SUM(AJ$11:AJ579)</f>
        <v>391967</v>
      </c>
      <c r="AM579" s="23">
        <f ca="1">SUM(AH$11:AH579)</f>
        <v>371666</v>
      </c>
      <c r="AO579" s="16">
        <v>44751</v>
      </c>
      <c r="AP579" s="21">
        <f ca="1">IF(AO579&lt;AQ$5, $B579, AQ$6+MIN((AO579-AQ$5+1)/AQ$8, 1)*AQ$7)</f>
        <v>1940</v>
      </c>
      <c r="AQ579" s="21">
        <f t="shared" ca="1" si="198"/>
        <v>1940</v>
      </c>
      <c r="AR579" s="21">
        <f t="shared" ca="1" si="183"/>
        <v>524</v>
      </c>
      <c r="AS579" s="21">
        <f t="shared" ca="1" si="189"/>
        <v>1416</v>
      </c>
      <c r="AT579" s="21">
        <f t="shared" ca="1" si="190"/>
        <v>1416</v>
      </c>
      <c r="AU579" s="21">
        <f t="shared" ca="1" si="193"/>
        <v>1004437</v>
      </c>
      <c r="AV579" s="22">
        <f ca="1">SUM(AT$11:AT579)</f>
        <v>516017</v>
      </c>
      <c r="AW579" s="23">
        <f ca="1">SUM(AR$11:AR579)</f>
        <v>489200</v>
      </c>
    </row>
    <row r="580" spans="1:49" x14ac:dyDescent="0.2">
      <c r="A580" s="32">
        <v>44752</v>
      </c>
      <c r="B580" s="35">
        <f ca="1">IF($A580&gt;= $C$5,$C$6, "InsertData")</f>
        <v>940</v>
      </c>
      <c r="C580" s="21">
        <f t="shared" ca="1" si="194"/>
        <v>940</v>
      </c>
      <c r="D580" s="21">
        <f t="shared" ca="1" si="199"/>
        <v>333</v>
      </c>
      <c r="E580" s="21">
        <f t="shared" ca="1" si="200"/>
        <v>607</v>
      </c>
      <c r="F580" s="21">
        <f t="shared" ca="1" si="177"/>
        <v>607</v>
      </c>
      <c r="G580" s="21">
        <f t="shared" ca="1" si="201"/>
        <v>520877</v>
      </c>
      <c r="H580" s="22">
        <f ca="1">SUM(F$11:F580)</f>
        <v>268524</v>
      </c>
      <c r="I580" s="23">
        <f ca="1">SUM(D$11:D580)</f>
        <v>254737</v>
      </c>
      <c r="K580" s="16">
        <v>44752</v>
      </c>
      <c r="L580" s="21">
        <f ca="1">IF(K580&lt;M$5, $B580, M$6+MIN((K580-M$5+1)/M$8, 1)*M$7)</f>
        <v>1440</v>
      </c>
      <c r="M580" s="21">
        <f t="shared" ca="1" si="195"/>
        <v>1440</v>
      </c>
      <c r="N580" s="21">
        <f t="shared" ca="1" si="178"/>
        <v>573</v>
      </c>
      <c r="O580" s="21">
        <f t="shared" ca="1" si="179"/>
        <v>867</v>
      </c>
      <c r="P580" s="21">
        <f t="shared" ca="1" si="184"/>
        <v>867</v>
      </c>
      <c r="Q580" s="21">
        <f t="shared" ca="1" si="180"/>
        <v>776127</v>
      </c>
      <c r="R580" s="22">
        <f ca="1">SUM(P$11:P580)</f>
        <v>399094</v>
      </c>
      <c r="S580" s="23">
        <f ca="1">SUM(N$11:N580)</f>
        <v>377813</v>
      </c>
      <c r="U580" s="16">
        <v>44752</v>
      </c>
      <c r="V580" s="21">
        <f ca="1">IF(U580&lt;W$5, $B580, W$6+MIN((U580-W$5+1)/W$8, 1)*W$7)</f>
        <v>1940</v>
      </c>
      <c r="W580" s="21">
        <f t="shared" ca="1" si="196"/>
        <v>1940</v>
      </c>
      <c r="X580" s="21">
        <f t="shared" ca="1" si="181"/>
        <v>813</v>
      </c>
      <c r="Y580" s="21">
        <f t="shared" ca="1" si="185"/>
        <v>1127</v>
      </c>
      <c r="Z580" s="21">
        <f t="shared" ca="1" si="186"/>
        <v>1127</v>
      </c>
      <c r="AA580" s="21">
        <f t="shared" ca="1" si="191"/>
        <v>1031377</v>
      </c>
      <c r="AB580" s="22">
        <f ca="1">SUM(Z$11:Z580)</f>
        <v>529664</v>
      </c>
      <c r="AC580" s="23">
        <f ca="1">SUM(X$11:X580)</f>
        <v>501896</v>
      </c>
      <c r="AE580" s="16">
        <v>44752</v>
      </c>
      <c r="AF580" s="21">
        <f ca="1">IF(AE580&lt;AG$5, $B580, AG$6+MIN((AE580-AG$5+1)/AG$8, 1)*AG$7)</f>
        <v>1440</v>
      </c>
      <c r="AG580" s="21">
        <f t="shared" ca="1" si="197"/>
        <v>1440</v>
      </c>
      <c r="AH580" s="21">
        <f t="shared" ca="1" si="182"/>
        <v>573</v>
      </c>
      <c r="AI580" s="21">
        <f t="shared" ca="1" si="187"/>
        <v>867</v>
      </c>
      <c r="AJ580" s="21">
        <f t="shared" ca="1" si="188"/>
        <v>867</v>
      </c>
      <c r="AK580" s="21">
        <f t="shared" ca="1" si="192"/>
        <v>763627</v>
      </c>
      <c r="AL580" s="22">
        <f ca="1">SUM(AJ$11:AJ580)</f>
        <v>392834</v>
      </c>
      <c r="AM580" s="23">
        <f ca="1">SUM(AH$11:AH580)</f>
        <v>372239</v>
      </c>
      <c r="AO580" s="16">
        <v>44752</v>
      </c>
      <c r="AP580" s="21">
        <f ca="1">IF(AO580&lt;AQ$5, $B580, AQ$6+MIN((AO580-AQ$5+1)/AQ$8, 1)*AQ$7)</f>
        <v>1940</v>
      </c>
      <c r="AQ580" s="21">
        <f t="shared" ca="1" si="198"/>
        <v>1940</v>
      </c>
      <c r="AR580" s="21">
        <f t="shared" ca="1" si="183"/>
        <v>813</v>
      </c>
      <c r="AS580" s="21">
        <f t="shared" ca="1" si="189"/>
        <v>1127</v>
      </c>
      <c r="AT580" s="21">
        <f t="shared" ca="1" si="190"/>
        <v>1127</v>
      </c>
      <c r="AU580" s="21">
        <f t="shared" ca="1" si="193"/>
        <v>1006377</v>
      </c>
      <c r="AV580" s="22">
        <f ca="1">SUM(AT$11:AT580)</f>
        <v>517144</v>
      </c>
      <c r="AW580" s="23">
        <f ca="1">SUM(AR$11:AR580)</f>
        <v>490013</v>
      </c>
    </row>
    <row r="581" spans="1:49" x14ac:dyDescent="0.2">
      <c r="A581" s="32">
        <v>44753</v>
      </c>
      <c r="B581" s="35">
        <f ca="1">IF($A581&gt;= $C$5,$C$6, "InsertData")</f>
        <v>940</v>
      </c>
      <c r="C581" s="21">
        <f t="shared" ca="1" si="194"/>
        <v>940</v>
      </c>
      <c r="D581" s="21">
        <f t="shared" ca="1" si="199"/>
        <v>388</v>
      </c>
      <c r="E581" s="21">
        <f t="shared" ca="1" si="200"/>
        <v>552</v>
      </c>
      <c r="F581" s="21">
        <f t="shared" ca="1" si="177"/>
        <v>552</v>
      </c>
      <c r="G581" s="21">
        <f t="shared" ca="1" si="201"/>
        <v>521817</v>
      </c>
      <c r="H581" s="22">
        <f ca="1">SUM(F$11:F581)</f>
        <v>269076</v>
      </c>
      <c r="I581" s="23">
        <f ca="1">SUM(D$11:D581)</f>
        <v>255125</v>
      </c>
      <c r="K581" s="16">
        <v>44753</v>
      </c>
      <c r="L581" s="21">
        <f ca="1">IF(K581&lt;M$5, $B581, M$6+MIN((K581-M$5+1)/M$8, 1)*M$7)</f>
        <v>1440</v>
      </c>
      <c r="M581" s="21">
        <f t="shared" ca="1" si="195"/>
        <v>1440</v>
      </c>
      <c r="N581" s="21">
        <f t="shared" ca="1" si="178"/>
        <v>628</v>
      </c>
      <c r="O581" s="21">
        <f t="shared" ca="1" si="179"/>
        <v>812</v>
      </c>
      <c r="P581" s="21">
        <f t="shared" ca="1" si="184"/>
        <v>812</v>
      </c>
      <c r="Q581" s="21">
        <f t="shared" ca="1" si="180"/>
        <v>777567</v>
      </c>
      <c r="R581" s="22">
        <f ca="1">SUM(P$11:P581)</f>
        <v>399906</v>
      </c>
      <c r="S581" s="23">
        <f ca="1">SUM(N$11:N581)</f>
        <v>378441</v>
      </c>
      <c r="U581" s="16">
        <v>44753</v>
      </c>
      <c r="V581" s="21">
        <f ca="1">IF(U581&lt;W$5, $B581, W$6+MIN((U581-W$5+1)/W$8, 1)*W$7)</f>
        <v>1940</v>
      </c>
      <c r="W581" s="21">
        <f t="shared" ca="1" si="196"/>
        <v>1940</v>
      </c>
      <c r="X581" s="21">
        <f t="shared" ca="1" si="181"/>
        <v>868</v>
      </c>
      <c r="Y581" s="21">
        <f t="shared" ca="1" si="185"/>
        <v>1072</v>
      </c>
      <c r="Z581" s="21">
        <f t="shared" ca="1" si="186"/>
        <v>1072</v>
      </c>
      <c r="AA581" s="21">
        <f t="shared" ca="1" si="191"/>
        <v>1033317</v>
      </c>
      <c r="AB581" s="22">
        <f ca="1">SUM(Z$11:Z581)</f>
        <v>530736</v>
      </c>
      <c r="AC581" s="23">
        <f ca="1">SUM(X$11:X581)</f>
        <v>502764</v>
      </c>
      <c r="AE581" s="16">
        <v>44753</v>
      </c>
      <c r="AF581" s="21">
        <f ca="1">IF(AE581&lt;AG$5, $B581, AG$6+MIN((AE581-AG$5+1)/AG$8, 1)*AG$7)</f>
        <v>1440</v>
      </c>
      <c r="AG581" s="21">
        <f t="shared" ca="1" si="197"/>
        <v>1440</v>
      </c>
      <c r="AH581" s="21">
        <f t="shared" ca="1" si="182"/>
        <v>628</v>
      </c>
      <c r="AI581" s="21">
        <f t="shared" ca="1" si="187"/>
        <v>812</v>
      </c>
      <c r="AJ581" s="21">
        <f t="shared" ca="1" si="188"/>
        <v>812</v>
      </c>
      <c r="AK581" s="21">
        <f t="shared" ca="1" si="192"/>
        <v>765067</v>
      </c>
      <c r="AL581" s="22">
        <f ca="1">SUM(AJ$11:AJ581)</f>
        <v>393646</v>
      </c>
      <c r="AM581" s="23">
        <f ca="1">SUM(AH$11:AH581)</f>
        <v>372867</v>
      </c>
      <c r="AO581" s="16">
        <v>44753</v>
      </c>
      <c r="AP581" s="21">
        <f ca="1">IF(AO581&lt;AQ$5, $B581, AQ$6+MIN((AO581-AQ$5+1)/AQ$8, 1)*AQ$7)</f>
        <v>1940</v>
      </c>
      <c r="AQ581" s="21">
        <f t="shared" ca="1" si="198"/>
        <v>1940</v>
      </c>
      <c r="AR581" s="21">
        <f t="shared" ca="1" si="183"/>
        <v>868</v>
      </c>
      <c r="AS581" s="21">
        <f t="shared" ca="1" si="189"/>
        <v>1072</v>
      </c>
      <c r="AT581" s="21">
        <f t="shared" ca="1" si="190"/>
        <v>1072</v>
      </c>
      <c r="AU581" s="21">
        <f t="shared" ca="1" si="193"/>
        <v>1008317</v>
      </c>
      <c r="AV581" s="22">
        <f ca="1">SUM(AT$11:AT581)</f>
        <v>518216</v>
      </c>
      <c r="AW581" s="23">
        <f ca="1">SUM(AR$11:AR581)</f>
        <v>490881</v>
      </c>
    </row>
    <row r="582" spans="1:49" x14ac:dyDescent="0.2">
      <c r="A582" s="32">
        <v>44754</v>
      </c>
      <c r="B582" s="35">
        <f ca="1">IF($A582&gt;= $C$5,$C$6, "InsertData")</f>
        <v>940</v>
      </c>
      <c r="C582" s="21">
        <f t="shared" ca="1" si="194"/>
        <v>940</v>
      </c>
      <c r="D582" s="21">
        <f t="shared" ca="1" si="199"/>
        <v>428</v>
      </c>
      <c r="E582" s="21">
        <f t="shared" ca="1" si="200"/>
        <v>512</v>
      </c>
      <c r="F582" s="21">
        <f t="shared" ref="F582:F645" ca="1" si="202">IF(E582 &gt; 0, E582, 0)</f>
        <v>512</v>
      </c>
      <c r="G582" s="21">
        <f t="shared" ca="1" si="201"/>
        <v>522757</v>
      </c>
      <c r="H582" s="22">
        <f ca="1">SUM(F$11:F582)</f>
        <v>269588</v>
      </c>
      <c r="I582" s="23">
        <f ca="1">SUM(D$11:D582)</f>
        <v>255553</v>
      </c>
      <c r="K582" s="16">
        <v>44754</v>
      </c>
      <c r="L582" s="21">
        <f ca="1">IF(K582&lt;M$5, $B582, M$6+MIN((K582-M$5+1)/M$8, 1)*M$7)</f>
        <v>1440</v>
      </c>
      <c r="M582" s="21">
        <f t="shared" ca="1" si="195"/>
        <v>1440</v>
      </c>
      <c r="N582" s="21">
        <f t="shared" ref="N582:N645" ca="1" si="203" xml:space="preserve"> P558 + IF(O581 &lt; 0, -O581, 0)</f>
        <v>668</v>
      </c>
      <c r="O582" s="21">
        <f t="shared" ref="O582:O645" ca="1" si="204">L582-N582</f>
        <v>772</v>
      </c>
      <c r="P582" s="21">
        <f t="shared" ca="1" si="184"/>
        <v>772</v>
      </c>
      <c r="Q582" s="21">
        <f t="shared" ref="Q582:Q645" ca="1" si="205">L582+Q581</f>
        <v>779007</v>
      </c>
      <c r="R582" s="22">
        <f ca="1">SUM(P$11:P582)</f>
        <v>400678</v>
      </c>
      <c r="S582" s="23">
        <f ca="1">SUM(N$11:N582)</f>
        <v>379109</v>
      </c>
      <c r="U582" s="16">
        <v>44754</v>
      </c>
      <c r="V582" s="21">
        <f ca="1">IF(U582&lt;W$5, $B582, W$6+MIN((U582-W$5+1)/W$8, 1)*W$7)</f>
        <v>1940</v>
      </c>
      <c r="W582" s="21">
        <f t="shared" ca="1" si="196"/>
        <v>1940</v>
      </c>
      <c r="X582" s="21">
        <f t="shared" ref="X582:X645" ca="1" si="206" xml:space="preserve"> Z558 + IF(Y581 &lt; 0, -Y581, 0)</f>
        <v>908</v>
      </c>
      <c r="Y582" s="21">
        <f t="shared" ca="1" si="185"/>
        <v>1032</v>
      </c>
      <c r="Z582" s="21">
        <f t="shared" ca="1" si="186"/>
        <v>1032</v>
      </c>
      <c r="AA582" s="21">
        <f t="shared" ca="1" si="191"/>
        <v>1035257</v>
      </c>
      <c r="AB582" s="22">
        <f ca="1">SUM(Z$11:Z582)</f>
        <v>531768</v>
      </c>
      <c r="AC582" s="23">
        <f ca="1">SUM(X$11:X582)</f>
        <v>503672</v>
      </c>
      <c r="AE582" s="16">
        <v>44754</v>
      </c>
      <c r="AF582" s="21">
        <f ca="1">IF(AE582&lt;AG$5, $B582, AG$6+MIN((AE582-AG$5+1)/AG$8, 1)*AG$7)</f>
        <v>1440</v>
      </c>
      <c r="AG582" s="21">
        <f t="shared" ca="1" si="197"/>
        <v>1440</v>
      </c>
      <c r="AH582" s="21">
        <f t="shared" ref="AH582:AH645" ca="1" si="207" xml:space="preserve"> AJ558 + IF(AI581 &lt; 0, -AI581, 0)</f>
        <v>668</v>
      </c>
      <c r="AI582" s="21">
        <f t="shared" ca="1" si="187"/>
        <v>772</v>
      </c>
      <c r="AJ582" s="21">
        <f t="shared" ca="1" si="188"/>
        <v>772</v>
      </c>
      <c r="AK582" s="21">
        <f t="shared" ca="1" si="192"/>
        <v>766507</v>
      </c>
      <c r="AL582" s="22">
        <f ca="1">SUM(AJ$11:AJ582)</f>
        <v>394418</v>
      </c>
      <c r="AM582" s="23">
        <f ca="1">SUM(AH$11:AH582)</f>
        <v>373535</v>
      </c>
      <c r="AO582" s="16">
        <v>44754</v>
      </c>
      <c r="AP582" s="21">
        <f ca="1">IF(AO582&lt;AQ$5, $B582, AQ$6+MIN((AO582-AQ$5+1)/AQ$8, 1)*AQ$7)</f>
        <v>1940</v>
      </c>
      <c r="AQ582" s="21">
        <f t="shared" ca="1" si="198"/>
        <v>1940</v>
      </c>
      <c r="AR582" s="21">
        <f t="shared" ref="AR582:AR645" ca="1" si="208" xml:space="preserve"> AT558 + IF(AS581 &lt; 0, -AS581, 0)</f>
        <v>908</v>
      </c>
      <c r="AS582" s="21">
        <f t="shared" ca="1" si="189"/>
        <v>1032</v>
      </c>
      <c r="AT582" s="21">
        <f t="shared" ca="1" si="190"/>
        <v>1032</v>
      </c>
      <c r="AU582" s="21">
        <f t="shared" ca="1" si="193"/>
        <v>1010257</v>
      </c>
      <c r="AV582" s="22">
        <f ca="1">SUM(AT$11:AT582)</f>
        <v>519248</v>
      </c>
      <c r="AW582" s="23">
        <f ca="1">SUM(AR$11:AR582)</f>
        <v>491789</v>
      </c>
    </row>
    <row r="583" spans="1:49" x14ac:dyDescent="0.2">
      <c r="A583" s="32">
        <v>44755</v>
      </c>
      <c r="B583" s="35">
        <f ca="1">IF($A583&gt;= $C$5,$C$6, "InsertData")</f>
        <v>940</v>
      </c>
      <c r="C583" s="21">
        <f t="shared" ca="1" si="194"/>
        <v>940</v>
      </c>
      <c r="D583" s="21">
        <f t="shared" ca="1" si="199"/>
        <v>774</v>
      </c>
      <c r="E583" s="21">
        <f t="shared" ca="1" si="200"/>
        <v>166</v>
      </c>
      <c r="F583" s="21">
        <f t="shared" ca="1" si="202"/>
        <v>166</v>
      </c>
      <c r="G583" s="21">
        <f t="shared" ca="1" si="201"/>
        <v>523697</v>
      </c>
      <c r="H583" s="22">
        <f ca="1">SUM(F$11:F583)</f>
        <v>269754</v>
      </c>
      <c r="I583" s="23">
        <f ca="1">SUM(D$11:D583)</f>
        <v>256327</v>
      </c>
      <c r="K583" s="16">
        <v>44755</v>
      </c>
      <c r="L583" s="21">
        <f ca="1">IF(K583&lt;M$5, $B583, M$6+MIN((K583-M$5+1)/M$8, 1)*M$7)</f>
        <v>1440</v>
      </c>
      <c r="M583" s="21">
        <f t="shared" ca="1" si="195"/>
        <v>1440</v>
      </c>
      <c r="N583" s="21">
        <f t="shared" ca="1" si="203"/>
        <v>1014</v>
      </c>
      <c r="O583" s="21">
        <f t="shared" ca="1" si="204"/>
        <v>426</v>
      </c>
      <c r="P583" s="21">
        <f t="shared" ca="1" si="184"/>
        <v>426</v>
      </c>
      <c r="Q583" s="21">
        <f t="shared" ca="1" si="205"/>
        <v>780447</v>
      </c>
      <c r="R583" s="22">
        <f ca="1">SUM(P$11:P583)</f>
        <v>401104</v>
      </c>
      <c r="S583" s="23">
        <f ca="1">SUM(N$11:N583)</f>
        <v>380123</v>
      </c>
      <c r="U583" s="16">
        <v>44755</v>
      </c>
      <c r="V583" s="21">
        <f ca="1">IF(U583&lt;W$5, $B583, W$6+MIN((U583-W$5+1)/W$8, 1)*W$7)</f>
        <v>1940</v>
      </c>
      <c r="W583" s="21">
        <f t="shared" ca="1" si="196"/>
        <v>1940</v>
      </c>
      <c r="X583" s="21">
        <f t="shared" ca="1" si="206"/>
        <v>1254</v>
      </c>
      <c r="Y583" s="21">
        <f t="shared" ca="1" si="185"/>
        <v>686</v>
      </c>
      <c r="Z583" s="21">
        <f t="shared" ca="1" si="186"/>
        <v>686</v>
      </c>
      <c r="AA583" s="21">
        <f t="shared" ca="1" si="191"/>
        <v>1037197</v>
      </c>
      <c r="AB583" s="22">
        <f ca="1">SUM(Z$11:Z583)</f>
        <v>532454</v>
      </c>
      <c r="AC583" s="23">
        <f ca="1">SUM(X$11:X583)</f>
        <v>504926</v>
      </c>
      <c r="AE583" s="16">
        <v>44755</v>
      </c>
      <c r="AF583" s="21">
        <f ca="1">IF(AE583&lt;AG$5, $B583, AG$6+MIN((AE583-AG$5+1)/AG$8, 1)*AG$7)</f>
        <v>1440</v>
      </c>
      <c r="AG583" s="21">
        <f t="shared" ca="1" si="197"/>
        <v>1440</v>
      </c>
      <c r="AH583" s="21">
        <f t="shared" ca="1" si="207"/>
        <v>1014</v>
      </c>
      <c r="AI583" s="21">
        <f t="shared" ca="1" si="187"/>
        <v>426</v>
      </c>
      <c r="AJ583" s="21">
        <f t="shared" ca="1" si="188"/>
        <v>426</v>
      </c>
      <c r="AK583" s="21">
        <f t="shared" ca="1" si="192"/>
        <v>767947</v>
      </c>
      <c r="AL583" s="22">
        <f ca="1">SUM(AJ$11:AJ583)</f>
        <v>394844</v>
      </c>
      <c r="AM583" s="23">
        <f ca="1">SUM(AH$11:AH583)</f>
        <v>374549</v>
      </c>
      <c r="AO583" s="16">
        <v>44755</v>
      </c>
      <c r="AP583" s="21">
        <f ca="1">IF(AO583&lt;AQ$5, $B583, AQ$6+MIN((AO583-AQ$5+1)/AQ$8, 1)*AQ$7)</f>
        <v>1940</v>
      </c>
      <c r="AQ583" s="21">
        <f t="shared" ca="1" si="198"/>
        <v>1940</v>
      </c>
      <c r="AR583" s="21">
        <f t="shared" ca="1" si="208"/>
        <v>1254</v>
      </c>
      <c r="AS583" s="21">
        <f t="shared" ca="1" si="189"/>
        <v>686</v>
      </c>
      <c r="AT583" s="21">
        <f t="shared" ca="1" si="190"/>
        <v>686</v>
      </c>
      <c r="AU583" s="21">
        <f t="shared" ca="1" si="193"/>
        <v>1012197</v>
      </c>
      <c r="AV583" s="22">
        <f ca="1">SUM(AT$11:AT583)</f>
        <v>519934</v>
      </c>
      <c r="AW583" s="23">
        <f ca="1">SUM(AR$11:AR583)</f>
        <v>493043</v>
      </c>
    </row>
    <row r="584" spans="1:49" x14ac:dyDescent="0.2">
      <c r="A584" s="32">
        <v>44756</v>
      </c>
      <c r="B584" s="35">
        <f ca="1">IF($A584&gt;= $C$5,$C$6, "InsertData")</f>
        <v>940</v>
      </c>
      <c r="C584" s="21">
        <f t="shared" ca="1" si="194"/>
        <v>940</v>
      </c>
      <c r="D584" s="21">
        <f t="shared" ca="1" si="199"/>
        <v>800</v>
      </c>
      <c r="E584" s="21">
        <f t="shared" ca="1" si="200"/>
        <v>140</v>
      </c>
      <c r="F584" s="21">
        <f t="shared" ca="1" si="202"/>
        <v>140</v>
      </c>
      <c r="G584" s="21">
        <f t="shared" ca="1" si="201"/>
        <v>524637</v>
      </c>
      <c r="H584" s="22">
        <f ca="1">SUM(F$11:F584)</f>
        <v>269894</v>
      </c>
      <c r="I584" s="23">
        <f ca="1">SUM(D$11:D584)</f>
        <v>257127</v>
      </c>
      <c r="K584" s="16">
        <v>44756</v>
      </c>
      <c r="L584" s="21">
        <f ca="1">IF(K584&lt;M$5, $B584, M$6+MIN((K584-M$5+1)/M$8, 1)*M$7)</f>
        <v>1440</v>
      </c>
      <c r="M584" s="21">
        <f t="shared" ca="1" si="195"/>
        <v>1440</v>
      </c>
      <c r="N584" s="21">
        <f t="shared" ca="1" si="203"/>
        <v>1040</v>
      </c>
      <c r="O584" s="21">
        <f t="shared" ca="1" si="204"/>
        <v>400</v>
      </c>
      <c r="P584" s="21">
        <f t="shared" ca="1" si="184"/>
        <v>400</v>
      </c>
      <c r="Q584" s="21">
        <f t="shared" ca="1" si="205"/>
        <v>781887</v>
      </c>
      <c r="R584" s="22">
        <f ca="1">SUM(P$11:P584)</f>
        <v>401504</v>
      </c>
      <c r="S584" s="23">
        <f ca="1">SUM(N$11:N584)</f>
        <v>381163</v>
      </c>
      <c r="U584" s="16">
        <v>44756</v>
      </c>
      <c r="V584" s="21">
        <f ca="1">IF(U584&lt;W$5, $B584, W$6+MIN((U584-W$5+1)/W$8, 1)*W$7)</f>
        <v>1940</v>
      </c>
      <c r="W584" s="21">
        <f t="shared" ca="1" si="196"/>
        <v>1940</v>
      </c>
      <c r="X584" s="21">
        <f t="shared" ca="1" si="206"/>
        <v>1280</v>
      </c>
      <c r="Y584" s="21">
        <f t="shared" ca="1" si="185"/>
        <v>660</v>
      </c>
      <c r="Z584" s="21">
        <f t="shared" ca="1" si="186"/>
        <v>660</v>
      </c>
      <c r="AA584" s="21">
        <f t="shared" ca="1" si="191"/>
        <v>1039137</v>
      </c>
      <c r="AB584" s="22">
        <f ca="1">SUM(Z$11:Z584)</f>
        <v>533114</v>
      </c>
      <c r="AC584" s="23">
        <f ca="1">SUM(X$11:X584)</f>
        <v>506206</v>
      </c>
      <c r="AE584" s="16">
        <v>44756</v>
      </c>
      <c r="AF584" s="21">
        <f ca="1">IF(AE584&lt;AG$5, $B584, AG$6+MIN((AE584-AG$5+1)/AG$8, 1)*AG$7)</f>
        <v>1440</v>
      </c>
      <c r="AG584" s="21">
        <f t="shared" ca="1" si="197"/>
        <v>1440</v>
      </c>
      <c r="AH584" s="21">
        <f t="shared" ca="1" si="207"/>
        <v>1040</v>
      </c>
      <c r="AI584" s="21">
        <f t="shared" ca="1" si="187"/>
        <v>400</v>
      </c>
      <c r="AJ584" s="21">
        <f t="shared" ca="1" si="188"/>
        <v>400</v>
      </c>
      <c r="AK584" s="21">
        <f t="shared" ca="1" si="192"/>
        <v>769387</v>
      </c>
      <c r="AL584" s="22">
        <f ca="1">SUM(AJ$11:AJ584)</f>
        <v>395244</v>
      </c>
      <c r="AM584" s="23">
        <f ca="1">SUM(AH$11:AH584)</f>
        <v>375589</v>
      </c>
      <c r="AO584" s="16">
        <v>44756</v>
      </c>
      <c r="AP584" s="21">
        <f ca="1">IF(AO584&lt;AQ$5, $B584, AQ$6+MIN((AO584-AQ$5+1)/AQ$8, 1)*AQ$7)</f>
        <v>1940</v>
      </c>
      <c r="AQ584" s="21">
        <f t="shared" ca="1" si="198"/>
        <v>1940</v>
      </c>
      <c r="AR584" s="21">
        <f t="shared" ca="1" si="208"/>
        <v>1280</v>
      </c>
      <c r="AS584" s="21">
        <f t="shared" ca="1" si="189"/>
        <v>660</v>
      </c>
      <c r="AT584" s="21">
        <f t="shared" ca="1" si="190"/>
        <v>660</v>
      </c>
      <c r="AU584" s="21">
        <f t="shared" ca="1" si="193"/>
        <v>1014137</v>
      </c>
      <c r="AV584" s="22">
        <f ca="1">SUM(AT$11:AT584)</f>
        <v>520594</v>
      </c>
      <c r="AW584" s="23">
        <f ca="1">SUM(AR$11:AR584)</f>
        <v>494323</v>
      </c>
    </row>
    <row r="585" spans="1:49" x14ac:dyDescent="0.2">
      <c r="A585" s="32">
        <v>44757</v>
      </c>
      <c r="B585" s="35">
        <f ca="1">IF($A585&gt;= $C$5,$C$6, "InsertData")</f>
        <v>940</v>
      </c>
      <c r="C585" s="21">
        <f t="shared" ca="1" si="194"/>
        <v>940</v>
      </c>
      <c r="D585" s="21">
        <f t="shared" ca="1" si="199"/>
        <v>673</v>
      </c>
      <c r="E585" s="21">
        <f t="shared" ca="1" si="200"/>
        <v>267</v>
      </c>
      <c r="F585" s="21">
        <f t="shared" ca="1" si="202"/>
        <v>267</v>
      </c>
      <c r="G585" s="21">
        <f t="shared" ca="1" si="201"/>
        <v>525577</v>
      </c>
      <c r="H585" s="22">
        <f ca="1">SUM(F$11:F585)</f>
        <v>270161</v>
      </c>
      <c r="I585" s="23">
        <f ca="1">SUM(D$11:D585)</f>
        <v>257800</v>
      </c>
      <c r="K585" s="16">
        <v>44757</v>
      </c>
      <c r="L585" s="21">
        <f ca="1">IF(K585&lt;M$5, $B585, M$6+MIN((K585-M$5+1)/M$8, 1)*M$7)</f>
        <v>1440</v>
      </c>
      <c r="M585" s="21">
        <f t="shared" ca="1" si="195"/>
        <v>1440</v>
      </c>
      <c r="N585" s="21">
        <f t="shared" ca="1" si="203"/>
        <v>913</v>
      </c>
      <c r="O585" s="21">
        <f t="shared" ca="1" si="204"/>
        <v>527</v>
      </c>
      <c r="P585" s="21">
        <f t="shared" ca="1" si="184"/>
        <v>527</v>
      </c>
      <c r="Q585" s="21">
        <f t="shared" ca="1" si="205"/>
        <v>783327</v>
      </c>
      <c r="R585" s="22">
        <f ca="1">SUM(P$11:P585)</f>
        <v>402031</v>
      </c>
      <c r="S585" s="23">
        <f ca="1">SUM(N$11:N585)</f>
        <v>382076</v>
      </c>
      <c r="U585" s="16">
        <v>44757</v>
      </c>
      <c r="V585" s="21">
        <f ca="1">IF(U585&lt;W$5, $B585, W$6+MIN((U585-W$5+1)/W$8, 1)*W$7)</f>
        <v>1940</v>
      </c>
      <c r="W585" s="21">
        <f t="shared" ca="1" si="196"/>
        <v>1940</v>
      </c>
      <c r="X585" s="21">
        <f t="shared" ca="1" si="206"/>
        <v>1153</v>
      </c>
      <c r="Y585" s="21">
        <f t="shared" ca="1" si="185"/>
        <v>787</v>
      </c>
      <c r="Z585" s="21">
        <f t="shared" ca="1" si="186"/>
        <v>787</v>
      </c>
      <c r="AA585" s="21">
        <f t="shared" ca="1" si="191"/>
        <v>1041077</v>
      </c>
      <c r="AB585" s="22">
        <f ca="1">SUM(Z$11:Z585)</f>
        <v>533901</v>
      </c>
      <c r="AC585" s="23">
        <f ca="1">SUM(X$11:X585)</f>
        <v>507359</v>
      </c>
      <c r="AE585" s="16">
        <v>44757</v>
      </c>
      <c r="AF585" s="21">
        <f ca="1">IF(AE585&lt;AG$5, $B585, AG$6+MIN((AE585-AG$5+1)/AG$8, 1)*AG$7)</f>
        <v>1440</v>
      </c>
      <c r="AG585" s="21">
        <f t="shared" ca="1" si="197"/>
        <v>1440</v>
      </c>
      <c r="AH585" s="21">
        <f t="shared" ca="1" si="207"/>
        <v>913</v>
      </c>
      <c r="AI585" s="21">
        <f t="shared" ca="1" si="187"/>
        <v>527</v>
      </c>
      <c r="AJ585" s="21">
        <f t="shared" ca="1" si="188"/>
        <v>527</v>
      </c>
      <c r="AK585" s="21">
        <f t="shared" ca="1" si="192"/>
        <v>770827</v>
      </c>
      <c r="AL585" s="22">
        <f ca="1">SUM(AJ$11:AJ585)</f>
        <v>395771</v>
      </c>
      <c r="AM585" s="23">
        <f ca="1">SUM(AH$11:AH585)</f>
        <v>376502</v>
      </c>
      <c r="AO585" s="16">
        <v>44757</v>
      </c>
      <c r="AP585" s="21">
        <f ca="1">IF(AO585&lt;AQ$5, $B585, AQ$6+MIN((AO585-AQ$5+1)/AQ$8, 1)*AQ$7)</f>
        <v>1940</v>
      </c>
      <c r="AQ585" s="21">
        <f t="shared" ca="1" si="198"/>
        <v>1940</v>
      </c>
      <c r="AR585" s="21">
        <f t="shared" ca="1" si="208"/>
        <v>1153</v>
      </c>
      <c r="AS585" s="21">
        <f t="shared" ca="1" si="189"/>
        <v>787</v>
      </c>
      <c r="AT585" s="21">
        <f t="shared" ca="1" si="190"/>
        <v>787</v>
      </c>
      <c r="AU585" s="21">
        <f t="shared" ca="1" si="193"/>
        <v>1016077</v>
      </c>
      <c r="AV585" s="22">
        <f ca="1">SUM(AT$11:AT585)</f>
        <v>521381</v>
      </c>
      <c r="AW585" s="23">
        <f ca="1">SUM(AR$11:AR585)</f>
        <v>495476</v>
      </c>
    </row>
    <row r="586" spans="1:49" x14ac:dyDescent="0.2">
      <c r="A586" s="32">
        <v>44758</v>
      </c>
      <c r="B586" s="35">
        <f ca="1">IF($A586&gt;= $C$5,$C$6, "InsertData")</f>
        <v>940</v>
      </c>
      <c r="C586" s="21">
        <f t="shared" ca="1" si="194"/>
        <v>940</v>
      </c>
      <c r="D586" s="21">
        <f t="shared" ca="1" si="199"/>
        <v>293</v>
      </c>
      <c r="E586" s="21">
        <f t="shared" ca="1" si="200"/>
        <v>647</v>
      </c>
      <c r="F586" s="21">
        <f t="shared" ca="1" si="202"/>
        <v>647</v>
      </c>
      <c r="G586" s="21">
        <f t="shared" ca="1" si="201"/>
        <v>526517</v>
      </c>
      <c r="H586" s="22">
        <f ca="1">SUM(F$11:F586)</f>
        <v>270808</v>
      </c>
      <c r="I586" s="23">
        <f ca="1">SUM(D$11:D586)</f>
        <v>258093</v>
      </c>
      <c r="K586" s="16">
        <v>44758</v>
      </c>
      <c r="L586" s="21">
        <f ca="1">IF(K586&lt;M$5, $B586, M$6+MIN((K586-M$5+1)/M$8, 1)*M$7)</f>
        <v>1440</v>
      </c>
      <c r="M586" s="21">
        <f t="shared" ca="1" si="195"/>
        <v>1440</v>
      </c>
      <c r="N586" s="21">
        <f t="shared" ca="1" si="203"/>
        <v>533</v>
      </c>
      <c r="O586" s="21">
        <f t="shared" ca="1" si="204"/>
        <v>907</v>
      </c>
      <c r="P586" s="21">
        <f t="shared" ca="1" si="184"/>
        <v>907</v>
      </c>
      <c r="Q586" s="21">
        <f t="shared" ca="1" si="205"/>
        <v>784767</v>
      </c>
      <c r="R586" s="22">
        <f ca="1">SUM(P$11:P586)</f>
        <v>402938</v>
      </c>
      <c r="S586" s="23">
        <f ca="1">SUM(N$11:N586)</f>
        <v>382609</v>
      </c>
      <c r="U586" s="16">
        <v>44758</v>
      </c>
      <c r="V586" s="21">
        <f ca="1">IF(U586&lt;W$5, $B586, W$6+MIN((U586-W$5+1)/W$8, 1)*W$7)</f>
        <v>1940</v>
      </c>
      <c r="W586" s="21">
        <f t="shared" ca="1" si="196"/>
        <v>1940</v>
      </c>
      <c r="X586" s="21">
        <f t="shared" ca="1" si="206"/>
        <v>773</v>
      </c>
      <c r="Y586" s="21">
        <f t="shared" ca="1" si="185"/>
        <v>1167</v>
      </c>
      <c r="Z586" s="21">
        <f t="shared" ca="1" si="186"/>
        <v>1167</v>
      </c>
      <c r="AA586" s="21">
        <f t="shared" ca="1" si="191"/>
        <v>1043017</v>
      </c>
      <c r="AB586" s="22">
        <f ca="1">SUM(Z$11:Z586)</f>
        <v>535068</v>
      </c>
      <c r="AC586" s="23">
        <f ca="1">SUM(X$11:X586)</f>
        <v>508132</v>
      </c>
      <c r="AE586" s="16">
        <v>44758</v>
      </c>
      <c r="AF586" s="21">
        <f ca="1">IF(AE586&lt;AG$5, $B586, AG$6+MIN((AE586-AG$5+1)/AG$8, 1)*AG$7)</f>
        <v>1440</v>
      </c>
      <c r="AG586" s="21">
        <f t="shared" ca="1" si="197"/>
        <v>1440</v>
      </c>
      <c r="AH586" s="21">
        <f t="shared" ca="1" si="207"/>
        <v>533</v>
      </c>
      <c r="AI586" s="21">
        <f t="shared" ca="1" si="187"/>
        <v>907</v>
      </c>
      <c r="AJ586" s="21">
        <f t="shared" ca="1" si="188"/>
        <v>907</v>
      </c>
      <c r="AK586" s="21">
        <f t="shared" ca="1" si="192"/>
        <v>772267</v>
      </c>
      <c r="AL586" s="22">
        <f ca="1">SUM(AJ$11:AJ586)</f>
        <v>396678</v>
      </c>
      <c r="AM586" s="23">
        <f ca="1">SUM(AH$11:AH586)</f>
        <v>377035</v>
      </c>
      <c r="AO586" s="16">
        <v>44758</v>
      </c>
      <c r="AP586" s="21">
        <f ca="1">IF(AO586&lt;AQ$5, $B586, AQ$6+MIN((AO586-AQ$5+1)/AQ$8, 1)*AQ$7)</f>
        <v>1940</v>
      </c>
      <c r="AQ586" s="21">
        <f t="shared" ca="1" si="198"/>
        <v>1940</v>
      </c>
      <c r="AR586" s="21">
        <f t="shared" ca="1" si="208"/>
        <v>773</v>
      </c>
      <c r="AS586" s="21">
        <f t="shared" ca="1" si="189"/>
        <v>1167</v>
      </c>
      <c r="AT586" s="21">
        <f t="shared" ca="1" si="190"/>
        <v>1167</v>
      </c>
      <c r="AU586" s="21">
        <f t="shared" ca="1" si="193"/>
        <v>1018017</v>
      </c>
      <c r="AV586" s="22">
        <f ca="1">SUM(AT$11:AT586)</f>
        <v>522548</v>
      </c>
      <c r="AW586" s="23">
        <f ca="1">SUM(AR$11:AR586)</f>
        <v>496249</v>
      </c>
    </row>
    <row r="587" spans="1:49" x14ac:dyDescent="0.2">
      <c r="A587" s="32">
        <v>44759</v>
      </c>
      <c r="B587" s="35">
        <f ca="1">IF($A587&gt;= $C$5,$C$6, "InsertData")</f>
        <v>940</v>
      </c>
      <c r="C587" s="21">
        <f t="shared" ca="1" si="194"/>
        <v>940</v>
      </c>
      <c r="D587" s="21">
        <f t="shared" ca="1" si="199"/>
        <v>940</v>
      </c>
      <c r="E587" s="21">
        <f t="shared" ca="1" si="200"/>
        <v>0</v>
      </c>
      <c r="F587" s="21">
        <f t="shared" ca="1" si="202"/>
        <v>0</v>
      </c>
      <c r="G587" s="21">
        <f t="shared" ca="1" si="201"/>
        <v>527457</v>
      </c>
      <c r="H587" s="22">
        <f ca="1">SUM(F$11:F587)</f>
        <v>270808</v>
      </c>
      <c r="I587" s="23">
        <f ca="1">SUM(D$11:D587)</f>
        <v>259033</v>
      </c>
      <c r="K587" s="16">
        <v>44759</v>
      </c>
      <c r="L587" s="21">
        <f ca="1">IF(K587&lt;M$5, $B587, M$6+MIN((K587-M$5+1)/M$8, 1)*M$7)</f>
        <v>1440</v>
      </c>
      <c r="M587" s="21">
        <f t="shared" ca="1" si="195"/>
        <v>1440</v>
      </c>
      <c r="N587" s="21">
        <f t="shared" ca="1" si="203"/>
        <v>1320</v>
      </c>
      <c r="O587" s="21">
        <f t="shared" ca="1" si="204"/>
        <v>120</v>
      </c>
      <c r="P587" s="21">
        <f t="shared" ca="1" si="184"/>
        <v>120</v>
      </c>
      <c r="Q587" s="21">
        <f t="shared" ca="1" si="205"/>
        <v>786207</v>
      </c>
      <c r="R587" s="22">
        <f ca="1">SUM(P$11:P587)</f>
        <v>403058</v>
      </c>
      <c r="S587" s="23">
        <f ca="1">SUM(N$11:N587)</f>
        <v>383929</v>
      </c>
      <c r="U587" s="16">
        <v>44759</v>
      </c>
      <c r="V587" s="21">
        <f ca="1">IF(U587&lt;W$5, $B587, W$6+MIN((U587-W$5+1)/W$8, 1)*W$7)</f>
        <v>1940</v>
      </c>
      <c r="W587" s="21">
        <f t="shared" ca="1" si="196"/>
        <v>1940</v>
      </c>
      <c r="X587" s="21">
        <f t="shared" ca="1" si="206"/>
        <v>1603</v>
      </c>
      <c r="Y587" s="21">
        <f t="shared" ca="1" si="185"/>
        <v>337</v>
      </c>
      <c r="Z587" s="21">
        <f t="shared" ca="1" si="186"/>
        <v>337</v>
      </c>
      <c r="AA587" s="21">
        <f t="shared" ca="1" si="191"/>
        <v>1044957</v>
      </c>
      <c r="AB587" s="22">
        <f ca="1">SUM(Z$11:Z587)</f>
        <v>535405</v>
      </c>
      <c r="AC587" s="23">
        <f ca="1">SUM(X$11:X587)</f>
        <v>509735</v>
      </c>
      <c r="AE587" s="16">
        <v>44759</v>
      </c>
      <c r="AF587" s="21">
        <f ca="1">IF(AE587&lt;AG$5, $B587, AG$6+MIN((AE587-AG$5+1)/AG$8, 1)*AG$7)</f>
        <v>1440</v>
      </c>
      <c r="AG587" s="21">
        <f t="shared" ca="1" si="197"/>
        <v>1440</v>
      </c>
      <c r="AH587" s="21">
        <f t="shared" ca="1" si="207"/>
        <v>1250</v>
      </c>
      <c r="AI587" s="21">
        <f t="shared" ca="1" si="187"/>
        <v>190</v>
      </c>
      <c r="AJ587" s="21">
        <f t="shared" ca="1" si="188"/>
        <v>190</v>
      </c>
      <c r="AK587" s="21">
        <f t="shared" ca="1" si="192"/>
        <v>773707</v>
      </c>
      <c r="AL587" s="22">
        <f ca="1">SUM(AJ$11:AJ587)</f>
        <v>396868</v>
      </c>
      <c r="AM587" s="23">
        <f ca="1">SUM(AH$11:AH587)</f>
        <v>378285</v>
      </c>
      <c r="AO587" s="16">
        <v>44759</v>
      </c>
      <c r="AP587" s="21">
        <f ca="1">IF(AO587&lt;AQ$5, $B587, AQ$6+MIN((AO587-AQ$5+1)/AQ$8, 1)*AQ$7)</f>
        <v>1940</v>
      </c>
      <c r="AQ587" s="21">
        <f t="shared" ca="1" si="198"/>
        <v>1940</v>
      </c>
      <c r="AR587" s="21">
        <f t="shared" ca="1" si="208"/>
        <v>1560</v>
      </c>
      <c r="AS587" s="21">
        <f t="shared" ca="1" si="189"/>
        <v>380</v>
      </c>
      <c r="AT587" s="21">
        <f t="shared" ca="1" si="190"/>
        <v>380</v>
      </c>
      <c r="AU587" s="21">
        <f t="shared" ca="1" si="193"/>
        <v>1019957</v>
      </c>
      <c r="AV587" s="22">
        <f ca="1">SUM(AT$11:AT587)</f>
        <v>522928</v>
      </c>
      <c r="AW587" s="23">
        <f ca="1">SUM(AR$11:AR587)</f>
        <v>497809</v>
      </c>
    </row>
    <row r="588" spans="1:49" x14ac:dyDescent="0.2">
      <c r="A588" s="32">
        <v>44760</v>
      </c>
      <c r="B588" s="35">
        <f ca="1">IF($A588&gt;= $C$5,$C$6, "InsertData")</f>
        <v>940</v>
      </c>
      <c r="C588" s="21">
        <f t="shared" ca="1" si="194"/>
        <v>940</v>
      </c>
      <c r="D588" s="21">
        <f t="shared" ca="1" si="199"/>
        <v>774</v>
      </c>
      <c r="E588" s="21">
        <f t="shared" ca="1" si="200"/>
        <v>166</v>
      </c>
      <c r="F588" s="21">
        <f t="shared" ca="1" si="202"/>
        <v>166</v>
      </c>
      <c r="G588" s="21">
        <f t="shared" ca="1" si="201"/>
        <v>528397</v>
      </c>
      <c r="H588" s="22">
        <f ca="1">SUM(F$11:F588)</f>
        <v>270974</v>
      </c>
      <c r="I588" s="23">
        <f ca="1">SUM(D$11:D588)</f>
        <v>259807</v>
      </c>
      <c r="K588" s="16">
        <v>44760</v>
      </c>
      <c r="L588" s="21">
        <f ca="1">IF(K588&lt;M$5, $B588, M$6+MIN((K588-M$5+1)/M$8, 1)*M$7)</f>
        <v>1440</v>
      </c>
      <c r="M588" s="21">
        <f t="shared" ca="1" si="195"/>
        <v>1440</v>
      </c>
      <c r="N588" s="21">
        <f t="shared" ca="1" si="203"/>
        <v>874</v>
      </c>
      <c r="O588" s="21">
        <f t="shared" ca="1" si="204"/>
        <v>566</v>
      </c>
      <c r="P588" s="21">
        <f t="shared" ref="P588:P651" ca="1" si="209">IF(O588 &gt; 0, O588, 0)</f>
        <v>566</v>
      </c>
      <c r="Q588" s="21">
        <f t="shared" ca="1" si="205"/>
        <v>787647</v>
      </c>
      <c r="R588" s="22">
        <f ca="1">SUM(P$11:P588)</f>
        <v>403624</v>
      </c>
      <c r="S588" s="23">
        <f ca="1">SUM(N$11:N588)</f>
        <v>384803</v>
      </c>
      <c r="U588" s="16">
        <v>44760</v>
      </c>
      <c r="V588" s="21">
        <f ca="1">IF(U588&lt;W$5, $B588, W$6+MIN((U588-W$5+1)/W$8, 1)*W$7)</f>
        <v>1940</v>
      </c>
      <c r="W588" s="21">
        <f t="shared" ca="1" si="196"/>
        <v>1940</v>
      </c>
      <c r="X588" s="21">
        <f t="shared" ca="1" si="206"/>
        <v>1071</v>
      </c>
      <c r="Y588" s="21">
        <f t="shared" ref="Y588:Y651" ca="1" si="210">V588-X588</f>
        <v>869</v>
      </c>
      <c r="Z588" s="21">
        <f t="shared" ref="Z588:Z651" ca="1" si="211">IF(Y588 &gt; 0, Y588, 0)</f>
        <v>869</v>
      </c>
      <c r="AA588" s="21">
        <f t="shared" ca="1" si="191"/>
        <v>1046897</v>
      </c>
      <c r="AB588" s="22">
        <f ca="1">SUM(Z$11:Z588)</f>
        <v>536274</v>
      </c>
      <c r="AC588" s="23">
        <f ca="1">SUM(X$11:X588)</f>
        <v>510806</v>
      </c>
      <c r="AE588" s="16">
        <v>44760</v>
      </c>
      <c r="AF588" s="21">
        <f ca="1">IF(AE588&lt;AG$5, $B588, AG$6+MIN((AE588-AG$5+1)/AG$8, 1)*AG$7)</f>
        <v>1440</v>
      </c>
      <c r="AG588" s="21">
        <f t="shared" ca="1" si="197"/>
        <v>1440</v>
      </c>
      <c r="AH588" s="21">
        <f t="shared" ca="1" si="207"/>
        <v>944</v>
      </c>
      <c r="AI588" s="21">
        <f t="shared" ref="AI588:AI651" ca="1" si="212">AF588-AH588</f>
        <v>496</v>
      </c>
      <c r="AJ588" s="21">
        <f t="shared" ref="AJ588:AJ651" ca="1" si="213">IF(AI588 &gt; 0, AI588, 0)</f>
        <v>496</v>
      </c>
      <c r="AK588" s="21">
        <f t="shared" ca="1" si="192"/>
        <v>775147</v>
      </c>
      <c r="AL588" s="22">
        <f ca="1">SUM(AJ$11:AJ588)</f>
        <v>397364</v>
      </c>
      <c r="AM588" s="23">
        <f ca="1">SUM(AH$11:AH588)</f>
        <v>379229</v>
      </c>
      <c r="AO588" s="16">
        <v>44760</v>
      </c>
      <c r="AP588" s="21">
        <f ca="1">IF(AO588&lt;AQ$5, $B588, AQ$6+MIN((AO588-AQ$5+1)/AQ$8, 1)*AQ$7)</f>
        <v>1940</v>
      </c>
      <c r="AQ588" s="21">
        <f t="shared" ca="1" si="198"/>
        <v>1940</v>
      </c>
      <c r="AR588" s="21">
        <f t="shared" ca="1" si="208"/>
        <v>1114</v>
      </c>
      <c r="AS588" s="21">
        <f t="shared" ref="AS588:AS651" ca="1" si="214">AP588-AR588</f>
        <v>826</v>
      </c>
      <c r="AT588" s="21">
        <f t="shared" ref="AT588:AT651" ca="1" si="215">IF(AS588 &gt; 0, AS588, 0)</f>
        <v>826</v>
      </c>
      <c r="AU588" s="21">
        <f t="shared" ca="1" si="193"/>
        <v>1021897</v>
      </c>
      <c r="AV588" s="22">
        <f ca="1">SUM(AT$11:AT588)</f>
        <v>523754</v>
      </c>
      <c r="AW588" s="23">
        <f ca="1">SUM(AR$11:AR588)</f>
        <v>498923</v>
      </c>
    </row>
    <row r="589" spans="1:49" x14ac:dyDescent="0.2">
      <c r="A589" s="32">
        <v>44761</v>
      </c>
      <c r="B589" s="35">
        <f ca="1">IF($A589&gt;= $C$5,$C$6, "InsertData")</f>
        <v>940</v>
      </c>
      <c r="C589" s="21">
        <f t="shared" ca="1" si="194"/>
        <v>940</v>
      </c>
      <c r="D589" s="21">
        <f t="shared" ca="1" si="199"/>
        <v>500</v>
      </c>
      <c r="E589" s="21">
        <f t="shared" ca="1" si="200"/>
        <v>440</v>
      </c>
      <c r="F589" s="21">
        <f t="shared" ca="1" si="202"/>
        <v>440</v>
      </c>
      <c r="G589" s="21">
        <f t="shared" ca="1" si="201"/>
        <v>529337</v>
      </c>
      <c r="H589" s="22">
        <f ca="1">SUM(F$11:F589)</f>
        <v>271414</v>
      </c>
      <c r="I589" s="23">
        <f ca="1">SUM(D$11:D589)</f>
        <v>260307</v>
      </c>
      <c r="K589" s="16">
        <v>44761</v>
      </c>
      <c r="L589" s="21">
        <f ca="1">IF(K589&lt;M$5, $B589, M$6+MIN((K589-M$5+1)/M$8, 1)*M$7)</f>
        <v>1440</v>
      </c>
      <c r="M589" s="21">
        <f t="shared" ca="1" si="195"/>
        <v>1440</v>
      </c>
      <c r="N589" s="21">
        <f t="shared" ca="1" si="203"/>
        <v>740</v>
      </c>
      <c r="O589" s="21">
        <f t="shared" ca="1" si="204"/>
        <v>700</v>
      </c>
      <c r="P589" s="21">
        <f t="shared" ca="1" si="209"/>
        <v>700</v>
      </c>
      <c r="Q589" s="21">
        <f t="shared" ca="1" si="205"/>
        <v>789087</v>
      </c>
      <c r="R589" s="22">
        <f ca="1">SUM(P$11:P589)</f>
        <v>404324</v>
      </c>
      <c r="S589" s="23">
        <f ca="1">SUM(N$11:N589)</f>
        <v>385543</v>
      </c>
      <c r="U589" s="16">
        <v>44761</v>
      </c>
      <c r="V589" s="21">
        <f ca="1">IF(U589&lt;W$5, $B589, W$6+MIN((U589-W$5+1)/W$8, 1)*W$7)</f>
        <v>1940</v>
      </c>
      <c r="W589" s="21">
        <f t="shared" ca="1" si="196"/>
        <v>1940</v>
      </c>
      <c r="X589" s="21">
        <f t="shared" ca="1" si="206"/>
        <v>980</v>
      </c>
      <c r="Y589" s="21">
        <f t="shared" ca="1" si="210"/>
        <v>960</v>
      </c>
      <c r="Z589" s="21">
        <f t="shared" ca="1" si="211"/>
        <v>960</v>
      </c>
      <c r="AA589" s="21">
        <f t="shared" ref="AA589:AA652" ca="1" si="216">V589+AA588</f>
        <v>1048837</v>
      </c>
      <c r="AB589" s="22">
        <f ca="1">SUM(Z$11:Z589)</f>
        <v>537234</v>
      </c>
      <c r="AC589" s="23">
        <f ca="1">SUM(X$11:X589)</f>
        <v>511786</v>
      </c>
      <c r="AE589" s="16">
        <v>44761</v>
      </c>
      <c r="AF589" s="21">
        <f ca="1">IF(AE589&lt;AG$5, $B589, AG$6+MIN((AE589-AG$5+1)/AG$8, 1)*AG$7)</f>
        <v>1440</v>
      </c>
      <c r="AG589" s="21">
        <f t="shared" ca="1" si="197"/>
        <v>1440</v>
      </c>
      <c r="AH589" s="21">
        <f t="shared" ca="1" si="207"/>
        <v>740</v>
      </c>
      <c r="AI589" s="21">
        <f t="shared" ca="1" si="212"/>
        <v>700</v>
      </c>
      <c r="AJ589" s="21">
        <f t="shared" ca="1" si="213"/>
        <v>700</v>
      </c>
      <c r="AK589" s="21">
        <f t="shared" ref="AK589:AK652" ca="1" si="217">AF589+AK588</f>
        <v>776587</v>
      </c>
      <c r="AL589" s="22">
        <f ca="1">SUM(AJ$11:AJ589)</f>
        <v>398064</v>
      </c>
      <c r="AM589" s="23">
        <f ca="1">SUM(AH$11:AH589)</f>
        <v>379969</v>
      </c>
      <c r="AO589" s="16">
        <v>44761</v>
      </c>
      <c r="AP589" s="21">
        <f ca="1">IF(AO589&lt;AQ$5, $B589, AQ$6+MIN((AO589-AQ$5+1)/AQ$8, 1)*AQ$7)</f>
        <v>1940</v>
      </c>
      <c r="AQ589" s="21">
        <f t="shared" ca="1" si="198"/>
        <v>1940</v>
      </c>
      <c r="AR589" s="21">
        <f t="shared" ca="1" si="208"/>
        <v>980</v>
      </c>
      <c r="AS589" s="21">
        <f t="shared" ca="1" si="214"/>
        <v>960</v>
      </c>
      <c r="AT589" s="21">
        <f t="shared" ca="1" si="215"/>
        <v>960</v>
      </c>
      <c r="AU589" s="21">
        <f t="shared" ref="AU589:AU652" ca="1" si="218">AP589+AU588</f>
        <v>1023837</v>
      </c>
      <c r="AV589" s="22">
        <f ca="1">SUM(AT$11:AT589)</f>
        <v>524714</v>
      </c>
      <c r="AW589" s="23">
        <f ca="1">SUM(AR$11:AR589)</f>
        <v>499903</v>
      </c>
    </row>
    <row r="590" spans="1:49" x14ac:dyDescent="0.2">
      <c r="A590" s="32">
        <v>44762</v>
      </c>
      <c r="B590" s="35">
        <f ca="1">IF($A590&gt;= $C$5,$C$6, "InsertData")</f>
        <v>940</v>
      </c>
      <c r="C590" s="21">
        <f t="shared" ca="1" si="194"/>
        <v>940</v>
      </c>
      <c r="D590" s="21">
        <f t="shared" ca="1" si="199"/>
        <v>940</v>
      </c>
      <c r="E590" s="21">
        <f t="shared" ca="1" si="200"/>
        <v>0</v>
      </c>
      <c r="F590" s="21">
        <f t="shared" ca="1" si="202"/>
        <v>0</v>
      </c>
      <c r="G590" s="21">
        <f t="shared" ca="1" si="201"/>
        <v>530277</v>
      </c>
      <c r="H590" s="22">
        <f ca="1">SUM(F$11:F590)</f>
        <v>271414</v>
      </c>
      <c r="I590" s="23">
        <f ca="1">SUM(D$11:D590)</f>
        <v>261247</v>
      </c>
      <c r="K590" s="16">
        <v>44762</v>
      </c>
      <c r="L590" s="21">
        <f ca="1">IF(K590&lt;M$5, $B590, M$6+MIN((K590-M$5+1)/M$8, 1)*M$7)</f>
        <v>1440</v>
      </c>
      <c r="M590" s="21">
        <f t="shared" ca="1" si="195"/>
        <v>1440</v>
      </c>
      <c r="N590" s="21">
        <f t="shared" ca="1" si="203"/>
        <v>1260</v>
      </c>
      <c r="O590" s="21">
        <f t="shared" ca="1" si="204"/>
        <v>180</v>
      </c>
      <c r="P590" s="21">
        <f t="shared" ca="1" si="209"/>
        <v>180</v>
      </c>
      <c r="Q590" s="21">
        <f t="shared" ca="1" si="205"/>
        <v>790527</v>
      </c>
      <c r="R590" s="22">
        <f ca="1">SUM(P$11:P590)</f>
        <v>404504</v>
      </c>
      <c r="S590" s="23">
        <f ca="1">SUM(N$11:N590)</f>
        <v>386803</v>
      </c>
      <c r="U590" s="16">
        <v>44762</v>
      </c>
      <c r="V590" s="21">
        <f ca="1">IF(U590&lt;W$5, $B590, W$6+MIN((U590-W$5+1)/W$8, 1)*W$7)</f>
        <v>1940</v>
      </c>
      <c r="W590" s="21">
        <f t="shared" ca="1" si="196"/>
        <v>1940</v>
      </c>
      <c r="X590" s="21">
        <f t="shared" ca="1" si="206"/>
        <v>1500</v>
      </c>
      <c r="Y590" s="21">
        <f t="shared" ca="1" si="210"/>
        <v>440</v>
      </c>
      <c r="Z590" s="21">
        <f t="shared" ca="1" si="211"/>
        <v>440</v>
      </c>
      <c r="AA590" s="21">
        <f t="shared" ca="1" si="216"/>
        <v>1050777</v>
      </c>
      <c r="AB590" s="22">
        <f ca="1">SUM(Z$11:Z590)</f>
        <v>537674</v>
      </c>
      <c r="AC590" s="23">
        <f ca="1">SUM(X$11:X590)</f>
        <v>513286</v>
      </c>
      <c r="AE590" s="16">
        <v>44762</v>
      </c>
      <c r="AF590" s="21">
        <f ca="1">IF(AE590&lt;AG$5, $B590, AG$6+MIN((AE590-AG$5+1)/AG$8, 1)*AG$7)</f>
        <v>1440</v>
      </c>
      <c r="AG590" s="21">
        <f t="shared" ca="1" si="197"/>
        <v>1440</v>
      </c>
      <c r="AH590" s="21">
        <f t="shared" ca="1" si="207"/>
        <v>1260</v>
      </c>
      <c r="AI590" s="21">
        <f t="shared" ca="1" si="212"/>
        <v>180</v>
      </c>
      <c r="AJ590" s="21">
        <f t="shared" ca="1" si="213"/>
        <v>180</v>
      </c>
      <c r="AK590" s="21">
        <f t="shared" ca="1" si="217"/>
        <v>778027</v>
      </c>
      <c r="AL590" s="22">
        <f ca="1">SUM(AJ$11:AJ590)</f>
        <v>398244</v>
      </c>
      <c r="AM590" s="23">
        <f ca="1">SUM(AH$11:AH590)</f>
        <v>381229</v>
      </c>
      <c r="AO590" s="16">
        <v>44762</v>
      </c>
      <c r="AP590" s="21">
        <f ca="1">IF(AO590&lt;AQ$5, $B590, AQ$6+MIN((AO590-AQ$5+1)/AQ$8, 1)*AQ$7)</f>
        <v>1940</v>
      </c>
      <c r="AQ590" s="21">
        <f t="shared" ca="1" si="198"/>
        <v>1940</v>
      </c>
      <c r="AR590" s="21">
        <f t="shared" ca="1" si="208"/>
        <v>1500</v>
      </c>
      <c r="AS590" s="21">
        <f t="shared" ca="1" si="214"/>
        <v>440</v>
      </c>
      <c r="AT590" s="21">
        <f t="shared" ca="1" si="215"/>
        <v>440</v>
      </c>
      <c r="AU590" s="21">
        <f t="shared" ca="1" si="218"/>
        <v>1025777</v>
      </c>
      <c r="AV590" s="22">
        <f ca="1">SUM(AT$11:AT590)</f>
        <v>525154</v>
      </c>
      <c r="AW590" s="23">
        <f ca="1">SUM(AR$11:AR590)</f>
        <v>501403</v>
      </c>
    </row>
    <row r="591" spans="1:49" x14ac:dyDescent="0.2">
      <c r="A591" s="32">
        <v>44763</v>
      </c>
      <c r="B591" s="35">
        <f ca="1">IF($A591&gt;= $C$5,$C$6, "InsertData")</f>
        <v>940</v>
      </c>
      <c r="C591" s="21">
        <f t="shared" ca="1" si="194"/>
        <v>940</v>
      </c>
      <c r="D591" s="21">
        <f t="shared" ca="1" si="199"/>
        <v>940</v>
      </c>
      <c r="E591" s="21">
        <f t="shared" ca="1" si="200"/>
        <v>0</v>
      </c>
      <c r="F591" s="21">
        <f t="shared" ca="1" si="202"/>
        <v>0</v>
      </c>
      <c r="G591" s="21">
        <f t="shared" ca="1" si="201"/>
        <v>531217</v>
      </c>
      <c r="H591" s="22">
        <f ca="1">SUM(F$11:F591)</f>
        <v>271414</v>
      </c>
      <c r="I591" s="23">
        <f ca="1">SUM(D$11:D591)</f>
        <v>262187</v>
      </c>
      <c r="K591" s="16">
        <v>44763</v>
      </c>
      <c r="L591" s="21">
        <f ca="1">IF(K591&lt;M$5, $B591, M$6+MIN((K591-M$5+1)/M$8, 1)*M$7)</f>
        <v>1440</v>
      </c>
      <c r="M591" s="21">
        <f t="shared" ca="1" si="195"/>
        <v>1440</v>
      </c>
      <c r="N591" s="21">
        <f t="shared" ca="1" si="203"/>
        <v>1183</v>
      </c>
      <c r="O591" s="21">
        <f t="shared" ca="1" si="204"/>
        <v>257</v>
      </c>
      <c r="P591" s="21">
        <f t="shared" ca="1" si="209"/>
        <v>257</v>
      </c>
      <c r="Q591" s="21">
        <f t="shared" ca="1" si="205"/>
        <v>791967</v>
      </c>
      <c r="R591" s="22">
        <f ca="1">SUM(P$11:P591)</f>
        <v>404761</v>
      </c>
      <c r="S591" s="23">
        <f ca="1">SUM(N$11:N591)</f>
        <v>387986</v>
      </c>
      <c r="U591" s="16">
        <v>44763</v>
      </c>
      <c r="V591" s="21">
        <f ca="1">IF(U591&lt;W$5, $B591, W$6+MIN((U591-W$5+1)/W$8, 1)*W$7)</f>
        <v>1940</v>
      </c>
      <c r="W591" s="21">
        <f t="shared" ca="1" si="196"/>
        <v>1940</v>
      </c>
      <c r="X591" s="21">
        <f t="shared" ca="1" si="206"/>
        <v>1423</v>
      </c>
      <c r="Y591" s="21">
        <f t="shared" ca="1" si="210"/>
        <v>517</v>
      </c>
      <c r="Z591" s="21">
        <f t="shared" ca="1" si="211"/>
        <v>517</v>
      </c>
      <c r="AA591" s="21">
        <f t="shared" ca="1" si="216"/>
        <v>1052717</v>
      </c>
      <c r="AB591" s="22">
        <f ca="1">SUM(Z$11:Z591)</f>
        <v>538191</v>
      </c>
      <c r="AC591" s="23">
        <f ca="1">SUM(X$11:X591)</f>
        <v>514709</v>
      </c>
      <c r="AE591" s="16">
        <v>44763</v>
      </c>
      <c r="AF591" s="21">
        <f ca="1">IF(AE591&lt;AG$5, $B591, AG$6+MIN((AE591-AG$5+1)/AG$8, 1)*AG$7)</f>
        <v>1440</v>
      </c>
      <c r="AG591" s="21">
        <f t="shared" ca="1" si="197"/>
        <v>1440</v>
      </c>
      <c r="AH591" s="21">
        <f t="shared" ca="1" si="207"/>
        <v>1183</v>
      </c>
      <c r="AI591" s="21">
        <f t="shared" ca="1" si="212"/>
        <v>257</v>
      </c>
      <c r="AJ591" s="21">
        <f t="shared" ca="1" si="213"/>
        <v>257</v>
      </c>
      <c r="AK591" s="21">
        <f t="shared" ca="1" si="217"/>
        <v>779467</v>
      </c>
      <c r="AL591" s="22">
        <f ca="1">SUM(AJ$11:AJ591)</f>
        <v>398501</v>
      </c>
      <c r="AM591" s="23">
        <f ca="1">SUM(AH$11:AH591)</f>
        <v>382412</v>
      </c>
      <c r="AO591" s="16">
        <v>44763</v>
      </c>
      <c r="AP591" s="21">
        <f ca="1">IF(AO591&lt;AQ$5, $B591, AQ$6+MIN((AO591-AQ$5+1)/AQ$8, 1)*AQ$7)</f>
        <v>1940</v>
      </c>
      <c r="AQ591" s="21">
        <f t="shared" ca="1" si="198"/>
        <v>1940</v>
      </c>
      <c r="AR591" s="21">
        <f t="shared" ca="1" si="208"/>
        <v>1423</v>
      </c>
      <c r="AS591" s="21">
        <f t="shared" ca="1" si="214"/>
        <v>517</v>
      </c>
      <c r="AT591" s="21">
        <f t="shared" ca="1" si="215"/>
        <v>517</v>
      </c>
      <c r="AU591" s="21">
        <f t="shared" ca="1" si="218"/>
        <v>1027717</v>
      </c>
      <c r="AV591" s="22">
        <f ca="1">SUM(AT$11:AT591)</f>
        <v>525671</v>
      </c>
      <c r="AW591" s="23">
        <f ca="1">SUM(AR$11:AR591)</f>
        <v>502826</v>
      </c>
    </row>
    <row r="592" spans="1:49" x14ac:dyDescent="0.2">
      <c r="A592" s="32">
        <v>44764</v>
      </c>
      <c r="B592" s="35">
        <f ca="1">IF($A592&gt;= $C$5,$C$6, "InsertData")</f>
        <v>940</v>
      </c>
      <c r="C592" s="21">
        <f t="shared" ca="1" si="194"/>
        <v>940</v>
      </c>
      <c r="D592" s="21">
        <f t="shared" ca="1" si="199"/>
        <v>433</v>
      </c>
      <c r="E592" s="21">
        <f t="shared" ca="1" si="200"/>
        <v>507</v>
      </c>
      <c r="F592" s="21">
        <f t="shared" ca="1" si="202"/>
        <v>507</v>
      </c>
      <c r="G592" s="21">
        <f t="shared" ca="1" si="201"/>
        <v>532157</v>
      </c>
      <c r="H592" s="22">
        <f ca="1">SUM(F$11:F592)</f>
        <v>271921</v>
      </c>
      <c r="I592" s="23">
        <f ca="1">SUM(D$11:D592)</f>
        <v>262620</v>
      </c>
      <c r="K592" s="16">
        <v>44764</v>
      </c>
      <c r="L592" s="21">
        <f ca="1">IF(K592&lt;M$5, $B592, M$6+MIN((K592-M$5+1)/M$8, 1)*M$7)</f>
        <v>1440</v>
      </c>
      <c r="M592" s="21">
        <f t="shared" ca="1" si="195"/>
        <v>1440</v>
      </c>
      <c r="N592" s="21">
        <f t="shared" ca="1" si="203"/>
        <v>590</v>
      </c>
      <c r="O592" s="21">
        <f t="shared" ca="1" si="204"/>
        <v>850</v>
      </c>
      <c r="P592" s="21">
        <f t="shared" ca="1" si="209"/>
        <v>850</v>
      </c>
      <c r="Q592" s="21">
        <f t="shared" ca="1" si="205"/>
        <v>793407</v>
      </c>
      <c r="R592" s="22">
        <f ca="1">SUM(P$11:P592)</f>
        <v>405611</v>
      </c>
      <c r="S592" s="23">
        <f ca="1">SUM(N$11:N592)</f>
        <v>388576</v>
      </c>
      <c r="U592" s="16">
        <v>44764</v>
      </c>
      <c r="V592" s="21">
        <f ca="1">IF(U592&lt;W$5, $B592, W$6+MIN((U592-W$5+1)/W$8, 1)*W$7)</f>
        <v>1940</v>
      </c>
      <c r="W592" s="21">
        <f t="shared" ca="1" si="196"/>
        <v>1940</v>
      </c>
      <c r="X592" s="21">
        <f t="shared" ca="1" si="206"/>
        <v>830</v>
      </c>
      <c r="Y592" s="21">
        <f t="shared" ca="1" si="210"/>
        <v>1110</v>
      </c>
      <c r="Z592" s="21">
        <f t="shared" ca="1" si="211"/>
        <v>1110</v>
      </c>
      <c r="AA592" s="21">
        <f t="shared" ca="1" si="216"/>
        <v>1054657</v>
      </c>
      <c r="AB592" s="22">
        <f ca="1">SUM(Z$11:Z592)</f>
        <v>539301</v>
      </c>
      <c r="AC592" s="23">
        <f ca="1">SUM(X$11:X592)</f>
        <v>515539</v>
      </c>
      <c r="AE592" s="16">
        <v>44764</v>
      </c>
      <c r="AF592" s="21">
        <f ca="1">IF(AE592&lt;AG$5, $B592, AG$6+MIN((AE592-AG$5+1)/AG$8, 1)*AG$7)</f>
        <v>1440</v>
      </c>
      <c r="AG592" s="21">
        <f t="shared" ca="1" si="197"/>
        <v>1440</v>
      </c>
      <c r="AH592" s="21">
        <f t="shared" ca="1" si="207"/>
        <v>590</v>
      </c>
      <c r="AI592" s="21">
        <f t="shared" ca="1" si="212"/>
        <v>850</v>
      </c>
      <c r="AJ592" s="21">
        <f t="shared" ca="1" si="213"/>
        <v>850</v>
      </c>
      <c r="AK592" s="21">
        <f t="shared" ca="1" si="217"/>
        <v>780907</v>
      </c>
      <c r="AL592" s="22">
        <f ca="1">SUM(AJ$11:AJ592)</f>
        <v>399351</v>
      </c>
      <c r="AM592" s="23">
        <f ca="1">SUM(AH$11:AH592)</f>
        <v>383002</v>
      </c>
      <c r="AO592" s="16">
        <v>44764</v>
      </c>
      <c r="AP592" s="21">
        <f ca="1">IF(AO592&lt;AQ$5, $B592, AQ$6+MIN((AO592-AQ$5+1)/AQ$8, 1)*AQ$7)</f>
        <v>1940</v>
      </c>
      <c r="AQ592" s="21">
        <f t="shared" ca="1" si="198"/>
        <v>1940</v>
      </c>
      <c r="AR592" s="21">
        <f t="shared" ca="1" si="208"/>
        <v>830</v>
      </c>
      <c r="AS592" s="21">
        <f t="shared" ca="1" si="214"/>
        <v>1110</v>
      </c>
      <c r="AT592" s="21">
        <f t="shared" ca="1" si="215"/>
        <v>1110</v>
      </c>
      <c r="AU592" s="21">
        <f t="shared" ca="1" si="218"/>
        <v>1029657</v>
      </c>
      <c r="AV592" s="22">
        <f ca="1">SUM(AT$11:AT592)</f>
        <v>526781</v>
      </c>
      <c r="AW592" s="23">
        <f ca="1">SUM(AR$11:AR592)</f>
        <v>503656</v>
      </c>
    </row>
    <row r="593" spans="1:49" x14ac:dyDescent="0.2">
      <c r="A593" s="32">
        <v>44765</v>
      </c>
      <c r="B593" s="35">
        <f ca="1">IF($A593&gt;= $C$5,$C$6, "InsertData")</f>
        <v>940</v>
      </c>
      <c r="C593" s="21">
        <f t="shared" ca="1" si="194"/>
        <v>940</v>
      </c>
      <c r="D593" s="21">
        <f t="shared" ca="1" si="199"/>
        <v>537</v>
      </c>
      <c r="E593" s="21">
        <f t="shared" ca="1" si="200"/>
        <v>403</v>
      </c>
      <c r="F593" s="21">
        <f t="shared" ca="1" si="202"/>
        <v>403</v>
      </c>
      <c r="G593" s="21">
        <f t="shared" ca="1" si="201"/>
        <v>533097</v>
      </c>
      <c r="H593" s="22">
        <f ca="1">SUM(F$11:F593)</f>
        <v>272324</v>
      </c>
      <c r="I593" s="23">
        <f ca="1">SUM(D$11:D593)</f>
        <v>263157</v>
      </c>
      <c r="K593" s="16">
        <v>44765</v>
      </c>
      <c r="L593" s="21">
        <f ca="1">IF(K593&lt;M$5, $B593, M$6+MIN((K593-M$5+1)/M$8, 1)*M$7)</f>
        <v>1440</v>
      </c>
      <c r="M593" s="21">
        <f t="shared" ca="1" si="195"/>
        <v>1440</v>
      </c>
      <c r="N593" s="21">
        <f t="shared" ca="1" si="203"/>
        <v>777</v>
      </c>
      <c r="O593" s="21">
        <f t="shared" ca="1" si="204"/>
        <v>663</v>
      </c>
      <c r="P593" s="21">
        <f t="shared" ca="1" si="209"/>
        <v>663</v>
      </c>
      <c r="Q593" s="21">
        <f t="shared" ca="1" si="205"/>
        <v>794847</v>
      </c>
      <c r="R593" s="22">
        <f ca="1">SUM(P$11:P593)</f>
        <v>406274</v>
      </c>
      <c r="S593" s="23">
        <f ca="1">SUM(N$11:N593)</f>
        <v>389353</v>
      </c>
      <c r="U593" s="16">
        <v>44765</v>
      </c>
      <c r="V593" s="21">
        <f ca="1">IF(U593&lt;W$5, $B593, W$6+MIN((U593-W$5+1)/W$8, 1)*W$7)</f>
        <v>1940</v>
      </c>
      <c r="W593" s="21">
        <f t="shared" ca="1" si="196"/>
        <v>1940</v>
      </c>
      <c r="X593" s="21">
        <f t="shared" ca="1" si="206"/>
        <v>1017</v>
      </c>
      <c r="Y593" s="21">
        <f t="shared" ca="1" si="210"/>
        <v>923</v>
      </c>
      <c r="Z593" s="21">
        <f t="shared" ca="1" si="211"/>
        <v>923</v>
      </c>
      <c r="AA593" s="21">
        <f t="shared" ca="1" si="216"/>
        <v>1056597</v>
      </c>
      <c r="AB593" s="22">
        <f ca="1">SUM(Z$11:Z593)</f>
        <v>540224</v>
      </c>
      <c r="AC593" s="23">
        <f ca="1">SUM(X$11:X593)</f>
        <v>516556</v>
      </c>
      <c r="AE593" s="16">
        <v>44765</v>
      </c>
      <c r="AF593" s="21">
        <f ca="1">IF(AE593&lt;AG$5, $B593, AG$6+MIN((AE593-AG$5+1)/AG$8, 1)*AG$7)</f>
        <v>1440</v>
      </c>
      <c r="AG593" s="21">
        <f t="shared" ca="1" si="197"/>
        <v>1440</v>
      </c>
      <c r="AH593" s="21">
        <f t="shared" ca="1" si="207"/>
        <v>777</v>
      </c>
      <c r="AI593" s="21">
        <f t="shared" ca="1" si="212"/>
        <v>663</v>
      </c>
      <c r="AJ593" s="21">
        <f t="shared" ca="1" si="213"/>
        <v>663</v>
      </c>
      <c r="AK593" s="21">
        <f t="shared" ca="1" si="217"/>
        <v>782347</v>
      </c>
      <c r="AL593" s="22">
        <f ca="1">SUM(AJ$11:AJ593)</f>
        <v>400014</v>
      </c>
      <c r="AM593" s="23">
        <f ca="1">SUM(AH$11:AH593)</f>
        <v>383779</v>
      </c>
      <c r="AO593" s="16">
        <v>44765</v>
      </c>
      <c r="AP593" s="21">
        <f ca="1">IF(AO593&lt;AQ$5, $B593, AQ$6+MIN((AO593-AQ$5+1)/AQ$8, 1)*AQ$7)</f>
        <v>1940</v>
      </c>
      <c r="AQ593" s="21">
        <f t="shared" ca="1" si="198"/>
        <v>1940</v>
      </c>
      <c r="AR593" s="21">
        <f t="shared" ca="1" si="208"/>
        <v>1017</v>
      </c>
      <c r="AS593" s="21">
        <f t="shared" ca="1" si="214"/>
        <v>923</v>
      </c>
      <c r="AT593" s="21">
        <f t="shared" ca="1" si="215"/>
        <v>923</v>
      </c>
      <c r="AU593" s="21">
        <f t="shared" ca="1" si="218"/>
        <v>1031597</v>
      </c>
      <c r="AV593" s="22">
        <f ca="1">SUM(AT$11:AT593)</f>
        <v>527704</v>
      </c>
      <c r="AW593" s="23">
        <f ca="1">SUM(AR$11:AR593)</f>
        <v>504673</v>
      </c>
    </row>
    <row r="594" spans="1:49" x14ac:dyDescent="0.2">
      <c r="A594" s="32">
        <v>44766</v>
      </c>
      <c r="B594" s="35">
        <f ca="1">IF($A594&gt;= $C$5,$C$6, "InsertData")</f>
        <v>940</v>
      </c>
      <c r="C594" s="21">
        <f t="shared" ref="C594:C657" ca="1" si="219">ROUND(AVERAGE(B588:B594), 0)</f>
        <v>940</v>
      </c>
      <c r="D594" s="21">
        <f t="shared" ca="1" si="199"/>
        <v>401</v>
      </c>
      <c r="E594" s="21">
        <f t="shared" ca="1" si="200"/>
        <v>539</v>
      </c>
      <c r="F594" s="21">
        <f t="shared" ca="1" si="202"/>
        <v>539</v>
      </c>
      <c r="G594" s="21">
        <f t="shared" ca="1" si="201"/>
        <v>534037</v>
      </c>
      <c r="H594" s="22">
        <f ca="1">SUM(F$11:F594)</f>
        <v>272863</v>
      </c>
      <c r="I594" s="23">
        <f ca="1">SUM(D$11:D594)</f>
        <v>263558</v>
      </c>
      <c r="K594" s="16">
        <v>44766</v>
      </c>
      <c r="L594" s="21">
        <f ca="1">IF(K594&lt;M$5, $B594, M$6+MIN((K594-M$5+1)/M$8, 1)*M$7)</f>
        <v>1440</v>
      </c>
      <c r="M594" s="21">
        <f t="shared" ref="M594:M657" ca="1" si="220">ROUND(AVERAGE(L588:L594), 0)</f>
        <v>1440</v>
      </c>
      <c r="N594" s="21">
        <f t="shared" ca="1" si="203"/>
        <v>641</v>
      </c>
      <c r="O594" s="21">
        <f t="shared" ca="1" si="204"/>
        <v>799</v>
      </c>
      <c r="P594" s="21">
        <f t="shared" ca="1" si="209"/>
        <v>799</v>
      </c>
      <c r="Q594" s="21">
        <f t="shared" ca="1" si="205"/>
        <v>796287</v>
      </c>
      <c r="R594" s="22">
        <f ca="1">SUM(P$11:P594)</f>
        <v>407073</v>
      </c>
      <c r="S594" s="23">
        <f ca="1">SUM(N$11:N594)</f>
        <v>389994</v>
      </c>
      <c r="U594" s="16">
        <v>44766</v>
      </c>
      <c r="V594" s="21">
        <f ca="1">IF(U594&lt;W$5, $B594, W$6+MIN((U594-W$5+1)/W$8, 1)*W$7)</f>
        <v>1940</v>
      </c>
      <c r="W594" s="21">
        <f t="shared" ref="W594:W657" ca="1" si="221">ROUND(AVERAGE(V588:V594), 0)</f>
        <v>1940</v>
      </c>
      <c r="X594" s="21">
        <f t="shared" ca="1" si="206"/>
        <v>881</v>
      </c>
      <c r="Y594" s="21">
        <f t="shared" ca="1" si="210"/>
        <v>1059</v>
      </c>
      <c r="Z594" s="21">
        <f t="shared" ca="1" si="211"/>
        <v>1059</v>
      </c>
      <c r="AA594" s="21">
        <f t="shared" ca="1" si="216"/>
        <v>1058537</v>
      </c>
      <c r="AB594" s="22">
        <f ca="1">SUM(Z$11:Z594)</f>
        <v>541283</v>
      </c>
      <c r="AC594" s="23">
        <f ca="1">SUM(X$11:X594)</f>
        <v>517437</v>
      </c>
      <c r="AE594" s="16">
        <v>44766</v>
      </c>
      <c r="AF594" s="21">
        <f ca="1">IF(AE594&lt;AG$5, $B594, AG$6+MIN((AE594-AG$5+1)/AG$8, 1)*AG$7)</f>
        <v>1440</v>
      </c>
      <c r="AG594" s="21">
        <f t="shared" ref="AG594:AG657" ca="1" si="222">ROUND(AVERAGE(AF588:AF594), 0)</f>
        <v>1440</v>
      </c>
      <c r="AH594" s="21">
        <f t="shared" ca="1" si="207"/>
        <v>641</v>
      </c>
      <c r="AI594" s="21">
        <f t="shared" ca="1" si="212"/>
        <v>799</v>
      </c>
      <c r="AJ594" s="21">
        <f t="shared" ca="1" si="213"/>
        <v>799</v>
      </c>
      <c r="AK594" s="21">
        <f t="shared" ca="1" si="217"/>
        <v>783787</v>
      </c>
      <c r="AL594" s="22">
        <f ca="1">SUM(AJ$11:AJ594)</f>
        <v>400813</v>
      </c>
      <c r="AM594" s="23">
        <f ca="1">SUM(AH$11:AH594)</f>
        <v>384420</v>
      </c>
      <c r="AO594" s="16">
        <v>44766</v>
      </c>
      <c r="AP594" s="21">
        <f ca="1">IF(AO594&lt;AQ$5, $B594, AQ$6+MIN((AO594-AQ$5+1)/AQ$8, 1)*AQ$7)</f>
        <v>1940</v>
      </c>
      <c r="AQ594" s="21">
        <f t="shared" ref="AQ594:AQ657" ca="1" si="223">ROUND(AVERAGE(AP588:AP594), 0)</f>
        <v>1940</v>
      </c>
      <c r="AR594" s="21">
        <f t="shared" ca="1" si="208"/>
        <v>881</v>
      </c>
      <c r="AS594" s="21">
        <f t="shared" ca="1" si="214"/>
        <v>1059</v>
      </c>
      <c r="AT594" s="21">
        <f t="shared" ca="1" si="215"/>
        <v>1059</v>
      </c>
      <c r="AU594" s="21">
        <f t="shared" ca="1" si="218"/>
        <v>1033537</v>
      </c>
      <c r="AV594" s="22">
        <f ca="1">SUM(AT$11:AT594)</f>
        <v>528763</v>
      </c>
      <c r="AW594" s="23">
        <f ca="1">SUM(AR$11:AR594)</f>
        <v>505554</v>
      </c>
    </row>
    <row r="595" spans="1:49" x14ac:dyDescent="0.2">
      <c r="A595" s="32">
        <v>44767</v>
      </c>
      <c r="B595" s="35">
        <f ca="1">IF($A595&gt;= $C$5,$C$6, "InsertData")</f>
        <v>940</v>
      </c>
      <c r="C595" s="21">
        <f t="shared" ca="1" si="219"/>
        <v>940</v>
      </c>
      <c r="D595" s="21">
        <f t="shared" ca="1" si="199"/>
        <v>168</v>
      </c>
      <c r="E595" s="21">
        <f t="shared" ca="1" si="200"/>
        <v>772</v>
      </c>
      <c r="F595" s="21">
        <f t="shared" ca="1" si="202"/>
        <v>772</v>
      </c>
      <c r="G595" s="21">
        <f t="shared" ca="1" si="201"/>
        <v>534977</v>
      </c>
      <c r="H595" s="22">
        <f ca="1">SUM(F$11:F595)</f>
        <v>273635</v>
      </c>
      <c r="I595" s="23">
        <f ca="1">SUM(D$11:D595)</f>
        <v>263726</v>
      </c>
      <c r="K595" s="16">
        <v>44767</v>
      </c>
      <c r="L595" s="21">
        <f ca="1">IF(K595&lt;M$5, $B595, M$6+MIN((K595-M$5+1)/M$8, 1)*M$7)</f>
        <v>1440</v>
      </c>
      <c r="M595" s="21">
        <f t="shared" ca="1" si="220"/>
        <v>1440</v>
      </c>
      <c r="N595" s="21">
        <f t="shared" ca="1" si="203"/>
        <v>408</v>
      </c>
      <c r="O595" s="21">
        <f t="shared" ca="1" si="204"/>
        <v>1032</v>
      </c>
      <c r="P595" s="21">
        <f t="shared" ca="1" si="209"/>
        <v>1032</v>
      </c>
      <c r="Q595" s="21">
        <f t="shared" ca="1" si="205"/>
        <v>797727</v>
      </c>
      <c r="R595" s="22">
        <f ca="1">SUM(P$11:P595)</f>
        <v>408105</v>
      </c>
      <c r="S595" s="23">
        <f ca="1">SUM(N$11:N595)</f>
        <v>390402</v>
      </c>
      <c r="U595" s="16">
        <v>44767</v>
      </c>
      <c r="V595" s="21">
        <f ca="1">IF(U595&lt;W$5, $B595, W$6+MIN((U595-W$5+1)/W$8, 1)*W$7)</f>
        <v>1940</v>
      </c>
      <c r="W595" s="21">
        <f t="shared" ca="1" si="221"/>
        <v>1940</v>
      </c>
      <c r="X595" s="21">
        <f t="shared" ca="1" si="206"/>
        <v>648</v>
      </c>
      <c r="Y595" s="21">
        <f t="shared" ca="1" si="210"/>
        <v>1292</v>
      </c>
      <c r="Z595" s="21">
        <f t="shared" ca="1" si="211"/>
        <v>1292</v>
      </c>
      <c r="AA595" s="21">
        <f t="shared" ca="1" si="216"/>
        <v>1060477</v>
      </c>
      <c r="AB595" s="22">
        <f ca="1">SUM(Z$11:Z595)</f>
        <v>542575</v>
      </c>
      <c r="AC595" s="23">
        <f ca="1">SUM(X$11:X595)</f>
        <v>518085</v>
      </c>
      <c r="AE595" s="16">
        <v>44767</v>
      </c>
      <c r="AF595" s="21">
        <f ca="1">IF(AE595&lt;AG$5, $B595, AG$6+MIN((AE595-AG$5+1)/AG$8, 1)*AG$7)</f>
        <v>1440</v>
      </c>
      <c r="AG595" s="21">
        <f t="shared" ca="1" si="222"/>
        <v>1440</v>
      </c>
      <c r="AH595" s="21">
        <f t="shared" ca="1" si="207"/>
        <v>408</v>
      </c>
      <c r="AI595" s="21">
        <f t="shared" ca="1" si="212"/>
        <v>1032</v>
      </c>
      <c r="AJ595" s="21">
        <f t="shared" ca="1" si="213"/>
        <v>1032</v>
      </c>
      <c r="AK595" s="21">
        <f t="shared" ca="1" si="217"/>
        <v>785227</v>
      </c>
      <c r="AL595" s="22">
        <f ca="1">SUM(AJ$11:AJ595)</f>
        <v>401845</v>
      </c>
      <c r="AM595" s="23">
        <f ca="1">SUM(AH$11:AH595)</f>
        <v>384828</v>
      </c>
      <c r="AO595" s="16">
        <v>44767</v>
      </c>
      <c r="AP595" s="21">
        <f ca="1">IF(AO595&lt;AQ$5, $B595, AQ$6+MIN((AO595-AQ$5+1)/AQ$8, 1)*AQ$7)</f>
        <v>1940</v>
      </c>
      <c r="AQ595" s="21">
        <f t="shared" ca="1" si="223"/>
        <v>1940</v>
      </c>
      <c r="AR595" s="21">
        <f t="shared" ca="1" si="208"/>
        <v>648</v>
      </c>
      <c r="AS595" s="21">
        <f t="shared" ca="1" si="214"/>
        <v>1292</v>
      </c>
      <c r="AT595" s="21">
        <f t="shared" ca="1" si="215"/>
        <v>1292</v>
      </c>
      <c r="AU595" s="21">
        <f t="shared" ca="1" si="218"/>
        <v>1035477</v>
      </c>
      <c r="AV595" s="22">
        <f ca="1">SUM(AT$11:AT595)</f>
        <v>530055</v>
      </c>
      <c r="AW595" s="23">
        <f ca="1">SUM(AR$11:AR595)</f>
        <v>506202</v>
      </c>
    </row>
    <row r="596" spans="1:49" x14ac:dyDescent="0.2">
      <c r="A596" s="32">
        <v>44768</v>
      </c>
      <c r="B596" s="35">
        <f ca="1">IF($A596&gt;= $C$5,$C$6, "InsertData")</f>
        <v>940</v>
      </c>
      <c r="C596" s="21">
        <f t="shared" ca="1" si="219"/>
        <v>940</v>
      </c>
      <c r="D596" s="21">
        <f t="shared" ca="1" si="199"/>
        <v>940</v>
      </c>
      <c r="E596" s="21">
        <f t="shared" ca="1" si="200"/>
        <v>0</v>
      </c>
      <c r="F596" s="21">
        <f t="shared" ca="1" si="202"/>
        <v>0</v>
      </c>
      <c r="G596" s="21">
        <f t="shared" ca="1" si="201"/>
        <v>535917</v>
      </c>
      <c r="H596" s="22">
        <f ca="1">SUM(F$11:F596)</f>
        <v>273635</v>
      </c>
      <c r="I596" s="23">
        <f ca="1">SUM(D$11:D596)</f>
        <v>264666</v>
      </c>
      <c r="K596" s="16">
        <v>44768</v>
      </c>
      <c r="L596" s="21">
        <f ca="1">IF(K596&lt;M$5, $B596, M$6+MIN((K596-M$5+1)/M$8, 1)*M$7)</f>
        <v>1440</v>
      </c>
      <c r="M596" s="21">
        <f t="shared" ca="1" si="220"/>
        <v>1440</v>
      </c>
      <c r="N596" s="21">
        <f t="shared" ca="1" si="203"/>
        <v>1410</v>
      </c>
      <c r="O596" s="21">
        <f t="shared" ca="1" si="204"/>
        <v>30</v>
      </c>
      <c r="P596" s="21">
        <f t="shared" ca="1" si="209"/>
        <v>30</v>
      </c>
      <c r="Q596" s="21">
        <f t="shared" ca="1" si="205"/>
        <v>799167</v>
      </c>
      <c r="R596" s="22">
        <f ca="1">SUM(P$11:P596)</f>
        <v>408135</v>
      </c>
      <c r="S596" s="23">
        <f ca="1">SUM(N$11:N596)</f>
        <v>391812</v>
      </c>
      <c r="U596" s="16">
        <v>44768</v>
      </c>
      <c r="V596" s="21">
        <f ca="1">IF(U596&lt;W$5, $B596, W$6+MIN((U596-W$5+1)/W$8, 1)*W$7)</f>
        <v>1940</v>
      </c>
      <c r="W596" s="21">
        <f t="shared" ca="1" si="221"/>
        <v>1940</v>
      </c>
      <c r="X596" s="21">
        <f t="shared" ca="1" si="206"/>
        <v>1880</v>
      </c>
      <c r="Y596" s="21">
        <f t="shared" ca="1" si="210"/>
        <v>60</v>
      </c>
      <c r="Z596" s="21">
        <f t="shared" ca="1" si="211"/>
        <v>60</v>
      </c>
      <c r="AA596" s="21">
        <f t="shared" ca="1" si="216"/>
        <v>1062417</v>
      </c>
      <c r="AB596" s="22">
        <f ca="1">SUM(Z$11:Z596)</f>
        <v>542635</v>
      </c>
      <c r="AC596" s="23">
        <f ca="1">SUM(X$11:X596)</f>
        <v>519965</v>
      </c>
      <c r="AE596" s="16">
        <v>44768</v>
      </c>
      <c r="AF596" s="21">
        <f ca="1">IF(AE596&lt;AG$5, $B596, AG$6+MIN((AE596-AG$5+1)/AG$8, 1)*AG$7)</f>
        <v>1440</v>
      </c>
      <c r="AG596" s="21">
        <f t="shared" ca="1" si="222"/>
        <v>1440</v>
      </c>
      <c r="AH596" s="21">
        <f t="shared" ca="1" si="207"/>
        <v>1295</v>
      </c>
      <c r="AI596" s="21">
        <f t="shared" ca="1" si="212"/>
        <v>145</v>
      </c>
      <c r="AJ596" s="21">
        <f t="shared" ca="1" si="213"/>
        <v>145</v>
      </c>
      <c r="AK596" s="21">
        <f t="shared" ca="1" si="217"/>
        <v>786667</v>
      </c>
      <c r="AL596" s="22">
        <f ca="1">SUM(AJ$11:AJ596)</f>
        <v>401990</v>
      </c>
      <c r="AM596" s="23">
        <f ca="1">SUM(AH$11:AH596)</f>
        <v>386123</v>
      </c>
      <c r="AO596" s="16">
        <v>44768</v>
      </c>
      <c r="AP596" s="21">
        <f ca="1">IF(AO596&lt;AQ$5, $B596, AQ$6+MIN((AO596-AQ$5+1)/AQ$8, 1)*AQ$7)</f>
        <v>1940</v>
      </c>
      <c r="AQ596" s="21">
        <f t="shared" ca="1" si="223"/>
        <v>1940</v>
      </c>
      <c r="AR596" s="21">
        <f t="shared" ca="1" si="208"/>
        <v>1650</v>
      </c>
      <c r="AS596" s="21">
        <f t="shared" ca="1" si="214"/>
        <v>290</v>
      </c>
      <c r="AT596" s="21">
        <f t="shared" ca="1" si="215"/>
        <v>290</v>
      </c>
      <c r="AU596" s="21">
        <f t="shared" ca="1" si="218"/>
        <v>1037417</v>
      </c>
      <c r="AV596" s="22">
        <f ca="1">SUM(AT$11:AT596)</f>
        <v>530345</v>
      </c>
      <c r="AW596" s="23">
        <f ca="1">SUM(AR$11:AR596)</f>
        <v>507852</v>
      </c>
    </row>
    <row r="597" spans="1:49" x14ac:dyDescent="0.2">
      <c r="A597" s="32">
        <v>44769</v>
      </c>
      <c r="B597" s="35">
        <f ca="1">IF($A597&gt;= $C$5,$C$6, "InsertData")</f>
        <v>940</v>
      </c>
      <c r="C597" s="21">
        <f t="shared" ca="1" si="219"/>
        <v>940</v>
      </c>
      <c r="D597" s="21">
        <f t="shared" ca="1" si="199"/>
        <v>940</v>
      </c>
      <c r="E597" s="21">
        <f t="shared" ca="1" si="200"/>
        <v>0</v>
      </c>
      <c r="F597" s="21">
        <f t="shared" ca="1" si="202"/>
        <v>0</v>
      </c>
      <c r="G597" s="21">
        <f t="shared" ca="1" si="201"/>
        <v>536857</v>
      </c>
      <c r="H597" s="22">
        <f ca="1">SUM(F$11:F597)</f>
        <v>273635</v>
      </c>
      <c r="I597" s="23">
        <f ca="1">SUM(D$11:D597)</f>
        <v>265606</v>
      </c>
      <c r="K597" s="16">
        <v>44769</v>
      </c>
      <c r="L597" s="21">
        <f ca="1">IF(K597&lt;M$5, $B597, M$6+MIN((K597-M$5+1)/M$8, 1)*M$7)</f>
        <v>1440</v>
      </c>
      <c r="M597" s="21">
        <f t="shared" ca="1" si="220"/>
        <v>1440</v>
      </c>
      <c r="N597" s="21">
        <f t="shared" ca="1" si="203"/>
        <v>1420</v>
      </c>
      <c r="O597" s="21">
        <f t="shared" ca="1" si="204"/>
        <v>20</v>
      </c>
      <c r="P597" s="21">
        <f t="shared" ca="1" si="209"/>
        <v>20</v>
      </c>
      <c r="Q597" s="21">
        <f t="shared" ca="1" si="205"/>
        <v>800607</v>
      </c>
      <c r="R597" s="22">
        <f ca="1">SUM(P$11:P597)</f>
        <v>408155</v>
      </c>
      <c r="S597" s="23">
        <f ca="1">SUM(N$11:N597)</f>
        <v>393232</v>
      </c>
      <c r="U597" s="16">
        <v>44769</v>
      </c>
      <c r="V597" s="21">
        <f ca="1">IF(U597&lt;W$5, $B597, W$6+MIN((U597-W$5+1)/W$8, 1)*W$7)</f>
        <v>1940</v>
      </c>
      <c r="W597" s="21">
        <f t="shared" ca="1" si="221"/>
        <v>1940</v>
      </c>
      <c r="X597" s="21">
        <f t="shared" ca="1" si="206"/>
        <v>1754</v>
      </c>
      <c r="Y597" s="21">
        <f t="shared" ca="1" si="210"/>
        <v>186</v>
      </c>
      <c r="Z597" s="21">
        <f t="shared" ca="1" si="211"/>
        <v>186</v>
      </c>
      <c r="AA597" s="21">
        <f t="shared" ca="1" si="216"/>
        <v>1064357</v>
      </c>
      <c r="AB597" s="22">
        <f ca="1">SUM(Z$11:Z597)</f>
        <v>542821</v>
      </c>
      <c r="AC597" s="23">
        <f ca="1">SUM(X$11:X597)</f>
        <v>521719</v>
      </c>
      <c r="AE597" s="16">
        <v>44769</v>
      </c>
      <c r="AF597" s="21">
        <f ca="1">IF(AE597&lt;AG$5, $B597, AG$6+MIN((AE597-AG$5+1)/AG$8, 1)*AG$7)</f>
        <v>1440</v>
      </c>
      <c r="AG597" s="21">
        <f t="shared" ca="1" si="222"/>
        <v>1440</v>
      </c>
      <c r="AH597" s="21">
        <f t="shared" ca="1" si="207"/>
        <v>1300</v>
      </c>
      <c r="AI597" s="21">
        <f t="shared" ca="1" si="212"/>
        <v>140</v>
      </c>
      <c r="AJ597" s="21">
        <f t="shared" ca="1" si="213"/>
        <v>140</v>
      </c>
      <c r="AK597" s="21">
        <f t="shared" ca="1" si="217"/>
        <v>788107</v>
      </c>
      <c r="AL597" s="22">
        <f ca="1">SUM(AJ$11:AJ597)</f>
        <v>402130</v>
      </c>
      <c r="AM597" s="23">
        <f ca="1">SUM(AH$11:AH597)</f>
        <v>387423</v>
      </c>
      <c r="AO597" s="16">
        <v>44769</v>
      </c>
      <c r="AP597" s="21">
        <f ca="1">IF(AO597&lt;AQ$5, $B597, AQ$6+MIN((AO597-AQ$5+1)/AQ$8, 1)*AQ$7)</f>
        <v>1940</v>
      </c>
      <c r="AQ597" s="21">
        <f t="shared" ca="1" si="223"/>
        <v>1940</v>
      </c>
      <c r="AR597" s="21">
        <f t="shared" ca="1" si="208"/>
        <v>1660</v>
      </c>
      <c r="AS597" s="21">
        <f t="shared" ca="1" si="214"/>
        <v>280</v>
      </c>
      <c r="AT597" s="21">
        <f t="shared" ca="1" si="215"/>
        <v>280</v>
      </c>
      <c r="AU597" s="21">
        <f t="shared" ca="1" si="218"/>
        <v>1039357</v>
      </c>
      <c r="AV597" s="22">
        <f ca="1">SUM(AT$11:AT597)</f>
        <v>530625</v>
      </c>
      <c r="AW597" s="23">
        <f ca="1">SUM(AR$11:AR597)</f>
        <v>509512</v>
      </c>
    </row>
    <row r="598" spans="1:49" x14ac:dyDescent="0.2">
      <c r="A598" s="32">
        <v>44770</v>
      </c>
      <c r="B598" s="35">
        <f ca="1">IF($A598&gt;= $C$5,$C$6, "InsertData")</f>
        <v>940</v>
      </c>
      <c r="C598" s="21">
        <f t="shared" ca="1" si="219"/>
        <v>940</v>
      </c>
      <c r="D598" s="21">
        <f t="shared" ca="1" si="199"/>
        <v>940</v>
      </c>
      <c r="E598" s="21">
        <f t="shared" ca="1" si="200"/>
        <v>0</v>
      </c>
      <c r="F598" s="21">
        <f t="shared" ca="1" si="202"/>
        <v>0</v>
      </c>
      <c r="G598" s="21">
        <f t="shared" ca="1" si="201"/>
        <v>537797</v>
      </c>
      <c r="H598" s="22">
        <f ca="1">SUM(F$11:F598)</f>
        <v>273635</v>
      </c>
      <c r="I598" s="23">
        <f ca="1">SUM(D$11:D598)</f>
        <v>266546</v>
      </c>
      <c r="K598" s="16">
        <v>44770</v>
      </c>
      <c r="L598" s="21">
        <f ca="1">IF(K598&lt;M$5, $B598, M$6+MIN((K598-M$5+1)/M$8, 1)*M$7)</f>
        <v>1440</v>
      </c>
      <c r="M598" s="21">
        <f t="shared" ca="1" si="220"/>
        <v>1440</v>
      </c>
      <c r="N598" s="21">
        <f t="shared" ca="1" si="203"/>
        <v>1321</v>
      </c>
      <c r="O598" s="21">
        <f t="shared" ca="1" si="204"/>
        <v>119</v>
      </c>
      <c r="P598" s="21">
        <f t="shared" ca="1" si="209"/>
        <v>119</v>
      </c>
      <c r="Q598" s="21">
        <f t="shared" ca="1" si="205"/>
        <v>802047</v>
      </c>
      <c r="R598" s="22">
        <f ca="1">SUM(P$11:P598)</f>
        <v>408274</v>
      </c>
      <c r="S598" s="23">
        <f ca="1">SUM(N$11:N598)</f>
        <v>394553</v>
      </c>
      <c r="U598" s="16">
        <v>44770</v>
      </c>
      <c r="V598" s="21">
        <f ca="1">IF(U598&lt;W$5, $B598, W$6+MIN((U598-W$5+1)/W$8, 1)*W$7)</f>
        <v>1940</v>
      </c>
      <c r="W598" s="21">
        <f t="shared" ca="1" si="221"/>
        <v>1940</v>
      </c>
      <c r="X598" s="21">
        <f t="shared" ca="1" si="206"/>
        <v>1247</v>
      </c>
      <c r="Y598" s="21">
        <f t="shared" ca="1" si="210"/>
        <v>693</v>
      </c>
      <c r="Z598" s="21">
        <f t="shared" ca="1" si="211"/>
        <v>693</v>
      </c>
      <c r="AA598" s="21">
        <f t="shared" ca="1" si="216"/>
        <v>1066297</v>
      </c>
      <c r="AB598" s="22">
        <f ca="1">SUM(Z$11:Z598)</f>
        <v>543514</v>
      </c>
      <c r="AC598" s="23">
        <f ca="1">SUM(X$11:X598)</f>
        <v>522966</v>
      </c>
      <c r="AE598" s="16">
        <v>44770</v>
      </c>
      <c r="AF598" s="21">
        <f ca="1">IF(AE598&lt;AG$5, $B598, AG$6+MIN((AE598-AG$5+1)/AG$8, 1)*AG$7)</f>
        <v>1440</v>
      </c>
      <c r="AG598" s="21">
        <f t="shared" ca="1" si="222"/>
        <v>1440</v>
      </c>
      <c r="AH598" s="21">
        <f t="shared" ca="1" si="207"/>
        <v>1305</v>
      </c>
      <c r="AI598" s="21">
        <f t="shared" ca="1" si="212"/>
        <v>135</v>
      </c>
      <c r="AJ598" s="21">
        <f t="shared" ca="1" si="213"/>
        <v>135</v>
      </c>
      <c r="AK598" s="21">
        <f t="shared" ca="1" si="217"/>
        <v>789547</v>
      </c>
      <c r="AL598" s="22">
        <f ca="1">SUM(AJ$11:AJ598)</f>
        <v>402265</v>
      </c>
      <c r="AM598" s="23">
        <f ca="1">SUM(AH$11:AH598)</f>
        <v>388728</v>
      </c>
      <c r="AO598" s="16">
        <v>44770</v>
      </c>
      <c r="AP598" s="21">
        <f ca="1">IF(AO598&lt;AQ$5, $B598, AQ$6+MIN((AO598-AQ$5+1)/AQ$8, 1)*AQ$7)</f>
        <v>1940</v>
      </c>
      <c r="AQ598" s="21">
        <f t="shared" ca="1" si="223"/>
        <v>1940</v>
      </c>
      <c r="AR598" s="21">
        <f t="shared" ca="1" si="208"/>
        <v>1561</v>
      </c>
      <c r="AS598" s="21">
        <f t="shared" ca="1" si="214"/>
        <v>379</v>
      </c>
      <c r="AT598" s="21">
        <f t="shared" ca="1" si="215"/>
        <v>379</v>
      </c>
      <c r="AU598" s="21">
        <f t="shared" ca="1" si="218"/>
        <v>1041297</v>
      </c>
      <c r="AV598" s="22">
        <f ca="1">SUM(AT$11:AT598)</f>
        <v>531004</v>
      </c>
      <c r="AW598" s="23">
        <f ca="1">SUM(AR$11:AR598)</f>
        <v>511073</v>
      </c>
    </row>
    <row r="599" spans="1:49" x14ac:dyDescent="0.2">
      <c r="A599" s="32">
        <v>44771</v>
      </c>
      <c r="B599" s="35">
        <f ca="1">IF($A599&gt;= $C$5,$C$6, "InsertData")</f>
        <v>940</v>
      </c>
      <c r="C599" s="21">
        <f t="shared" ca="1" si="219"/>
        <v>940</v>
      </c>
      <c r="D599" s="21">
        <f t="shared" ca="1" si="199"/>
        <v>788</v>
      </c>
      <c r="E599" s="21">
        <f t="shared" ca="1" si="200"/>
        <v>152</v>
      </c>
      <c r="F599" s="21">
        <f t="shared" ca="1" si="202"/>
        <v>152</v>
      </c>
      <c r="G599" s="21">
        <f t="shared" ca="1" si="201"/>
        <v>538737</v>
      </c>
      <c r="H599" s="22">
        <f ca="1">SUM(F$11:F599)</f>
        <v>273787</v>
      </c>
      <c r="I599" s="23">
        <f ca="1">SUM(D$11:D599)</f>
        <v>267334</v>
      </c>
      <c r="K599" s="16">
        <v>44771</v>
      </c>
      <c r="L599" s="21">
        <f ca="1">IF(K599&lt;M$5, $B599, M$6+MIN((K599-M$5+1)/M$8, 1)*M$7)</f>
        <v>1440</v>
      </c>
      <c r="M599" s="21">
        <f t="shared" ca="1" si="220"/>
        <v>1440</v>
      </c>
      <c r="N599" s="21">
        <f t="shared" ca="1" si="203"/>
        <v>447</v>
      </c>
      <c r="O599" s="21">
        <f t="shared" ca="1" si="204"/>
        <v>993</v>
      </c>
      <c r="P599" s="21">
        <f t="shared" ca="1" si="209"/>
        <v>993</v>
      </c>
      <c r="Q599" s="21">
        <f t="shared" ca="1" si="205"/>
        <v>803487</v>
      </c>
      <c r="R599" s="22">
        <f ca="1">SUM(P$11:P599)</f>
        <v>409267</v>
      </c>
      <c r="S599" s="23">
        <f ca="1">SUM(N$11:N599)</f>
        <v>395000</v>
      </c>
      <c r="U599" s="16">
        <v>44771</v>
      </c>
      <c r="V599" s="21">
        <f ca="1">IF(U599&lt;W$5, $B599, W$6+MIN((U599-W$5+1)/W$8, 1)*W$7)</f>
        <v>1940</v>
      </c>
      <c r="W599" s="21">
        <f t="shared" ca="1" si="221"/>
        <v>1940</v>
      </c>
      <c r="X599" s="21">
        <f t="shared" ca="1" si="206"/>
        <v>707</v>
      </c>
      <c r="Y599" s="21">
        <f t="shared" ca="1" si="210"/>
        <v>1233</v>
      </c>
      <c r="Z599" s="21">
        <f t="shared" ca="1" si="211"/>
        <v>1233</v>
      </c>
      <c r="AA599" s="21">
        <f t="shared" ca="1" si="216"/>
        <v>1068237</v>
      </c>
      <c r="AB599" s="22">
        <f ca="1">SUM(Z$11:Z599)</f>
        <v>544747</v>
      </c>
      <c r="AC599" s="23">
        <f ca="1">SUM(X$11:X599)</f>
        <v>523673</v>
      </c>
      <c r="AE599" s="16">
        <v>44771</v>
      </c>
      <c r="AF599" s="21">
        <f ca="1">IF(AE599&lt;AG$5, $B599, AG$6+MIN((AE599-AG$5+1)/AG$8, 1)*AG$7)</f>
        <v>1440</v>
      </c>
      <c r="AG599" s="21">
        <f t="shared" ca="1" si="222"/>
        <v>1440</v>
      </c>
      <c r="AH599" s="21">
        <f t="shared" ca="1" si="207"/>
        <v>683</v>
      </c>
      <c r="AI599" s="21">
        <f t="shared" ca="1" si="212"/>
        <v>757</v>
      </c>
      <c r="AJ599" s="21">
        <f t="shared" ca="1" si="213"/>
        <v>757</v>
      </c>
      <c r="AK599" s="21">
        <f t="shared" ca="1" si="217"/>
        <v>790987</v>
      </c>
      <c r="AL599" s="22">
        <f ca="1">SUM(AJ$11:AJ599)</f>
        <v>403022</v>
      </c>
      <c r="AM599" s="23">
        <f ca="1">SUM(AH$11:AH599)</f>
        <v>389411</v>
      </c>
      <c r="AO599" s="16">
        <v>44771</v>
      </c>
      <c r="AP599" s="21">
        <f ca="1">IF(AO599&lt;AQ$5, $B599, AQ$6+MIN((AO599-AQ$5+1)/AQ$8, 1)*AQ$7)</f>
        <v>1940</v>
      </c>
      <c r="AQ599" s="21">
        <f t="shared" ca="1" si="223"/>
        <v>1940</v>
      </c>
      <c r="AR599" s="21">
        <f t="shared" ca="1" si="208"/>
        <v>687</v>
      </c>
      <c r="AS599" s="21">
        <f t="shared" ca="1" si="214"/>
        <v>1253</v>
      </c>
      <c r="AT599" s="21">
        <f t="shared" ca="1" si="215"/>
        <v>1253</v>
      </c>
      <c r="AU599" s="21">
        <f t="shared" ca="1" si="218"/>
        <v>1043237</v>
      </c>
      <c r="AV599" s="22">
        <f ca="1">SUM(AT$11:AT599)</f>
        <v>532257</v>
      </c>
      <c r="AW599" s="23">
        <f ca="1">SUM(AR$11:AR599)</f>
        <v>511760</v>
      </c>
    </row>
    <row r="600" spans="1:49" x14ac:dyDescent="0.2">
      <c r="A600" s="32">
        <v>44772</v>
      </c>
      <c r="B600" s="35">
        <f ca="1">IF($A600&gt;= $C$5,$C$6, "InsertData")</f>
        <v>940</v>
      </c>
      <c r="C600" s="21">
        <f t="shared" ca="1" si="219"/>
        <v>940</v>
      </c>
      <c r="D600" s="21">
        <f t="shared" ca="1" si="199"/>
        <v>844</v>
      </c>
      <c r="E600" s="21">
        <f t="shared" ca="1" si="200"/>
        <v>96</v>
      </c>
      <c r="F600" s="21">
        <f t="shared" ca="1" si="202"/>
        <v>96</v>
      </c>
      <c r="G600" s="21">
        <f t="shared" ca="1" si="201"/>
        <v>539677</v>
      </c>
      <c r="H600" s="22">
        <f ca="1">SUM(F$11:F600)</f>
        <v>273883</v>
      </c>
      <c r="I600" s="23">
        <f ca="1">SUM(D$11:D600)</f>
        <v>268178</v>
      </c>
      <c r="K600" s="16">
        <v>44772</v>
      </c>
      <c r="L600" s="21">
        <f ca="1">IF(K600&lt;M$5, $B600, M$6+MIN((K600-M$5+1)/M$8, 1)*M$7)</f>
        <v>1440</v>
      </c>
      <c r="M600" s="21">
        <f t="shared" ca="1" si="220"/>
        <v>1440</v>
      </c>
      <c r="N600" s="21">
        <f t="shared" ca="1" si="203"/>
        <v>1104</v>
      </c>
      <c r="O600" s="21">
        <f t="shared" ca="1" si="204"/>
        <v>336</v>
      </c>
      <c r="P600" s="21">
        <f t="shared" ca="1" si="209"/>
        <v>336</v>
      </c>
      <c r="Q600" s="21">
        <f t="shared" ca="1" si="205"/>
        <v>804927</v>
      </c>
      <c r="R600" s="22">
        <f ca="1">SUM(P$11:P600)</f>
        <v>409603</v>
      </c>
      <c r="S600" s="23">
        <f ca="1">SUM(N$11:N600)</f>
        <v>396104</v>
      </c>
      <c r="U600" s="16">
        <v>44772</v>
      </c>
      <c r="V600" s="21">
        <f ca="1">IF(U600&lt;W$5, $B600, W$6+MIN((U600-W$5+1)/W$8, 1)*W$7)</f>
        <v>1940</v>
      </c>
      <c r="W600" s="21">
        <f t="shared" ca="1" si="221"/>
        <v>1940</v>
      </c>
      <c r="X600" s="21">
        <f t="shared" ca="1" si="206"/>
        <v>1364</v>
      </c>
      <c r="Y600" s="21">
        <f t="shared" ca="1" si="210"/>
        <v>576</v>
      </c>
      <c r="Z600" s="21">
        <f t="shared" ca="1" si="211"/>
        <v>576</v>
      </c>
      <c r="AA600" s="21">
        <f t="shared" ca="1" si="216"/>
        <v>1070177</v>
      </c>
      <c r="AB600" s="22">
        <f ca="1">SUM(Z$11:Z600)</f>
        <v>545323</v>
      </c>
      <c r="AC600" s="23">
        <f ca="1">SUM(X$11:X600)</f>
        <v>525037</v>
      </c>
      <c r="AE600" s="16">
        <v>44772</v>
      </c>
      <c r="AF600" s="21">
        <f ca="1">IF(AE600&lt;AG$5, $B600, AG$6+MIN((AE600-AG$5+1)/AG$8, 1)*AG$7)</f>
        <v>1440</v>
      </c>
      <c r="AG600" s="21">
        <f t="shared" ca="1" si="222"/>
        <v>1440</v>
      </c>
      <c r="AH600" s="21">
        <f t="shared" ca="1" si="207"/>
        <v>1099</v>
      </c>
      <c r="AI600" s="21">
        <f t="shared" ca="1" si="212"/>
        <v>341</v>
      </c>
      <c r="AJ600" s="21">
        <f t="shared" ca="1" si="213"/>
        <v>341</v>
      </c>
      <c r="AK600" s="21">
        <f t="shared" ca="1" si="217"/>
        <v>792427</v>
      </c>
      <c r="AL600" s="22">
        <f ca="1">SUM(AJ$11:AJ600)</f>
        <v>403363</v>
      </c>
      <c r="AM600" s="23">
        <f ca="1">SUM(AH$11:AH600)</f>
        <v>390510</v>
      </c>
      <c r="AO600" s="16">
        <v>44772</v>
      </c>
      <c r="AP600" s="21">
        <f ca="1">IF(AO600&lt;AQ$5, $B600, AQ$6+MIN((AO600-AQ$5+1)/AQ$8, 1)*AQ$7)</f>
        <v>1940</v>
      </c>
      <c r="AQ600" s="21">
        <f t="shared" ca="1" si="223"/>
        <v>1940</v>
      </c>
      <c r="AR600" s="21">
        <f t="shared" ca="1" si="208"/>
        <v>1354</v>
      </c>
      <c r="AS600" s="21">
        <f t="shared" ca="1" si="214"/>
        <v>586</v>
      </c>
      <c r="AT600" s="21">
        <f t="shared" ca="1" si="215"/>
        <v>586</v>
      </c>
      <c r="AU600" s="21">
        <f t="shared" ca="1" si="218"/>
        <v>1045177</v>
      </c>
      <c r="AV600" s="22">
        <f ca="1">SUM(AT$11:AT600)</f>
        <v>532843</v>
      </c>
      <c r="AW600" s="23">
        <f ca="1">SUM(AR$11:AR600)</f>
        <v>513114</v>
      </c>
    </row>
    <row r="601" spans="1:49" x14ac:dyDescent="0.2">
      <c r="A601" s="32">
        <v>44773</v>
      </c>
      <c r="B601" s="35">
        <f ca="1">IF($A601&gt;= $C$5,$C$6, "InsertData")</f>
        <v>940</v>
      </c>
      <c r="C601" s="21">
        <f t="shared" ca="1" si="219"/>
        <v>940</v>
      </c>
      <c r="D601" s="21">
        <f t="shared" ca="1" si="199"/>
        <v>621</v>
      </c>
      <c r="E601" s="21">
        <f t="shared" ca="1" si="200"/>
        <v>319</v>
      </c>
      <c r="F601" s="21">
        <f t="shared" ca="1" si="202"/>
        <v>319</v>
      </c>
      <c r="G601" s="21">
        <f t="shared" ca="1" si="201"/>
        <v>540617</v>
      </c>
      <c r="H601" s="22">
        <f ca="1">SUM(F$11:F601)</f>
        <v>274202</v>
      </c>
      <c r="I601" s="23">
        <f ca="1">SUM(D$11:D601)</f>
        <v>268799</v>
      </c>
      <c r="K601" s="16">
        <v>44773</v>
      </c>
      <c r="L601" s="21">
        <f ca="1">IF(K601&lt;M$5, $B601, M$6+MIN((K601-M$5+1)/M$8, 1)*M$7)</f>
        <v>1440</v>
      </c>
      <c r="M601" s="21">
        <f t="shared" ca="1" si="220"/>
        <v>1440</v>
      </c>
      <c r="N601" s="21">
        <f t="shared" ca="1" si="203"/>
        <v>881</v>
      </c>
      <c r="O601" s="21">
        <f t="shared" ca="1" si="204"/>
        <v>559</v>
      </c>
      <c r="P601" s="21">
        <f t="shared" ca="1" si="209"/>
        <v>559</v>
      </c>
      <c r="Q601" s="21">
        <f t="shared" ca="1" si="205"/>
        <v>806367</v>
      </c>
      <c r="R601" s="22">
        <f ca="1">SUM(P$11:P601)</f>
        <v>410162</v>
      </c>
      <c r="S601" s="23">
        <f ca="1">SUM(N$11:N601)</f>
        <v>396985</v>
      </c>
      <c r="U601" s="16">
        <v>44773</v>
      </c>
      <c r="V601" s="21">
        <f ca="1">IF(U601&lt;W$5, $B601, W$6+MIN((U601-W$5+1)/W$8, 1)*W$7)</f>
        <v>1940</v>
      </c>
      <c r="W601" s="21">
        <f t="shared" ca="1" si="221"/>
        <v>1940</v>
      </c>
      <c r="X601" s="21">
        <f t="shared" ca="1" si="206"/>
        <v>1141</v>
      </c>
      <c r="Y601" s="21">
        <f t="shared" ca="1" si="210"/>
        <v>799</v>
      </c>
      <c r="Z601" s="21">
        <f t="shared" ca="1" si="211"/>
        <v>799</v>
      </c>
      <c r="AA601" s="21">
        <f t="shared" ca="1" si="216"/>
        <v>1072117</v>
      </c>
      <c r="AB601" s="22">
        <f ca="1">SUM(Z$11:Z601)</f>
        <v>546122</v>
      </c>
      <c r="AC601" s="23">
        <f ca="1">SUM(X$11:X601)</f>
        <v>526178</v>
      </c>
      <c r="AE601" s="16">
        <v>44773</v>
      </c>
      <c r="AF601" s="21">
        <f ca="1">IF(AE601&lt;AG$5, $B601, AG$6+MIN((AE601-AG$5+1)/AG$8, 1)*AG$7)</f>
        <v>1440</v>
      </c>
      <c r="AG601" s="21">
        <f t="shared" ca="1" si="222"/>
        <v>1440</v>
      </c>
      <c r="AH601" s="21">
        <f t="shared" ca="1" si="207"/>
        <v>881</v>
      </c>
      <c r="AI601" s="21">
        <f t="shared" ca="1" si="212"/>
        <v>559</v>
      </c>
      <c r="AJ601" s="21">
        <f t="shared" ca="1" si="213"/>
        <v>559</v>
      </c>
      <c r="AK601" s="21">
        <f t="shared" ca="1" si="217"/>
        <v>793867</v>
      </c>
      <c r="AL601" s="22">
        <f ca="1">SUM(AJ$11:AJ601)</f>
        <v>403922</v>
      </c>
      <c r="AM601" s="23">
        <f ca="1">SUM(AH$11:AH601)</f>
        <v>391391</v>
      </c>
      <c r="AO601" s="16">
        <v>44773</v>
      </c>
      <c r="AP601" s="21">
        <f ca="1">IF(AO601&lt;AQ$5, $B601, AQ$6+MIN((AO601-AQ$5+1)/AQ$8, 1)*AQ$7)</f>
        <v>1940</v>
      </c>
      <c r="AQ601" s="21">
        <f t="shared" ca="1" si="223"/>
        <v>1940</v>
      </c>
      <c r="AR601" s="21">
        <f t="shared" ca="1" si="208"/>
        <v>1141</v>
      </c>
      <c r="AS601" s="21">
        <f t="shared" ca="1" si="214"/>
        <v>799</v>
      </c>
      <c r="AT601" s="21">
        <f t="shared" ca="1" si="215"/>
        <v>799</v>
      </c>
      <c r="AU601" s="21">
        <f t="shared" ca="1" si="218"/>
        <v>1047117</v>
      </c>
      <c r="AV601" s="22">
        <f ca="1">SUM(AT$11:AT601)</f>
        <v>533642</v>
      </c>
      <c r="AW601" s="23">
        <f ca="1">SUM(AR$11:AR601)</f>
        <v>514255</v>
      </c>
    </row>
    <row r="602" spans="1:49" x14ac:dyDescent="0.2">
      <c r="A602" s="32">
        <v>44774</v>
      </c>
      <c r="B602" s="35">
        <f ca="1">IF($A602&gt;= $C$5,$C$6, "InsertData")</f>
        <v>940</v>
      </c>
      <c r="C602" s="21">
        <f t="shared" ca="1" si="219"/>
        <v>940</v>
      </c>
      <c r="D602" s="21">
        <f t="shared" ca="1" si="199"/>
        <v>606</v>
      </c>
      <c r="E602" s="21">
        <f t="shared" ca="1" si="200"/>
        <v>334</v>
      </c>
      <c r="F602" s="21">
        <f t="shared" ca="1" si="202"/>
        <v>334</v>
      </c>
      <c r="G602" s="21">
        <f t="shared" ca="1" si="201"/>
        <v>541557</v>
      </c>
      <c r="H602" s="22">
        <f ca="1">SUM(F$11:F602)</f>
        <v>274536</v>
      </c>
      <c r="I602" s="23">
        <f ca="1">SUM(D$11:D602)</f>
        <v>269405</v>
      </c>
      <c r="K602" s="16">
        <v>44774</v>
      </c>
      <c r="L602" s="21">
        <f ca="1">IF(K602&lt;M$5, $B602, M$6+MIN((K602-M$5+1)/M$8, 1)*M$7)</f>
        <v>1440</v>
      </c>
      <c r="M602" s="21">
        <f t="shared" ca="1" si="220"/>
        <v>1440</v>
      </c>
      <c r="N602" s="21">
        <f t="shared" ca="1" si="203"/>
        <v>866</v>
      </c>
      <c r="O602" s="21">
        <f t="shared" ca="1" si="204"/>
        <v>574</v>
      </c>
      <c r="P602" s="21">
        <f t="shared" ca="1" si="209"/>
        <v>574</v>
      </c>
      <c r="Q602" s="21">
        <f t="shared" ca="1" si="205"/>
        <v>807807</v>
      </c>
      <c r="R602" s="22">
        <f ca="1">SUM(P$11:P602)</f>
        <v>410736</v>
      </c>
      <c r="S602" s="23">
        <f ca="1">SUM(N$11:N602)</f>
        <v>397851</v>
      </c>
      <c r="U602" s="16">
        <v>44774</v>
      </c>
      <c r="V602" s="21">
        <f ca="1">IF(U602&lt;W$5, $B602, W$6+MIN((U602-W$5+1)/W$8, 1)*W$7)</f>
        <v>1940</v>
      </c>
      <c r="W602" s="21">
        <f t="shared" ca="1" si="221"/>
        <v>1940</v>
      </c>
      <c r="X602" s="21">
        <f t="shared" ca="1" si="206"/>
        <v>1126</v>
      </c>
      <c r="Y602" s="21">
        <f t="shared" ca="1" si="210"/>
        <v>814</v>
      </c>
      <c r="Z602" s="21">
        <f t="shared" ca="1" si="211"/>
        <v>814</v>
      </c>
      <c r="AA602" s="21">
        <f t="shared" ca="1" si="216"/>
        <v>1074057</v>
      </c>
      <c r="AB602" s="22">
        <f ca="1">SUM(Z$11:Z602)</f>
        <v>546936</v>
      </c>
      <c r="AC602" s="23">
        <f ca="1">SUM(X$11:X602)</f>
        <v>527304</v>
      </c>
      <c r="AE602" s="16">
        <v>44774</v>
      </c>
      <c r="AF602" s="21">
        <f ca="1">IF(AE602&lt;AG$5, $B602, AG$6+MIN((AE602-AG$5+1)/AG$8, 1)*AG$7)</f>
        <v>1440</v>
      </c>
      <c r="AG602" s="21">
        <f t="shared" ca="1" si="222"/>
        <v>1440</v>
      </c>
      <c r="AH602" s="21">
        <f t="shared" ca="1" si="207"/>
        <v>866</v>
      </c>
      <c r="AI602" s="21">
        <f t="shared" ca="1" si="212"/>
        <v>574</v>
      </c>
      <c r="AJ602" s="21">
        <f t="shared" ca="1" si="213"/>
        <v>574</v>
      </c>
      <c r="AK602" s="21">
        <f t="shared" ca="1" si="217"/>
        <v>795307</v>
      </c>
      <c r="AL602" s="22">
        <f ca="1">SUM(AJ$11:AJ602)</f>
        <v>404496</v>
      </c>
      <c r="AM602" s="23">
        <f ca="1">SUM(AH$11:AH602)</f>
        <v>392257</v>
      </c>
      <c r="AO602" s="16">
        <v>44774</v>
      </c>
      <c r="AP602" s="21">
        <f ca="1">IF(AO602&lt;AQ$5, $B602, AQ$6+MIN((AO602-AQ$5+1)/AQ$8, 1)*AQ$7)</f>
        <v>1940</v>
      </c>
      <c r="AQ602" s="21">
        <f t="shared" ca="1" si="223"/>
        <v>1940</v>
      </c>
      <c r="AR602" s="21">
        <f t="shared" ca="1" si="208"/>
        <v>1126</v>
      </c>
      <c r="AS602" s="21">
        <f t="shared" ca="1" si="214"/>
        <v>814</v>
      </c>
      <c r="AT602" s="21">
        <f t="shared" ca="1" si="215"/>
        <v>814</v>
      </c>
      <c r="AU602" s="21">
        <f t="shared" ca="1" si="218"/>
        <v>1049057</v>
      </c>
      <c r="AV602" s="22">
        <f ca="1">SUM(AT$11:AT602)</f>
        <v>534456</v>
      </c>
      <c r="AW602" s="23">
        <f ca="1">SUM(AR$11:AR602)</f>
        <v>515381</v>
      </c>
    </row>
    <row r="603" spans="1:49" x14ac:dyDescent="0.2">
      <c r="A603" s="32">
        <v>44775</v>
      </c>
      <c r="B603" s="35">
        <f ca="1">IF($A603&gt;= $C$5,$C$6, "InsertData")</f>
        <v>940</v>
      </c>
      <c r="C603" s="21">
        <f t="shared" ca="1" si="219"/>
        <v>940</v>
      </c>
      <c r="D603" s="21">
        <f t="shared" ca="1" si="199"/>
        <v>896</v>
      </c>
      <c r="E603" s="21">
        <f t="shared" ca="1" si="200"/>
        <v>44</v>
      </c>
      <c r="F603" s="21">
        <f t="shared" ca="1" si="202"/>
        <v>44</v>
      </c>
      <c r="G603" s="21">
        <f t="shared" ca="1" si="201"/>
        <v>542497</v>
      </c>
      <c r="H603" s="22">
        <f ca="1">SUM(F$11:F603)</f>
        <v>274580</v>
      </c>
      <c r="I603" s="23">
        <f ca="1">SUM(D$11:D603)</f>
        <v>270301</v>
      </c>
      <c r="K603" s="16">
        <v>44775</v>
      </c>
      <c r="L603" s="21">
        <f ca="1">IF(K603&lt;M$5, $B603, M$6+MIN((K603-M$5+1)/M$8, 1)*M$7)</f>
        <v>1440</v>
      </c>
      <c r="M603" s="21">
        <f t="shared" ca="1" si="220"/>
        <v>1440</v>
      </c>
      <c r="N603" s="21">
        <f t="shared" ca="1" si="203"/>
        <v>1156</v>
      </c>
      <c r="O603" s="21">
        <f t="shared" ca="1" si="204"/>
        <v>284</v>
      </c>
      <c r="P603" s="21">
        <f t="shared" ca="1" si="209"/>
        <v>284</v>
      </c>
      <c r="Q603" s="21">
        <f t="shared" ca="1" si="205"/>
        <v>809247</v>
      </c>
      <c r="R603" s="22">
        <f ca="1">SUM(P$11:P603)</f>
        <v>411020</v>
      </c>
      <c r="S603" s="23">
        <f ca="1">SUM(N$11:N603)</f>
        <v>399007</v>
      </c>
      <c r="U603" s="16">
        <v>44775</v>
      </c>
      <c r="V603" s="21">
        <f ca="1">IF(U603&lt;W$5, $B603, W$6+MIN((U603-W$5+1)/W$8, 1)*W$7)</f>
        <v>1940</v>
      </c>
      <c r="W603" s="21">
        <f t="shared" ca="1" si="221"/>
        <v>1940</v>
      </c>
      <c r="X603" s="21">
        <f t="shared" ca="1" si="206"/>
        <v>1416</v>
      </c>
      <c r="Y603" s="21">
        <f t="shared" ca="1" si="210"/>
        <v>524</v>
      </c>
      <c r="Z603" s="21">
        <f t="shared" ca="1" si="211"/>
        <v>524</v>
      </c>
      <c r="AA603" s="21">
        <f t="shared" ca="1" si="216"/>
        <v>1075997</v>
      </c>
      <c r="AB603" s="22">
        <f ca="1">SUM(Z$11:Z603)</f>
        <v>547460</v>
      </c>
      <c r="AC603" s="23">
        <f ca="1">SUM(X$11:X603)</f>
        <v>528720</v>
      </c>
      <c r="AE603" s="16">
        <v>44775</v>
      </c>
      <c r="AF603" s="21">
        <f ca="1">IF(AE603&lt;AG$5, $B603, AG$6+MIN((AE603-AG$5+1)/AG$8, 1)*AG$7)</f>
        <v>1440</v>
      </c>
      <c r="AG603" s="21">
        <f t="shared" ca="1" si="222"/>
        <v>1440</v>
      </c>
      <c r="AH603" s="21">
        <f t="shared" ca="1" si="207"/>
        <v>1156</v>
      </c>
      <c r="AI603" s="21">
        <f t="shared" ca="1" si="212"/>
        <v>284</v>
      </c>
      <c r="AJ603" s="21">
        <f t="shared" ca="1" si="213"/>
        <v>284</v>
      </c>
      <c r="AK603" s="21">
        <f t="shared" ca="1" si="217"/>
        <v>796747</v>
      </c>
      <c r="AL603" s="22">
        <f ca="1">SUM(AJ$11:AJ603)</f>
        <v>404780</v>
      </c>
      <c r="AM603" s="23">
        <f ca="1">SUM(AH$11:AH603)</f>
        <v>393413</v>
      </c>
      <c r="AO603" s="16">
        <v>44775</v>
      </c>
      <c r="AP603" s="21">
        <f ca="1">IF(AO603&lt;AQ$5, $B603, AQ$6+MIN((AO603-AQ$5+1)/AQ$8, 1)*AQ$7)</f>
        <v>1940</v>
      </c>
      <c r="AQ603" s="21">
        <f t="shared" ca="1" si="223"/>
        <v>1940</v>
      </c>
      <c r="AR603" s="21">
        <f t="shared" ca="1" si="208"/>
        <v>1416</v>
      </c>
      <c r="AS603" s="21">
        <f t="shared" ca="1" si="214"/>
        <v>524</v>
      </c>
      <c r="AT603" s="21">
        <f t="shared" ca="1" si="215"/>
        <v>524</v>
      </c>
      <c r="AU603" s="21">
        <f t="shared" ca="1" si="218"/>
        <v>1050997</v>
      </c>
      <c r="AV603" s="22">
        <f ca="1">SUM(AT$11:AT603)</f>
        <v>534980</v>
      </c>
      <c r="AW603" s="23">
        <f ca="1">SUM(AR$11:AR603)</f>
        <v>516797</v>
      </c>
    </row>
    <row r="604" spans="1:49" x14ac:dyDescent="0.2">
      <c r="A604" s="32">
        <v>44776</v>
      </c>
      <c r="B604" s="35">
        <f ca="1">IF($A604&gt;= $C$5,$C$6, "InsertData")</f>
        <v>940</v>
      </c>
      <c r="C604" s="21">
        <f t="shared" ca="1" si="219"/>
        <v>940</v>
      </c>
      <c r="D604" s="21">
        <f t="shared" ca="1" si="199"/>
        <v>607</v>
      </c>
      <c r="E604" s="21">
        <f t="shared" ca="1" si="200"/>
        <v>333</v>
      </c>
      <c r="F604" s="21">
        <f t="shared" ca="1" si="202"/>
        <v>333</v>
      </c>
      <c r="G604" s="21">
        <f t="shared" ca="1" si="201"/>
        <v>543437</v>
      </c>
      <c r="H604" s="22">
        <f ca="1">SUM(F$11:F604)</f>
        <v>274913</v>
      </c>
      <c r="I604" s="23">
        <f ca="1">SUM(D$11:D604)</f>
        <v>270908</v>
      </c>
      <c r="K604" s="16">
        <v>44776</v>
      </c>
      <c r="L604" s="21">
        <f ca="1">IF(K604&lt;M$5, $B604, M$6+MIN((K604-M$5+1)/M$8, 1)*M$7)</f>
        <v>1440</v>
      </c>
      <c r="M604" s="21">
        <f t="shared" ca="1" si="220"/>
        <v>1440</v>
      </c>
      <c r="N604" s="21">
        <f t="shared" ca="1" si="203"/>
        <v>867</v>
      </c>
      <c r="O604" s="21">
        <f t="shared" ca="1" si="204"/>
        <v>573</v>
      </c>
      <c r="P604" s="21">
        <f t="shared" ca="1" si="209"/>
        <v>573</v>
      </c>
      <c r="Q604" s="21">
        <f t="shared" ca="1" si="205"/>
        <v>810687</v>
      </c>
      <c r="R604" s="22">
        <f ca="1">SUM(P$11:P604)</f>
        <v>411593</v>
      </c>
      <c r="S604" s="23">
        <f ca="1">SUM(N$11:N604)</f>
        <v>399874</v>
      </c>
      <c r="U604" s="16">
        <v>44776</v>
      </c>
      <c r="V604" s="21">
        <f ca="1">IF(U604&lt;W$5, $B604, W$6+MIN((U604-W$5+1)/W$8, 1)*W$7)</f>
        <v>1940</v>
      </c>
      <c r="W604" s="21">
        <f t="shared" ca="1" si="221"/>
        <v>1940</v>
      </c>
      <c r="X604" s="21">
        <f t="shared" ca="1" si="206"/>
        <v>1127</v>
      </c>
      <c r="Y604" s="21">
        <f t="shared" ca="1" si="210"/>
        <v>813</v>
      </c>
      <c r="Z604" s="21">
        <f t="shared" ca="1" si="211"/>
        <v>813</v>
      </c>
      <c r="AA604" s="21">
        <f t="shared" ca="1" si="216"/>
        <v>1077937</v>
      </c>
      <c r="AB604" s="22">
        <f ca="1">SUM(Z$11:Z604)</f>
        <v>548273</v>
      </c>
      <c r="AC604" s="23">
        <f ca="1">SUM(X$11:X604)</f>
        <v>529847</v>
      </c>
      <c r="AE604" s="16">
        <v>44776</v>
      </c>
      <c r="AF604" s="21">
        <f ca="1">IF(AE604&lt;AG$5, $B604, AG$6+MIN((AE604-AG$5+1)/AG$8, 1)*AG$7)</f>
        <v>1440</v>
      </c>
      <c r="AG604" s="21">
        <f t="shared" ca="1" si="222"/>
        <v>1440</v>
      </c>
      <c r="AH604" s="21">
        <f t="shared" ca="1" si="207"/>
        <v>867</v>
      </c>
      <c r="AI604" s="21">
        <f t="shared" ca="1" si="212"/>
        <v>573</v>
      </c>
      <c r="AJ604" s="21">
        <f t="shared" ca="1" si="213"/>
        <v>573</v>
      </c>
      <c r="AK604" s="21">
        <f t="shared" ca="1" si="217"/>
        <v>798187</v>
      </c>
      <c r="AL604" s="22">
        <f ca="1">SUM(AJ$11:AJ604)</f>
        <v>405353</v>
      </c>
      <c r="AM604" s="23">
        <f ca="1">SUM(AH$11:AH604)</f>
        <v>394280</v>
      </c>
      <c r="AO604" s="16">
        <v>44776</v>
      </c>
      <c r="AP604" s="21">
        <f ca="1">IF(AO604&lt;AQ$5, $B604, AQ$6+MIN((AO604-AQ$5+1)/AQ$8, 1)*AQ$7)</f>
        <v>1940</v>
      </c>
      <c r="AQ604" s="21">
        <f t="shared" ca="1" si="223"/>
        <v>1940</v>
      </c>
      <c r="AR604" s="21">
        <f t="shared" ca="1" si="208"/>
        <v>1127</v>
      </c>
      <c r="AS604" s="21">
        <f t="shared" ca="1" si="214"/>
        <v>813</v>
      </c>
      <c r="AT604" s="21">
        <f t="shared" ca="1" si="215"/>
        <v>813</v>
      </c>
      <c r="AU604" s="21">
        <f t="shared" ca="1" si="218"/>
        <v>1052937</v>
      </c>
      <c r="AV604" s="22">
        <f ca="1">SUM(AT$11:AT604)</f>
        <v>535793</v>
      </c>
      <c r="AW604" s="23">
        <f ca="1">SUM(AR$11:AR604)</f>
        <v>517924</v>
      </c>
    </row>
    <row r="605" spans="1:49" x14ac:dyDescent="0.2">
      <c r="A605" s="32">
        <v>44777</v>
      </c>
      <c r="B605" s="35">
        <f ca="1">IF($A605&gt;= $C$5,$C$6, "InsertData")</f>
        <v>940</v>
      </c>
      <c r="C605" s="21">
        <f t="shared" ca="1" si="219"/>
        <v>940</v>
      </c>
      <c r="D605" s="21">
        <f t="shared" ca="1" si="199"/>
        <v>552</v>
      </c>
      <c r="E605" s="21">
        <f t="shared" ca="1" si="200"/>
        <v>388</v>
      </c>
      <c r="F605" s="21">
        <f t="shared" ca="1" si="202"/>
        <v>388</v>
      </c>
      <c r="G605" s="21">
        <f t="shared" ca="1" si="201"/>
        <v>544377</v>
      </c>
      <c r="H605" s="22">
        <f ca="1">SUM(F$11:F605)</f>
        <v>275301</v>
      </c>
      <c r="I605" s="23">
        <f ca="1">SUM(D$11:D605)</f>
        <v>271460</v>
      </c>
      <c r="K605" s="16">
        <v>44777</v>
      </c>
      <c r="L605" s="21">
        <f ca="1">IF(K605&lt;M$5, $B605, M$6+MIN((K605-M$5+1)/M$8, 1)*M$7)</f>
        <v>1440</v>
      </c>
      <c r="M605" s="21">
        <f t="shared" ca="1" si="220"/>
        <v>1440</v>
      </c>
      <c r="N605" s="21">
        <f t="shared" ca="1" si="203"/>
        <v>812</v>
      </c>
      <c r="O605" s="21">
        <f t="shared" ca="1" si="204"/>
        <v>628</v>
      </c>
      <c r="P605" s="21">
        <f t="shared" ca="1" si="209"/>
        <v>628</v>
      </c>
      <c r="Q605" s="21">
        <f t="shared" ca="1" si="205"/>
        <v>812127</v>
      </c>
      <c r="R605" s="22">
        <f ca="1">SUM(P$11:P605)</f>
        <v>412221</v>
      </c>
      <c r="S605" s="23">
        <f ca="1">SUM(N$11:N605)</f>
        <v>400686</v>
      </c>
      <c r="U605" s="16">
        <v>44777</v>
      </c>
      <c r="V605" s="21">
        <f ca="1">IF(U605&lt;W$5, $B605, W$6+MIN((U605-W$5+1)/W$8, 1)*W$7)</f>
        <v>1940</v>
      </c>
      <c r="W605" s="21">
        <f t="shared" ca="1" si="221"/>
        <v>1940</v>
      </c>
      <c r="X605" s="21">
        <f t="shared" ca="1" si="206"/>
        <v>1072</v>
      </c>
      <c r="Y605" s="21">
        <f t="shared" ca="1" si="210"/>
        <v>868</v>
      </c>
      <c r="Z605" s="21">
        <f t="shared" ca="1" si="211"/>
        <v>868</v>
      </c>
      <c r="AA605" s="21">
        <f t="shared" ca="1" si="216"/>
        <v>1079877</v>
      </c>
      <c r="AB605" s="22">
        <f ca="1">SUM(Z$11:Z605)</f>
        <v>549141</v>
      </c>
      <c r="AC605" s="23">
        <f ca="1">SUM(X$11:X605)</f>
        <v>530919</v>
      </c>
      <c r="AE605" s="16">
        <v>44777</v>
      </c>
      <c r="AF605" s="21">
        <f ca="1">IF(AE605&lt;AG$5, $B605, AG$6+MIN((AE605-AG$5+1)/AG$8, 1)*AG$7)</f>
        <v>1440</v>
      </c>
      <c r="AG605" s="21">
        <f t="shared" ca="1" si="222"/>
        <v>1440</v>
      </c>
      <c r="AH605" s="21">
        <f t="shared" ca="1" si="207"/>
        <v>812</v>
      </c>
      <c r="AI605" s="21">
        <f t="shared" ca="1" si="212"/>
        <v>628</v>
      </c>
      <c r="AJ605" s="21">
        <f t="shared" ca="1" si="213"/>
        <v>628</v>
      </c>
      <c r="AK605" s="21">
        <f t="shared" ca="1" si="217"/>
        <v>799627</v>
      </c>
      <c r="AL605" s="22">
        <f ca="1">SUM(AJ$11:AJ605)</f>
        <v>405981</v>
      </c>
      <c r="AM605" s="23">
        <f ca="1">SUM(AH$11:AH605)</f>
        <v>395092</v>
      </c>
      <c r="AO605" s="16">
        <v>44777</v>
      </c>
      <c r="AP605" s="21">
        <f ca="1">IF(AO605&lt;AQ$5, $B605, AQ$6+MIN((AO605-AQ$5+1)/AQ$8, 1)*AQ$7)</f>
        <v>1940</v>
      </c>
      <c r="AQ605" s="21">
        <f t="shared" ca="1" si="223"/>
        <v>1940</v>
      </c>
      <c r="AR605" s="21">
        <f t="shared" ca="1" si="208"/>
        <v>1072</v>
      </c>
      <c r="AS605" s="21">
        <f t="shared" ca="1" si="214"/>
        <v>868</v>
      </c>
      <c r="AT605" s="21">
        <f t="shared" ca="1" si="215"/>
        <v>868</v>
      </c>
      <c r="AU605" s="21">
        <f t="shared" ca="1" si="218"/>
        <v>1054877</v>
      </c>
      <c r="AV605" s="22">
        <f ca="1">SUM(AT$11:AT605)</f>
        <v>536661</v>
      </c>
      <c r="AW605" s="23">
        <f ca="1">SUM(AR$11:AR605)</f>
        <v>518996</v>
      </c>
    </row>
    <row r="606" spans="1:49" x14ac:dyDescent="0.2">
      <c r="A606" s="32">
        <v>44778</v>
      </c>
      <c r="B606" s="35">
        <f ca="1">IF($A606&gt;= $C$5,$C$6, "InsertData")</f>
        <v>940</v>
      </c>
      <c r="C606" s="21">
        <f t="shared" ca="1" si="219"/>
        <v>940</v>
      </c>
      <c r="D606" s="21">
        <f t="shared" ca="1" si="199"/>
        <v>512</v>
      </c>
      <c r="E606" s="21">
        <f t="shared" ca="1" si="200"/>
        <v>428</v>
      </c>
      <c r="F606" s="21">
        <f t="shared" ca="1" si="202"/>
        <v>428</v>
      </c>
      <c r="G606" s="21">
        <f t="shared" ca="1" si="201"/>
        <v>545317</v>
      </c>
      <c r="H606" s="22">
        <f ca="1">SUM(F$11:F606)</f>
        <v>275729</v>
      </c>
      <c r="I606" s="23">
        <f ca="1">SUM(D$11:D606)</f>
        <v>271972</v>
      </c>
      <c r="K606" s="16">
        <v>44778</v>
      </c>
      <c r="L606" s="21">
        <f ca="1">IF(K606&lt;M$5, $B606, M$6+MIN((K606-M$5+1)/M$8, 1)*M$7)</f>
        <v>1440</v>
      </c>
      <c r="M606" s="21">
        <f t="shared" ca="1" si="220"/>
        <v>1440</v>
      </c>
      <c r="N606" s="21">
        <f t="shared" ca="1" si="203"/>
        <v>772</v>
      </c>
      <c r="O606" s="21">
        <f t="shared" ca="1" si="204"/>
        <v>668</v>
      </c>
      <c r="P606" s="21">
        <f t="shared" ca="1" si="209"/>
        <v>668</v>
      </c>
      <c r="Q606" s="21">
        <f t="shared" ca="1" si="205"/>
        <v>813567</v>
      </c>
      <c r="R606" s="22">
        <f ca="1">SUM(P$11:P606)</f>
        <v>412889</v>
      </c>
      <c r="S606" s="23">
        <f ca="1">SUM(N$11:N606)</f>
        <v>401458</v>
      </c>
      <c r="U606" s="16">
        <v>44778</v>
      </c>
      <c r="V606" s="21">
        <f ca="1">IF(U606&lt;W$5, $B606, W$6+MIN((U606-W$5+1)/W$8, 1)*W$7)</f>
        <v>1940</v>
      </c>
      <c r="W606" s="21">
        <f t="shared" ca="1" si="221"/>
        <v>1940</v>
      </c>
      <c r="X606" s="21">
        <f t="shared" ca="1" si="206"/>
        <v>1032</v>
      </c>
      <c r="Y606" s="21">
        <f t="shared" ca="1" si="210"/>
        <v>908</v>
      </c>
      <c r="Z606" s="21">
        <f t="shared" ca="1" si="211"/>
        <v>908</v>
      </c>
      <c r="AA606" s="21">
        <f t="shared" ca="1" si="216"/>
        <v>1081817</v>
      </c>
      <c r="AB606" s="22">
        <f ca="1">SUM(Z$11:Z606)</f>
        <v>550049</v>
      </c>
      <c r="AC606" s="23">
        <f ca="1">SUM(X$11:X606)</f>
        <v>531951</v>
      </c>
      <c r="AE606" s="16">
        <v>44778</v>
      </c>
      <c r="AF606" s="21">
        <f ca="1">IF(AE606&lt;AG$5, $B606, AG$6+MIN((AE606-AG$5+1)/AG$8, 1)*AG$7)</f>
        <v>1440</v>
      </c>
      <c r="AG606" s="21">
        <f t="shared" ca="1" si="222"/>
        <v>1440</v>
      </c>
      <c r="AH606" s="21">
        <f t="shared" ca="1" si="207"/>
        <v>772</v>
      </c>
      <c r="AI606" s="21">
        <f t="shared" ca="1" si="212"/>
        <v>668</v>
      </c>
      <c r="AJ606" s="21">
        <f t="shared" ca="1" si="213"/>
        <v>668</v>
      </c>
      <c r="AK606" s="21">
        <f t="shared" ca="1" si="217"/>
        <v>801067</v>
      </c>
      <c r="AL606" s="22">
        <f ca="1">SUM(AJ$11:AJ606)</f>
        <v>406649</v>
      </c>
      <c r="AM606" s="23">
        <f ca="1">SUM(AH$11:AH606)</f>
        <v>395864</v>
      </c>
      <c r="AO606" s="16">
        <v>44778</v>
      </c>
      <c r="AP606" s="21">
        <f ca="1">IF(AO606&lt;AQ$5, $B606, AQ$6+MIN((AO606-AQ$5+1)/AQ$8, 1)*AQ$7)</f>
        <v>1940</v>
      </c>
      <c r="AQ606" s="21">
        <f t="shared" ca="1" si="223"/>
        <v>1940</v>
      </c>
      <c r="AR606" s="21">
        <f t="shared" ca="1" si="208"/>
        <v>1032</v>
      </c>
      <c r="AS606" s="21">
        <f t="shared" ca="1" si="214"/>
        <v>908</v>
      </c>
      <c r="AT606" s="21">
        <f t="shared" ca="1" si="215"/>
        <v>908</v>
      </c>
      <c r="AU606" s="21">
        <f t="shared" ca="1" si="218"/>
        <v>1056817</v>
      </c>
      <c r="AV606" s="22">
        <f ca="1">SUM(AT$11:AT606)</f>
        <v>537569</v>
      </c>
      <c r="AW606" s="23">
        <f ca="1">SUM(AR$11:AR606)</f>
        <v>520028</v>
      </c>
    </row>
    <row r="607" spans="1:49" x14ac:dyDescent="0.2">
      <c r="A607" s="32">
        <v>44779</v>
      </c>
      <c r="B607" s="35">
        <f ca="1">IF($A607&gt;= $C$5,$C$6, "InsertData")</f>
        <v>940</v>
      </c>
      <c r="C607" s="21">
        <f t="shared" ca="1" si="219"/>
        <v>940</v>
      </c>
      <c r="D607" s="21">
        <f t="shared" ca="1" si="199"/>
        <v>166</v>
      </c>
      <c r="E607" s="21">
        <f t="shared" ca="1" si="200"/>
        <v>774</v>
      </c>
      <c r="F607" s="21">
        <f t="shared" ca="1" si="202"/>
        <v>774</v>
      </c>
      <c r="G607" s="21">
        <f t="shared" ca="1" si="201"/>
        <v>546257</v>
      </c>
      <c r="H607" s="22">
        <f ca="1">SUM(F$11:F607)</f>
        <v>276503</v>
      </c>
      <c r="I607" s="23">
        <f ca="1">SUM(D$11:D607)</f>
        <v>272138</v>
      </c>
      <c r="K607" s="16">
        <v>44779</v>
      </c>
      <c r="L607" s="21">
        <f ca="1">IF(K607&lt;M$5, $B607, M$6+MIN((K607-M$5+1)/M$8, 1)*M$7)</f>
        <v>1440</v>
      </c>
      <c r="M607" s="21">
        <f t="shared" ca="1" si="220"/>
        <v>1440</v>
      </c>
      <c r="N607" s="21">
        <f t="shared" ca="1" si="203"/>
        <v>426</v>
      </c>
      <c r="O607" s="21">
        <f t="shared" ca="1" si="204"/>
        <v>1014</v>
      </c>
      <c r="P607" s="21">
        <f t="shared" ca="1" si="209"/>
        <v>1014</v>
      </c>
      <c r="Q607" s="21">
        <f t="shared" ca="1" si="205"/>
        <v>815007</v>
      </c>
      <c r="R607" s="22">
        <f ca="1">SUM(P$11:P607)</f>
        <v>413903</v>
      </c>
      <c r="S607" s="23">
        <f ca="1">SUM(N$11:N607)</f>
        <v>401884</v>
      </c>
      <c r="U607" s="16">
        <v>44779</v>
      </c>
      <c r="V607" s="21">
        <f ca="1">IF(U607&lt;W$5, $B607, W$6+MIN((U607-W$5+1)/W$8, 1)*W$7)</f>
        <v>1940</v>
      </c>
      <c r="W607" s="21">
        <f t="shared" ca="1" si="221"/>
        <v>1940</v>
      </c>
      <c r="X607" s="21">
        <f t="shared" ca="1" si="206"/>
        <v>686</v>
      </c>
      <c r="Y607" s="21">
        <f t="shared" ca="1" si="210"/>
        <v>1254</v>
      </c>
      <c r="Z607" s="21">
        <f t="shared" ca="1" si="211"/>
        <v>1254</v>
      </c>
      <c r="AA607" s="21">
        <f t="shared" ca="1" si="216"/>
        <v>1083757</v>
      </c>
      <c r="AB607" s="22">
        <f ca="1">SUM(Z$11:Z607)</f>
        <v>551303</v>
      </c>
      <c r="AC607" s="23">
        <f ca="1">SUM(X$11:X607)</f>
        <v>532637</v>
      </c>
      <c r="AE607" s="16">
        <v>44779</v>
      </c>
      <c r="AF607" s="21">
        <f ca="1">IF(AE607&lt;AG$5, $B607, AG$6+MIN((AE607-AG$5+1)/AG$8, 1)*AG$7)</f>
        <v>1440</v>
      </c>
      <c r="AG607" s="21">
        <f t="shared" ca="1" si="222"/>
        <v>1440</v>
      </c>
      <c r="AH607" s="21">
        <f t="shared" ca="1" si="207"/>
        <v>426</v>
      </c>
      <c r="AI607" s="21">
        <f t="shared" ca="1" si="212"/>
        <v>1014</v>
      </c>
      <c r="AJ607" s="21">
        <f t="shared" ca="1" si="213"/>
        <v>1014</v>
      </c>
      <c r="AK607" s="21">
        <f t="shared" ca="1" si="217"/>
        <v>802507</v>
      </c>
      <c r="AL607" s="22">
        <f ca="1">SUM(AJ$11:AJ607)</f>
        <v>407663</v>
      </c>
      <c r="AM607" s="23">
        <f ca="1">SUM(AH$11:AH607)</f>
        <v>396290</v>
      </c>
      <c r="AO607" s="16">
        <v>44779</v>
      </c>
      <c r="AP607" s="21">
        <f ca="1">IF(AO607&lt;AQ$5, $B607, AQ$6+MIN((AO607-AQ$5+1)/AQ$8, 1)*AQ$7)</f>
        <v>1940</v>
      </c>
      <c r="AQ607" s="21">
        <f t="shared" ca="1" si="223"/>
        <v>1940</v>
      </c>
      <c r="AR607" s="21">
        <f t="shared" ca="1" si="208"/>
        <v>686</v>
      </c>
      <c r="AS607" s="21">
        <f t="shared" ca="1" si="214"/>
        <v>1254</v>
      </c>
      <c r="AT607" s="21">
        <f t="shared" ca="1" si="215"/>
        <v>1254</v>
      </c>
      <c r="AU607" s="21">
        <f t="shared" ca="1" si="218"/>
        <v>1058757</v>
      </c>
      <c r="AV607" s="22">
        <f ca="1">SUM(AT$11:AT607)</f>
        <v>538823</v>
      </c>
      <c r="AW607" s="23">
        <f ca="1">SUM(AR$11:AR607)</f>
        <v>520714</v>
      </c>
    </row>
    <row r="608" spans="1:49" x14ac:dyDescent="0.2">
      <c r="A608" s="32">
        <v>44780</v>
      </c>
      <c r="B608" s="35">
        <f ca="1">IF($A608&gt;= $C$5,$C$6, "InsertData")</f>
        <v>940</v>
      </c>
      <c r="C608" s="21">
        <f t="shared" ca="1" si="219"/>
        <v>940</v>
      </c>
      <c r="D608" s="21">
        <f t="shared" ca="1" si="199"/>
        <v>140</v>
      </c>
      <c r="E608" s="21">
        <f t="shared" ca="1" si="200"/>
        <v>800</v>
      </c>
      <c r="F608" s="21">
        <f t="shared" ca="1" si="202"/>
        <v>800</v>
      </c>
      <c r="G608" s="21">
        <f t="shared" ca="1" si="201"/>
        <v>547197</v>
      </c>
      <c r="H608" s="22">
        <f ca="1">SUM(F$11:F608)</f>
        <v>277303</v>
      </c>
      <c r="I608" s="23">
        <f ca="1">SUM(D$11:D608)</f>
        <v>272278</v>
      </c>
      <c r="K608" s="16">
        <v>44780</v>
      </c>
      <c r="L608" s="21">
        <f ca="1">IF(K608&lt;M$5, $B608, M$6+MIN((K608-M$5+1)/M$8, 1)*M$7)</f>
        <v>1440</v>
      </c>
      <c r="M608" s="21">
        <f t="shared" ca="1" si="220"/>
        <v>1440</v>
      </c>
      <c r="N608" s="21">
        <f t="shared" ca="1" si="203"/>
        <v>400</v>
      </c>
      <c r="O608" s="21">
        <f t="shared" ca="1" si="204"/>
        <v>1040</v>
      </c>
      <c r="P608" s="21">
        <f t="shared" ca="1" si="209"/>
        <v>1040</v>
      </c>
      <c r="Q608" s="21">
        <f t="shared" ca="1" si="205"/>
        <v>816447</v>
      </c>
      <c r="R608" s="22">
        <f ca="1">SUM(P$11:P608)</f>
        <v>414943</v>
      </c>
      <c r="S608" s="23">
        <f ca="1">SUM(N$11:N608)</f>
        <v>402284</v>
      </c>
      <c r="U608" s="16">
        <v>44780</v>
      </c>
      <c r="V608" s="21">
        <f ca="1">IF(U608&lt;W$5, $B608, W$6+MIN((U608-W$5+1)/W$8, 1)*W$7)</f>
        <v>1940</v>
      </c>
      <c r="W608" s="21">
        <f t="shared" ca="1" si="221"/>
        <v>1940</v>
      </c>
      <c r="X608" s="21">
        <f t="shared" ca="1" si="206"/>
        <v>660</v>
      </c>
      <c r="Y608" s="21">
        <f t="shared" ca="1" si="210"/>
        <v>1280</v>
      </c>
      <c r="Z608" s="21">
        <f t="shared" ca="1" si="211"/>
        <v>1280</v>
      </c>
      <c r="AA608" s="21">
        <f t="shared" ca="1" si="216"/>
        <v>1085697</v>
      </c>
      <c r="AB608" s="22">
        <f ca="1">SUM(Z$11:Z608)</f>
        <v>552583</v>
      </c>
      <c r="AC608" s="23">
        <f ca="1">SUM(X$11:X608)</f>
        <v>533297</v>
      </c>
      <c r="AE608" s="16">
        <v>44780</v>
      </c>
      <c r="AF608" s="21">
        <f ca="1">IF(AE608&lt;AG$5, $B608, AG$6+MIN((AE608-AG$5+1)/AG$8, 1)*AG$7)</f>
        <v>1440</v>
      </c>
      <c r="AG608" s="21">
        <f t="shared" ca="1" si="222"/>
        <v>1440</v>
      </c>
      <c r="AH608" s="21">
        <f t="shared" ca="1" si="207"/>
        <v>400</v>
      </c>
      <c r="AI608" s="21">
        <f t="shared" ca="1" si="212"/>
        <v>1040</v>
      </c>
      <c r="AJ608" s="21">
        <f t="shared" ca="1" si="213"/>
        <v>1040</v>
      </c>
      <c r="AK608" s="21">
        <f t="shared" ca="1" si="217"/>
        <v>803947</v>
      </c>
      <c r="AL608" s="22">
        <f ca="1">SUM(AJ$11:AJ608)</f>
        <v>408703</v>
      </c>
      <c r="AM608" s="23">
        <f ca="1">SUM(AH$11:AH608)</f>
        <v>396690</v>
      </c>
      <c r="AO608" s="16">
        <v>44780</v>
      </c>
      <c r="AP608" s="21">
        <f ca="1">IF(AO608&lt;AQ$5, $B608, AQ$6+MIN((AO608-AQ$5+1)/AQ$8, 1)*AQ$7)</f>
        <v>1940</v>
      </c>
      <c r="AQ608" s="21">
        <f t="shared" ca="1" si="223"/>
        <v>1940</v>
      </c>
      <c r="AR608" s="21">
        <f t="shared" ca="1" si="208"/>
        <v>660</v>
      </c>
      <c r="AS608" s="21">
        <f t="shared" ca="1" si="214"/>
        <v>1280</v>
      </c>
      <c r="AT608" s="21">
        <f t="shared" ca="1" si="215"/>
        <v>1280</v>
      </c>
      <c r="AU608" s="21">
        <f t="shared" ca="1" si="218"/>
        <v>1060697</v>
      </c>
      <c r="AV608" s="22">
        <f ca="1">SUM(AT$11:AT608)</f>
        <v>540103</v>
      </c>
      <c r="AW608" s="23">
        <f ca="1">SUM(AR$11:AR608)</f>
        <v>521374</v>
      </c>
    </row>
    <row r="609" spans="1:49" x14ac:dyDescent="0.2">
      <c r="A609" s="32">
        <v>44781</v>
      </c>
      <c r="B609" s="35">
        <f ca="1">IF($A609&gt;= $C$5,$C$6, "InsertData")</f>
        <v>940</v>
      </c>
      <c r="C609" s="21">
        <f t="shared" ca="1" si="219"/>
        <v>940</v>
      </c>
      <c r="D609" s="21">
        <f t="shared" ca="1" si="199"/>
        <v>267</v>
      </c>
      <c r="E609" s="21">
        <f t="shared" ca="1" si="200"/>
        <v>673</v>
      </c>
      <c r="F609" s="21">
        <f t="shared" ca="1" si="202"/>
        <v>673</v>
      </c>
      <c r="G609" s="21">
        <f t="shared" ca="1" si="201"/>
        <v>548137</v>
      </c>
      <c r="H609" s="22">
        <f ca="1">SUM(F$11:F609)</f>
        <v>277976</v>
      </c>
      <c r="I609" s="23">
        <f ca="1">SUM(D$11:D609)</f>
        <v>272545</v>
      </c>
      <c r="K609" s="16">
        <v>44781</v>
      </c>
      <c r="L609" s="21">
        <f ca="1">IF(K609&lt;M$5, $B609, M$6+MIN((K609-M$5+1)/M$8, 1)*M$7)</f>
        <v>1440</v>
      </c>
      <c r="M609" s="21">
        <f t="shared" ca="1" si="220"/>
        <v>1440</v>
      </c>
      <c r="N609" s="21">
        <f t="shared" ca="1" si="203"/>
        <v>527</v>
      </c>
      <c r="O609" s="21">
        <f t="shared" ca="1" si="204"/>
        <v>913</v>
      </c>
      <c r="P609" s="21">
        <f t="shared" ca="1" si="209"/>
        <v>913</v>
      </c>
      <c r="Q609" s="21">
        <f t="shared" ca="1" si="205"/>
        <v>817887</v>
      </c>
      <c r="R609" s="22">
        <f ca="1">SUM(P$11:P609)</f>
        <v>415856</v>
      </c>
      <c r="S609" s="23">
        <f ca="1">SUM(N$11:N609)</f>
        <v>402811</v>
      </c>
      <c r="U609" s="16">
        <v>44781</v>
      </c>
      <c r="V609" s="21">
        <f ca="1">IF(U609&lt;W$5, $B609, W$6+MIN((U609-W$5+1)/W$8, 1)*W$7)</f>
        <v>1940</v>
      </c>
      <c r="W609" s="21">
        <f t="shared" ca="1" si="221"/>
        <v>1940</v>
      </c>
      <c r="X609" s="21">
        <f t="shared" ca="1" si="206"/>
        <v>787</v>
      </c>
      <c r="Y609" s="21">
        <f t="shared" ca="1" si="210"/>
        <v>1153</v>
      </c>
      <c r="Z609" s="21">
        <f t="shared" ca="1" si="211"/>
        <v>1153</v>
      </c>
      <c r="AA609" s="21">
        <f t="shared" ca="1" si="216"/>
        <v>1087637</v>
      </c>
      <c r="AB609" s="22">
        <f ca="1">SUM(Z$11:Z609)</f>
        <v>553736</v>
      </c>
      <c r="AC609" s="23">
        <f ca="1">SUM(X$11:X609)</f>
        <v>534084</v>
      </c>
      <c r="AE609" s="16">
        <v>44781</v>
      </c>
      <c r="AF609" s="21">
        <f ca="1">IF(AE609&lt;AG$5, $B609, AG$6+MIN((AE609-AG$5+1)/AG$8, 1)*AG$7)</f>
        <v>1440</v>
      </c>
      <c r="AG609" s="21">
        <f t="shared" ca="1" si="222"/>
        <v>1440</v>
      </c>
      <c r="AH609" s="21">
        <f t="shared" ca="1" si="207"/>
        <v>527</v>
      </c>
      <c r="AI609" s="21">
        <f t="shared" ca="1" si="212"/>
        <v>913</v>
      </c>
      <c r="AJ609" s="21">
        <f t="shared" ca="1" si="213"/>
        <v>913</v>
      </c>
      <c r="AK609" s="21">
        <f t="shared" ca="1" si="217"/>
        <v>805387</v>
      </c>
      <c r="AL609" s="22">
        <f ca="1">SUM(AJ$11:AJ609)</f>
        <v>409616</v>
      </c>
      <c r="AM609" s="23">
        <f ca="1">SUM(AH$11:AH609)</f>
        <v>397217</v>
      </c>
      <c r="AO609" s="16">
        <v>44781</v>
      </c>
      <c r="AP609" s="21">
        <f ca="1">IF(AO609&lt;AQ$5, $B609, AQ$6+MIN((AO609-AQ$5+1)/AQ$8, 1)*AQ$7)</f>
        <v>1940</v>
      </c>
      <c r="AQ609" s="21">
        <f t="shared" ca="1" si="223"/>
        <v>1940</v>
      </c>
      <c r="AR609" s="21">
        <f t="shared" ca="1" si="208"/>
        <v>787</v>
      </c>
      <c r="AS609" s="21">
        <f t="shared" ca="1" si="214"/>
        <v>1153</v>
      </c>
      <c r="AT609" s="21">
        <f t="shared" ca="1" si="215"/>
        <v>1153</v>
      </c>
      <c r="AU609" s="21">
        <f t="shared" ca="1" si="218"/>
        <v>1062637</v>
      </c>
      <c r="AV609" s="22">
        <f ca="1">SUM(AT$11:AT609)</f>
        <v>541256</v>
      </c>
      <c r="AW609" s="23">
        <f ca="1">SUM(AR$11:AR609)</f>
        <v>522161</v>
      </c>
    </row>
    <row r="610" spans="1:49" x14ac:dyDescent="0.2">
      <c r="A610" s="32">
        <v>44782</v>
      </c>
      <c r="B610" s="35">
        <f ca="1">IF($A610&gt;= $C$5,$C$6, "InsertData")</f>
        <v>940</v>
      </c>
      <c r="C610" s="21">
        <f t="shared" ca="1" si="219"/>
        <v>940</v>
      </c>
      <c r="D610" s="21">
        <f t="shared" ca="1" si="199"/>
        <v>647</v>
      </c>
      <c r="E610" s="21">
        <f t="shared" ca="1" si="200"/>
        <v>293</v>
      </c>
      <c r="F610" s="21">
        <f t="shared" ca="1" si="202"/>
        <v>293</v>
      </c>
      <c r="G610" s="21">
        <f t="shared" ca="1" si="201"/>
        <v>549077</v>
      </c>
      <c r="H610" s="22">
        <f ca="1">SUM(F$11:F610)</f>
        <v>278269</v>
      </c>
      <c r="I610" s="23">
        <f ca="1">SUM(D$11:D610)</f>
        <v>273192</v>
      </c>
      <c r="K610" s="16">
        <v>44782</v>
      </c>
      <c r="L610" s="21">
        <f ca="1">IF(K610&lt;M$5, $B610, M$6+MIN((K610-M$5+1)/M$8, 1)*M$7)</f>
        <v>1440</v>
      </c>
      <c r="M610" s="21">
        <f t="shared" ca="1" si="220"/>
        <v>1440</v>
      </c>
      <c r="N610" s="21">
        <f t="shared" ca="1" si="203"/>
        <v>907</v>
      </c>
      <c r="O610" s="21">
        <f t="shared" ca="1" si="204"/>
        <v>533</v>
      </c>
      <c r="P610" s="21">
        <f t="shared" ca="1" si="209"/>
        <v>533</v>
      </c>
      <c r="Q610" s="21">
        <f t="shared" ca="1" si="205"/>
        <v>819327</v>
      </c>
      <c r="R610" s="22">
        <f ca="1">SUM(P$11:P610)</f>
        <v>416389</v>
      </c>
      <c r="S610" s="23">
        <f ca="1">SUM(N$11:N610)</f>
        <v>403718</v>
      </c>
      <c r="U610" s="16">
        <v>44782</v>
      </c>
      <c r="V610" s="21">
        <f ca="1">IF(U610&lt;W$5, $B610, W$6+MIN((U610-W$5+1)/W$8, 1)*W$7)</f>
        <v>1940</v>
      </c>
      <c r="W610" s="21">
        <f t="shared" ca="1" si="221"/>
        <v>1940</v>
      </c>
      <c r="X610" s="21">
        <f t="shared" ca="1" si="206"/>
        <v>1167</v>
      </c>
      <c r="Y610" s="21">
        <f t="shared" ca="1" si="210"/>
        <v>773</v>
      </c>
      <c r="Z610" s="21">
        <f t="shared" ca="1" si="211"/>
        <v>773</v>
      </c>
      <c r="AA610" s="21">
        <f t="shared" ca="1" si="216"/>
        <v>1089577</v>
      </c>
      <c r="AB610" s="22">
        <f ca="1">SUM(Z$11:Z610)</f>
        <v>554509</v>
      </c>
      <c r="AC610" s="23">
        <f ca="1">SUM(X$11:X610)</f>
        <v>535251</v>
      </c>
      <c r="AE610" s="16">
        <v>44782</v>
      </c>
      <c r="AF610" s="21">
        <f ca="1">IF(AE610&lt;AG$5, $B610, AG$6+MIN((AE610-AG$5+1)/AG$8, 1)*AG$7)</f>
        <v>1440</v>
      </c>
      <c r="AG610" s="21">
        <f t="shared" ca="1" si="222"/>
        <v>1440</v>
      </c>
      <c r="AH610" s="21">
        <f t="shared" ca="1" si="207"/>
        <v>907</v>
      </c>
      <c r="AI610" s="21">
        <f t="shared" ca="1" si="212"/>
        <v>533</v>
      </c>
      <c r="AJ610" s="21">
        <f t="shared" ca="1" si="213"/>
        <v>533</v>
      </c>
      <c r="AK610" s="21">
        <f t="shared" ca="1" si="217"/>
        <v>806827</v>
      </c>
      <c r="AL610" s="22">
        <f ca="1">SUM(AJ$11:AJ610)</f>
        <v>410149</v>
      </c>
      <c r="AM610" s="23">
        <f ca="1">SUM(AH$11:AH610)</f>
        <v>398124</v>
      </c>
      <c r="AO610" s="16">
        <v>44782</v>
      </c>
      <c r="AP610" s="21">
        <f ca="1">IF(AO610&lt;AQ$5, $B610, AQ$6+MIN((AO610-AQ$5+1)/AQ$8, 1)*AQ$7)</f>
        <v>1940</v>
      </c>
      <c r="AQ610" s="21">
        <f t="shared" ca="1" si="223"/>
        <v>1940</v>
      </c>
      <c r="AR610" s="21">
        <f t="shared" ca="1" si="208"/>
        <v>1167</v>
      </c>
      <c r="AS610" s="21">
        <f t="shared" ca="1" si="214"/>
        <v>773</v>
      </c>
      <c r="AT610" s="21">
        <f t="shared" ca="1" si="215"/>
        <v>773</v>
      </c>
      <c r="AU610" s="21">
        <f t="shared" ca="1" si="218"/>
        <v>1064577</v>
      </c>
      <c r="AV610" s="22">
        <f ca="1">SUM(AT$11:AT610)</f>
        <v>542029</v>
      </c>
      <c r="AW610" s="23">
        <f ca="1">SUM(AR$11:AR610)</f>
        <v>523328</v>
      </c>
    </row>
    <row r="611" spans="1:49" x14ac:dyDescent="0.2">
      <c r="A611" s="32">
        <v>44783</v>
      </c>
      <c r="B611" s="35">
        <f ca="1">IF($A611&gt;= $C$5,$C$6, "InsertData")</f>
        <v>940</v>
      </c>
      <c r="C611" s="21">
        <f t="shared" ca="1" si="219"/>
        <v>940</v>
      </c>
      <c r="D611" s="21">
        <f t="shared" ca="1" si="199"/>
        <v>0</v>
      </c>
      <c r="E611" s="21">
        <f t="shared" ca="1" si="200"/>
        <v>940</v>
      </c>
      <c r="F611" s="21">
        <f t="shared" ca="1" si="202"/>
        <v>940</v>
      </c>
      <c r="G611" s="21">
        <f t="shared" ca="1" si="201"/>
        <v>550017</v>
      </c>
      <c r="H611" s="22">
        <f ca="1">SUM(F$11:F611)</f>
        <v>279209</v>
      </c>
      <c r="I611" s="23">
        <f ca="1">SUM(D$11:D611)</f>
        <v>273192</v>
      </c>
      <c r="K611" s="16">
        <v>44783</v>
      </c>
      <c r="L611" s="21">
        <f ca="1">IF(K611&lt;M$5, $B611, M$6+MIN((K611-M$5+1)/M$8, 1)*M$7)</f>
        <v>1440</v>
      </c>
      <c r="M611" s="21">
        <f t="shared" ca="1" si="220"/>
        <v>1440</v>
      </c>
      <c r="N611" s="21">
        <f t="shared" ca="1" si="203"/>
        <v>120</v>
      </c>
      <c r="O611" s="21">
        <f t="shared" ca="1" si="204"/>
        <v>1320</v>
      </c>
      <c r="P611" s="21">
        <f t="shared" ca="1" si="209"/>
        <v>1320</v>
      </c>
      <c r="Q611" s="21">
        <f t="shared" ca="1" si="205"/>
        <v>820767</v>
      </c>
      <c r="R611" s="22">
        <f ca="1">SUM(P$11:P611)</f>
        <v>417709</v>
      </c>
      <c r="S611" s="23">
        <f ca="1">SUM(N$11:N611)</f>
        <v>403838</v>
      </c>
      <c r="U611" s="16">
        <v>44783</v>
      </c>
      <c r="V611" s="21">
        <f ca="1">IF(U611&lt;W$5, $B611, W$6+MIN((U611-W$5+1)/W$8, 1)*W$7)</f>
        <v>1940</v>
      </c>
      <c r="W611" s="21">
        <f t="shared" ca="1" si="221"/>
        <v>1940</v>
      </c>
      <c r="X611" s="21">
        <f t="shared" ca="1" si="206"/>
        <v>337</v>
      </c>
      <c r="Y611" s="21">
        <f t="shared" ca="1" si="210"/>
        <v>1603</v>
      </c>
      <c r="Z611" s="21">
        <f t="shared" ca="1" si="211"/>
        <v>1603</v>
      </c>
      <c r="AA611" s="21">
        <f t="shared" ca="1" si="216"/>
        <v>1091517</v>
      </c>
      <c r="AB611" s="22">
        <f ca="1">SUM(Z$11:Z611)</f>
        <v>556112</v>
      </c>
      <c r="AC611" s="23">
        <f ca="1">SUM(X$11:X611)</f>
        <v>535588</v>
      </c>
      <c r="AE611" s="16">
        <v>44783</v>
      </c>
      <c r="AF611" s="21">
        <f ca="1">IF(AE611&lt;AG$5, $B611, AG$6+MIN((AE611-AG$5+1)/AG$8, 1)*AG$7)</f>
        <v>1440</v>
      </c>
      <c r="AG611" s="21">
        <f t="shared" ca="1" si="222"/>
        <v>1440</v>
      </c>
      <c r="AH611" s="21">
        <f t="shared" ca="1" si="207"/>
        <v>190</v>
      </c>
      <c r="AI611" s="21">
        <f t="shared" ca="1" si="212"/>
        <v>1250</v>
      </c>
      <c r="AJ611" s="21">
        <f t="shared" ca="1" si="213"/>
        <v>1250</v>
      </c>
      <c r="AK611" s="21">
        <f t="shared" ca="1" si="217"/>
        <v>808267</v>
      </c>
      <c r="AL611" s="22">
        <f ca="1">SUM(AJ$11:AJ611)</f>
        <v>411399</v>
      </c>
      <c r="AM611" s="23">
        <f ca="1">SUM(AH$11:AH611)</f>
        <v>398314</v>
      </c>
      <c r="AO611" s="16">
        <v>44783</v>
      </c>
      <c r="AP611" s="21">
        <f ca="1">IF(AO611&lt;AQ$5, $B611, AQ$6+MIN((AO611-AQ$5+1)/AQ$8, 1)*AQ$7)</f>
        <v>1940</v>
      </c>
      <c r="AQ611" s="21">
        <f t="shared" ca="1" si="223"/>
        <v>1940</v>
      </c>
      <c r="AR611" s="21">
        <f t="shared" ca="1" si="208"/>
        <v>380</v>
      </c>
      <c r="AS611" s="21">
        <f t="shared" ca="1" si="214"/>
        <v>1560</v>
      </c>
      <c r="AT611" s="21">
        <f t="shared" ca="1" si="215"/>
        <v>1560</v>
      </c>
      <c r="AU611" s="21">
        <f t="shared" ca="1" si="218"/>
        <v>1066517</v>
      </c>
      <c r="AV611" s="22">
        <f ca="1">SUM(AT$11:AT611)</f>
        <v>543589</v>
      </c>
      <c r="AW611" s="23">
        <f ca="1">SUM(AR$11:AR611)</f>
        <v>523708</v>
      </c>
    </row>
    <row r="612" spans="1:49" x14ac:dyDescent="0.2">
      <c r="A612" s="32">
        <v>44784</v>
      </c>
      <c r="B612" s="35">
        <f ca="1">IF($A612&gt;= $C$5,$C$6, "InsertData")</f>
        <v>940</v>
      </c>
      <c r="C612" s="21">
        <f t="shared" ca="1" si="219"/>
        <v>940</v>
      </c>
      <c r="D612" s="21">
        <f t="shared" ca="1" si="199"/>
        <v>166</v>
      </c>
      <c r="E612" s="21">
        <f t="shared" ca="1" si="200"/>
        <v>774</v>
      </c>
      <c r="F612" s="21">
        <f t="shared" ca="1" si="202"/>
        <v>774</v>
      </c>
      <c r="G612" s="21">
        <f t="shared" ca="1" si="201"/>
        <v>550957</v>
      </c>
      <c r="H612" s="22">
        <f ca="1">SUM(F$11:F612)</f>
        <v>279983</v>
      </c>
      <c r="I612" s="23">
        <f ca="1">SUM(D$11:D612)</f>
        <v>273358</v>
      </c>
      <c r="K612" s="16">
        <v>44784</v>
      </c>
      <c r="L612" s="21">
        <f ca="1">IF(K612&lt;M$5, $B612, M$6+MIN((K612-M$5+1)/M$8, 1)*M$7)</f>
        <v>1440</v>
      </c>
      <c r="M612" s="21">
        <f t="shared" ca="1" si="220"/>
        <v>1440</v>
      </c>
      <c r="N612" s="21">
        <f t="shared" ca="1" si="203"/>
        <v>566</v>
      </c>
      <c r="O612" s="21">
        <f t="shared" ca="1" si="204"/>
        <v>874</v>
      </c>
      <c r="P612" s="21">
        <f t="shared" ca="1" si="209"/>
        <v>874</v>
      </c>
      <c r="Q612" s="21">
        <f t="shared" ca="1" si="205"/>
        <v>822207</v>
      </c>
      <c r="R612" s="22">
        <f ca="1">SUM(P$11:P612)</f>
        <v>418583</v>
      </c>
      <c r="S612" s="23">
        <f ca="1">SUM(N$11:N612)</f>
        <v>404404</v>
      </c>
      <c r="U612" s="16">
        <v>44784</v>
      </c>
      <c r="V612" s="21">
        <f ca="1">IF(U612&lt;W$5, $B612, W$6+MIN((U612-W$5+1)/W$8, 1)*W$7)</f>
        <v>1940</v>
      </c>
      <c r="W612" s="21">
        <f t="shared" ca="1" si="221"/>
        <v>1940</v>
      </c>
      <c r="X612" s="21">
        <f t="shared" ca="1" si="206"/>
        <v>869</v>
      </c>
      <c r="Y612" s="21">
        <f t="shared" ca="1" si="210"/>
        <v>1071</v>
      </c>
      <c r="Z612" s="21">
        <f t="shared" ca="1" si="211"/>
        <v>1071</v>
      </c>
      <c r="AA612" s="21">
        <f t="shared" ca="1" si="216"/>
        <v>1093457</v>
      </c>
      <c r="AB612" s="22">
        <f ca="1">SUM(Z$11:Z612)</f>
        <v>557183</v>
      </c>
      <c r="AC612" s="23">
        <f ca="1">SUM(X$11:X612)</f>
        <v>536457</v>
      </c>
      <c r="AE612" s="16">
        <v>44784</v>
      </c>
      <c r="AF612" s="21">
        <f ca="1">IF(AE612&lt;AG$5, $B612, AG$6+MIN((AE612-AG$5+1)/AG$8, 1)*AG$7)</f>
        <v>1440</v>
      </c>
      <c r="AG612" s="21">
        <f t="shared" ca="1" si="222"/>
        <v>1440</v>
      </c>
      <c r="AH612" s="21">
        <f t="shared" ca="1" si="207"/>
        <v>496</v>
      </c>
      <c r="AI612" s="21">
        <f t="shared" ca="1" si="212"/>
        <v>944</v>
      </c>
      <c r="AJ612" s="21">
        <f t="shared" ca="1" si="213"/>
        <v>944</v>
      </c>
      <c r="AK612" s="21">
        <f t="shared" ca="1" si="217"/>
        <v>809707</v>
      </c>
      <c r="AL612" s="22">
        <f ca="1">SUM(AJ$11:AJ612)</f>
        <v>412343</v>
      </c>
      <c r="AM612" s="23">
        <f ca="1">SUM(AH$11:AH612)</f>
        <v>398810</v>
      </c>
      <c r="AO612" s="16">
        <v>44784</v>
      </c>
      <c r="AP612" s="21">
        <f ca="1">IF(AO612&lt;AQ$5, $B612, AQ$6+MIN((AO612-AQ$5+1)/AQ$8, 1)*AQ$7)</f>
        <v>1940</v>
      </c>
      <c r="AQ612" s="21">
        <f t="shared" ca="1" si="223"/>
        <v>1940</v>
      </c>
      <c r="AR612" s="21">
        <f t="shared" ca="1" si="208"/>
        <v>826</v>
      </c>
      <c r="AS612" s="21">
        <f t="shared" ca="1" si="214"/>
        <v>1114</v>
      </c>
      <c r="AT612" s="21">
        <f t="shared" ca="1" si="215"/>
        <v>1114</v>
      </c>
      <c r="AU612" s="21">
        <f t="shared" ca="1" si="218"/>
        <v>1068457</v>
      </c>
      <c r="AV612" s="22">
        <f ca="1">SUM(AT$11:AT612)</f>
        <v>544703</v>
      </c>
      <c r="AW612" s="23">
        <f ca="1">SUM(AR$11:AR612)</f>
        <v>524534</v>
      </c>
    </row>
    <row r="613" spans="1:49" x14ac:dyDescent="0.2">
      <c r="A613" s="32">
        <v>44785</v>
      </c>
      <c r="B613" s="35">
        <f ca="1">IF($A613&gt;= $C$5,$C$6, "InsertData")</f>
        <v>940</v>
      </c>
      <c r="C613" s="21">
        <f t="shared" ca="1" si="219"/>
        <v>940</v>
      </c>
      <c r="D613" s="21">
        <f t="shared" ca="1" si="199"/>
        <v>440</v>
      </c>
      <c r="E613" s="21">
        <f t="shared" ca="1" si="200"/>
        <v>500</v>
      </c>
      <c r="F613" s="21">
        <f t="shared" ca="1" si="202"/>
        <v>500</v>
      </c>
      <c r="G613" s="21">
        <f t="shared" ca="1" si="201"/>
        <v>551897</v>
      </c>
      <c r="H613" s="22">
        <f ca="1">SUM(F$11:F613)</f>
        <v>280483</v>
      </c>
      <c r="I613" s="23">
        <f ca="1">SUM(D$11:D613)</f>
        <v>273798</v>
      </c>
      <c r="K613" s="16">
        <v>44785</v>
      </c>
      <c r="L613" s="21">
        <f ca="1">IF(K613&lt;M$5, $B613, M$6+MIN((K613-M$5+1)/M$8, 1)*M$7)</f>
        <v>1440</v>
      </c>
      <c r="M613" s="21">
        <f t="shared" ca="1" si="220"/>
        <v>1440</v>
      </c>
      <c r="N613" s="21">
        <f t="shared" ca="1" si="203"/>
        <v>700</v>
      </c>
      <c r="O613" s="21">
        <f t="shared" ca="1" si="204"/>
        <v>740</v>
      </c>
      <c r="P613" s="21">
        <f t="shared" ca="1" si="209"/>
        <v>740</v>
      </c>
      <c r="Q613" s="21">
        <f t="shared" ca="1" si="205"/>
        <v>823647</v>
      </c>
      <c r="R613" s="22">
        <f ca="1">SUM(P$11:P613)</f>
        <v>419323</v>
      </c>
      <c r="S613" s="23">
        <f ca="1">SUM(N$11:N613)</f>
        <v>405104</v>
      </c>
      <c r="U613" s="16">
        <v>44785</v>
      </c>
      <c r="V613" s="21">
        <f ca="1">IF(U613&lt;W$5, $B613, W$6+MIN((U613-W$5+1)/W$8, 1)*W$7)</f>
        <v>1940</v>
      </c>
      <c r="W613" s="21">
        <f t="shared" ca="1" si="221"/>
        <v>1940</v>
      </c>
      <c r="X613" s="21">
        <f t="shared" ca="1" si="206"/>
        <v>960</v>
      </c>
      <c r="Y613" s="21">
        <f t="shared" ca="1" si="210"/>
        <v>980</v>
      </c>
      <c r="Z613" s="21">
        <f t="shared" ca="1" si="211"/>
        <v>980</v>
      </c>
      <c r="AA613" s="21">
        <f t="shared" ca="1" si="216"/>
        <v>1095397</v>
      </c>
      <c r="AB613" s="22">
        <f ca="1">SUM(Z$11:Z613)</f>
        <v>558163</v>
      </c>
      <c r="AC613" s="23">
        <f ca="1">SUM(X$11:X613)</f>
        <v>537417</v>
      </c>
      <c r="AE613" s="16">
        <v>44785</v>
      </c>
      <c r="AF613" s="21">
        <f ca="1">IF(AE613&lt;AG$5, $B613, AG$6+MIN((AE613-AG$5+1)/AG$8, 1)*AG$7)</f>
        <v>1440</v>
      </c>
      <c r="AG613" s="21">
        <f t="shared" ca="1" si="222"/>
        <v>1440</v>
      </c>
      <c r="AH613" s="21">
        <f t="shared" ca="1" si="207"/>
        <v>700</v>
      </c>
      <c r="AI613" s="21">
        <f t="shared" ca="1" si="212"/>
        <v>740</v>
      </c>
      <c r="AJ613" s="21">
        <f t="shared" ca="1" si="213"/>
        <v>740</v>
      </c>
      <c r="AK613" s="21">
        <f t="shared" ca="1" si="217"/>
        <v>811147</v>
      </c>
      <c r="AL613" s="22">
        <f ca="1">SUM(AJ$11:AJ613)</f>
        <v>413083</v>
      </c>
      <c r="AM613" s="23">
        <f ca="1">SUM(AH$11:AH613)</f>
        <v>399510</v>
      </c>
      <c r="AO613" s="16">
        <v>44785</v>
      </c>
      <c r="AP613" s="21">
        <f ca="1">IF(AO613&lt;AQ$5, $B613, AQ$6+MIN((AO613-AQ$5+1)/AQ$8, 1)*AQ$7)</f>
        <v>1940</v>
      </c>
      <c r="AQ613" s="21">
        <f t="shared" ca="1" si="223"/>
        <v>1940</v>
      </c>
      <c r="AR613" s="21">
        <f t="shared" ca="1" si="208"/>
        <v>960</v>
      </c>
      <c r="AS613" s="21">
        <f t="shared" ca="1" si="214"/>
        <v>980</v>
      </c>
      <c r="AT613" s="21">
        <f t="shared" ca="1" si="215"/>
        <v>980</v>
      </c>
      <c r="AU613" s="21">
        <f t="shared" ca="1" si="218"/>
        <v>1070397</v>
      </c>
      <c r="AV613" s="22">
        <f ca="1">SUM(AT$11:AT613)</f>
        <v>545683</v>
      </c>
      <c r="AW613" s="23">
        <f ca="1">SUM(AR$11:AR613)</f>
        <v>525494</v>
      </c>
    </row>
    <row r="614" spans="1:49" x14ac:dyDescent="0.2">
      <c r="A614" s="32">
        <v>44786</v>
      </c>
      <c r="B614" s="35">
        <f ca="1">IF($A614&gt;= $C$5,$C$6, "InsertData")</f>
        <v>940</v>
      </c>
      <c r="C614" s="21">
        <f t="shared" ca="1" si="219"/>
        <v>940</v>
      </c>
      <c r="D614" s="21">
        <f t="shared" ca="1" si="199"/>
        <v>0</v>
      </c>
      <c r="E614" s="21">
        <f t="shared" ca="1" si="200"/>
        <v>940</v>
      </c>
      <c r="F614" s="21">
        <f t="shared" ca="1" si="202"/>
        <v>940</v>
      </c>
      <c r="G614" s="21">
        <f t="shared" ca="1" si="201"/>
        <v>552837</v>
      </c>
      <c r="H614" s="22">
        <f ca="1">SUM(F$11:F614)</f>
        <v>281423</v>
      </c>
      <c r="I614" s="23">
        <f ca="1">SUM(D$11:D614)</f>
        <v>273798</v>
      </c>
      <c r="K614" s="16">
        <v>44786</v>
      </c>
      <c r="L614" s="21">
        <f ca="1">IF(K614&lt;M$5, $B614, M$6+MIN((K614-M$5+1)/M$8, 1)*M$7)</f>
        <v>1440</v>
      </c>
      <c r="M614" s="21">
        <f t="shared" ca="1" si="220"/>
        <v>1440</v>
      </c>
      <c r="N614" s="21">
        <f t="shared" ca="1" si="203"/>
        <v>180</v>
      </c>
      <c r="O614" s="21">
        <f t="shared" ca="1" si="204"/>
        <v>1260</v>
      </c>
      <c r="P614" s="21">
        <f t="shared" ca="1" si="209"/>
        <v>1260</v>
      </c>
      <c r="Q614" s="21">
        <f t="shared" ca="1" si="205"/>
        <v>825087</v>
      </c>
      <c r="R614" s="22">
        <f ca="1">SUM(P$11:P614)</f>
        <v>420583</v>
      </c>
      <c r="S614" s="23">
        <f ca="1">SUM(N$11:N614)</f>
        <v>405284</v>
      </c>
      <c r="U614" s="16">
        <v>44786</v>
      </c>
      <c r="V614" s="21">
        <f ca="1">IF(U614&lt;W$5, $B614, W$6+MIN((U614-W$5+1)/W$8, 1)*W$7)</f>
        <v>1940</v>
      </c>
      <c r="W614" s="21">
        <f t="shared" ca="1" si="221"/>
        <v>1940</v>
      </c>
      <c r="X614" s="21">
        <f t="shared" ca="1" si="206"/>
        <v>440</v>
      </c>
      <c r="Y614" s="21">
        <f t="shared" ca="1" si="210"/>
        <v>1500</v>
      </c>
      <c r="Z614" s="21">
        <f t="shared" ca="1" si="211"/>
        <v>1500</v>
      </c>
      <c r="AA614" s="21">
        <f t="shared" ca="1" si="216"/>
        <v>1097337</v>
      </c>
      <c r="AB614" s="22">
        <f ca="1">SUM(Z$11:Z614)</f>
        <v>559663</v>
      </c>
      <c r="AC614" s="23">
        <f ca="1">SUM(X$11:X614)</f>
        <v>537857</v>
      </c>
      <c r="AE614" s="16">
        <v>44786</v>
      </c>
      <c r="AF614" s="21">
        <f ca="1">IF(AE614&lt;AG$5, $B614, AG$6+MIN((AE614-AG$5+1)/AG$8, 1)*AG$7)</f>
        <v>1440</v>
      </c>
      <c r="AG614" s="21">
        <f t="shared" ca="1" si="222"/>
        <v>1440</v>
      </c>
      <c r="AH614" s="21">
        <f t="shared" ca="1" si="207"/>
        <v>180</v>
      </c>
      <c r="AI614" s="21">
        <f t="shared" ca="1" si="212"/>
        <v>1260</v>
      </c>
      <c r="AJ614" s="21">
        <f t="shared" ca="1" si="213"/>
        <v>1260</v>
      </c>
      <c r="AK614" s="21">
        <f t="shared" ca="1" si="217"/>
        <v>812587</v>
      </c>
      <c r="AL614" s="22">
        <f ca="1">SUM(AJ$11:AJ614)</f>
        <v>414343</v>
      </c>
      <c r="AM614" s="23">
        <f ca="1">SUM(AH$11:AH614)</f>
        <v>399690</v>
      </c>
      <c r="AO614" s="16">
        <v>44786</v>
      </c>
      <c r="AP614" s="21">
        <f ca="1">IF(AO614&lt;AQ$5, $B614, AQ$6+MIN((AO614-AQ$5+1)/AQ$8, 1)*AQ$7)</f>
        <v>1940</v>
      </c>
      <c r="AQ614" s="21">
        <f t="shared" ca="1" si="223"/>
        <v>1940</v>
      </c>
      <c r="AR614" s="21">
        <f t="shared" ca="1" si="208"/>
        <v>440</v>
      </c>
      <c r="AS614" s="21">
        <f t="shared" ca="1" si="214"/>
        <v>1500</v>
      </c>
      <c r="AT614" s="21">
        <f t="shared" ca="1" si="215"/>
        <v>1500</v>
      </c>
      <c r="AU614" s="21">
        <f t="shared" ca="1" si="218"/>
        <v>1072337</v>
      </c>
      <c r="AV614" s="22">
        <f ca="1">SUM(AT$11:AT614)</f>
        <v>547183</v>
      </c>
      <c r="AW614" s="23">
        <f ca="1">SUM(AR$11:AR614)</f>
        <v>525934</v>
      </c>
    </row>
    <row r="615" spans="1:49" x14ac:dyDescent="0.2">
      <c r="A615" s="32">
        <v>44787</v>
      </c>
      <c r="B615" s="35">
        <f ca="1">IF($A615&gt;= $C$5,$C$6, "InsertData")</f>
        <v>940</v>
      </c>
      <c r="C615" s="21">
        <f t="shared" ca="1" si="219"/>
        <v>940</v>
      </c>
      <c r="D615" s="21">
        <f t="shared" ca="1" si="199"/>
        <v>0</v>
      </c>
      <c r="E615" s="21">
        <f t="shared" ca="1" si="200"/>
        <v>940</v>
      </c>
      <c r="F615" s="21">
        <f t="shared" ca="1" si="202"/>
        <v>940</v>
      </c>
      <c r="G615" s="21">
        <f t="shared" ca="1" si="201"/>
        <v>553777</v>
      </c>
      <c r="H615" s="22">
        <f ca="1">SUM(F$11:F615)</f>
        <v>282363</v>
      </c>
      <c r="I615" s="23">
        <f ca="1">SUM(D$11:D615)</f>
        <v>273798</v>
      </c>
      <c r="K615" s="16">
        <v>44787</v>
      </c>
      <c r="L615" s="21">
        <f ca="1">IF(K615&lt;M$5, $B615, M$6+MIN((K615-M$5+1)/M$8, 1)*M$7)</f>
        <v>1440</v>
      </c>
      <c r="M615" s="21">
        <f t="shared" ca="1" si="220"/>
        <v>1440</v>
      </c>
      <c r="N615" s="21">
        <f t="shared" ca="1" si="203"/>
        <v>257</v>
      </c>
      <c r="O615" s="21">
        <f t="shared" ca="1" si="204"/>
        <v>1183</v>
      </c>
      <c r="P615" s="21">
        <f t="shared" ca="1" si="209"/>
        <v>1183</v>
      </c>
      <c r="Q615" s="21">
        <f t="shared" ca="1" si="205"/>
        <v>826527</v>
      </c>
      <c r="R615" s="22">
        <f ca="1">SUM(P$11:P615)</f>
        <v>421766</v>
      </c>
      <c r="S615" s="23">
        <f ca="1">SUM(N$11:N615)</f>
        <v>405541</v>
      </c>
      <c r="U615" s="16">
        <v>44787</v>
      </c>
      <c r="V615" s="21">
        <f ca="1">IF(U615&lt;W$5, $B615, W$6+MIN((U615-W$5+1)/W$8, 1)*W$7)</f>
        <v>1940</v>
      </c>
      <c r="W615" s="21">
        <f t="shared" ca="1" si="221"/>
        <v>1940</v>
      </c>
      <c r="X615" s="21">
        <f t="shared" ca="1" si="206"/>
        <v>517</v>
      </c>
      <c r="Y615" s="21">
        <f t="shared" ca="1" si="210"/>
        <v>1423</v>
      </c>
      <c r="Z615" s="21">
        <f t="shared" ca="1" si="211"/>
        <v>1423</v>
      </c>
      <c r="AA615" s="21">
        <f t="shared" ca="1" si="216"/>
        <v>1099277</v>
      </c>
      <c r="AB615" s="22">
        <f ca="1">SUM(Z$11:Z615)</f>
        <v>561086</v>
      </c>
      <c r="AC615" s="23">
        <f ca="1">SUM(X$11:X615)</f>
        <v>538374</v>
      </c>
      <c r="AE615" s="16">
        <v>44787</v>
      </c>
      <c r="AF615" s="21">
        <f ca="1">IF(AE615&lt;AG$5, $B615, AG$6+MIN((AE615-AG$5+1)/AG$8, 1)*AG$7)</f>
        <v>1440</v>
      </c>
      <c r="AG615" s="21">
        <f t="shared" ca="1" si="222"/>
        <v>1440</v>
      </c>
      <c r="AH615" s="21">
        <f t="shared" ca="1" si="207"/>
        <v>257</v>
      </c>
      <c r="AI615" s="21">
        <f t="shared" ca="1" si="212"/>
        <v>1183</v>
      </c>
      <c r="AJ615" s="21">
        <f t="shared" ca="1" si="213"/>
        <v>1183</v>
      </c>
      <c r="AK615" s="21">
        <f t="shared" ca="1" si="217"/>
        <v>814027</v>
      </c>
      <c r="AL615" s="22">
        <f ca="1">SUM(AJ$11:AJ615)</f>
        <v>415526</v>
      </c>
      <c r="AM615" s="23">
        <f ca="1">SUM(AH$11:AH615)</f>
        <v>399947</v>
      </c>
      <c r="AO615" s="16">
        <v>44787</v>
      </c>
      <c r="AP615" s="21">
        <f ca="1">IF(AO615&lt;AQ$5, $B615, AQ$6+MIN((AO615-AQ$5+1)/AQ$8, 1)*AQ$7)</f>
        <v>1940</v>
      </c>
      <c r="AQ615" s="21">
        <f t="shared" ca="1" si="223"/>
        <v>1940</v>
      </c>
      <c r="AR615" s="21">
        <f t="shared" ca="1" si="208"/>
        <v>517</v>
      </c>
      <c r="AS615" s="21">
        <f t="shared" ca="1" si="214"/>
        <v>1423</v>
      </c>
      <c r="AT615" s="21">
        <f t="shared" ca="1" si="215"/>
        <v>1423</v>
      </c>
      <c r="AU615" s="21">
        <f t="shared" ca="1" si="218"/>
        <v>1074277</v>
      </c>
      <c r="AV615" s="22">
        <f ca="1">SUM(AT$11:AT615)</f>
        <v>548606</v>
      </c>
      <c r="AW615" s="23">
        <f ca="1">SUM(AR$11:AR615)</f>
        <v>526451</v>
      </c>
    </row>
    <row r="616" spans="1:49" x14ac:dyDescent="0.2">
      <c r="A616" s="32">
        <v>44788</v>
      </c>
      <c r="B616" s="35">
        <f ca="1">IF($A616&gt;= $C$5,$C$6, "InsertData")</f>
        <v>940</v>
      </c>
      <c r="C616" s="21">
        <f t="shared" ca="1" si="219"/>
        <v>940</v>
      </c>
      <c r="D616" s="21">
        <f t="shared" ca="1" si="199"/>
        <v>507</v>
      </c>
      <c r="E616" s="21">
        <f t="shared" ca="1" si="200"/>
        <v>433</v>
      </c>
      <c r="F616" s="21">
        <f t="shared" ca="1" si="202"/>
        <v>433</v>
      </c>
      <c r="G616" s="21">
        <f t="shared" ca="1" si="201"/>
        <v>554717</v>
      </c>
      <c r="H616" s="22">
        <f ca="1">SUM(F$11:F616)</f>
        <v>282796</v>
      </c>
      <c r="I616" s="23">
        <f ca="1">SUM(D$11:D616)</f>
        <v>274305</v>
      </c>
      <c r="K616" s="16">
        <v>44788</v>
      </c>
      <c r="L616" s="21">
        <f ca="1">IF(K616&lt;M$5, $B616, M$6+MIN((K616-M$5+1)/M$8, 1)*M$7)</f>
        <v>1440</v>
      </c>
      <c r="M616" s="21">
        <f t="shared" ca="1" si="220"/>
        <v>1440</v>
      </c>
      <c r="N616" s="21">
        <f t="shared" ca="1" si="203"/>
        <v>850</v>
      </c>
      <c r="O616" s="21">
        <f t="shared" ca="1" si="204"/>
        <v>590</v>
      </c>
      <c r="P616" s="21">
        <f t="shared" ca="1" si="209"/>
        <v>590</v>
      </c>
      <c r="Q616" s="21">
        <f t="shared" ca="1" si="205"/>
        <v>827967</v>
      </c>
      <c r="R616" s="22">
        <f ca="1">SUM(P$11:P616)</f>
        <v>422356</v>
      </c>
      <c r="S616" s="23">
        <f ca="1">SUM(N$11:N616)</f>
        <v>406391</v>
      </c>
      <c r="U616" s="16">
        <v>44788</v>
      </c>
      <c r="V616" s="21">
        <f ca="1">IF(U616&lt;W$5, $B616, W$6+MIN((U616-W$5+1)/W$8, 1)*W$7)</f>
        <v>1940</v>
      </c>
      <c r="W616" s="21">
        <f t="shared" ca="1" si="221"/>
        <v>1940</v>
      </c>
      <c r="X616" s="21">
        <f t="shared" ca="1" si="206"/>
        <v>1110</v>
      </c>
      <c r="Y616" s="21">
        <f t="shared" ca="1" si="210"/>
        <v>830</v>
      </c>
      <c r="Z616" s="21">
        <f t="shared" ca="1" si="211"/>
        <v>830</v>
      </c>
      <c r="AA616" s="21">
        <f t="shared" ca="1" si="216"/>
        <v>1101217</v>
      </c>
      <c r="AB616" s="22">
        <f ca="1">SUM(Z$11:Z616)</f>
        <v>561916</v>
      </c>
      <c r="AC616" s="23">
        <f ca="1">SUM(X$11:X616)</f>
        <v>539484</v>
      </c>
      <c r="AE616" s="16">
        <v>44788</v>
      </c>
      <c r="AF616" s="21">
        <f ca="1">IF(AE616&lt;AG$5, $B616, AG$6+MIN((AE616-AG$5+1)/AG$8, 1)*AG$7)</f>
        <v>1440</v>
      </c>
      <c r="AG616" s="21">
        <f t="shared" ca="1" si="222"/>
        <v>1440</v>
      </c>
      <c r="AH616" s="21">
        <f t="shared" ca="1" si="207"/>
        <v>850</v>
      </c>
      <c r="AI616" s="21">
        <f t="shared" ca="1" si="212"/>
        <v>590</v>
      </c>
      <c r="AJ616" s="21">
        <f t="shared" ca="1" si="213"/>
        <v>590</v>
      </c>
      <c r="AK616" s="21">
        <f t="shared" ca="1" si="217"/>
        <v>815467</v>
      </c>
      <c r="AL616" s="22">
        <f ca="1">SUM(AJ$11:AJ616)</f>
        <v>416116</v>
      </c>
      <c r="AM616" s="23">
        <f ca="1">SUM(AH$11:AH616)</f>
        <v>400797</v>
      </c>
      <c r="AO616" s="16">
        <v>44788</v>
      </c>
      <c r="AP616" s="21">
        <f ca="1">IF(AO616&lt;AQ$5, $B616, AQ$6+MIN((AO616-AQ$5+1)/AQ$8, 1)*AQ$7)</f>
        <v>1940</v>
      </c>
      <c r="AQ616" s="21">
        <f t="shared" ca="1" si="223"/>
        <v>1940</v>
      </c>
      <c r="AR616" s="21">
        <f t="shared" ca="1" si="208"/>
        <v>1110</v>
      </c>
      <c r="AS616" s="21">
        <f t="shared" ca="1" si="214"/>
        <v>830</v>
      </c>
      <c r="AT616" s="21">
        <f t="shared" ca="1" si="215"/>
        <v>830</v>
      </c>
      <c r="AU616" s="21">
        <f t="shared" ca="1" si="218"/>
        <v>1076217</v>
      </c>
      <c r="AV616" s="22">
        <f ca="1">SUM(AT$11:AT616)</f>
        <v>549436</v>
      </c>
      <c r="AW616" s="23">
        <f ca="1">SUM(AR$11:AR616)</f>
        <v>527561</v>
      </c>
    </row>
    <row r="617" spans="1:49" x14ac:dyDescent="0.2">
      <c r="A617" s="32">
        <v>44789</v>
      </c>
      <c r="B617" s="35">
        <f ca="1">IF($A617&gt;= $C$5,$C$6, "InsertData")</f>
        <v>940</v>
      </c>
      <c r="C617" s="21">
        <f t="shared" ca="1" si="219"/>
        <v>940</v>
      </c>
      <c r="D617" s="21">
        <f t="shared" ca="1" si="199"/>
        <v>403</v>
      </c>
      <c r="E617" s="21">
        <f t="shared" ca="1" si="200"/>
        <v>537</v>
      </c>
      <c r="F617" s="21">
        <f t="shared" ca="1" si="202"/>
        <v>537</v>
      </c>
      <c r="G617" s="21">
        <f t="shared" ca="1" si="201"/>
        <v>555657</v>
      </c>
      <c r="H617" s="22">
        <f ca="1">SUM(F$11:F617)</f>
        <v>283333</v>
      </c>
      <c r="I617" s="23">
        <f ca="1">SUM(D$11:D617)</f>
        <v>274708</v>
      </c>
      <c r="K617" s="16">
        <v>44789</v>
      </c>
      <c r="L617" s="21">
        <f ca="1">IF(K617&lt;M$5, $B617, M$6+MIN((K617-M$5+1)/M$8, 1)*M$7)</f>
        <v>1440</v>
      </c>
      <c r="M617" s="21">
        <f t="shared" ca="1" si="220"/>
        <v>1440</v>
      </c>
      <c r="N617" s="21">
        <f t="shared" ca="1" si="203"/>
        <v>663</v>
      </c>
      <c r="O617" s="21">
        <f t="shared" ca="1" si="204"/>
        <v>777</v>
      </c>
      <c r="P617" s="21">
        <f t="shared" ca="1" si="209"/>
        <v>777</v>
      </c>
      <c r="Q617" s="21">
        <f t="shared" ca="1" si="205"/>
        <v>829407</v>
      </c>
      <c r="R617" s="22">
        <f ca="1">SUM(P$11:P617)</f>
        <v>423133</v>
      </c>
      <c r="S617" s="23">
        <f ca="1">SUM(N$11:N617)</f>
        <v>407054</v>
      </c>
      <c r="U617" s="16">
        <v>44789</v>
      </c>
      <c r="V617" s="21">
        <f ca="1">IF(U617&lt;W$5, $B617, W$6+MIN((U617-W$5+1)/W$8, 1)*W$7)</f>
        <v>1940</v>
      </c>
      <c r="W617" s="21">
        <f t="shared" ca="1" si="221"/>
        <v>1940</v>
      </c>
      <c r="X617" s="21">
        <f t="shared" ca="1" si="206"/>
        <v>923</v>
      </c>
      <c r="Y617" s="21">
        <f t="shared" ca="1" si="210"/>
        <v>1017</v>
      </c>
      <c r="Z617" s="21">
        <f t="shared" ca="1" si="211"/>
        <v>1017</v>
      </c>
      <c r="AA617" s="21">
        <f t="shared" ca="1" si="216"/>
        <v>1103157</v>
      </c>
      <c r="AB617" s="22">
        <f ca="1">SUM(Z$11:Z617)</f>
        <v>562933</v>
      </c>
      <c r="AC617" s="23">
        <f ca="1">SUM(X$11:X617)</f>
        <v>540407</v>
      </c>
      <c r="AE617" s="16">
        <v>44789</v>
      </c>
      <c r="AF617" s="21">
        <f ca="1">IF(AE617&lt;AG$5, $B617, AG$6+MIN((AE617-AG$5+1)/AG$8, 1)*AG$7)</f>
        <v>1440</v>
      </c>
      <c r="AG617" s="21">
        <f t="shared" ca="1" si="222"/>
        <v>1440</v>
      </c>
      <c r="AH617" s="21">
        <f t="shared" ca="1" si="207"/>
        <v>663</v>
      </c>
      <c r="AI617" s="21">
        <f t="shared" ca="1" si="212"/>
        <v>777</v>
      </c>
      <c r="AJ617" s="21">
        <f t="shared" ca="1" si="213"/>
        <v>777</v>
      </c>
      <c r="AK617" s="21">
        <f t="shared" ca="1" si="217"/>
        <v>816907</v>
      </c>
      <c r="AL617" s="22">
        <f ca="1">SUM(AJ$11:AJ617)</f>
        <v>416893</v>
      </c>
      <c r="AM617" s="23">
        <f ca="1">SUM(AH$11:AH617)</f>
        <v>401460</v>
      </c>
      <c r="AO617" s="16">
        <v>44789</v>
      </c>
      <c r="AP617" s="21">
        <f ca="1">IF(AO617&lt;AQ$5, $B617, AQ$6+MIN((AO617-AQ$5+1)/AQ$8, 1)*AQ$7)</f>
        <v>1940</v>
      </c>
      <c r="AQ617" s="21">
        <f t="shared" ca="1" si="223"/>
        <v>1940</v>
      </c>
      <c r="AR617" s="21">
        <f t="shared" ca="1" si="208"/>
        <v>923</v>
      </c>
      <c r="AS617" s="21">
        <f t="shared" ca="1" si="214"/>
        <v>1017</v>
      </c>
      <c r="AT617" s="21">
        <f t="shared" ca="1" si="215"/>
        <v>1017</v>
      </c>
      <c r="AU617" s="21">
        <f t="shared" ca="1" si="218"/>
        <v>1078157</v>
      </c>
      <c r="AV617" s="22">
        <f ca="1">SUM(AT$11:AT617)</f>
        <v>550453</v>
      </c>
      <c r="AW617" s="23">
        <f ca="1">SUM(AR$11:AR617)</f>
        <v>528484</v>
      </c>
    </row>
    <row r="618" spans="1:49" x14ac:dyDescent="0.2">
      <c r="A618" s="32">
        <v>44790</v>
      </c>
      <c r="B618" s="35">
        <f ca="1">IF($A618&gt;= $C$5,$C$6, "InsertData")</f>
        <v>940</v>
      </c>
      <c r="C618" s="21">
        <f t="shared" ca="1" si="219"/>
        <v>940</v>
      </c>
      <c r="D618" s="21">
        <f t="shared" ca="1" si="199"/>
        <v>539</v>
      </c>
      <c r="E618" s="21">
        <f t="shared" ca="1" si="200"/>
        <v>401</v>
      </c>
      <c r="F618" s="21">
        <f t="shared" ca="1" si="202"/>
        <v>401</v>
      </c>
      <c r="G618" s="21">
        <f t="shared" ca="1" si="201"/>
        <v>556597</v>
      </c>
      <c r="H618" s="22">
        <f ca="1">SUM(F$11:F618)</f>
        <v>283734</v>
      </c>
      <c r="I618" s="23">
        <f ca="1">SUM(D$11:D618)</f>
        <v>275247</v>
      </c>
      <c r="K618" s="16">
        <v>44790</v>
      </c>
      <c r="L618" s="21">
        <f ca="1">IF(K618&lt;M$5, $B618, M$6+MIN((K618-M$5+1)/M$8, 1)*M$7)</f>
        <v>1440</v>
      </c>
      <c r="M618" s="21">
        <f t="shared" ca="1" si="220"/>
        <v>1440</v>
      </c>
      <c r="N618" s="21">
        <f t="shared" ca="1" si="203"/>
        <v>799</v>
      </c>
      <c r="O618" s="21">
        <f t="shared" ca="1" si="204"/>
        <v>641</v>
      </c>
      <c r="P618" s="21">
        <f t="shared" ca="1" si="209"/>
        <v>641</v>
      </c>
      <c r="Q618" s="21">
        <f t="shared" ca="1" si="205"/>
        <v>830847</v>
      </c>
      <c r="R618" s="22">
        <f ca="1">SUM(P$11:P618)</f>
        <v>423774</v>
      </c>
      <c r="S618" s="23">
        <f ca="1">SUM(N$11:N618)</f>
        <v>407853</v>
      </c>
      <c r="U618" s="16">
        <v>44790</v>
      </c>
      <c r="V618" s="21">
        <f ca="1">IF(U618&lt;W$5, $B618, W$6+MIN((U618-W$5+1)/W$8, 1)*W$7)</f>
        <v>1940</v>
      </c>
      <c r="W618" s="21">
        <f t="shared" ca="1" si="221"/>
        <v>1940</v>
      </c>
      <c r="X618" s="21">
        <f t="shared" ca="1" si="206"/>
        <v>1059</v>
      </c>
      <c r="Y618" s="21">
        <f t="shared" ca="1" si="210"/>
        <v>881</v>
      </c>
      <c r="Z618" s="21">
        <f t="shared" ca="1" si="211"/>
        <v>881</v>
      </c>
      <c r="AA618" s="21">
        <f t="shared" ca="1" si="216"/>
        <v>1105097</v>
      </c>
      <c r="AB618" s="22">
        <f ca="1">SUM(Z$11:Z618)</f>
        <v>563814</v>
      </c>
      <c r="AC618" s="23">
        <f ca="1">SUM(X$11:X618)</f>
        <v>541466</v>
      </c>
      <c r="AE618" s="16">
        <v>44790</v>
      </c>
      <c r="AF618" s="21">
        <f ca="1">IF(AE618&lt;AG$5, $B618, AG$6+MIN((AE618-AG$5+1)/AG$8, 1)*AG$7)</f>
        <v>1440</v>
      </c>
      <c r="AG618" s="21">
        <f t="shared" ca="1" si="222"/>
        <v>1440</v>
      </c>
      <c r="AH618" s="21">
        <f t="shared" ca="1" si="207"/>
        <v>799</v>
      </c>
      <c r="AI618" s="21">
        <f t="shared" ca="1" si="212"/>
        <v>641</v>
      </c>
      <c r="AJ618" s="21">
        <f t="shared" ca="1" si="213"/>
        <v>641</v>
      </c>
      <c r="AK618" s="21">
        <f t="shared" ca="1" si="217"/>
        <v>818347</v>
      </c>
      <c r="AL618" s="22">
        <f ca="1">SUM(AJ$11:AJ618)</f>
        <v>417534</v>
      </c>
      <c r="AM618" s="23">
        <f ca="1">SUM(AH$11:AH618)</f>
        <v>402259</v>
      </c>
      <c r="AO618" s="16">
        <v>44790</v>
      </c>
      <c r="AP618" s="21">
        <f ca="1">IF(AO618&lt;AQ$5, $B618, AQ$6+MIN((AO618-AQ$5+1)/AQ$8, 1)*AQ$7)</f>
        <v>1940</v>
      </c>
      <c r="AQ618" s="21">
        <f t="shared" ca="1" si="223"/>
        <v>1940</v>
      </c>
      <c r="AR618" s="21">
        <f t="shared" ca="1" si="208"/>
        <v>1059</v>
      </c>
      <c r="AS618" s="21">
        <f t="shared" ca="1" si="214"/>
        <v>881</v>
      </c>
      <c r="AT618" s="21">
        <f t="shared" ca="1" si="215"/>
        <v>881</v>
      </c>
      <c r="AU618" s="21">
        <f t="shared" ca="1" si="218"/>
        <v>1080097</v>
      </c>
      <c r="AV618" s="22">
        <f ca="1">SUM(AT$11:AT618)</f>
        <v>551334</v>
      </c>
      <c r="AW618" s="23">
        <f ca="1">SUM(AR$11:AR618)</f>
        <v>529543</v>
      </c>
    </row>
    <row r="619" spans="1:49" x14ac:dyDescent="0.2">
      <c r="A619" s="32">
        <v>44791</v>
      </c>
      <c r="B619" s="35">
        <f ca="1">IF($A619&gt;= $C$5,$C$6, "InsertData")</f>
        <v>940</v>
      </c>
      <c r="C619" s="21">
        <f t="shared" ca="1" si="219"/>
        <v>940</v>
      </c>
      <c r="D619" s="21">
        <f t="shared" ca="1" si="199"/>
        <v>772</v>
      </c>
      <c r="E619" s="21">
        <f t="shared" ca="1" si="200"/>
        <v>168</v>
      </c>
      <c r="F619" s="21">
        <f t="shared" ca="1" si="202"/>
        <v>168</v>
      </c>
      <c r="G619" s="21">
        <f t="shared" ca="1" si="201"/>
        <v>557537</v>
      </c>
      <c r="H619" s="22">
        <f ca="1">SUM(F$11:F619)</f>
        <v>283902</v>
      </c>
      <c r="I619" s="23">
        <f ca="1">SUM(D$11:D619)</f>
        <v>276019</v>
      </c>
      <c r="K619" s="16">
        <v>44791</v>
      </c>
      <c r="L619" s="21">
        <f ca="1">IF(K619&lt;M$5, $B619, M$6+MIN((K619-M$5+1)/M$8, 1)*M$7)</f>
        <v>1440</v>
      </c>
      <c r="M619" s="21">
        <f t="shared" ca="1" si="220"/>
        <v>1440</v>
      </c>
      <c r="N619" s="21">
        <f t="shared" ca="1" si="203"/>
        <v>1032</v>
      </c>
      <c r="O619" s="21">
        <f t="shared" ca="1" si="204"/>
        <v>408</v>
      </c>
      <c r="P619" s="21">
        <f t="shared" ca="1" si="209"/>
        <v>408</v>
      </c>
      <c r="Q619" s="21">
        <f t="shared" ca="1" si="205"/>
        <v>832287</v>
      </c>
      <c r="R619" s="22">
        <f ca="1">SUM(P$11:P619)</f>
        <v>424182</v>
      </c>
      <c r="S619" s="23">
        <f ca="1">SUM(N$11:N619)</f>
        <v>408885</v>
      </c>
      <c r="U619" s="16">
        <v>44791</v>
      </c>
      <c r="V619" s="21">
        <f ca="1">IF(U619&lt;W$5, $B619, W$6+MIN((U619-W$5+1)/W$8, 1)*W$7)</f>
        <v>1940</v>
      </c>
      <c r="W619" s="21">
        <f t="shared" ca="1" si="221"/>
        <v>1940</v>
      </c>
      <c r="X619" s="21">
        <f t="shared" ca="1" si="206"/>
        <v>1292</v>
      </c>
      <c r="Y619" s="21">
        <f t="shared" ca="1" si="210"/>
        <v>648</v>
      </c>
      <c r="Z619" s="21">
        <f t="shared" ca="1" si="211"/>
        <v>648</v>
      </c>
      <c r="AA619" s="21">
        <f t="shared" ca="1" si="216"/>
        <v>1107037</v>
      </c>
      <c r="AB619" s="22">
        <f ca="1">SUM(Z$11:Z619)</f>
        <v>564462</v>
      </c>
      <c r="AC619" s="23">
        <f ca="1">SUM(X$11:X619)</f>
        <v>542758</v>
      </c>
      <c r="AE619" s="16">
        <v>44791</v>
      </c>
      <c r="AF619" s="21">
        <f ca="1">IF(AE619&lt;AG$5, $B619, AG$6+MIN((AE619-AG$5+1)/AG$8, 1)*AG$7)</f>
        <v>1440</v>
      </c>
      <c r="AG619" s="21">
        <f t="shared" ca="1" si="222"/>
        <v>1440</v>
      </c>
      <c r="AH619" s="21">
        <f t="shared" ca="1" si="207"/>
        <v>1032</v>
      </c>
      <c r="AI619" s="21">
        <f t="shared" ca="1" si="212"/>
        <v>408</v>
      </c>
      <c r="AJ619" s="21">
        <f t="shared" ca="1" si="213"/>
        <v>408</v>
      </c>
      <c r="AK619" s="21">
        <f t="shared" ca="1" si="217"/>
        <v>819787</v>
      </c>
      <c r="AL619" s="22">
        <f ca="1">SUM(AJ$11:AJ619)</f>
        <v>417942</v>
      </c>
      <c r="AM619" s="23">
        <f ca="1">SUM(AH$11:AH619)</f>
        <v>403291</v>
      </c>
      <c r="AO619" s="16">
        <v>44791</v>
      </c>
      <c r="AP619" s="21">
        <f ca="1">IF(AO619&lt;AQ$5, $B619, AQ$6+MIN((AO619-AQ$5+1)/AQ$8, 1)*AQ$7)</f>
        <v>1940</v>
      </c>
      <c r="AQ619" s="21">
        <f t="shared" ca="1" si="223"/>
        <v>1940</v>
      </c>
      <c r="AR619" s="21">
        <f t="shared" ca="1" si="208"/>
        <v>1292</v>
      </c>
      <c r="AS619" s="21">
        <f t="shared" ca="1" si="214"/>
        <v>648</v>
      </c>
      <c r="AT619" s="21">
        <f t="shared" ca="1" si="215"/>
        <v>648</v>
      </c>
      <c r="AU619" s="21">
        <f t="shared" ca="1" si="218"/>
        <v>1082037</v>
      </c>
      <c r="AV619" s="22">
        <f ca="1">SUM(AT$11:AT619)</f>
        <v>551982</v>
      </c>
      <c r="AW619" s="23">
        <f ca="1">SUM(AR$11:AR619)</f>
        <v>530835</v>
      </c>
    </row>
    <row r="620" spans="1:49" x14ac:dyDescent="0.2">
      <c r="A620" s="32">
        <v>44792</v>
      </c>
      <c r="B620" s="35">
        <f ca="1">IF($A620&gt;= $C$5,$C$6, "InsertData")</f>
        <v>940</v>
      </c>
      <c r="C620" s="21">
        <f t="shared" ca="1" si="219"/>
        <v>940</v>
      </c>
      <c r="D620" s="21">
        <f t="shared" ca="1" si="199"/>
        <v>0</v>
      </c>
      <c r="E620" s="21">
        <f t="shared" ca="1" si="200"/>
        <v>940</v>
      </c>
      <c r="F620" s="21">
        <f t="shared" ca="1" si="202"/>
        <v>940</v>
      </c>
      <c r="G620" s="21">
        <f t="shared" ca="1" si="201"/>
        <v>558477</v>
      </c>
      <c r="H620" s="22">
        <f ca="1">SUM(F$11:F620)</f>
        <v>284842</v>
      </c>
      <c r="I620" s="23">
        <f ca="1">SUM(D$11:D620)</f>
        <v>276019</v>
      </c>
      <c r="K620" s="16">
        <v>44792</v>
      </c>
      <c r="L620" s="21">
        <f ca="1">IF(K620&lt;M$5, $B620, M$6+MIN((K620-M$5+1)/M$8, 1)*M$7)</f>
        <v>1440</v>
      </c>
      <c r="M620" s="21">
        <f t="shared" ca="1" si="220"/>
        <v>1440</v>
      </c>
      <c r="N620" s="21">
        <f t="shared" ca="1" si="203"/>
        <v>30</v>
      </c>
      <c r="O620" s="21">
        <f t="shared" ca="1" si="204"/>
        <v>1410</v>
      </c>
      <c r="P620" s="21">
        <f t="shared" ca="1" si="209"/>
        <v>1410</v>
      </c>
      <c r="Q620" s="21">
        <f t="shared" ca="1" si="205"/>
        <v>833727</v>
      </c>
      <c r="R620" s="22">
        <f ca="1">SUM(P$11:P620)</f>
        <v>425592</v>
      </c>
      <c r="S620" s="23">
        <f ca="1">SUM(N$11:N620)</f>
        <v>408915</v>
      </c>
      <c r="U620" s="16">
        <v>44792</v>
      </c>
      <c r="V620" s="21">
        <f ca="1">IF(U620&lt;W$5, $B620, W$6+MIN((U620-W$5+1)/W$8, 1)*W$7)</f>
        <v>1940</v>
      </c>
      <c r="W620" s="21">
        <f t="shared" ca="1" si="221"/>
        <v>1940</v>
      </c>
      <c r="X620" s="21">
        <f t="shared" ca="1" si="206"/>
        <v>60</v>
      </c>
      <c r="Y620" s="21">
        <f t="shared" ca="1" si="210"/>
        <v>1880</v>
      </c>
      <c r="Z620" s="21">
        <f t="shared" ca="1" si="211"/>
        <v>1880</v>
      </c>
      <c r="AA620" s="21">
        <f t="shared" ca="1" si="216"/>
        <v>1108977</v>
      </c>
      <c r="AB620" s="22">
        <f ca="1">SUM(Z$11:Z620)</f>
        <v>566342</v>
      </c>
      <c r="AC620" s="23">
        <f ca="1">SUM(X$11:X620)</f>
        <v>542818</v>
      </c>
      <c r="AE620" s="16">
        <v>44792</v>
      </c>
      <c r="AF620" s="21">
        <f ca="1">IF(AE620&lt;AG$5, $B620, AG$6+MIN((AE620-AG$5+1)/AG$8, 1)*AG$7)</f>
        <v>1440</v>
      </c>
      <c r="AG620" s="21">
        <f t="shared" ca="1" si="222"/>
        <v>1440</v>
      </c>
      <c r="AH620" s="21">
        <f t="shared" ca="1" si="207"/>
        <v>145</v>
      </c>
      <c r="AI620" s="21">
        <f t="shared" ca="1" si="212"/>
        <v>1295</v>
      </c>
      <c r="AJ620" s="21">
        <f t="shared" ca="1" si="213"/>
        <v>1295</v>
      </c>
      <c r="AK620" s="21">
        <f t="shared" ca="1" si="217"/>
        <v>821227</v>
      </c>
      <c r="AL620" s="22">
        <f ca="1">SUM(AJ$11:AJ620)</f>
        <v>419237</v>
      </c>
      <c r="AM620" s="23">
        <f ca="1">SUM(AH$11:AH620)</f>
        <v>403436</v>
      </c>
      <c r="AO620" s="16">
        <v>44792</v>
      </c>
      <c r="AP620" s="21">
        <f ca="1">IF(AO620&lt;AQ$5, $B620, AQ$6+MIN((AO620-AQ$5+1)/AQ$8, 1)*AQ$7)</f>
        <v>1940</v>
      </c>
      <c r="AQ620" s="21">
        <f t="shared" ca="1" si="223"/>
        <v>1940</v>
      </c>
      <c r="AR620" s="21">
        <f t="shared" ca="1" si="208"/>
        <v>290</v>
      </c>
      <c r="AS620" s="21">
        <f t="shared" ca="1" si="214"/>
        <v>1650</v>
      </c>
      <c r="AT620" s="21">
        <f t="shared" ca="1" si="215"/>
        <v>1650</v>
      </c>
      <c r="AU620" s="21">
        <f t="shared" ca="1" si="218"/>
        <v>1083977</v>
      </c>
      <c r="AV620" s="22">
        <f ca="1">SUM(AT$11:AT620)</f>
        <v>553632</v>
      </c>
      <c r="AW620" s="23">
        <f ca="1">SUM(AR$11:AR620)</f>
        <v>531125</v>
      </c>
    </row>
    <row r="621" spans="1:49" x14ac:dyDescent="0.2">
      <c r="A621" s="32">
        <v>44793</v>
      </c>
      <c r="B621" s="35">
        <f ca="1">IF($A621&gt;= $C$5,$C$6, "InsertData")</f>
        <v>940</v>
      </c>
      <c r="C621" s="21">
        <f t="shared" ca="1" si="219"/>
        <v>940</v>
      </c>
      <c r="D621" s="21">
        <f t="shared" ca="1" si="199"/>
        <v>0</v>
      </c>
      <c r="E621" s="21">
        <f t="shared" ca="1" si="200"/>
        <v>940</v>
      </c>
      <c r="F621" s="21">
        <f t="shared" ca="1" si="202"/>
        <v>940</v>
      </c>
      <c r="G621" s="21">
        <f t="shared" ca="1" si="201"/>
        <v>559417</v>
      </c>
      <c r="H621" s="22">
        <f ca="1">SUM(F$11:F621)</f>
        <v>285782</v>
      </c>
      <c r="I621" s="23">
        <f ca="1">SUM(D$11:D621)</f>
        <v>276019</v>
      </c>
      <c r="K621" s="16">
        <v>44793</v>
      </c>
      <c r="L621" s="21">
        <f ca="1">IF(K621&lt;M$5, $B621, M$6+MIN((K621-M$5+1)/M$8, 1)*M$7)</f>
        <v>1440</v>
      </c>
      <c r="M621" s="21">
        <f t="shared" ca="1" si="220"/>
        <v>1440</v>
      </c>
      <c r="N621" s="21">
        <f t="shared" ca="1" si="203"/>
        <v>20</v>
      </c>
      <c r="O621" s="21">
        <f t="shared" ca="1" si="204"/>
        <v>1420</v>
      </c>
      <c r="P621" s="21">
        <f t="shared" ca="1" si="209"/>
        <v>1420</v>
      </c>
      <c r="Q621" s="21">
        <f t="shared" ca="1" si="205"/>
        <v>835167</v>
      </c>
      <c r="R621" s="22">
        <f ca="1">SUM(P$11:P621)</f>
        <v>427012</v>
      </c>
      <c r="S621" s="23">
        <f ca="1">SUM(N$11:N621)</f>
        <v>408935</v>
      </c>
      <c r="U621" s="16">
        <v>44793</v>
      </c>
      <c r="V621" s="21">
        <f ca="1">IF(U621&lt;W$5, $B621, W$6+MIN((U621-W$5+1)/W$8, 1)*W$7)</f>
        <v>1940</v>
      </c>
      <c r="W621" s="21">
        <f t="shared" ca="1" si="221"/>
        <v>1940</v>
      </c>
      <c r="X621" s="21">
        <f t="shared" ca="1" si="206"/>
        <v>186</v>
      </c>
      <c r="Y621" s="21">
        <f t="shared" ca="1" si="210"/>
        <v>1754</v>
      </c>
      <c r="Z621" s="21">
        <f t="shared" ca="1" si="211"/>
        <v>1754</v>
      </c>
      <c r="AA621" s="21">
        <f t="shared" ca="1" si="216"/>
        <v>1110917</v>
      </c>
      <c r="AB621" s="22">
        <f ca="1">SUM(Z$11:Z621)</f>
        <v>568096</v>
      </c>
      <c r="AC621" s="23">
        <f ca="1">SUM(X$11:X621)</f>
        <v>543004</v>
      </c>
      <c r="AE621" s="16">
        <v>44793</v>
      </c>
      <c r="AF621" s="21">
        <f ca="1">IF(AE621&lt;AG$5, $B621, AG$6+MIN((AE621-AG$5+1)/AG$8, 1)*AG$7)</f>
        <v>1440</v>
      </c>
      <c r="AG621" s="21">
        <f t="shared" ca="1" si="222"/>
        <v>1440</v>
      </c>
      <c r="AH621" s="21">
        <f t="shared" ca="1" si="207"/>
        <v>140</v>
      </c>
      <c r="AI621" s="21">
        <f t="shared" ca="1" si="212"/>
        <v>1300</v>
      </c>
      <c r="AJ621" s="21">
        <f t="shared" ca="1" si="213"/>
        <v>1300</v>
      </c>
      <c r="AK621" s="21">
        <f t="shared" ca="1" si="217"/>
        <v>822667</v>
      </c>
      <c r="AL621" s="22">
        <f ca="1">SUM(AJ$11:AJ621)</f>
        <v>420537</v>
      </c>
      <c r="AM621" s="23">
        <f ca="1">SUM(AH$11:AH621)</f>
        <v>403576</v>
      </c>
      <c r="AO621" s="16">
        <v>44793</v>
      </c>
      <c r="AP621" s="21">
        <f ca="1">IF(AO621&lt;AQ$5, $B621, AQ$6+MIN((AO621-AQ$5+1)/AQ$8, 1)*AQ$7)</f>
        <v>1940</v>
      </c>
      <c r="AQ621" s="21">
        <f t="shared" ca="1" si="223"/>
        <v>1940</v>
      </c>
      <c r="AR621" s="21">
        <f t="shared" ca="1" si="208"/>
        <v>280</v>
      </c>
      <c r="AS621" s="21">
        <f t="shared" ca="1" si="214"/>
        <v>1660</v>
      </c>
      <c r="AT621" s="21">
        <f t="shared" ca="1" si="215"/>
        <v>1660</v>
      </c>
      <c r="AU621" s="21">
        <f t="shared" ca="1" si="218"/>
        <v>1085917</v>
      </c>
      <c r="AV621" s="22">
        <f ca="1">SUM(AT$11:AT621)</f>
        <v>555292</v>
      </c>
      <c r="AW621" s="23">
        <f ca="1">SUM(AR$11:AR621)</f>
        <v>531405</v>
      </c>
    </row>
    <row r="622" spans="1:49" x14ac:dyDescent="0.2">
      <c r="A622" s="32">
        <v>44794</v>
      </c>
      <c r="B622" s="35">
        <f ca="1">IF($A622&gt;= $C$5,$C$6, "InsertData")</f>
        <v>940</v>
      </c>
      <c r="C622" s="21">
        <f t="shared" ca="1" si="219"/>
        <v>940</v>
      </c>
      <c r="D622" s="21">
        <f t="shared" ca="1" si="199"/>
        <v>0</v>
      </c>
      <c r="E622" s="21">
        <f t="shared" ca="1" si="200"/>
        <v>940</v>
      </c>
      <c r="F622" s="21">
        <f t="shared" ca="1" si="202"/>
        <v>940</v>
      </c>
      <c r="G622" s="21">
        <f t="shared" ca="1" si="201"/>
        <v>560357</v>
      </c>
      <c r="H622" s="22">
        <f ca="1">SUM(F$11:F622)</f>
        <v>286722</v>
      </c>
      <c r="I622" s="23">
        <f ca="1">SUM(D$11:D622)</f>
        <v>276019</v>
      </c>
      <c r="K622" s="16">
        <v>44794</v>
      </c>
      <c r="L622" s="21">
        <f ca="1">IF(K622&lt;M$5, $B622, M$6+MIN((K622-M$5+1)/M$8, 1)*M$7)</f>
        <v>1440</v>
      </c>
      <c r="M622" s="21">
        <f t="shared" ca="1" si="220"/>
        <v>1440</v>
      </c>
      <c r="N622" s="21">
        <f t="shared" ca="1" si="203"/>
        <v>119</v>
      </c>
      <c r="O622" s="21">
        <f t="shared" ca="1" si="204"/>
        <v>1321</v>
      </c>
      <c r="P622" s="21">
        <f t="shared" ca="1" si="209"/>
        <v>1321</v>
      </c>
      <c r="Q622" s="21">
        <f t="shared" ca="1" si="205"/>
        <v>836607</v>
      </c>
      <c r="R622" s="22">
        <f ca="1">SUM(P$11:P622)</f>
        <v>428333</v>
      </c>
      <c r="S622" s="23">
        <f ca="1">SUM(N$11:N622)</f>
        <v>409054</v>
      </c>
      <c r="U622" s="16">
        <v>44794</v>
      </c>
      <c r="V622" s="21">
        <f ca="1">IF(U622&lt;W$5, $B622, W$6+MIN((U622-W$5+1)/W$8, 1)*W$7)</f>
        <v>1940</v>
      </c>
      <c r="W622" s="21">
        <f t="shared" ca="1" si="221"/>
        <v>1940</v>
      </c>
      <c r="X622" s="21">
        <f t="shared" ca="1" si="206"/>
        <v>693</v>
      </c>
      <c r="Y622" s="21">
        <f t="shared" ca="1" si="210"/>
        <v>1247</v>
      </c>
      <c r="Z622" s="21">
        <f t="shared" ca="1" si="211"/>
        <v>1247</v>
      </c>
      <c r="AA622" s="21">
        <f t="shared" ca="1" si="216"/>
        <v>1112857</v>
      </c>
      <c r="AB622" s="22">
        <f ca="1">SUM(Z$11:Z622)</f>
        <v>569343</v>
      </c>
      <c r="AC622" s="23">
        <f ca="1">SUM(X$11:X622)</f>
        <v>543697</v>
      </c>
      <c r="AE622" s="16">
        <v>44794</v>
      </c>
      <c r="AF622" s="21">
        <f ca="1">IF(AE622&lt;AG$5, $B622, AG$6+MIN((AE622-AG$5+1)/AG$8, 1)*AG$7)</f>
        <v>1440</v>
      </c>
      <c r="AG622" s="21">
        <f t="shared" ca="1" si="222"/>
        <v>1440</v>
      </c>
      <c r="AH622" s="21">
        <f t="shared" ca="1" si="207"/>
        <v>135</v>
      </c>
      <c r="AI622" s="21">
        <f t="shared" ca="1" si="212"/>
        <v>1305</v>
      </c>
      <c r="AJ622" s="21">
        <f t="shared" ca="1" si="213"/>
        <v>1305</v>
      </c>
      <c r="AK622" s="21">
        <f t="shared" ca="1" si="217"/>
        <v>824107</v>
      </c>
      <c r="AL622" s="22">
        <f ca="1">SUM(AJ$11:AJ622)</f>
        <v>421842</v>
      </c>
      <c r="AM622" s="23">
        <f ca="1">SUM(AH$11:AH622)</f>
        <v>403711</v>
      </c>
      <c r="AO622" s="16">
        <v>44794</v>
      </c>
      <c r="AP622" s="21">
        <f ca="1">IF(AO622&lt;AQ$5, $B622, AQ$6+MIN((AO622-AQ$5+1)/AQ$8, 1)*AQ$7)</f>
        <v>1940</v>
      </c>
      <c r="AQ622" s="21">
        <f t="shared" ca="1" si="223"/>
        <v>1940</v>
      </c>
      <c r="AR622" s="21">
        <f t="shared" ca="1" si="208"/>
        <v>379</v>
      </c>
      <c r="AS622" s="21">
        <f t="shared" ca="1" si="214"/>
        <v>1561</v>
      </c>
      <c r="AT622" s="21">
        <f t="shared" ca="1" si="215"/>
        <v>1561</v>
      </c>
      <c r="AU622" s="21">
        <f t="shared" ca="1" si="218"/>
        <v>1087857</v>
      </c>
      <c r="AV622" s="22">
        <f ca="1">SUM(AT$11:AT622)</f>
        <v>556853</v>
      </c>
      <c r="AW622" s="23">
        <f ca="1">SUM(AR$11:AR622)</f>
        <v>531784</v>
      </c>
    </row>
    <row r="623" spans="1:49" x14ac:dyDescent="0.2">
      <c r="A623" s="32">
        <v>44795</v>
      </c>
      <c r="B623" s="35">
        <f ca="1">IF($A623&gt;= $C$5,$C$6, "InsertData")</f>
        <v>940</v>
      </c>
      <c r="C623" s="21">
        <f t="shared" ca="1" si="219"/>
        <v>940</v>
      </c>
      <c r="D623" s="21">
        <f t="shared" ca="1" si="199"/>
        <v>152</v>
      </c>
      <c r="E623" s="21">
        <f t="shared" ca="1" si="200"/>
        <v>788</v>
      </c>
      <c r="F623" s="21">
        <f t="shared" ca="1" si="202"/>
        <v>788</v>
      </c>
      <c r="G623" s="21">
        <f t="shared" ca="1" si="201"/>
        <v>561297</v>
      </c>
      <c r="H623" s="22">
        <f ca="1">SUM(F$11:F623)</f>
        <v>287510</v>
      </c>
      <c r="I623" s="23">
        <f ca="1">SUM(D$11:D623)</f>
        <v>276171</v>
      </c>
      <c r="K623" s="16">
        <v>44795</v>
      </c>
      <c r="L623" s="21">
        <f ca="1">IF(K623&lt;M$5, $B623, M$6+MIN((K623-M$5+1)/M$8, 1)*M$7)</f>
        <v>1440</v>
      </c>
      <c r="M623" s="21">
        <f t="shared" ca="1" si="220"/>
        <v>1440</v>
      </c>
      <c r="N623" s="21">
        <f t="shared" ca="1" si="203"/>
        <v>993</v>
      </c>
      <c r="O623" s="21">
        <f t="shared" ca="1" si="204"/>
        <v>447</v>
      </c>
      <c r="P623" s="21">
        <f t="shared" ca="1" si="209"/>
        <v>447</v>
      </c>
      <c r="Q623" s="21">
        <f t="shared" ca="1" si="205"/>
        <v>838047</v>
      </c>
      <c r="R623" s="22">
        <f ca="1">SUM(P$11:P623)</f>
        <v>428780</v>
      </c>
      <c r="S623" s="23">
        <f ca="1">SUM(N$11:N623)</f>
        <v>410047</v>
      </c>
      <c r="U623" s="16">
        <v>44795</v>
      </c>
      <c r="V623" s="21">
        <f ca="1">IF(U623&lt;W$5, $B623, W$6+MIN((U623-W$5+1)/W$8, 1)*W$7)</f>
        <v>1940</v>
      </c>
      <c r="W623" s="21">
        <f t="shared" ca="1" si="221"/>
        <v>1940</v>
      </c>
      <c r="X623" s="21">
        <f t="shared" ca="1" si="206"/>
        <v>1233</v>
      </c>
      <c r="Y623" s="21">
        <f t="shared" ca="1" si="210"/>
        <v>707</v>
      </c>
      <c r="Z623" s="21">
        <f t="shared" ca="1" si="211"/>
        <v>707</v>
      </c>
      <c r="AA623" s="21">
        <f t="shared" ca="1" si="216"/>
        <v>1114797</v>
      </c>
      <c r="AB623" s="22">
        <f ca="1">SUM(Z$11:Z623)</f>
        <v>570050</v>
      </c>
      <c r="AC623" s="23">
        <f ca="1">SUM(X$11:X623)</f>
        <v>544930</v>
      </c>
      <c r="AE623" s="16">
        <v>44795</v>
      </c>
      <c r="AF623" s="21">
        <f ca="1">IF(AE623&lt;AG$5, $B623, AG$6+MIN((AE623-AG$5+1)/AG$8, 1)*AG$7)</f>
        <v>1440</v>
      </c>
      <c r="AG623" s="21">
        <f t="shared" ca="1" si="222"/>
        <v>1440</v>
      </c>
      <c r="AH623" s="21">
        <f t="shared" ca="1" si="207"/>
        <v>757</v>
      </c>
      <c r="AI623" s="21">
        <f t="shared" ca="1" si="212"/>
        <v>683</v>
      </c>
      <c r="AJ623" s="21">
        <f t="shared" ca="1" si="213"/>
        <v>683</v>
      </c>
      <c r="AK623" s="21">
        <f t="shared" ca="1" si="217"/>
        <v>825547</v>
      </c>
      <c r="AL623" s="22">
        <f ca="1">SUM(AJ$11:AJ623)</f>
        <v>422525</v>
      </c>
      <c r="AM623" s="23">
        <f ca="1">SUM(AH$11:AH623)</f>
        <v>404468</v>
      </c>
      <c r="AO623" s="16">
        <v>44795</v>
      </c>
      <c r="AP623" s="21">
        <f ca="1">IF(AO623&lt;AQ$5, $B623, AQ$6+MIN((AO623-AQ$5+1)/AQ$8, 1)*AQ$7)</f>
        <v>1940</v>
      </c>
      <c r="AQ623" s="21">
        <f t="shared" ca="1" si="223"/>
        <v>1940</v>
      </c>
      <c r="AR623" s="21">
        <f t="shared" ca="1" si="208"/>
        <v>1253</v>
      </c>
      <c r="AS623" s="21">
        <f t="shared" ca="1" si="214"/>
        <v>687</v>
      </c>
      <c r="AT623" s="21">
        <f t="shared" ca="1" si="215"/>
        <v>687</v>
      </c>
      <c r="AU623" s="21">
        <f t="shared" ca="1" si="218"/>
        <v>1089797</v>
      </c>
      <c r="AV623" s="22">
        <f ca="1">SUM(AT$11:AT623)</f>
        <v>557540</v>
      </c>
      <c r="AW623" s="23">
        <f ca="1">SUM(AR$11:AR623)</f>
        <v>533037</v>
      </c>
    </row>
    <row r="624" spans="1:49" x14ac:dyDescent="0.2">
      <c r="A624" s="32">
        <v>44796</v>
      </c>
      <c r="B624" s="35">
        <f ca="1">IF($A624&gt;= $C$5,$C$6, "InsertData")</f>
        <v>940</v>
      </c>
      <c r="C624" s="21">
        <f t="shared" ca="1" si="219"/>
        <v>940</v>
      </c>
      <c r="D624" s="21">
        <f t="shared" ca="1" si="199"/>
        <v>96</v>
      </c>
      <c r="E624" s="21">
        <f t="shared" ca="1" si="200"/>
        <v>844</v>
      </c>
      <c r="F624" s="21">
        <f t="shared" ca="1" si="202"/>
        <v>844</v>
      </c>
      <c r="G624" s="21">
        <f t="shared" ca="1" si="201"/>
        <v>562237</v>
      </c>
      <c r="H624" s="22">
        <f ca="1">SUM(F$11:F624)</f>
        <v>288354</v>
      </c>
      <c r="I624" s="23">
        <f ca="1">SUM(D$11:D624)</f>
        <v>276267</v>
      </c>
      <c r="K624" s="16">
        <v>44796</v>
      </c>
      <c r="L624" s="21">
        <f ca="1">IF(K624&lt;M$5, $B624, M$6+MIN((K624-M$5+1)/M$8, 1)*M$7)</f>
        <v>1440</v>
      </c>
      <c r="M624" s="21">
        <f t="shared" ca="1" si="220"/>
        <v>1440</v>
      </c>
      <c r="N624" s="21">
        <f t="shared" ca="1" si="203"/>
        <v>336</v>
      </c>
      <c r="O624" s="21">
        <f t="shared" ca="1" si="204"/>
        <v>1104</v>
      </c>
      <c r="P624" s="21">
        <f t="shared" ca="1" si="209"/>
        <v>1104</v>
      </c>
      <c r="Q624" s="21">
        <f t="shared" ca="1" si="205"/>
        <v>839487</v>
      </c>
      <c r="R624" s="22">
        <f ca="1">SUM(P$11:P624)</f>
        <v>429884</v>
      </c>
      <c r="S624" s="23">
        <f ca="1">SUM(N$11:N624)</f>
        <v>410383</v>
      </c>
      <c r="U624" s="16">
        <v>44796</v>
      </c>
      <c r="V624" s="21">
        <f ca="1">IF(U624&lt;W$5, $B624, W$6+MIN((U624-W$5+1)/W$8, 1)*W$7)</f>
        <v>1940</v>
      </c>
      <c r="W624" s="21">
        <f t="shared" ca="1" si="221"/>
        <v>1940</v>
      </c>
      <c r="X624" s="21">
        <f t="shared" ca="1" si="206"/>
        <v>576</v>
      </c>
      <c r="Y624" s="21">
        <f t="shared" ca="1" si="210"/>
        <v>1364</v>
      </c>
      <c r="Z624" s="21">
        <f t="shared" ca="1" si="211"/>
        <v>1364</v>
      </c>
      <c r="AA624" s="21">
        <f t="shared" ca="1" si="216"/>
        <v>1116737</v>
      </c>
      <c r="AB624" s="22">
        <f ca="1">SUM(Z$11:Z624)</f>
        <v>571414</v>
      </c>
      <c r="AC624" s="23">
        <f ca="1">SUM(X$11:X624)</f>
        <v>545506</v>
      </c>
      <c r="AE624" s="16">
        <v>44796</v>
      </c>
      <c r="AF624" s="21">
        <f ca="1">IF(AE624&lt;AG$5, $B624, AG$6+MIN((AE624-AG$5+1)/AG$8, 1)*AG$7)</f>
        <v>1440</v>
      </c>
      <c r="AG624" s="21">
        <f t="shared" ca="1" si="222"/>
        <v>1440</v>
      </c>
      <c r="AH624" s="21">
        <f t="shared" ca="1" si="207"/>
        <v>341</v>
      </c>
      <c r="AI624" s="21">
        <f t="shared" ca="1" si="212"/>
        <v>1099</v>
      </c>
      <c r="AJ624" s="21">
        <f t="shared" ca="1" si="213"/>
        <v>1099</v>
      </c>
      <c r="AK624" s="21">
        <f t="shared" ca="1" si="217"/>
        <v>826987</v>
      </c>
      <c r="AL624" s="22">
        <f ca="1">SUM(AJ$11:AJ624)</f>
        <v>423624</v>
      </c>
      <c r="AM624" s="23">
        <f ca="1">SUM(AH$11:AH624)</f>
        <v>404809</v>
      </c>
      <c r="AO624" s="16">
        <v>44796</v>
      </c>
      <c r="AP624" s="21">
        <f ca="1">IF(AO624&lt;AQ$5, $B624, AQ$6+MIN((AO624-AQ$5+1)/AQ$8, 1)*AQ$7)</f>
        <v>1940</v>
      </c>
      <c r="AQ624" s="21">
        <f t="shared" ca="1" si="223"/>
        <v>1940</v>
      </c>
      <c r="AR624" s="21">
        <f t="shared" ca="1" si="208"/>
        <v>586</v>
      </c>
      <c r="AS624" s="21">
        <f t="shared" ca="1" si="214"/>
        <v>1354</v>
      </c>
      <c r="AT624" s="21">
        <f t="shared" ca="1" si="215"/>
        <v>1354</v>
      </c>
      <c r="AU624" s="21">
        <f t="shared" ca="1" si="218"/>
        <v>1091737</v>
      </c>
      <c r="AV624" s="22">
        <f ca="1">SUM(AT$11:AT624)</f>
        <v>558894</v>
      </c>
      <c r="AW624" s="23">
        <f ca="1">SUM(AR$11:AR624)</f>
        <v>533623</v>
      </c>
    </row>
    <row r="625" spans="1:49" x14ac:dyDescent="0.2">
      <c r="A625" s="32">
        <v>44797</v>
      </c>
      <c r="B625" s="35">
        <f ca="1">IF($A625&gt;= $C$5,$C$6, "InsertData")</f>
        <v>940</v>
      </c>
      <c r="C625" s="21">
        <f t="shared" ca="1" si="219"/>
        <v>940</v>
      </c>
      <c r="D625" s="21">
        <f t="shared" ca="1" si="199"/>
        <v>319</v>
      </c>
      <c r="E625" s="21">
        <f t="shared" ca="1" si="200"/>
        <v>621</v>
      </c>
      <c r="F625" s="21">
        <f t="shared" ca="1" si="202"/>
        <v>621</v>
      </c>
      <c r="G625" s="21">
        <f t="shared" ca="1" si="201"/>
        <v>563177</v>
      </c>
      <c r="H625" s="22">
        <f ca="1">SUM(F$11:F625)</f>
        <v>288975</v>
      </c>
      <c r="I625" s="23">
        <f ca="1">SUM(D$11:D625)</f>
        <v>276586</v>
      </c>
      <c r="K625" s="16">
        <v>44797</v>
      </c>
      <c r="L625" s="21">
        <f ca="1">IF(K625&lt;M$5, $B625, M$6+MIN((K625-M$5+1)/M$8, 1)*M$7)</f>
        <v>1440</v>
      </c>
      <c r="M625" s="21">
        <f t="shared" ca="1" si="220"/>
        <v>1440</v>
      </c>
      <c r="N625" s="21">
        <f t="shared" ca="1" si="203"/>
        <v>559</v>
      </c>
      <c r="O625" s="21">
        <f t="shared" ca="1" si="204"/>
        <v>881</v>
      </c>
      <c r="P625" s="21">
        <f t="shared" ca="1" si="209"/>
        <v>881</v>
      </c>
      <c r="Q625" s="21">
        <f t="shared" ca="1" si="205"/>
        <v>840927</v>
      </c>
      <c r="R625" s="22">
        <f ca="1">SUM(P$11:P625)</f>
        <v>430765</v>
      </c>
      <c r="S625" s="23">
        <f ca="1">SUM(N$11:N625)</f>
        <v>410942</v>
      </c>
      <c r="U625" s="16">
        <v>44797</v>
      </c>
      <c r="V625" s="21">
        <f ca="1">IF(U625&lt;W$5, $B625, W$6+MIN((U625-W$5+1)/W$8, 1)*W$7)</f>
        <v>1940</v>
      </c>
      <c r="W625" s="21">
        <f t="shared" ca="1" si="221"/>
        <v>1940</v>
      </c>
      <c r="X625" s="21">
        <f t="shared" ca="1" si="206"/>
        <v>799</v>
      </c>
      <c r="Y625" s="21">
        <f t="shared" ca="1" si="210"/>
        <v>1141</v>
      </c>
      <c r="Z625" s="21">
        <f t="shared" ca="1" si="211"/>
        <v>1141</v>
      </c>
      <c r="AA625" s="21">
        <f t="shared" ca="1" si="216"/>
        <v>1118677</v>
      </c>
      <c r="AB625" s="22">
        <f ca="1">SUM(Z$11:Z625)</f>
        <v>572555</v>
      </c>
      <c r="AC625" s="23">
        <f ca="1">SUM(X$11:X625)</f>
        <v>546305</v>
      </c>
      <c r="AE625" s="16">
        <v>44797</v>
      </c>
      <c r="AF625" s="21">
        <f ca="1">IF(AE625&lt;AG$5, $B625, AG$6+MIN((AE625-AG$5+1)/AG$8, 1)*AG$7)</f>
        <v>1440</v>
      </c>
      <c r="AG625" s="21">
        <f t="shared" ca="1" si="222"/>
        <v>1440</v>
      </c>
      <c r="AH625" s="21">
        <f t="shared" ca="1" si="207"/>
        <v>559</v>
      </c>
      <c r="AI625" s="21">
        <f t="shared" ca="1" si="212"/>
        <v>881</v>
      </c>
      <c r="AJ625" s="21">
        <f t="shared" ca="1" si="213"/>
        <v>881</v>
      </c>
      <c r="AK625" s="21">
        <f t="shared" ca="1" si="217"/>
        <v>828427</v>
      </c>
      <c r="AL625" s="22">
        <f ca="1">SUM(AJ$11:AJ625)</f>
        <v>424505</v>
      </c>
      <c r="AM625" s="23">
        <f ca="1">SUM(AH$11:AH625)</f>
        <v>405368</v>
      </c>
      <c r="AO625" s="16">
        <v>44797</v>
      </c>
      <c r="AP625" s="21">
        <f ca="1">IF(AO625&lt;AQ$5, $B625, AQ$6+MIN((AO625-AQ$5+1)/AQ$8, 1)*AQ$7)</f>
        <v>1940</v>
      </c>
      <c r="AQ625" s="21">
        <f t="shared" ca="1" si="223"/>
        <v>1940</v>
      </c>
      <c r="AR625" s="21">
        <f t="shared" ca="1" si="208"/>
        <v>799</v>
      </c>
      <c r="AS625" s="21">
        <f t="shared" ca="1" si="214"/>
        <v>1141</v>
      </c>
      <c r="AT625" s="21">
        <f t="shared" ca="1" si="215"/>
        <v>1141</v>
      </c>
      <c r="AU625" s="21">
        <f t="shared" ca="1" si="218"/>
        <v>1093677</v>
      </c>
      <c r="AV625" s="22">
        <f ca="1">SUM(AT$11:AT625)</f>
        <v>560035</v>
      </c>
      <c r="AW625" s="23">
        <f ca="1">SUM(AR$11:AR625)</f>
        <v>534422</v>
      </c>
    </row>
    <row r="626" spans="1:49" x14ac:dyDescent="0.2">
      <c r="A626" s="32">
        <v>44798</v>
      </c>
      <c r="B626" s="35">
        <f ca="1">IF($A626&gt;= $C$5,$C$6, "InsertData")</f>
        <v>940</v>
      </c>
      <c r="C626" s="21">
        <f t="shared" ca="1" si="219"/>
        <v>940</v>
      </c>
      <c r="D626" s="21">
        <f t="shared" ca="1" si="199"/>
        <v>334</v>
      </c>
      <c r="E626" s="21">
        <f t="shared" ca="1" si="200"/>
        <v>606</v>
      </c>
      <c r="F626" s="21">
        <f t="shared" ca="1" si="202"/>
        <v>606</v>
      </c>
      <c r="G626" s="21">
        <f t="shared" ca="1" si="201"/>
        <v>564117</v>
      </c>
      <c r="H626" s="22">
        <f ca="1">SUM(F$11:F626)</f>
        <v>289581</v>
      </c>
      <c r="I626" s="23">
        <f ca="1">SUM(D$11:D626)</f>
        <v>276920</v>
      </c>
      <c r="K626" s="16">
        <v>44798</v>
      </c>
      <c r="L626" s="21">
        <f ca="1">IF(K626&lt;M$5, $B626, M$6+MIN((K626-M$5+1)/M$8, 1)*M$7)</f>
        <v>1440</v>
      </c>
      <c r="M626" s="21">
        <f t="shared" ca="1" si="220"/>
        <v>1440</v>
      </c>
      <c r="N626" s="21">
        <f t="shared" ca="1" si="203"/>
        <v>574</v>
      </c>
      <c r="O626" s="21">
        <f t="shared" ca="1" si="204"/>
        <v>866</v>
      </c>
      <c r="P626" s="21">
        <f t="shared" ca="1" si="209"/>
        <v>866</v>
      </c>
      <c r="Q626" s="21">
        <f t="shared" ca="1" si="205"/>
        <v>842367</v>
      </c>
      <c r="R626" s="22">
        <f ca="1">SUM(P$11:P626)</f>
        <v>431631</v>
      </c>
      <c r="S626" s="23">
        <f ca="1">SUM(N$11:N626)</f>
        <v>411516</v>
      </c>
      <c r="U626" s="16">
        <v>44798</v>
      </c>
      <c r="V626" s="21">
        <f ca="1">IF(U626&lt;W$5, $B626, W$6+MIN((U626-W$5+1)/W$8, 1)*W$7)</f>
        <v>1940</v>
      </c>
      <c r="W626" s="21">
        <f t="shared" ca="1" si="221"/>
        <v>1940</v>
      </c>
      <c r="X626" s="21">
        <f t="shared" ca="1" si="206"/>
        <v>814</v>
      </c>
      <c r="Y626" s="21">
        <f t="shared" ca="1" si="210"/>
        <v>1126</v>
      </c>
      <c r="Z626" s="21">
        <f t="shared" ca="1" si="211"/>
        <v>1126</v>
      </c>
      <c r="AA626" s="21">
        <f t="shared" ca="1" si="216"/>
        <v>1120617</v>
      </c>
      <c r="AB626" s="22">
        <f ca="1">SUM(Z$11:Z626)</f>
        <v>573681</v>
      </c>
      <c r="AC626" s="23">
        <f ca="1">SUM(X$11:X626)</f>
        <v>547119</v>
      </c>
      <c r="AE626" s="16">
        <v>44798</v>
      </c>
      <c r="AF626" s="21">
        <f ca="1">IF(AE626&lt;AG$5, $B626, AG$6+MIN((AE626-AG$5+1)/AG$8, 1)*AG$7)</f>
        <v>1440</v>
      </c>
      <c r="AG626" s="21">
        <f t="shared" ca="1" si="222"/>
        <v>1440</v>
      </c>
      <c r="AH626" s="21">
        <f t="shared" ca="1" si="207"/>
        <v>574</v>
      </c>
      <c r="AI626" s="21">
        <f t="shared" ca="1" si="212"/>
        <v>866</v>
      </c>
      <c r="AJ626" s="21">
        <f t="shared" ca="1" si="213"/>
        <v>866</v>
      </c>
      <c r="AK626" s="21">
        <f t="shared" ca="1" si="217"/>
        <v>829867</v>
      </c>
      <c r="AL626" s="22">
        <f ca="1">SUM(AJ$11:AJ626)</f>
        <v>425371</v>
      </c>
      <c r="AM626" s="23">
        <f ca="1">SUM(AH$11:AH626)</f>
        <v>405942</v>
      </c>
      <c r="AO626" s="16">
        <v>44798</v>
      </c>
      <c r="AP626" s="21">
        <f ca="1">IF(AO626&lt;AQ$5, $B626, AQ$6+MIN((AO626-AQ$5+1)/AQ$8, 1)*AQ$7)</f>
        <v>1940</v>
      </c>
      <c r="AQ626" s="21">
        <f t="shared" ca="1" si="223"/>
        <v>1940</v>
      </c>
      <c r="AR626" s="21">
        <f t="shared" ca="1" si="208"/>
        <v>814</v>
      </c>
      <c r="AS626" s="21">
        <f t="shared" ca="1" si="214"/>
        <v>1126</v>
      </c>
      <c r="AT626" s="21">
        <f t="shared" ca="1" si="215"/>
        <v>1126</v>
      </c>
      <c r="AU626" s="21">
        <f t="shared" ca="1" si="218"/>
        <v>1095617</v>
      </c>
      <c r="AV626" s="22">
        <f ca="1">SUM(AT$11:AT626)</f>
        <v>561161</v>
      </c>
      <c r="AW626" s="23">
        <f ca="1">SUM(AR$11:AR626)</f>
        <v>535236</v>
      </c>
    </row>
    <row r="627" spans="1:49" x14ac:dyDescent="0.2">
      <c r="A627" s="32">
        <v>44799</v>
      </c>
      <c r="B627" s="35">
        <f ca="1">IF($A627&gt;= $C$5,$C$6, "InsertData")</f>
        <v>940</v>
      </c>
      <c r="C627" s="21">
        <f t="shared" ca="1" si="219"/>
        <v>940</v>
      </c>
      <c r="D627" s="21">
        <f t="shared" ca="1" si="199"/>
        <v>44</v>
      </c>
      <c r="E627" s="21">
        <f t="shared" ca="1" si="200"/>
        <v>896</v>
      </c>
      <c r="F627" s="21">
        <f t="shared" ca="1" si="202"/>
        <v>896</v>
      </c>
      <c r="G627" s="21">
        <f t="shared" ca="1" si="201"/>
        <v>565057</v>
      </c>
      <c r="H627" s="22">
        <f ca="1">SUM(F$11:F627)</f>
        <v>290477</v>
      </c>
      <c r="I627" s="23">
        <f ca="1">SUM(D$11:D627)</f>
        <v>276964</v>
      </c>
      <c r="K627" s="16">
        <v>44799</v>
      </c>
      <c r="L627" s="21">
        <f ca="1">IF(K627&lt;M$5, $B627, M$6+MIN((K627-M$5+1)/M$8, 1)*M$7)</f>
        <v>1440</v>
      </c>
      <c r="M627" s="21">
        <f t="shared" ca="1" si="220"/>
        <v>1440</v>
      </c>
      <c r="N627" s="21">
        <f t="shared" ca="1" si="203"/>
        <v>284</v>
      </c>
      <c r="O627" s="21">
        <f t="shared" ca="1" si="204"/>
        <v>1156</v>
      </c>
      <c r="P627" s="21">
        <f t="shared" ca="1" si="209"/>
        <v>1156</v>
      </c>
      <c r="Q627" s="21">
        <f t="shared" ca="1" si="205"/>
        <v>843807</v>
      </c>
      <c r="R627" s="22">
        <f ca="1">SUM(P$11:P627)</f>
        <v>432787</v>
      </c>
      <c r="S627" s="23">
        <f ca="1">SUM(N$11:N627)</f>
        <v>411800</v>
      </c>
      <c r="U627" s="16">
        <v>44799</v>
      </c>
      <c r="V627" s="21">
        <f ca="1">IF(U627&lt;W$5, $B627, W$6+MIN((U627-W$5+1)/W$8, 1)*W$7)</f>
        <v>1940</v>
      </c>
      <c r="W627" s="21">
        <f t="shared" ca="1" si="221"/>
        <v>1940</v>
      </c>
      <c r="X627" s="21">
        <f t="shared" ca="1" si="206"/>
        <v>524</v>
      </c>
      <c r="Y627" s="21">
        <f t="shared" ca="1" si="210"/>
        <v>1416</v>
      </c>
      <c r="Z627" s="21">
        <f t="shared" ca="1" si="211"/>
        <v>1416</v>
      </c>
      <c r="AA627" s="21">
        <f t="shared" ca="1" si="216"/>
        <v>1122557</v>
      </c>
      <c r="AB627" s="22">
        <f ca="1">SUM(Z$11:Z627)</f>
        <v>575097</v>
      </c>
      <c r="AC627" s="23">
        <f ca="1">SUM(X$11:X627)</f>
        <v>547643</v>
      </c>
      <c r="AE627" s="16">
        <v>44799</v>
      </c>
      <c r="AF627" s="21">
        <f ca="1">IF(AE627&lt;AG$5, $B627, AG$6+MIN((AE627-AG$5+1)/AG$8, 1)*AG$7)</f>
        <v>1440</v>
      </c>
      <c r="AG627" s="21">
        <f t="shared" ca="1" si="222"/>
        <v>1440</v>
      </c>
      <c r="AH627" s="21">
        <f t="shared" ca="1" si="207"/>
        <v>284</v>
      </c>
      <c r="AI627" s="21">
        <f t="shared" ca="1" si="212"/>
        <v>1156</v>
      </c>
      <c r="AJ627" s="21">
        <f t="shared" ca="1" si="213"/>
        <v>1156</v>
      </c>
      <c r="AK627" s="21">
        <f t="shared" ca="1" si="217"/>
        <v>831307</v>
      </c>
      <c r="AL627" s="22">
        <f ca="1">SUM(AJ$11:AJ627)</f>
        <v>426527</v>
      </c>
      <c r="AM627" s="23">
        <f ca="1">SUM(AH$11:AH627)</f>
        <v>406226</v>
      </c>
      <c r="AO627" s="16">
        <v>44799</v>
      </c>
      <c r="AP627" s="21">
        <f ca="1">IF(AO627&lt;AQ$5, $B627, AQ$6+MIN((AO627-AQ$5+1)/AQ$8, 1)*AQ$7)</f>
        <v>1940</v>
      </c>
      <c r="AQ627" s="21">
        <f t="shared" ca="1" si="223"/>
        <v>1940</v>
      </c>
      <c r="AR627" s="21">
        <f t="shared" ca="1" si="208"/>
        <v>524</v>
      </c>
      <c r="AS627" s="21">
        <f t="shared" ca="1" si="214"/>
        <v>1416</v>
      </c>
      <c r="AT627" s="21">
        <f t="shared" ca="1" si="215"/>
        <v>1416</v>
      </c>
      <c r="AU627" s="21">
        <f t="shared" ca="1" si="218"/>
        <v>1097557</v>
      </c>
      <c r="AV627" s="22">
        <f ca="1">SUM(AT$11:AT627)</f>
        <v>562577</v>
      </c>
      <c r="AW627" s="23">
        <f ca="1">SUM(AR$11:AR627)</f>
        <v>535760</v>
      </c>
    </row>
    <row r="628" spans="1:49" x14ac:dyDescent="0.2">
      <c r="A628" s="32">
        <v>44800</v>
      </c>
      <c r="B628" s="35">
        <f ca="1">IF($A628&gt;= $C$5,$C$6, "InsertData")</f>
        <v>940</v>
      </c>
      <c r="C628" s="21">
        <f t="shared" ca="1" si="219"/>
        <v>940</v>
      </c>
      <c r="D628" s="21">
        <f t="shared" ca="1" si="199"/>
        <v>333</v>
      </c>
      <c r="E628" s="21">
        <f t="shared" ca="1" si="200"/>
        <v>607</v>
      </c>
      <c r="F628" s="21">
        <f t="shared" ca="1" si="202"/>
        <v>607</v>
      </c>
      <c r="G628" s="21">
        <f t="shared" ca="1" si="201"/>
        <v>565997</v>
      </c>
      <c r="H628" s="22">
        <f ca="1">SUM(F$11:F628)</f>
        <v>291084</v>
      </c>
      <c r="I628" s="23">
        <f ca="1">SUM(D$11:D628)</f>
        <v>277297</v>
      </c>
      <c r="K628" s="16">
        <v>44800</v>
      </c>
      <c r="L628" s="21">
        <f ca="1">IF(K628&lt;M$5, $B628, M$6+MIN((K628-M$5+1)/M$8, 1)*M$7)</f>
        <v>1440</v>
      </c>
      <c r="M628" s="21">
        <f t="shared" ca="1" si="220"/>
        <v>1440</v>
      </c>
      <c r="N628" s="21">
        <f t="shared" ca="1" si="203"/>
        <v>573</v>
      </c>
      <c r="O628" s="21">
        <f t="shared" ca="1" si="204"/>
        <v>867</v>
      </c>
      <c r="P628" s="21">
        <f t="shared" ca="1" si="209"/>
        <v>867</v>
      </c>
      <c r="Q628" s="21">
        <f t="shared" ca="1" si="205"/>
        <v>845247</v>
      </c>
      <c r="R628" s="22">
        <f ca="1">SUM(P$11:P628)</f>
        <v>433654</v>
      </c>
      <c r="S628" s="23">
        <f ca="1">SUM(N$11:N628)</f>
        <v>412373</v>
      </c>
      <c r="U628" s="16">
        <v>44800</v>
      </c>
      <c r="V628" s="21">
        <f ca="1">IF(U628&lt;W$5, $B628, W$6+MIN((U628-W$5+1)/W$8, 1)*W$7)</f>
        <v>1940</v>
      </c>
      <c r="W628" s="21">
        <f t="shared" ca="1" si="221"/>
        <v>1940</v>
      </c>
      <c r="X628" s="21">
        <f t="shared" ca="1" si="206"/>
        <v>813</v>
      </c>
      <c r="Y628" s="21">
        <f t="shared" ca="1" si="210"/>
        <v>1127</v>
      </c>
      <c r="Z628" s="21">
        <f t="shared" ca="1" si="211"/>
        <v>1127</v>
      </c>
      <c r="AA628" s="21">
        <f t="shared" ca="1" si="216"/>
        <v>1124497</v>
      </c>
      <c r="AB628" s="22">
        <f ca="1">SUM(Z$11:Z628)</f>
        <v>576224</v>
      </c>
      <c r="AC628" s="23">
        <f ca="1">SUM(X$11:X628)</f>
        <v>548456</v>
      </c>
      <c r="AE628" s="16">
        <v>44800</v>
      </c>
      <c r="AF628" s="21">
        <f ca="1">IF(AE628&lt;AG$5, $B628, AG$6+MIN((AE628-AG$5+1)/AG$8, 1)*AG$7)</f>
        <v>1440</v>
      </c>
      <c r="AG628" s="21">
        <f t="shared" ca="1" si="222"/>
        <v>1440</v>
      </c>
      <c r="AH628" s="21">
        <f t="shared" ca="1" si="207"/>
        <v>573</v>
      </c>
      <c r="AI628" s="21">
        <f t="shared" ca="1" si="212"/>
        <v>867</v>
      </c>
      <c r="AJ628" s="21">
        <f t="shared" ca="1" si="213"/>
        <v>867</v>
      </c>
      <c r="AK628" s="21">
        <f t="shared" ca="1" si="217"/>
        <v>832747</v>
      </c>
      <c r="AL628" s="22">
        <f ca="1">SUM(AJ$11:AJ628)</f>
        <v>427394</v>
      </c>
      <c r="AM628" s="23">
        <f ca="1">SUM(AH$11:AH628)</f>
        <v>406799</v>
      </c>
      <c r="AO628" s="16">
        <v>44800</v>
      </c>
      <c r="AP628" s="21">
        <f ca="1">IF(AO628&lt;AQ$5, $B628, AQ$6+MIN((AO628-AQ$5+1)/AQ$8, 1)*AQ$7)</f>
        <v>1940</v>
      </c>
      <c r="AQ628" s="21">
        <f t="shared" ca="1" si="223"/>
        <v>1940</v>
      </c>
      <c r="AR628" s="21">
        <f t="shared" ca="1" si="208"/>
        <v>813</v>
      </c>
      <c r="AS628" s="21">
        <f t="shared" ca="1" si="214"/>
        <v>1127</v>
      </c>
      <c r="AT628" s="21">
        <f t="shared" ca="1" si="215"/>
        <v>1127</v>
      </c>
      <c r="AU628" s="21">
        <f t="shared" ca="1" si="218"/>
        <v>1099497</v>
      </c>
      <c r="AV628" s="22">
        <f ca="1">SUM(AT$11:AT628)</f>
        <v>563704</v>
      </c>
      <c r="AW628" s="23">
        <f ca="1">SUM(AR$11:AR628)</f>
        <v>536573</v>
      </c>
    </row>
    <row r="629" spans="1:49" x14ac:dyDescent="0.2">
      <c r="A629" s="32">
        <v>44801</v>
      </c>
      <c r="B629" s="35">
        <f ca="1">IF($A629&gt;= $C$5,$C$6, "InsertData")</f>
        <v>940</v>
      </c>
      <c r="C629" s="21">
        <f t="shared" ca="1" si="219"/>
        <v>940</v>
      </c>
      <c r="D629" s="21">
        <f t="shared" ca="1" si="199"/>
        <v>388</v>
      </c>
      <c r="E629" s="21">
        <f t="shared" ca="1" si="200"/>
        <v>552</v>
      </c>
      <c r="F629" s="21">
        <f t="shared" ca="1" si="202"/>
        <v>552</v>
      </c>
      <c r="G629" s="21">
        <f t="shared" ca="1" si="201"/>
        <v>566937</v>
      </c>
      <c r="H629" s="22">
        <f ca="1">SUM(F$11:F629)</f>
        <v>291636</v>
      </c>
      <c r="I629" s="23">
        <f ca="1">SUM(D$11:D629)</f>
        <v>277685</v>
      </c>
      <c r="K629" s="16">
        <v>44801</v>
      </c>
      <c r="L629" s="21">
        <f ca="1">IF(K629&lt;M$5, $B629, M$6+MIN((K629-M$5+1)/M$8, 1)*M$7)</f>
        <v>1440</v>
      </c>
      <c r="M629" s="21">
        <f t="shared" ca="1" si="220"/>
        <v>1440</v>
      </c>
      <c r="N629" s="21">
        <f t="shared" ca="1" si="203"/>
        <v>628</v>
      </c>
      <c r="O629" s="21">
        <f t="shared" ca="1" si="204"/>
        <v>812</v>
      </c>
      <c r="P629" s="21">
        <f t="shared" ca="1" si="209"/>
        <v>812</v>
      </c>
      <c r="Q629" s="21">
        <f t="shared" ca="1" si="205"/>
        <v>846687</v>
      </c>
      <c r="R629" s="22">
        <f ca="1">SUM(P$11:P629)</f>
        <v>434466</v>
      </c>
      <c r="S629" s="23">
        <f ca="1">SUM(N$11:N629)</f>
        <v>413001</v>
      </c>
      <c r="U629" s="16">
        <v>44801</v>
      </c>
      <c r="V629" s="21">
        <f ca="1">IF(U629&lt;W$5, $B629, W$6+MIN((U629-W$5+1)/W$8, 1)*W$7)</f>
        <v>1940</v>
      </c>
      <c r="W629" s="21">
        <f t="shared" ca="1" si="221"/>
        <v>1940</v>
      </c>
      <c r="X629" s="21">
        <f t="shared" ca="1" si="206"/>
        <v>868</v>
      </c>
      <c r="Y629" s="21">
        <f t="shared" ca="1" si="210"/>
        <v>1072</v>
      </c>
      <c r="Z629" s="21">
        <f t="shared" ca="1" si="211"/>
        <v>1072</v>
      </c>
      <c r="AA629" s="21">
        <f t="shared" ca="1" si="216"/>
        <v>1126437</v>
      </c>
      <c r="AB629" s="22">
        <f ca="1">SUM(Z$11:Z629)</f>
        <v>577296</v>
      </c>
      <c r="AC629" s="23">
        <f ca="1">SUM(X$11:X629)</f>
        <v>549324</v>
      </c>
      <c r="AE629" s="16">
        <v>44801</v>
      </c>
      <c r="AF629" s="21">
        <f ca="1">IF(AE629&lt;AG$5, $B629, AG$6+MIN((AE629-AG$5+1)/AG$8, 1)*AG$7)</f>
        <v>1440</v>
      </c>
      <c r="AG629" s="21">
        <f t="shared" ca="1" si="222"/>
        <v>1440</v>
      </c>
      <c r="AH629" s="21">
        <f t="shared" ca="1" si="207"/>
        <v>628</v>
      </c>
      <c r="AI629" s="21">
        <f t="shared" ca="1" si="212"/>
        <v>812</v>
      </c>
      <c r="AJ629" s="21">
        <f t="shared" ca="1" si="213"/>
        <v>812</v>
      </c>
      <c r="AK629" s="21">
        <f t="shared" ca="1" si="217"/>
        <v>834187</v>
      </c>
      <c r="AL629" s="22">
        <f ca="1">SUM(AJ$11:AJ629)</f>
        <v>428206</v>
      </c>
      <c r="AM629" s="23">
        <f ca="1">SUM(AH$11:AH629)</f>
        <v>407427</v>
      </c>
      <c r="AO629" s="16">
        <v>44801</v>
      </c>
      <c r="AP629" s="21">
        <f ca="1">IF(AO629&lt;AQ$5, $B629, AQ$6+MIN((AO629-AQ$5+1)/AQ$8, 1)*AQ$7)</f>
        <v>1940</v>
      </c>
      <c r="AQ629" s="21">
        <f t="shared" ca="1" si="223"/>
        <v>1940</v>
      </c>
      <c r="AR629" s="21">
        <f t="shared" ca="1" si="208"/>
        <v>868</v>
      </c>
      <c r="AS629" s="21">
        <f t="shared" ca="1" si="214"/>
        <v>1072</v>
      </c>
      <c r="AT629" s="21">
        <f t="shared" ca="1" si="215"/>
        <v>1072</v>
      </c>
      <c r="AU629" s="21">
        <f t="shared" ca="1" si="218"/>
        <v>1101437</v>
      </c>
      <c r="AV629" s="22">
        <f ca="1">SUM(AT$11:AT629)</f>
        <v>564776</v>
      </c>
      <c r="AW629" s="23">
        <f ca="1">SUM(AR$11:AR629)</f>
        <v>537441</v>
      </c>
    </row>
    <row r="630" spans="1:49" x14ac:dyDescent="0.2">
      <c r="A630" s="32">
        <v>44802</v>
      </c>
      <c r="B630" s="35">
        <f ca="1">IF($A630&gt;= $C$5,$C$6, "InsertData")</f>
        <v>940</v>
      </c>
      <c r="C630" s="21">
        <f t="shared" ca="1" si="219"/>
        <v>940</v>
      </c>
      <c r="D630" s="21">
        <f t="shared" ca="1" si="199"/>
        <v>428</v>
      </c>
      <c r="E630" s="21">
        <f t="shared" ca="1" si="200"/>
        <v>512</v>
      </c>
      <c r="F630" s="21">
        <f t="shared" ca="1" si="202"/>
        <v>512</v>
      </c>
      <c r="G630" s="21">
        <f t="shared" ca="1" si="201"/>
        <v>567877</v>
      </c>
      <c r="H630" s="22">
        <f ca="1">SUM(F$11:F630)</f>
        <v>292148</v>
      </c>
      <c r="I630" s="23">
        <f ca="1">SUM(D$11:D630)</f>
        <v>278113</v>
      </c>
      <c r="K630" s="16">
        <v>44802</v>
      </c>
      <c r="L630" s="21">
        <f ca="1">IF(K630&lt;M$5, $B630, M$6+MIN((K630-M$5+1)/M$8, 1)*M$7)</f>
        <v>1440</v>
      </c>
      <c r="M630" s="21">
        <f t="shared" ca="1" si="220"/>
        <v>1440</v>
      </c>
      <c r="N630" s="21">
        <f t="shared" ca="1" si="203"/>
        <v>668</v>
      </c>
      <c r="O630" s="21">
        <f t="shared" ca="1" si="204"/>
        <v>772</v>
      </c>
      <c r="P630" s="21">
        <f t="shared" ca="1" si="209"/>
        <v>772</v>
      </c>
      <c r="Q630" s="21">
        <f t="shared" ca="1" si="205"/>
        <v>848127</v>
      </c>
      <c r="R630" s="22">
        <f ca="1">SUM(P$11:P630)</f>
        <v>435238</v>
      </c>
      <c r="S630" s="23">
        <f ca="1">SUM(N$11:N630)</f>
        <v>413669</v>
      </c>
      <c r="U630" s="16">
        <v>44802</v>
      </c>
      <c r="V630" s="21">
        <f ca="1">IF(U630&lt;W$5, $B630, W$6+MIN((U630-W$5+1)/W$8, 1)*W$7)</f>
        <v>1940</v>
      </c>
      <c r="W630" s="21">
        <f t="shared" ca="1" si="221"/>
        <v>1940</v>
      </c>
      <c r="X630" s="21">
        <f t="shared" ca="1" si="206"/>
        <v>908</v>
      </c>
      <c r="Y630" s="21">
        <f t="shared" ca="1" si="210"/>
        <v>1032</v>
      </c>
      <c r="Z630" s="21">
        <f t="shared" ca="1" si="211"/>
        <v>1032</v>
      </c>
      <c r="AA630" s="21">
        <f t="shared" ca="1" si="216"/>
        <v>1128377</v>
      </c>
      <c r="AB630" s="22">
        <f ca="1">SUM(Z$11:Z630)</f>
        <v>578328</v>
      </c>
      <c r="AC630" s="23">
        <f ca="1">SUM(X$11:X630)</f>
        <v>550232</v>
      </c>
      <c r="AE630" s="16">
        <v>44802</v>
      </c>
      <c r="AF630" s="21">
        <f ca="1">IF(AE630&lt;AG$5, $B630, AG$6+MIN((AE630-AG$5+1)/AG$8, 1)*AG$7)</f>
        <v>1440</v>
      </c>
      <c r="AG630" s="21">
        <f t="shared" ca="1" si="222"/>
        <v>1440</v>
      </c>
      <c r="AH630" s="21">
        <f t="shared" ca="1" si="207"/>
        <v>668</v>
      </c>
      <c r="AI630" s="21">
        <f t="shared" ca="1" si="212"/>
        <v>772</v>
      </c>
      <c r="AJ630" s="21">
        <f t="shared" ca="1" si="213"/>
        <v>772</v>
      </c>
      <c r="AK630" s="21">
        <f t="shared" ca="1" si="217"/>
        <v>835627</v>
      </c>
      <c r="AL630" s="22">
        <f ca="1">SUM(AJ$11:AJ630)</f>
        <v>428978</v>
      </c>
      <c r="AM630" s="23">
        <f ca="1">SUM(AH$11:AH630)</f>
        <v>408095</v>
      </c>
      <c r="AO630" s="16">
        <v>44802</v>
      </c>
      <c r="AP630" s="21">
        <f ca="1">IF(AO630&lt;AQ$5, $B630, AQ$6+MIN((AO630-AQ$5+1)/AQ$8, 1)*AQ$7)</f>
        <v>1940</v>
      </c>
      <c r="AQ630" s="21">
        <f t="shared" ca="1" si="223"/>
        <v>1940</v>
      </c>
      <c r="AR630" s="21">
        <f t="shared" ca="1" si="208"/>
        <v>908</v>
      </c>
      <c r="AS630" s="21">
        <f t="shared" ca="1" si="214"/>
        <v>1032</v>
      </c>
      <c r="AT630" s="21">
        <f t="shared" ca="1" si="215"/>
        <v>1032</v>
      </c>
      <c r="AU630" s="21">
        <f t="shared" ca="1" si="218"/>
        <v>1103377</v>
      </c>
      <c r="AV630" s="22">
        <f ca="1">SUM(AT$11:AT630)</f>
        <v>565808</v>
      </c>
      <c r="AW630" s="23">
        <f ca="1">SUM(AR$11:AR630)</f>
        <v>538349</v>
      </c>
    </row>
    <row r="631" spans="1:49" x14ac:dyDescent="0.2">
      <c r="A631" s="32">
        <v>44803</v>
      </c>
      <c r="B631" s="35">
        <f ca="1">IF($A631&gt;= $C$5,$C$6, "InsertData")</f>
        <v>940</v>
      </c>
      <c r="C631" s="21">
        <f t="shared" ca="1" si="219"/>
        <v>940</v>
      </c>
      <c r="D631" s="21">
        <f t="shared" ca="1" si="199"/>
        <v>774</v>
      </c>
      <c r="E631" s="21">
        <f t="shared" ca="1" si="200"/>
        <v>166</v>
      </c>
      <c r="F631" s="21">
        <f t="shared" ca="1" si="202"/>
        <v>166</v>
      </c>
      <c r="G631" s="21">
        <f t="shared" ca="1" si="201"/>
        <v>568817</v>
      </c>
      <c r="H631" s="22">
        <f ca="1">SUM(F$11:F631)</f>
        <v>292314</v>
      </c>
      <c r="I631" s="23">
        <f ca="1">SUM(D$11:D631)</f>
        <v>278887</v>
      </c>
      <c r="K631" s="16">
        <v>44803</v>
      </c>
      <c r="L631" s="21">
        <f ca="1">IF(K631&lt;M$5, $B631, M$6+MIN((K631-M$5+1)/M$8, 1)*M$7)</f>
        <v>1440</v>
      </c>
      <c r="M631" s="21">
        <f t="shared" ca="1" si="220"/>
        <v>1440</v>
      </c>
      <c r="N631" s="21">
        <f t="shared" ca="1" si="203"/>
        <v>1014</v>
      </c>
      <c r="O631" s="21">
        <f t="shared" ca="1" si="204"/>
        <v>426</v>
      </c>
      <c r="P631" s="21">
        <f t="shared" ca="1" si="209"/>
        <v>426</v>
      </c>
      <c r="Q631" s="21">
        <f t="shared" ca="1" si="205"/>
        <v>849567</v>
      </c>
      <c r="R631" s="22">
        <f ca="1">SUM(P$11:P631)</f>
        <v>435664</v>
      </c>
      <c r="S631" s="23">
        <f ca="1">SUM(N$11:N631)</f>
        <v>414683</v>
      </c>
      <c r="U631" s="16">
        <v>44803</v>
      </c>
      <c r="V631" s="21">
        <f ca="1">IF(U631&lt;W$5, $B631, W$6+MIN((U631-W$5+1)/W$8, 1)*W$7)</f>
        <v>1940</v>
      </c>
      <c r="W631" s="21">
        <f t="shared" ca="1" si="221"/>
        <v>1940</v>
      </c>
      <c r="X631" s="21">
        <f t="shared" ca="1" si="206"/>
        <v>1254</v>
      </c>
      <c r="Y631" s="21">
        <f t="shared" ca="1" si="210"/>
        <v>686</v>
      </c>
      <c r="Z631" s="21">
        <f t="shared" ca="1" si="211"/>
        <v>686</v>
      </c>
      <c r="AA631" s="21">
        <f t="shared" ca="1" si="216"/>
        <v>1130317</v>
      </c>
      <c r="AB631" s="22">
        <f ca="1">SUM(Z$11:Z631)</f>
        <v>579014</v>
      </c>
      <c r="AC631" s="23">
        <f ca="1">SUM(X$11:X631)</f>
        <v>551486</v>
      </c>
      <c r="AE631" s="16">
        <v>44803</v>
      </c>
      <c r="AF631" s="21">
        <f ca="1">IF(AE631&lt;AG$5, $B631, AG$6+MIN((AE631-AG$5+1)/AG$8, 1)*AG$7)</f>
        <v>1440</v>
      </c>
      <c r="AG631" s="21">
        <f t="shared" ca="1" si="222"/>
        <v>1440</v>
      </c>
      <c r="AH631" s="21">
        <f t="shared" ca="1" si="207"/>
        <v>1014</v>
      </c>
      <c r="AI631" s="21">
        <f t="shared" ca="1" si="212"/>
        <v>426</v>
      </c>
      <c r="AJ631" s="21">
        <f t="shared" ca="1" si="213"/>
        <v>426</v>
      </c>
      <c r="AK631" s="21">
        <f t="shared" ca="1" si="217"/>
        <v>837067</v>
      </c>
      <c r="AL631" s="22">
        <f ca="1">SUM(AJ$11:AJ631)</f>
        <v>429404</v>
      </c>
      <c r="AM631" s="23">
        <f ca="1">SUM(AH$11:AH631)</f>
        <v>409109</v>
      </c>
      <c r="AO631" s="16">
        <v>44803</v>
      </c>
      <c r="AP631" s="21">
        <f ca="1">IF(AO631&lt;AQ$5, $B631, AQ$6+MIN((AO631-AQ$5+1)/AQ$8, 1)*AQ$7)</f>
        <v>1940</v>
      </c>
      <c r="AQ631" s="21">
        <f t="shared" ca="1" si="223"/>
        <v>1940</v>
      </c>
      <c r="AR631" s="21">
        <f t="shared" ca="1" si="208"/>
        <v>1254</v>
      </c>
      <c r="AS631" s="21">
        <f t="shared" ca="1" si="214"/>
        <v>686</v>
      </c>
      <c r="AT631" s="21">
        <f t="shared" ca="1" si="215"/>
        <v>686</v>
      </c>
      <c r="AU631" s="21">
        <f t="shared" ca="1" si="218"/>
        <v>1105317</v>
      </c>
      <c r="AV631" s="22">
        <f ca="1">SUM(AT$11:AT631)</f>
        <v>566494</v>
      </c>
      <c r="AW631" s="23">
        <f ca="1">SUM(AR$11:AR631)</f>
        <v>539603</v>
      </c>
    </row>
    <row r="632" spans="1:49" x14ac:dyDescent="0.2">
      <c r="A632" s="32">
        <v>44804</v>
      </c>
      <c r="B632" s="35">
        <f ca="1">IF($A632&gt;= $C$5,$C$6, "InsertData")</f>
        <v>940</v>
      </c>
      <c r="C632" s="21">
        <f t="shared" ca="1" si="219"/>
        <v>940</v>
      </c>
      <c r="D632" s="21">
        <f t="shared" ca="1" si="199"/>
        <v>800</v>
      </c>
      <c r="E632" s="21">
        <f t="shared" ca="1" si="200"/>
        <v>140</v>
      </c>
      <c r="F632" s="21">
        <f t="shared" ca="1" si="202"/>
        <v>140</v>
      </c>
      <c r="G632" s="21">
        <f t="shared" ca="1" si="201"/>
        <v>569757</v>
      </c>
      <c r="H632" s="22">
        <f ca="1">SUM(F$11:F632)</f>
        <v>292454</v>
      </c>
      <c r="I632" s="23">
        <f ca="1">SUM(D$11:D632)</f>
        <v>279687</v>
      </c>
      <c r="K632" s="16">
        <v>44804</v>
      </c>
      <c r="L632" s="21">
        <f ca="1">IF(K632&lt;M$5, $B632, M$6+MIN((K632-M$5+1)/M$8, 1)*M$7)</f>
        <v>1440</v>
      </c>
      <c r="M632" s="21">
        <f t="shared" ca="1" si="220"/>
        <v>1440</v>
      </c>
      <c r="N632" s="21">
        <f t="shared" ca="1" si="203"/>
        <v>1040</v>
      </c>
      <c r="O632" s="21">
        <f t="shared" ca="1" si="204"/>
        <v>400</v>
      </c>
      <c r="P632" s="21">
        <f t="shared" ca="1" si="209"/>
        <v>400</v>
      </c>
      <c r="Q632" s="21">
        <f t="shared" ca="1" si="205"/>
        <v>851007</v>
      </c>
      <c r="R632" s="22">
        <f ca="1">SUM(P$11:P632)</f>
        <v>436064</v>
      </c>
      <c r="S632" s="23">
        <f ca="1">SUM(N$11:N632)</f>
        <v>415723</v>
      </c>
      <c r="U632" s="16">
        <v>44804</v>
      </c>
      <c r="V632" s="21">
        <f ca="1">IF(U632&lt;W$5, $B632, W$6+MIN((U632-W$5+1)/W$8, 1)*W$7)</f>
        <v>1940</v>
      </c>
      <c r="W632" s="21">
        <f t="shared" ca="1" si="221"/>
        <v>1940</v>
      </c>
      <c r="X632" s="21">
        <f t="shared" ca="1" si="206"/>
        <v>1280</v>
      </c>
      <c r="Y632" s="21">
        <f t="shared" ca="1" si="210"/>
        <v>660</v>
      </c>
      <c r="Z632" s="21">
        <f t="shared" ca="1" si="211"/>
        <v>660</v>
      </c>
      <c r="AA632" s="21">
        <f t="shared" ca="1" si="216"/>
        <v>1132257</v>
      </c>
      <c r="AB632" s="22">
        <f ca="1">SUM(Z$11:Z632)</f>
        <v>579674</v>
      </c>
      <c r="AC632" s="23">
        <f ca="1">SUM(X$11:X632)</f>
        <v>552766</v>
      </c>
      <c r="AE632" s="16">
        <v>44804</v>
      </c>
      <c r="AF632" s="21">
        <f ca="1">IF(AE632&lt;AG$5, $B632, AG$6+MIN((AE632-AG$5+1)/AG$8, 1)*AG$7)</f>
        <v>1440</v>
      </c>
      <c r="AG632" s="21">
        <f t="shared" ca="1" si="222"/>
        <v>1440</v>
      </c>
      <c r="AH632" s="21">
        <f t="shared" ca="1" si="207"/>
        <v>1040</v>
      </c>
      <c r="AI632" s="21">
        <f t="shared" ca="1" si="212"/>
        <v>400</v>
      </c>
      <c r="AJ632" s="21">
        <f t="shared" ca="1" si="213"/>
        <v>400</v>
      </c>
      <c r="AK632" s="21">
        <f t="shared" ca="1" si="217"/>
        <v>838507</v>
      </c>
      <c r="AL632" s="22">
        <f ca="1">SUM(AJ$11:AJ632)</f>
        <v>429804</v>
      </c>
      <c r="AM632" s="23">
        <f ca="1">SUM(AH$11:AH632)</f>
        <v>410149</v>
      </c>
      <c r="AO632" s="16">
        <v>44804</v>
      </c>
      <c r="AP632" s="21">
        <f ca="1">IF(AO632&lt;AQ$5, $B632, AQ$6+MIN((AO632-AQ$5+1)/AQ$8, 1)*AQ$7)</f>
        <v>1940</v>
      </c>
      <c r="AQ632" s="21">
        <f t="shared" ca="1" si="223"/>
        <v>1940</v>
      </c>
      <c r="AR632" s="21">
        <f t="shared" ca="1" si="208"/>
        <v>1280</v>
      </c>
      <c r="AS632" s="21">
        <f t="shared" ca="1" si="214"/>
        <v>660</v>
      </c>
      <c r="AT632" s="21">
        <f t="shared" ca="1" si="215"/>
        <v>660</v>
      </c>
      <c r="AU632" s="21">
        <f t="shared" ca="1" si="218"/>
        <v>1107257</v>
      </c>
      <c r="AV632" s="22">
        <f ca="1">SUM(AT$11:AT632)</f>
        <v>567154</v>
      </c>
      <c r="AW632" s="23">
        <f ca="1">SUM(AR$11:AR632)</f>
        <v>540883</v>
      </c>
    </row>
    <row r="633" spans="1:49" x14ac:dyDescent="0.2">
      <c r="A633" s="32">
        <v>44805</v>
      </c>
      <c r="B633" s="35">
        <f ca="1">IF($A633&gt;= $C$5,$C$6, "InsertData")</f>
        <v>940</v>
      </c>
      <c r="C633" s="21">
        <f t="shared" ca="1" si="219"/>
        <v>940</v>
      </c>
      <c r="D633" s="21">
        <f t="shared" ca="1" si="199"/>
        <v>673</v>
      </c>
      <c r="E633" s="21">
        <f t="shared" ca="1" si="200"/>
        <v>267</v>
      </c>
      <c r="F633" s="21">
        <f t="shared" ca="1" si="202"/>
        <v>267</v>
      </c>
      <c r="G633" s="21">
        <f t="shared" ca="1" si="201"/>
        <v>570697</v>
      </c>
      <c r="H633" s="22">
        <f ca="1">SUM(F$11:F633)</f>
        <v>292721</v>
      </c>
      <c r="I633" s="23">
        <f ca="1">SUM(D$11:D633)</f>
        <v>280360</v>
      </c>
      <c r="K633" s="16">
        <v>44805</v>
      </c>
      <c r="L633" s="21">
        <f ca="1">IF(K633&lt;M$5, $B633, M$6+MIN((K633-M$5+1)/M$8, 1)*M$7)</f>
        <v>1440</v>
      </c>
      <c r="M633" s="21">
        <f t="shared" ca="1" si="220"/>
        <v>1440</v>
      </c>
      <c r="N633" s="21">
        <f t="shared" ca="1" si="203"/>
        <v>913</v>
      </c>
      <c r="O633" s="21">
        <f t="shared" ca="1" si="204"/>
        <v>527</v>
      </c>
      <c r="P633" s="21">
        <f t="shared" ca="1" si="209"/>
        <v>527</v>
      </c>
      <c r="Q633" s="21">
        <f t="shared" ca="1" si="205"/>
        <v>852447</v>
      </c>
      <c r="R633" s="22">
        <f ca="1">SUM(P$11:P633)</f>
        <v>436591</v>
      </c>
      <c r="S633" s="23">
        <f ca="1">SUM(N$11:N633)</f>
        <v>416636</v>
      </c>
      <c r="U633" s="16">
        <v>44805</v>
      </c>
      <c r="V633" s="21">
        <f ca="1">IF(U633&lt;W$5, $B633, W$6+MIN((U633-W$5+1)/W$8, 1)*W$7)</f>
        <v>1940</v>
      </c>
      <c r="W633" s="21">
        <f t="shared" ca="1" si="221"/>
        <v>1940</v>
      </c>
      <c r="X633" s="21">
        <f t="shared" ca="1" si="206"/>
        <v>1153</v>
      </c>
      <c r="Y633" s="21">
        <f t="shared" ca="1" si="210"/>
        <v>787</v>
      </c>
      <c r="Z633" s="21">
        <f t="shared" ca="1" si="211"/>
        <v>787</v>
      </c>
      <c r="AA633" s="21">
        <f t="shared" ca="1" si="216"/>
        <v>1134197</v>
      </c>
      <c r="AB633" s="22">
        <f ca="1">SUM(Z$11:Z633)</f>
        <v>580461</v>
      </c>
      <c r="AC633" s="23">
        <f ca="1">SUM(X$11:X633)</f>
        <v>553919</v>
      </c>
      <c r="AE633" s="16">
        <v>44805</v>
      </c>
      <c r="AF633" s="21">
        <f ca="1">IF(AE633&lt;AG$5, $B633, AG$6+MIN((AE633-AG$5+1)/AG$8, 1)*AG$7)</f>
        <v>1440</v>
      </c>
      <c r="AG633" s="21">
        <f t="shared" ca="1" si="222"/>
        <v>1440</v>
      </c>
      <c r="AH633" s="21">
        <f t="shared" ca="1" si="207"/>
        <v>913</v>
      </c>
      <c r="AI633" s="21">
        <f t="shared" ca="1" si="212"/>
        <v>527</v>
      </c>
      <c r="AJ633" s="21">
        <f t="shared" ca="1" si="213"/>
        <v>527</v>
      </c>
      <c r="AK633" s="21">
        <f t="shared" ca="1" si="217"/>
        <v>839947</v>
      </c>
      <c r="AL633" s="22">
        <f ca="1">SUM(AJ$11:AJ633)</f>
        <v>430331</v>
      </c>
      <c r="AM633" s="23">
        <f ca="1">SUM(AH$11:AH633)</f>
        <v>411062</v>
      </c>
      <c r="AO633" s="16">
        <v>44805</v>
      </c>
      <c r="AP633" s="21">
        <f ca="1">IF(AO633&lt;AQ$5, $B633, AQ$6+MIN((AO633-AQ$5+1)/AQ$8, 1)*AQ$7)</f>
        <v>1940</v>
      </c>
      <c r="AQ633" s="21">
        <f t="shared" ca="1" si="223"/>
        <v>1940</v>
      </c>
      <c r="AR633" s="21">
        <f t="shared" ca="1" si="208"/>
        <v>1153</v>
      </c>
      <c r="AS633" s="21">
        <f t="shared" ca="1" si="214"/>
        <v>787</v>
      </c>
      <c r="AT633" s="21">
        <f t="shared" ca="1" si="215"/>
        <v>787</v>
      </c>
      <c r="AU633" s="21">
        <f t="shared" ca="1" si="218"/>
        <v>1109197</v>
      </c>
      <c r="AV633" s="22">
        <f ca="1">SUM(AT$11:AT633)</f>
        <v>567941</v>
      </c>
      <c r="AW633" s="23">
        <f ca="1">SUM(AR$11:AR633)</f>
        <v>542036</v>
      </c>
    </row>
    <row r="634" spans="1:49" x14ac:dyDescent="0.2">
      <c r="A634" s="32">
        <v>44806</v>
      </c>
      <c r="B634" s="35">
        <f ca="1">IF($A634&gt;= $C$5,$C$6, "InsertData")</f>
        <v>940</v>
      </c>
      <c r="C634" s="21">
        <f t="shared" ca="1" si="219"/>
        <v>940</v>
      </c>
      <c r="D634" s="21">
        <f t="shared" ca="1" si="199"/>
        <v>293</v>
      </c>
      <c r="E634" s="21">
        <f t="shared" ca="1" si="200"/>
        <v>647</v>
      </c>
      <c r="F634" s="21">
        <f t="shared" ca="1" si="202"/>
        <v>647</v>
      </c>
      <c r="G634" s="21">
        <f t="shared" ca="1" si="201"/>
        <v>571637</v>
      </c>
      <c r="H634" s="22">
        <f ca="1">SUM(F$11:F634)</f>
        <v>293368</v>
      </c>
      <c r="I634" s="23">
        <f ca="1">SUM(D$11:D634)</f>
        <v>280653</v>
      </c>
      <c r="K634" s="16">
        <v>44806</v>
      </c>
      <c r="L634" s="21">
        <f ca="1">IF(K634&lt;M$5, $B634, M$6+MIN((K634-M$5+1)/M$8, 1)*M$7)</f>
        <v>1440</v>
      </c>
      <c r="M634" s="21">
        <f t="shared" ca="1" si="220"/>
        <v>1440</v>
      </c>
      <c r="N634" s="21">
        <f t="shared" ca="1" si="203"/>
        <v>533</v>
      </c>
      <c r="O634" s="21">
        <f t="shared" ca="1" si="204"/>
        <v>907</v>
      </c>
      <c r="P634" s="21">
        <f t="shared" ca="1" si="209"/>
        <v>907</v>
      </c>
      <c r="Q634" s="21">
        <f t="shared" ca="1" si="205"/>
        <v>853887</v>
      </c>
      <c r="R634" s="22">
        <f ca="1">SUM(P$11:P634)</f>
        <v>437498</v>
      </c>
      <c r="S634" s="23">
        <f ca="1">SUM(N$11:N634)</f>
        <v>417169</v>
      </c>
      <c r="U634" s="16">
        <v>44806</v>
      </c>
      <c r="V634" s="21">
        <f ca="1">IF(U634&lt;W$5, $B634, W$6+MIN((U634-W$5+1)/W$8, 1)*W$7)</f>
        <v>1940</v>
      </c>
      <c r="W634" s="21">
        <f t="shared" ca="1" si="221"/>
        <v>1940</v>
      </c>
      <c r="X634" s="21">
        <f t="shared" ca="1" si="206"/>
        <v>773</v>
      </c>
      <c r="Y634" s="21">
        <f t="shared" ca="1" si="210"/>
        <v>1167</v>
      </c>
      <c r="Z634" s="21">
        <f t="shared" ca="1" si="211"/>
        <v>1167</v>
      </c>
      <c r="AA634" s="21">
        <f t="shared" ca="1" si="216"/>
        <v>1136137</v>
      </c>
      <c r="AB634" s="22">
        <f ca="1">SUM(Z$11:Z634)</f>
        <v>581628</v>
      </c>
      <c r="AC634" s="23">
        <f ca="1">SUM(X$11:X634)</f>
        <v>554692</v>
      </c>
      <c r="AE634" s="16">
        <v>44806</v>
      </c>
      <c r="AF634" s="21">
        <f ca="1">IF(AE634&lt;AG$5, $B634, AG$6+MIN((AE634-AG$5+1)/AG$8, 1)*AG$7)</f>
        <v>1440</v>
      </c>
      <c r="AG634" s="21">
        <f t="shared" ca="1" si="222"/>
        <v>1440</v>
      </c>
      <c r="AH634" s="21">
        <f t="shared" ca="1" si="207"/>
        <v>533</v>
      </c>
      <c r="AI634" s="21">
        <f t="shared" ca="1" si="212"/>
        <v>907</v>
      </c>
      <c r="AJ634" s="21">
        <f t="shared" ca="1" si="213"/>
        <v>907</v>
      </c>
      <c r="AK634" s="21">
        <f t="shared" ca="1" si="217"/>
        <v>841387</v>
      </c>
      <c r="AL634" s="22">
        <f ca="1">SUM(AJ$11:AJ634)</f>
        <v>431238</v>
      </c>
      <c r="AM634" s="23">
        <f ca="1">SUM(AH$11:AH634)</f>
        <v>411595</v>
      </c>
      <c r="AO634" s="16">
        <v>44806</v>
      </c>
      <c r="AP634" s="21">
        <f ca="1">IF(AO634&lt;AQ$5, $B634, AQ$6+MIN((AO634-AQ$5+1)/AQ$8, 1)*AQ$7)</f>
        <v>1940</v>
      </c>
      <c r="AQ634" s="21">
        <f t="shared" ca="1" si="223"/>
        <v>1940</v>
      </c>
      <c r="AR634" s="21">
        <f t="shared" ca="1" si="208"/>
        <v>773</v>
      </c>
      <c r="AS634" s="21">
        <f t="shared" ca="1" si="214"/>
        <v>1167</v>
      </c>
      <c r="AT634" s="21">
        <f t="shared" ca="1" si="215"/>
        <v>1167</v>
      </c>
      <c r="AU634" s="21">
        <f t="shared" ca="1" si="218"/>
        <v>1111137</v>
      </c>
      <c r="AV634" s="22">
        <f ca="1">SUM(AT$11:AT634)</f>
        <v>569108</v>
      </c>
      <c r="AW634" s="23">
        <f ca="1">SUM(AR$11:AR634)</f>
        <v>542809</v>
      </c>
    </row>
    <row r="635" spans="1:49" x14ac:dyDescent="0.2">
      <c r="A635" s="32">
        <v>44807</v>
      </c>
      <c r="B635" s="35">
        <f ca="1">IF($A635&gt;= $C$5,$C$6, "InsertData")</f>
        <v>940</v>
      </c>
      <c r="C635" s="21">
        <f t="shared" ca="1" si="219"/>
        <v>940</v>
      </c>
      <c r="D635" s="21">
        <f t="shared" ca="1" si="199"/>
        <v>940</v>
      </c>
      <c r="E635" s="21">
        <f t="shared" ca="1" si="200"/>
        <v>0</v>
      </c>
      <c r="F635" s="21">
        <f t="shared" ca="1" si="202"/>
        <v>0</v>
      </c>
      <c r="G635" s="21">
        <f t="shared" ca="1" si="201"/>
        <v>572577</v>
      </c>
      <c r="H635" s="22">
        <f ca="1">SUM(F$11:F635)</f>
        <v>293368</v>
      </c>
      <c r="I635" s="23">
        <f ca="1">SUM(D$11:D635)</f>
        <v>281593</v>
      </c>
      <c r="K635" s="16">
        <v>44807</v>
      </c>
      <c r="L635" s="21">
        <f ca="1">IF(K635&lt;M$5, $B635, M$6+MIN((K635-M$5+1)/M$8, 1)*M$7)</f>
        <v>1440</v>
      </c>
      <c r="M635" s="21">
        <f t="shared" ca="1" si="220"/>
        <v>1440</v>
      </c>
      <c r="N635" s="21">
        <f t="shared" ca="1" si="203"/>
        <v>1320</v>
      </c>
      <c r="O635" s="21">
        <f t="shared" ca="1" si="204"/>
        <v>120</v>
      </c>
      <c r="P635" s="21">
        <f t="shared" ca="1" si="209"/>
        <v>120</v>
      </c>
      <c r="Q635" s="21">
        <f t="shared" ca="1" si="205"/>
        <v>855327</v>
      </c>
      <c r="R635" s="22">
        <f ca="1">SUM(P$11:P635)</f>
        <v>437618</v>
      </c>
      <c r="S635" s="23">
        <f ca="1">SUM(N$11:N635)</f>
        <v>418489</v>
      </c>
      <c r="U635" s="16">
        <v>44807</v>
      </c>
      <c r="V635" s="21">
        <f ca="1">IF(U635&lt;W$5, $B635, W$6+MIN((U635-W$5+1)/W$8, 1)*W$7)</f>
        <v>1940</v>
      </c>
      <c r="W635" s="21">
        <f t="shared" ca="1" si="221"/>
        <v>1940</v>
      </c>
      <c r="X635" s="21">
        <f t="shared" ca="1" si="206"/>
        <v>1603</v>
      </c>
      <c r="Y635" s="21">
        <f t="shared" ca="1" si="210"/>
        <v>337</v>
      </c>
      <c r="Z635" s="21">
        <f t="shared" ca="1" si="211"/>
        <v>337</v>
      </c>
      <c r="AA635" s="21">
        <f t="shared" ca="1" si="216"/>
        <v>1138077</v>
      </c>
      <c r="AB635" s="22">
        <f ca="1">SUM(Z$11:Z635)</f>
        <v>581965</v>
      </c>
      <c r="AC635" s="23">
        <f ca="1">SUM(X$11:X635)</f>
        <v>556295</v>
      </c>
      <c r="AE635" s="16">
        <v>44807</v>
      </c>
      <c r="AF635" s="21">
        <f ca="1">IF(AE635&lt;AG$5, $B635, AG$6+MIN((AE635-AG$5+1)/AG$8, 1)*AG$7)</f>
        <v>1440</v>
      </c>
      <c r="AG635" s="21">
        <f t="shared" ca="1" si="222"/>
        <v>1440</v>
      </c>
      <c r="AH635" s="21">
        <f t="shared" ca="1" si="207"/>
        <v>1250</v>
      </c>
      <c r="AI635" s="21">
        <f t="shared" ca="1" si="212"/>
        <v>190</v>
      </c>
      <c r="AJ635" s="21">
        <f t="shared" ca="1" si="213"/>
        <v>190</v>
      </c>
      <c r="AK635" s="21">
        <f t="shared" ca="1" si="217"/>
        <v>842827</v>
      </c>
      <c r="AL635" s="22">
        <f ca="1">SUM(AJ$11:AJ635)</f>
        <v>431428</v>
      </c>
      <c r="AM635" s="23">
        <f ca="1">SUM(AH$11:AH635)</f>
        <v>412845</v>
      </c>
      <c r="AO635" s="16">
        <v>44807</v>
      </c>
      <c r="AP635" s="21">
        <f ca="1">IF(AO635&lt;AQ$5, $B635, AQ$6+MIN((AO635-AQ$5+1)/AQ$8, 1)*AQ$7)</f>
        <v>1940</v>
      </c>
      <c r="AQ635" s="21">
        <f t="shared" ca="1" si="223"/>
        <v>1940</v>
      </c>
      <c r="AR635" s="21">
        <f t="shared" ca="1" si="208"/>
        <v>1560</v>
      </c>
      <c r="AS635" s="21">
        <f t="shared" ca="1" si="214"/>
        <v>380</v>
      </c>
      <c r="AT635" s="21">
        <f t="shared" ca="1" si="215"/>
        <v>380</v>
      </c>
      <c r="AU635" s="21">
        <f t="shared" ca="1" si="218"/>
        <v>1113077</v>
      </c>
      <c r="AV635" s="22">
        <f ca="1">SUM(AT$11:AT635)</f>
        <v>569488</v>
      </c>
      <c r="AW635" s="23">
        <f ca="1">SUM(AR$11:AR635)</f>
        <v>544369</v>
      </c>
    </row>
    <row r="636" spans="1:49" x14ac:dyDescent="0.2">
      <c r="A636" s="32">
        <v>44808</v>
      </c>
      <c r="B636" s="35">
        <f ca="1">IF($A636&gt;= $C$5,$C$6, "InsertData")</f>
        <v>940</v>
      </c>
      <c r="C636" s="21">
        <f t="shared" ca="1" si="219"/>
        <v>940</v>
      </c>
      <c r="D636" s="21">
        <f t="shared" ca="1" si="199"/>
        <v>774</v>
      </c>
      <c r="E636" s="21">
        <f t="shared" ca="1" si="200"/>
        <v>166</v>
      </c>
      <c r="F636" s="21">
        <f t="shared" ca="1" si="202"/>
        <v>166</v>
      </c>
      <c r="G636" s="21">
        <f t="shared" ca="1" si="201"/>
        <v>573517</v>
      </c>
      <c r="H636" s="22">
        <f ca="1">SUM(F$11:F636)</f>
        <v>293534</v>
      </c>
      <c r="I636" s="23">
        <f ca="1">SUM(D$11:D636)</f>
        <v>282367</v>
      </c>
      <c r="K636" s="16">
        <v>44808</v>
      </c>
      <c r="L636" s="21">
        <f ca="1">IF(K636&lt;M$5, $B636, M$6+MIN((K636-M$5+1)/M$8, 1)*M$7)</f>
        <v>1440</v>
      </c>
      <c r="M636" s="21">
        <f t="shared" ca="1" si="220"/>
        <v>1440</v>
      </c>
      <c r="N636" s="21">
        <f t="shared" ca="1" si="203"/>
        <v>874</v>
      </c>
      <c r="O636" s="21">
        <f t="shared" ca="1" si="204"/>
        <v>566</v>
      </c>
      <c r="P636" s="21">
        <f t="shared" ca="1" si="209"/>
        <v>566</v>
      </c>
      <c r="Q636" s="21">
        <f t="shared" ca="1" si="205"/>
        <v>856767</v>
      </c>
      <c r="R636" s="22">
        <f ca="1">SUM(P$11:P636)</f>
        <v>438184</v>
      </c>
      <c r="S636" s="23">
        <f ca="1">SUM(N$11:N636)</f>
        <v>419363</v>
      </c>
      <c r="U636" s="16">
        <v>44808</v>
      </c>
      <c r="V636" s="21">
        <f ca="1">IF(U636&lt;W$5, $B636, W$6+MIN((U636-W$5+1)/W$8, 1)*W$7)</f>
        <v>1940</v>
      </c>
      <c r="W636" s="21">
        <f t="shared" ca="1" si="221"/>
        <v>1940</v>
      </c>
      <c r="X636" s="21">
        <f t="shared" ca="1" si="206"/>
        <v>1071</v>
      </c>
      <c r="Y636" s="21">
        <f t="shared" ca="1" si="210"/>
        <v>869</v>
      </c>
      <c r="Z636" s="21">
        <f t="shared" ca="1" si="211"/>
        <v>869</v>
      </c>
      <c r="AA636" s="21">
        <f t="shared" ca="1" si="216"/>
        <v>1140017</v>
      </c>
      <c r="AB636" s="22">
        <f ca="1">SUM(Z$11:Z636)</f>
        <v>582834</v>
      </c>
      <c r="AC636" s="23">
        <f ca="1">SUM(X$11:X636)</f>
        <v>557366</v>
      </c>
      <c r="AE636" s="16">
        <v>44808</v>
      </c>
      <c r="AF636" s="21">
        <f ca="1">IF(AE636&lt;AG$5, $B636, AG$6+MIN((AE636-AG$5+1)/AG$8, 1)*AG$7)</f>
        <v>1440</v>
      </c>
      <c r="AG636" s="21">
        <f t="shared" ca="1" si="222"/>
        <v>1440</v>
      </c>
      <c r="AH636" s="21">
        <f t="shared" ca="1" si="207"/>
        <v>944</v>
      </c>
      <c r="AI636" s="21">
        <f t="shared" ca="1" si="212"/>
        <v>496</v>
      </c>
      <c r="AJ636" s="21">
        <f t="shared" ca="1" si="213"/>
        <v>496</v>
      </c>
      <c r="AK636" s="21">
        <f t="shared" ca="1" si="217"/>
        <v>844267</v>
      </c>
      <c r="AL636" s="22">
        <f ca="1">SUM(AJ$11:AJ636)</f>
        <v>431924</v>
      </c>
      <c r="AM636" s="23">
        <f ca="1">SUM(AH$11:AH636)</f>
        <v>413789</v>
      </c>
      <c r="AO636" s="16">
        <v>44808</v>
      </c>
      <c r="AP636" s="21">
        <f ca="1">IF(AO636&lt;AQ$5, $B636, AQ$6+MIN((AO636-AQ$5+1)/AQ$8, 1)*AQ$7)</f>
        <v>1940</v>
      </c>
      <c r="AQ636" s="21">
        <f t="shared" ca="1" si="223"/>
        <v>1940</v>
      </c>
      <c r="AR636" s="21">
        <f t="shared" ca="1" si="208"/>
        <v>1114</v>
      </c>
      <c r="AS636" s="21">
        <f t="shared" ca="1" si="214"/>
        <v>826</v>
      </c>
      <c r="AT636" s="21">
        <f t="shared" ca="1" si="215"/>
        <v>826</v>
      </c>
      <c r="AU636" s="21">
        <f t="shared" ca="1" si="218"/>
        <v>1115017</v>
      </c>
      <c r="AV636" s="22">
        <f ca="1">SUM(AT$11:AT636)</f>
        <v>570314</v>
      </c>
      <c r="AW636" s="23">
        <f ca="1">SUM(AR$11:AR636)</f>
        <v>545483</v>
      </c>
    </row>
    <row r="637" spans="1:49" x14ac:dyDescent="0.2">
      <c r="A637" s="32">
        <v>44809</v>
      </c>
      <c r="B637" s="35">
        <f ca="1">IF($A637&gt;= $C$5,$C$6, "InsertData")</f>
        <v>940</v>
      </c>
      <c r="C637" s="21">
        <f t="shared" ca="1" si="219"/>
        <v>940</v>
      </c>
      <c r="D637" s="21">
        <f t="shared" ca="1" si="199"/>
        <v>500</v>
      </c>
      <c r="E637" s="21">
        <f t="shared" ca="1" si="200"/>
        <v>440</v>
      </c>
      <c r="F637" s="21">
        <f t="shared" ca="1" si="202"/>
        <v>440</v>
      </c>
      <c r="G637" s="21">
        <f t="shared" ca="1" si="201"/>
        <v>574457</v>
      </c>
      <c r="H637" s="22">
        <f ca="1">SUM(F$11:F637)</f>
        <v>293974</v>
      </c>
      <c r="I637" s="23">
        <f ca="1">SUM(D$11:D637)</f>
        <v>282867</v>
      </c>
      <c r="K637" s="16">
        <v>44809</v>
      </c>
      <c r="L637" s="21">
        <f ca="1">IF(K637&lt;M$5, $B637, M$6+MIN((K637-M$5+1)/M$8, 1)*M$7)</f>
        <v>1440</v>
      </c>
      <c r="M637" s="21">
        <f t="shared" ca="1" si="220"/>
        <v>1440</v>
      </c>
      <c r="N637" s="21">
        <f t="shared" ca="1" si="203"/>
        <v>740</v>
      </c>
      <c r="O637" s="21">
        <f t="shared" ca="1" si="204"/>
        <v>700</v>
      </c>
      <c r="P637" s="21">
        <f t="shared" ca="1" si="209"/>
        <v>700</v>
      </c>
      <c r="Q637" s="21">
        <f t="shared" ca="1" si="205"/>
        <v>858207</v>
      </c>
      <c r="R637" s="22">
        <f ca="1">SUM(P$11:P637)</f>
        <v>438884</v>
      </c>
      <c r="S637" s="23">
        <f ca="1">SUM(N$11:N637)</f>
        <v>420103</v>
      </c>
      <c r="U637" s="16">
        <v>44809</v>
      </c>
      <c r="V637" s="21">
        <f ca="1">IF(U637&lt;W$5, $B637, W$6+MIN((U637-W$5+1)/W$8, 1)*W$7)</f>
        <v>1940</v>
      </c>
      <c r="W637" s="21">
        <f t="shared" ca="1" si="221"/>
        <v>1940</v>
      </c>
      <c r="X637" s="21">
        <f t="shared" ca="1" si="206"/>
        <v>980</v>
      </c>
      <c r="Y637" s="21">
        <f t="shared" ca="1" si="210"/>
        <v>960</v>
      </c>
      <c r="Z637" s="21">
        <f t="shared" ca="1" si="211"/>
        <v>960</v>
      </c>
      <c r="AA637" s="21">
        <f t="shared" ca="1" si="216"/>
        <v>1141957</v>
      </c>
      <c r="AB637" s="22">
        <f ca="1">SUM(Z$11:Z637)</f>
        <v>583794</v>
      </c>
      <c r="AC637" s="23">
        <f ca="1">SUM(X$11:X637)</f>
        <v>558346</v>
      </c>
      <c r="AE637" s="16">
        <v>44809</v>
      </c>
      <c r="AF637" s="21">
        <f ca="1">IF(AE637&lt;AG$5, $B637, AG$6+MIN((AE637-AG$5+1)/AG$8, 1)*AG$7)</f>
        <v>1440</v>
      </c>
      <c r="AG637" s="21">
        <f t="shared" ca="1" si="222"/>
        <v>1440</v>
      </c>
      <c r="AH637" s="21">
        <f t="shared" ca="1" si="207"/>
        <v>740</v>
      </c>
      <c r="AI637" s="21">
        <f t="shared" ca="1" si="212"/>
        <v>700</v>
      </c>
      <c r="AJ637" s="21">
        <f t="shared" ca="1" si="213"/>
        <v>700</v>
      </c>
      <c r="AK637" s="21">
        <f t="shared" ca="1" si="217"/>
        <v>845707</v>
      </c>
      <c r="AL637" s="22">
        <f ca="1">SUM(AJ$11:AJ637)</f>
        <v>432624</v>
      </c>
      <c r="AM637" s="23">
        <f ca="1">SUM(AH$11:AH637)</f>
        <v>414529</v>
      </c>
      <c r="AO637" s="16">
        <v>44809</v>
      </c>
      <c r="AP637" s="21">
        <f ca="1">IF(AO637&lt;AQ$5, $B637, AQ$6+MIN((AO637-AQ$5+1)/AQ$8, 1)*AQ$7)</f>
        <v>1940</v>
      </c>
      <c r="AQ637" s="21">
        <f t="shared" ca="1" si="223"/>
        <v>1940</v>
      </c>
      <c r="AR637" s="21">
        <f t="shared" ca="1" si="208"/>
        <v>980</v>
      </c>
      <c r="AS637" s="21">
        <f t="shared" ca="1" si="214"/>
        <v>960</v>
      </c>
      <c r="AT637" s="21">
        <f t="shared" ca="1" si="215"/>
        <v>960</v>
      </c>
      <c r="AU637" s="21">
        <f t="shared" ca="1" si="218"/>
        <v>1116957</v>
      </c>
      <c r="AV637" s="22">
        <f ca="1">SUM(AT$11:AT637)</f>
        <v>571274</v>
      </c>
      <c r="AW637" s="23">
        <f ca="1">SUM(AR$11:AR637)</f>
        <v>546463</v>
      </c>
    </row>
    <row r="638" spans="1:49" x14ac:dyDescent="0.2">
      <c r="A638" s="32">
        <v>44810</v>
      </c>
      <c r="B638" s="35">
        <f ca="1">IF($A638&gt;= $C$5,$C$6, "InsertData")</f>
        <v>940</v>
      </c>
      <c r="C638" s="21">
        <f t="shared" ca="1" si="219"/>
        <v>940</v>
      </c>
      <c r="D638" s="21">
        <f t="shared" ref="D638:D701" ca="1" si="224" xml:space="preserve"> F614 + IF(E637 &lt; 0, -E637, 0)</f>
        <v>940</v>
      </c>
      <c r="E638" s="21">
        <f t="shared" ref="E638:E701" ca="1" si="225">B638-D638</f>
        <v>0</v>
      </c>
      <c r="F638" s="21">
        <f t="shared" ca="1" si="202"/>
        <v>0</v>
      </c>
      <c r="G638" s="21">
        <f t="shared" ref="G638:G701" ca="1" si="226">B638+G637</f>
        <v>575397</v>
      </c>
      <c r="H638" s="22">
        <f ca="1">SUM(F$11:F638)</f>
        <v>293974</v>
      </c>
      <c r="I638" s="23">
        <f ca="1">SUM(D$11:D638)</f>
        <v>283807</v>
      </c>
      <c r="K638" s="16">
        <v>44810</v>
      </c>
      <c r="L638" s="21">
        <f ca="1">IF(K638&lt;M$5, $B638, M$6+MIN((K638-M$5+1)/M$8, 1)*M$7)</f>
        <v>1440</v>
      </c>
      <c r="M638" s="21">
        <f t="shared" ca="1" si="220"/>
        <v>1440</v>
      </c>
      <c r="N638" s="21">
        <f t="shared" ca="1" si="203"/>
        <v>1260</v>
      </c>
      <c r="O638" s="21">
        <f t="shared" ca="1" si="204"/>
        <v>180</v>
      </c>
      <c r="P638" s="21">
        <f t="shared" ca="1" si="209"/>
        <v>180</v>
      </c>
      <c r="Q638" s="21">
        <f t="shared" ca="1" si="205"/>
        <v>859647</v>
      </c>
      <c r="R638" s="22">
        <f ca="1">SUM(P$11:P638)</f>
        <v>439064</v>
      </c>
      <c r="S638" s="23">
        <f ca="1">SUM(N$11:N638)</f>
        <v>421363</v>
      </c>
      <c r="U638" s="16">
        <v>44810</v>
      </c>
      <c r="V638" s="21">
        <f ca="1">IF(U638&lt;W$5, $B638, W$6+MIN((U638-W$5+1)/W$8, 1)*W$7)</f>
        <v>1940</v>
      </c>
      <c r="W638" s="21">
        <f t="shared" ca="1" si="221"/>
        <v>1940</v>
      </c>
      <c r="X638" s="21">
        <f t="shared" ca="1" si="206"/>
        <v>1500</v>
      </c>
      <c r="Y638" s="21">
        <f t="shared" ca="1" si="210"/>
        <v>440</v>
      </c>
      <c r="Z638" s="21">
        <f t="shared" ca="1" si="211"/>
        <v>440</v>
      </c>
      <c r="AA638" s="21">
        <f t="shared" ca="1" si="216"/>
        <v>1143897</v>
      </c>
      <c r="AB638" s="22">
        <f ca="1">SUM(Z$11:Z638)</f>
        <v>584234</v>
      </c>
      <c r="AC638" s="23">
        <f ca="1">SUM(X$11:X638)</f>
        <v>559846</v>
      </c>
      <c r="AE638" s="16">
        <v>44810</v>
      </c>
      <c r="AF638" s="21">
        <f ca="1">IF(AE638&lt;AG$5, $B638, AG$6+MIN((AE638-AG$5+1)/AG$8, 1)*AG$7)</f>
        <v>1440</v>
      </c>
      <c r="AG638" s="21">
        <f t="shared" ca="1" si="222"/>
        <v>1440</v>
      </c>
      <c r="AH638" s="21">
        <f t="shared" ca="1" si="207"/>
        <v>1260</v>
      </c>
      <c r="AI638" s="21">
        <f t="shared" ca="1" si="212"/>
        <v>180</v>
      </c>
      <c r="AJ638" s="21">
        <f t="shared" ca="1" si="213"/>
        <v>180</v>
      </c>
      <c r="AK638" s="21">
        <f t="shared" ca="1" si="217"/>
        <v>847147</v>
      </c>
      <c r="AL638" s="22">
        <f ca="1">SUM(AJ$11:AJ638)</f>
        <v>432804</v>
      </c>
      <c r="AM638" s="23">
        <f ca="1">SUM(AH$11:AH638)</f>
        <v>415789</v>
      </c>
      <c r="AO638" s="16">
        <v>44810</v>
      </c>
      <c r="AP638" s="21">
        <f ca="1">IF(AO638&lt;AQ$5, $B638, AQ$6+MIN((AO638-AQ$5+1)/AQ$8, 1)*AQ$7)</f>
        <v>1940</v>
      </c>
      <c r="AQ638" s="21">
        <f t="shared" ca="1" si="223"/>
        <v>1940</v>
      </c>
      <c r="AR638" s="21">
        <f t="shared" ca="1" si="208"/>
        <v>1500</v>
      </c>
      <c r="AS638" s="21">
        <f t="shared" ca="1" si="214"/>
        <v>440</v>
      </c>
      <c r="AT638" s="21">
        <f t="shared" ca="1" si="215"/>
        <v>440</v>
      </c>
      <c r="AU638" s="21">
        <f t="shared" ca="1" si="218"/>
        <v>1118897</v>
      </c>
      <c r="AV638" s="22">
        <f ca="1">SUM(AT$11:AT638)</f>
        <v>571714</v>
      </c>
      <c r="AW638" s="23">
        <f ca="1">SUM(AR$11:AR638)</f>
        <v>547963</v>
      </c>
    </row>
    <row r="639" spans="1:49" x14ac:dyDescent="0.2">
      <c r="A639" s="32">
        <v>44811</v>
      </c>
      <c r="B639" s="35">
        <f ca="1">IF($A639&gt;= $C$5,$C$6, "InsertData")</f>
        <v>940</v>
      </c>
      <c r="C639" s="21">
        <f t="shared" ca="1" si="219"/>
        <v>940</v>
      </c>
      <c r="D639" s="21">
        <f t="shared" ca="1" si="224"/>
        <v>940</v>
      </c>
      <c r="E639" s="21">
        <f t="shared" ca="1" si="225"/>
        <v>0</v>
      </c>
      <c r="F639" s="21">
        <f t="shared" ca="1" si="202"/>
        <v>0</v>
      </c>
      <c r="G639" s="21">
        <f t="shared" ca="1" si="226"/>
        <v>576337</v>
      </c>
      <c r="H639" s="22">
        <f ca="1">SUM(F$11:F639)</f>
        <v>293974</v>
      </c>
      <c r="I639" s="23">
        <f ca="1">SUM(D$11:D639)</f>
        <v>284747</v>
      </c>
      <c r="K639" s="16">
        <v>44811</v>
      </c>
      <c r="L639" s="21">
        <f ca="1">IF(K639&lt;M$5, $B639, M$6+MIN((K639-M$5+1)/M$8, 1)*M$7)</f>
        <v>1440</v>
      </c>
      <c r="M639" s="21">
        <f t="shared" ca="1" si="220"/>
        <v>1440</v>
      </c>
      <c r="N639" s="21">
        <f t="shared" ca="1" si="203"/>
        <v>1183</v>
      </c>
      <c r="O639" s="21">
        <f t="shared" ca="1" si="204"/>
        <v>257</v>
      </c>
      <c r="P639" s="21">
        <f t="shared" ca="1" si="209"/>
        <v>257</v>
      </c>
      <c r="Q639" s="21">
        <f t="shared" ca="1" si="205"/>
        <v>861087</v>
      </c>
      <c r="R639" s="22">
        <f ca="1">SUM(P$11:P639)</f>
        <v>439321</v>
      </c>
      <c r="S639" s="23">
        <f ca="1">SUM(N$11:N639)</f>
        <v>422546</v>
      </c>
      <c r="U639" s="16">
        <v>44811</v>
      </c>
      <c r="V639" s="21">
        <f ca="1">IF(U639&lt;W$5, $B639, W$6+MIN((U639-W$5+1)/W$8, 1)*W$7)</f>
        <v>1940</v>
      </c>
      <c r="W639" s="21">
        <f t="shared" ca="1" si="221"/>
        <v>1940</v>
      </c>
      <c r="X639" s="21">
        <f t="shared" ca="1" si="206"/>
        <v>1423</v>
      </c>
      <c r="Y639" s="21">
        <f t="shared" ca="1" si="210"/>
        <v>517</v>
      </c>
      <c r="Z639" s="21">
        <f t="shared" ca="1" si="211"/>
        <v>517</v>
      </c>
      <c r="AA639" s="21">
        <f t="shared" ca="1" si="216"/>
        <v>1145837</v>
      </c>
      <c r="AB639" s="22">
        <f ca="1">SUM(Z$11:Z639)</f>
        <v>584751</v>
      </c>
      <c r="AC639" s="23">
        <f ca="1">SUM(X$11:X639)</f>
        <v>561269</v>
      </c>
      <c r="AE639" s="16">
        <v>44811</v>
      </c>
      <c r="AF639" s="21">
        <f ca="1">IF(AE639&lt;AG$5, $B639, AG$6+MIN((AE639-AG$5+1)/AG$8, 1)*AG$7)</f>
        <v>1440</v>
      </c>
      <c r="AG639" s="21">
        <f t="shared" ca="1" si="222"/>
        <v>1440</v>
      </c>
      <c r="AH639" s="21">
        <f t="shared" ca="1" si="207"/>
        <v>1183</v>
      </c>
      <c r="AI639" s="21">
        <f t="shared" ca="1" si="212"/>
        <v>257</v>
      </c>
      <c r="AJ639" s="21">
        <f t="shared" ca="1" si="213"/>
        <v>257</v>
      </c>
      <c r="AK639" s="21">
        <f t="shared" ca="1" si="217"/>
        <v>848587</v>
      </c>
      <c r="AL639" s="22">
        <f ca="1">SUM(AJ$11:AJ639)</f>
        <v>433061</v>
      </c>
      <c r="AM639" s="23">
        <f ca="1">SUM(AH$11:AH639)</f>
        <v>416972</v>
      </c>
      <c r="AO639" s="16">
        <v>44811</v>
      </c>
      <c r="AP639" s="21">
        <f ca="1">IF(AO639&lt;AQ$5, $B639, AQ$6+MIN((AO639-AQ$5+1)/AQ$8, 1)*AQ$7)</f>
        <v>1940</v>
      </c>
      <c r="AQ639" s="21">
        <f t="shared" ca="1" si="223"/>
        <v>1940</v>
      </c>
      <c r="AR639" s="21">
        <f t="shared" ca="1" si="208"/>
        <v>1423</v>
      </c>
      <c r="AS639" s="21">
        <f t="shared" ca="1" si="214"/>
        <v>517</v>
      </c>
      <c r="AT639" s="21">
        <f t="shared" ca="1" si="215"/>
        <v>517</v>
      </c>
      <c r="AU639" s="21">
        <f t="shared" ca="1" si="218"/>
        <v>1120837</v>
      </c>
      <c r="AV639" s="22">
        <f ca="1">SUM(AT$11:AT639)</f>
        <v>572231</v>
      </c>
      <c r="AW639" s="23">
        <f ca="1">SUM(AR$11:AR639)</f>
        <v>549386</v>
      </c>
    </row>
    <row r="640" spans="1:49" x14ac:dyDescent="0.2">
      <c r="A640" s="32">
        <v>44812</v>
      </c>
      <c r="B640" s="35">
        <f ca="1">IF($A640&gt;= $C$5,$C$6, "InsertData")</f>
        <v>940</v>
      </c>
      <c r="C640" s="21">
        <f t="shared" ca="1" si="219"/>
        <v>940</v>
      </c>
      <c r="D640" s="21">
        <f t="shared" ca="1" si="224"/>
        <v>433</v>
      </c>
      <c r="E640" s="21">
        <f t="shared" ca="1" si="225"/>
        <v>507</v>
      </c>
      <c r="F640" s="21">
        <f t="shared" ca="1" si="202"/>
        <v>507</v>
      </c>
      <c r="G640" s="21">
        <f t="shared" ca="1" si="226"/>
        <v>577277</v>
      </c>
      <c r="H640" s="22">
        <f ca="1">SUM(F$11:F640)</f>
        <v>294481</v>
      </c>
      <c r="I640" s="23">
        <f ca="1">SUM(D$11:D640)</f>
        <v>285180</v>
      </c>
      <c r="K640" s="16">
        <v>44812</v>
      </c>
      <c r="L640" s="21">
        <f ca="1">IF(K640&lt;M$5, $B640, M$6+MIN((K640-M$5+1)/M$8, 1)*M$7)</f>
        <v>1440</v>
      </c>
      <c r="M640" s="21">
        <f t="shared" ca="1" si="220"/>
        <v>1440</v>
      </c>
      <c r="N640" s="21">
        <f t="shared" ca="1" si="203"/>
        <v>590</v>
      </c>
      <c r="O640" s="21">
        <f t="shared" ca="1" si="204"/>
        <v>850</v>
      </c>
      <c r="P640" s="21">
        <f t="shared" ca="1" si="209"/>
        <v>850</v>
      </c>
      <c r="Q640" s="21">
        <f t="shared" ca="1" si="205"/>
        <v>862527</v>
      </c>
      <c r="R640" s="22">
        <f ca="1">SUM(P$11:P640)</f>
        <v>440171</v>
      </c>
      <c r="S640" s="23">
        <f ca="1">SUM(N$11:N640)</f>
        <v>423136</v>
      </c>
      <c r="U640" s="16">
        <v>44812</v>
      </c>
      <c r="V640" s="21">
        <f ca="1">IF(U640&lt;W$5, $B640, W$6+MIN((U640-W$5+1)/W$8, 1)*W$7)</f>
        <v>1940</v>
      </c>
      <c r="W640" s="21">
        <f t="shared" ca="1" si="221"/>
        <v>1940</v>
      </c>
      <c r="X640" s="21">
        <f t="shared" ca="1" si="206"/>
        <v>830</v>
      </c>
      <c r="Y640" s="21">
        <f t="shared" ca="1" si="210"/>
        <v>1110</v>
      </c>
      <c r="Z640" s="21">
        <f t="shared" ca="1" si="211"/>
        <v>1110</v>
      </c>
      <c r="AA640" s="21">
        <f t="shared" ca="1" si="216"/>
        <v>1147777</v>
      </c>
      <c r="AB640" s="22">
        <f ca="1">SUM(Z$11:Z640)</f>
        <v>585861</v>
      </c>
      <c r="AC640" s="23">
        <f ca="1">SUM(X$11:X640)</f>
        <v>562099</v>
      </c>
      <c r="AE640" s="16">
        <v>44812</v>
      </c>
      <c r="AF640" s="21">
        <f ca="1">IF(AE640&lt;AG$5, $B640, AG$6+MIN((AE640-AG$5+1)/AG$8, 1)*AG$7)</f>
        <v>1440</v>
      </c>
      <c r="AG640" s="21">
        <f t="shared" ca="1" si="222"/>
        <v>1440</v>
      </c>
      <c r="AH640" s="21">
        <f t="shared" ca="1" si="207"/>
        <v>590</v>
      </c>
      <c r="AI640" s="21">
        <f t="shared" ca="1" si="212"/>
        <v>850</v>
      </c>
      <c r="AJ640" s="21">
        <f t="shared" ca="1" si="213"/>
        <v>850</v>
      </c>
      <c r="AK640" s="21">
        <f t="shared" ca="1" si="217"/>
        <v>850027</v>
      </c>
      <c r="AL640" s="22">
        <f ca="1">SUM(AJ$11:AJ640)</f>
        <v>433911</v>
      </c>
      <c r="AM640" s="23">
        <f ca="1">SUM(AH$11:AH640)</f>
        <v>417562</v>
      </c>
      <c r="AO640" s="16">
        <v>44812</v>
      </c>
      <c r="AP640" s="21">
        <f ca="1">IF(AO640&lt;AQ$5, $B640, AQ$6+MIN((AO640-AQ$5+1)/AQ$8, 1)*AQ$7)</f>
        <v>1940</v>
      </c>
      <c r="AQ640" s="21">
        <f t="shared" ca="1" si="223"/>
        <v>1940</v>
      </c>
      <c r="AR640" s="21">
        <f t="shared" ca="1" si="208"/>
        <v>830</v>
      </c>
      <c r="AS640" s="21">
        <f t="shared" ca="1" si="214"/>
        <v>1110</v>
      </c>
      <c r="AT640" s="21">
        <f t="shared" ca="1" si="215"/>
        <v>1110</v>
      </c>
      <c r="AU640" s="21">
        <f t="shared" ca="1" si="218"/>
        <v>1122777</v>
      </c>
      <c r="AV640" s="22">
        <f ca="1">SUM(AT$11:AT640)</f>
        <v>573341</v>
      </c>
      <c r="AW640" s="23">
        <f ca="1">SUM(AR$11:AR640)</f>
        <v>550216</v>
      </c>
    </row>
    <row r="641" spans="1:49" x14ac:dyDescent="0.2">
      <c r="A641" s="32">
        <v>44813</v>
      </c>
      <c r="B641" s="35">
        <f ca="1">IF($A641&gt;= $C$5,$C$6, "InsertData")</f>
        <v>940</v>
      </c>
      <c r="C641" s="21">
        <f t="shared" ca="1" si="219"/>
        <v>940</v>
      </c>
      <c r="D641" s="21">
        <f t="shared" ca="1" si="224"/>
        <v>537</v>
      </c>
      <c r="E641" s="21">
        <f t="shared" ca="1" si="225"/>
        <v>403</v>
      </c>
      <c r="F641" s="21">
        <f t="shared" ca="1" si="202"/>
        <v>403</v>
      </c>
      <c r="G641" s="21">
        <f t="shared" ca="1" si="226"/>
        <v>578217</v>
      </c>
      <c r="H641" s="22">
        <f ca="1">SUM(F$11:F641)</f>
        <v>294884</v>
      </c>
      <c r="I641" s="23">
        <f ca="1">SUM(D$11:D641)</f>
        <v>285717</v>
      </c>
      <c r="K641" s="16">
        <v>44813</v>
      </c>
      <c r="L641" s="21">
        <f ca="1">IF(K641&lt;M$5, $B641, M$6+MIN((K641-M$5+1)/M$8, 1)*M$7)</f>
        <v>1440</v>
      </c>
      <c r="M641" s="21">
        <f t="shared" ca="1" si="220"/>
        <v>1440</v>
      </c>
      <c r="N641" s="21">
        <f t="shared" ca="1" si="203"/>
        <v>777</v>
      </c>
      <c r="O641" s="21">
        <f t="shared" ca="1" si="204"/>
        <v>663</v>
      </c>
      <c r="P641" s="21">
        <f t="shared" ca="1" si="209"/>
        <v>663</v>
      </c>
      <c r="Q641" s="21">
        <f t="shared" ca="1" si="205"/>
        <v>863967</v>
      </c>
      <c r="R641" s="22">
        <f ca="1">SUM(P$11:P641)</f>
        <v>440834</v>
      </c>
      <c r="S641" s="23">
        <f ca="1">SUM(N$11:N641)</f>
        <v>423913</v>
      </c>
      <c r="U641" s="16">
        <v>44813</v>
      </c>
      <c r="V641" s="21">
        <f ca="1">IF(U641&lt;W$5, $B641, W$6+MIN((U641-W$5+1)/W$8, 1)*W$7)</f>
        <v>1940</v>
      </c>
      <c r="W641" s="21">
        <f t="shared" ca="1" si="221"/>
        <v>1940</v>
      </c>
      <c r="X641" s="21">
        <f t="shared" ca="1" si="206"/>
        <v>1017</v>
      </c>
      <c r="Y641" s="21">
        <f t="shared" ca="1" si="210"/>
        <v>923</v>
      </c>
      <c r="Z641" s="21">
        <f t="shared" ca="1" si="211"/>
        <v>923</v>
      </c>
      <c r="AA641" s="21">
        <f t="shared" ca="1" si="216"/>
        <v>1149717</v>
      </c>
      <c r="AB641" s="22">
        <f ca="1">SUM(Z$11:Z641)</f>
        <v>586784</v>
      </c>
      <c r="AC641" s="23">
        <f ca="1">SUM(X$11:X641)</f>
        <v>563116</v>
      </c>
      <c r="AE641" s="16">
        <v>44813</v>
      </c>
      <c r="AF641" s="21">
        <f ca="1">IF(AE641&lt;AG$5, $B641, AG$6+MIN((AE641-AG$5+1)/AG$8, 1)*AG$7)</f>
        <v>1440</v>
      </c>
      <c r="AG641" s="21">
        <f t="shared" ca="1" si="222"/>
        <v>1440</v>
      </c>
      <c r="AH641" s="21">
        <f t="shared" ca="1" si="207"/>
        <v>777</v>
      </c>
      <c r="AI641" s="21">
        <f t="shared" ca="1" si="212"/>
        <v>663</v>
      </c>
      <c r="AJ641" s="21">
        <f t="shared" ca="1" si="213"/>
        <v>663</v>
      </c>
      <c r="AK641" s="21">
        <f t="shared" ca="1" si="217"/>
        <v>851467</v>
      </c>
      <c r="AL641" s="22">
        <f ca="1">SUM(AJ$11:AJ641)</f>
        <v>434574</v>
      </c>
      <c r="AM641" s="23">
        <f ca="1">SUM(AH$11:AH641)</f>
        <v>418339</v>
      </c>
      <c r="AO641" s="16">
        <v>44813</v>
      </c>
      <c r="AP641" s="21">
        <f ca="1">IF(AO641&lt;AQ$5, $B641, AQ$6+MIN((AO641-AQ$5+1)/AQ$8, 1)*AQ$7)</f>
        <v>1940</v>
      </c>
      <c r="AQ641" s="21">
        <f t="shared" ca="1" si="223"/>
        <v>1940</v>
      </c>
      <c r="AR641" s="21">
        <f t="shared" ca="1" si="208"/>
        <v>1017</v>
      </c>
      <c r="AS641" s="21">
        <f t="shared" ca="1" si="214"/>
        <v>923</v>
      </c>
      <c r="AT641" s="21">
        <f t="shared" ca="1" si="215"/>
        <v>923</v>
      </c>
      <c r="AU641" s="21">
        <f t="shared" ca="1" si="218"/>
        <v>1124717</v>
      </c>
      <c r="AV641" s="22">
        <f ca="1">SUM(AT$11:AT641)</f>
        <v>574264</v>
      </c>
      <c r="AW641" s="23">
        <f ca="1">SUM(AR$11:AR641)</f>
        <v>551233</v>
      </c>
    </row>
    <row r="642" spans="1:49" x14ac:dyDescent="0.2">
      <c r="A642" s="32">
        <v>44814</v>
      </c>
      <c r="B642" s="35">
        <f ca="1">IF($A642&gt;= $C$5,$C$6, "InsertData")</f>
        <v>940</v>
      </c>
      <c r="C642" s="21">
        <f t="shared" ca="1" si="219"/>
        <v>940</v>
      </c>
      <c r="D642" s="21">
        <f t="shared" ca="1" si="224"/>
        <v>401</v>
      </c>
      <c r="E642" s="21">
        <f t="shared" ca="1" si="225"/>
        <v>539</v>
      </c>
      <c r="F642" s="21">
        <f t="shared" ca="1" si="202"/>
        <v>539</v>
      </c>
      <c r="G642" s="21">
        <f t="shared" ca="1" si="226"/>
        <v>579157</v>
      </c>
      <c r="H642" s="22">
        <f ca="1">SUM(F$11:F642)</f>
        <v>295423</v>
      </c>
      <c r="I642" s="23">
        <f ca="1">SUM(D$11:D642)</f>
        <v>286118</v>
      </c>
      <c r="K642" s="16">
        <v>44814</v>
      </c>
      <c r="L642" s="21">
        <f ca="1">IF(K642&lt;M$5, $B642, M$6+MIN((K642-M$5+1)/M$8, 1)*M$7)</f>
        <v>1440</v>
      </c>
      <c r="M642" s="21">
        <f t="shared" ca="1" si="220"/>
        <v>1440</v>
      </c>
      <c r="N642" s="21">
        <f t="shared" ca="1" si="203"/>
        <v>641</v>
      </c>
      <c r="O642" s="21">
        <f t="shared" ca="1" si="204"/>
        <v>799</v>
      </c>
      <c r="P642" s="21">
        <f t="shared" ca="1" si="209"/>
        <v>799</v>
      </c>
      <c r="Q642" s="21">
        <f t="shared" ca="1" si="205"/>
        <v>865407</v>
      </c>
      <c r="R642" s="22">
        <f ca="1">SUM(P$11:P642)</f>
        <v>441633</v>
      </c>
      <c r="S642" s="23">
        <f ca="1">SUM(N$11:N642)</f>
        <v>424554</v>
      </c>
      <c r="U642" s="16">
        <v>44814</v>
      </c>
      <c r="V642" s="21">
        <f ca="1">IF(U642&lt;W$5, $B642, W$6+MIN((U642-W$5+1)/W$8, 1)*W$7)</f>
        <v>1940</v>
      </c>
      <c r="W642" s="21">
        <f t="shared" ca="1" si="221"/>
        <v>1940</v>
      </c>
      <c r="X642" s="21">
        <f t="shared" ca="1" si="206"/>
        <v>881</v>
      </c>
      <c r="Y642" s="21">
        <f t="shared" ca="1" si="210"/>
        <v>1059</v>
      </c>
      <c r="Z642" s="21">
        <f t="shared" ca="1" si="211"/>
        <v>1059</v>
      </c>
      <c r="AA642" s="21">
        <f t="shared" ca="1" si="216"/>
        <v>1151657</v>
      </c>
      <c r="AB642" s="22">
        <f ca="1">SUM(Z$11:Z642)</f>
        <v>587843</v>
      </c>
      <c r="AC642" s="23">
        <f ca="1">SUM(X$11:X642)</f>
        <v>563997</v>
      </c>
      <c r="AE642" s="16">
        <v>44814</v>
      </c>
      <c r="AF642" s="21">
        <f ca="1">IF(AE642&lt;AG$5, $B642, AG$6+MIN((AE642-AG$5+1)/AG$8, 1)*AG$7)</f>
        <v>1440</v>
      </c>
      <c r="AG642" s="21">
        <f t="shared" ca="1" si="222"/>
        <v>1440</v>
      </c>
      <c r="AH642" s="21">
        <f t="shared" ca="1" si="207"/>
        <v>641</v>
      </c>
      <c r="AI642" s="21">
        <f t="shared" ca="1" si="212"/>
        <v>799</v>
      </c>
      <c r="AJ642" s="21">
        <f t="shared" ca="1" si="213"/>
        <v>799</v>
      </c>
      <c r="AK642" s="21">
        <f t="shared" ca="1" si="217"/>
        <v>852907</v>
      </c>
      <c r="AL642" s="22">
        <f ca="1">SUM(AJ$11:AJ642)</f>
        <v>435373</v>
      </c>
      <c r="AM642" s="23">
        <f ca="1">SUM(AH$11:AH642)</f>
        <v>418980</v>
      </c>
      <c r="AO642" s="16">
        <v>44814</v>
      </c>
      <c r="AP642" s="21">
        <f ca="1">IF(AO642&lt;AQ$5, $B642, AQ$6+MIN((AO642-AQ$5+1)/AQ$8, 1)*AQ$7)</f>
        <v>1940</v>
      </c>
      <c r="AQ642" s="21">
        <f t="shared" ca="1" si="223"/>
        <v>1940</v>
      </c>
      <c r="AR642" s="21">
        <f t="shared" ca="1" si="208"/>
        <v>881</v>
      </c>
      <c r="AS642" s="21">
        <f t="shared" ca="1" si="214"/>
        <v>1059</v>
      </c>
      <c r="AT642" s="21">
        <f t="shared" ca="1" si="215"/>
        <v>1059</v>
      </c>
      <c r="AU642" s="21">
        <f t="shared" ca="1" si="218"/>
        <v>1126657</v>
      </c>
      <c r="AV642" s="22">
        <f ca="1">SUM(AT$11:AT642)</f>
        <v>575323</v>
      </c>
      <c r="AW642" s="23">
        <f ca="1">SUM(AR$11:AR642)</f>
        <v>552114</v>
      </c>
    </row>
    <row r="643" spans="1:49" x14ac:dyDescent="0.2">
      <c r="A643" s="32">
        <v>44815</v>
      </c>
      <c r="B643" s="35">
        <f ca="1">IF($A643&gt;= $C$5,$C$6, "InsertData")</f>
        <v>940</v>
      </c>
      <c r="C643" s="21">
        <f t="shared" ca="1" si="219"/>
        <v>940</v>
      </c>
      <c r="D643" s="21">
        <f t="shared" ca="1" si="224"/>
        <v>168</v>
      </c>
      <c r="E643" s="21">
        <f t="shared" ca="1" si="225"/>
        <v>772</v>
      </c>
      <c r="F643" s="21">
        <f t="shared" ca="1" si="202"/>
        <v>772</v>
      </c>
      <c r="G643" s="21">
        <f t="shared" ca="1" si="226"/>
        <v>580097</v>
      </c>
      <c r="H643" s="22">
        <f ca="1">SUM(F$11:F643)</f>
        <v>296195</v>
      </c>
      <c r="I643" s="23">
        <f ca="1">SUM(D$11:D643)</f>
        <v>286286</v>
      </c>
      <c r="K643" s="16">
        <v>44815</v>
      </c>
      <c r="L643" s="21">
        <f ca="1">IF(K643&lt;M$5, $B643, M$6+MIN((K643-M$5+1)/M$8, 1)*M$7)</f>
        <v>1440</v>
      </c>
      <c r="M643" s="21">
        <f t="shared" ca="1" si="220"/>
        <v>1440</v>
      </c>
      <c r="N643" s="21">
        <f t="shared" ca="1" si="203"/>
        <v>408</v>
      </c>
      <c r="O643" s="21">
        <f t="shared" ca="1" si="204"/>
        <v>1032</v>
      </c>
      <c r="P643" s="21">
        <f t="shared" ca="1" si="209"/>
        <v>1032</v>
      </c>
      <c r="Q643" s="21">
        <f t="shared" ca="1" si="205"/>
        <v>866847</v>
      </c>
      <c r="R643" s="22">
        <f ca="1">SUM(P$11:P643)</f>
        <v>442665</v>
      </c>
      <c r="S643" s="23">
        <f ca="1">SUM(N$11:N643)</f>
        <v>424962</v>
      </c>
      <c r="U643" s="16">
        <v>44815</v>
      </c>
      <c r="V643" s="21">
        <f ca="1">IF(U643&lt;W$5, $B643, W$6+MIN((U643-W$5+1)/W$8, 1)*W$7)</f>
        <v>1940</v>
      </c>
      <c r="W643" s="21">
        <f t="shared" ca="1" si="221"/>
        <v>1940</v>
      </c>
      <c r="X643" s="21">
        <f t="shared" ca="1" si="206"/>
        <v>648</v>
      </c>
      <c r="Y643" s="21">
        <f t="shared" ca="1" si="210"/>
        <v>1292</v>
      </c>
      <c r="Z643" s="21">
        <f t="shared" ca="1" si="211"/>
        <v>1292</v>
      </c>
      <c r="AA643" s="21">
        <f t="shared" ca="1" si="216"/>
        <v>1153597</v>
      </c>
      <c r="AB643" s="22">
        <f ca="1">SUM(Z$11:Z643)</f>
        <v>589135</v>
      </c>
      <c r="AC643" s="23">
        <f ca="1">SUM(X$11:X643)</f>
        <v>564645</v>
      </c>
      <c r="AE643" s="16">
        <v>44815</v>
      </c>
      <c r="AF643" s="21">
        <f ca="1">IF(AE643&lt;AG$5, $B643, AG$6+MIN((AE643-AG$5+1)/AG$8, 1)*AG$7)</f>
        <v>1440</v>
      </c>
      <c r="AG643" s="21">
        <f t="shared" ca="1" si="222"/>
        <v>1440</v>
      </c>
      <c r="AH643" s="21">
        <f t="shared" ca="1" si="207"/>
        <v>408</v>
      </c>
      <c r="AI643" s="21">
        <f t="shared" ca="1" si="212"/>
        <v>1032</v>
      </c>
      <c r="AJ643" s="21">
        <f t="shared" ca="1" si="213"/>
        <v>1032</v>
      </c>
      <c r="AK643" s="21">
        <f t="shared" ca="1" si="217"/>
        <v>854347</v>
      </c>
      <c r="AL643" s="22">
        <f ca="1">SUM(AJ$11:AJ643)</f>
        <v>436405</v>
      </c>
      <c r="AM643" s="23">
        <f ca="1">SUM(AH$11:AH643)</f>
        <v>419388</v>
      </c>
      <c r="AO643" s="16">
        <v>44815</v>
      </c>
      <c r="AP643" s="21">
        <f ca="1">IF(AO643&lt;AQ$5, $B643, AQ$6+MIN((AO643-AQ$5+1)/AQ$8, 1)*AQ$7)</f>
        <v>1940</v>
      </c>
      <c r="AQ643" s="21">
        <f t="shared" ca="1" si="223"/>
        <v>1940</v>
      </c>
      <c r="AR643" s="21">
        <f t="shared" ca="1" si="208"/>
        <v>648</v>
      </c>
      <c r="AS643" s="21">
        <f t="shared" ca="1" si="214"/>
        <v>1292</v>
      </c>
      <c r="AT643" s="21">
        <f t="shared" ca="1" si="215"/>
        <v>1292</v>
      </c>
      <c r="AU643" s="21">
        <f t="shared" ca="1" si="218"/>
        <v>1128597</v>
      </c>
      <c r="AV643" s="22">
        <f ca="1">SUM(AT$11:AT643)</f>
        <v>576615</v>
      </c>
      <c r="AW643" s="23">
        <f ca="1">SUM(AR$11:AR643)</f>
        <v>552762</v>
      </c>
    </row>
    <row r="644" spans="1:49" x14ac:dyDescent="0.2">
      <c r="A644" s="32">
        <v>44816</v>
      </c>
      <c r="B644" s="35">
        <f ca="1">IF($A644&gt;= $C$5,$C$6, "InsertData")</f>
        <v>940</v>
      </c>
      <c r="C644" s="21">
        <f t="shared" ca="1" si="219"/>
        <v>940</v>
      </c>
      <c r="D644" s="21">
        <f t="shared" ca="1" si="224"/>
        <v>940</v>
      </c>
      <c r="E644" s="21">
        <f t="shared" ca="1" si="225"/>
        <v>0</v>
      </c>
      <c r="F644" s="21">
        <f t="shared" ca="1" si="202"/>
        <v>0</v>
      </c>
      <c r="G644" s="21">
        <f t="shared" ca="1" si="226"/>
        <v>581037</v>
      </c>
      <c r="H644" s="22">
        <f ca="1">SUM(F$11:F644)</f>
        <v>296195</v>
      </c>
      <c r="I644" s="23">
        <f ca="1">SUM(D$11:D644)</f>
        <v>287226</v>
      </c>
      <c r="K644" s="16">
        <v>44816</v>
      </c>
      <c r="L644" s="21">
        <f ca="1">IF(K644&lt;M$5, $B644, M$6+MIN((K644-M$5+1)/M$8, 1)*M$7)</f>
        <v>1440</v>
      </c>
      <c r="M644" s="21">
        <f t="shared" ca="1" si="220"/>
        <v>1440</v>
      </c>
      <c r="N644" s="21">
        <f t="shared" ca="1" si="203"/>
        <v>1410</v>
      </c>
      <c r="O644" s="21">
        <f t="shared" ca="1" si="204"/>
        <v>30</v>
      </c>
      <c r="P644" s="21">
        <f t="shared" ca="1" si="209"/>
        <v>30</v>
      </c>
      <c r="Q644" s="21">
        <f t="shared" ca="1" si="205"/>
        <v>868287</v>
      </c>
      <c r="R644" s="22">
        <f ca="1">SUM(P$11:P644)</f>
        <v>442695</v>
      </c>
      <c r="S644" s="23">
        <f ca="1">SUM(N$11:N644)</f>
        <v>426372</v>
      </c>
      <c r="U644" s="16">
        <v>44816</v>
      </c>
      <c r="V644" s="21">
        <f ca="1">IF(U644&lt;W$5, $B644, W$6+MIN((U644-W$5+1)/W$8, 1)*W$7)</f>
        <v>1940</v>
      </c>
      <c r="W644" s="21">
        <f t="shared" ca="1" si="221"/>
        <v>1940</v>
      </c>
      <c r="X644" s="21">
        <f t="shared" ca="1" si="206"/>
        <v>1880</v>
      </c>
      <c r="Y644" s="21">
        <f t="shared" ca="1" si="210"/>
        <v>60</v>
      </c>
      <c r="Z644" s="21">
        <f t="shared" ca="1" si="211"/>
        <v>60</v>
      </c>
      <c r="AA644" s="21">
        <f t="shared" ca="1" si="216"/>
        <v>1155537</v>
      </c>
      <c r="AB644" s="22">
        <f ca="1">SUM(Z$11:Z644)</f>
        <v>589195</v>
      </c>
      <c r="AC644" s="23">
        <f ca="1">SUM(X$11:X644)</f>
        <v>566525</v>
      </c>
      <c r="AE644" s="16">
        <v>44816</v>
      </c>
      <c r="AF644" s="21">
        <f ca="1">IF(AE644&lt;AG$5, $B644, AG$6+MIN((AE644-AG$5+1)/AG$8, 1)*AG$7)</f>
        <v>1440</v>
      </c>
      <c r="AG644" s="21">
        <f t="shared" ca="1" si="222"/>
        <v>1440</v>
      </c>
      <c r="AH644" s="21">
        <f t="shared" ca="1" si="207"/>
        <v>1295</v>
      </c>
      <c r="AI644" s="21">
        <f t="shared" ca="1" si="212"/>
        <v>145</v>
      </c>
      <c r="AJ644" s="21">
        <f t="shared" ca="1" si="213"/>
        <v>145</v>
      </c>
      <c r="AK644" s="21">
        <f t="shared" ca="1" si="217"/>
        <v>855787</v>
      </c>
      <c r="AL644" s="22">
        <f ca="1">SUM(AJ$11:AJ644)</f>
        <v>436550</v>
      </c>
      <c r="AM644" s="23">
        <f ca="1">SUM(AH$11:AH644)</f>
        <v>420683</v>
      </c>
      <c r="AO644" s="16">
        <v>44816</v>
      </c>
      <c r="AP644" s="21">
        <f ca="1">IF(AO644&lt;AQ$5, $B644, AQ$6+MIN((AO644-AQ$5+1)/AQ$8, 1)*AQ$7)</f>
        <v>1940</v>
      </c>
      <c r="AQ644" s="21">
        <f t="shared" ca="1" si="223"/>
        <v>1940</v>
      </c>
      <c r="AR644" s="21">
        <f t="shared" ca="1" si="208"/>
        <v>1650</v>
      </c>
      <c r="AS644" s="21">
        <f t="shared" ca="1" si="214"/>
        <v>290</v>
      </c>
      <c r="AT644" s="21">
        <f t="shared" ca="1" si="215"/>
        <v>290</v>
      </c>
      <c r="AU644" s="21">
        <f t="shared" ca="1" si="218"/>
        <v>1130537</v>
      </c>
      <c r="AV644" s="22">
        <f ca="1">SUM(AT$11:AT644)</f>
        <v>576905</v>
      </c>
      <c r="AW644" s="23">
        <f ca="1">SUM(AR$11:AR644)</f>
        <v>554412</v>
      </c>
    </row>
    <row r="645" spans="1:49" x14ac:dyDescent="0.2">
      <c r="A645" s="32">
        <v>44817</v>
      </c>
      <c r="B645" s="35">
        <f ca="1">IF($A645&gt;= $C$5,$C$6, "InsertData")</f>
        <v>940</v>
      </c>
      <c r="C645" s="21">
        <f t="shared" ca="1" si="219"/>
        <v>940</v>
      </c>
      <c r="D645" s="21">
        <f t="shared" ca="1" si="224"/>
        <v>940</v>
      </c>
      <c r="E645" s="21">
        <f t="shared" ca="1" si="225"/>
        <v>0</v>
      </c>
      <c r="F645" s="21">
        <f t="shared" ca="1" si="202"/>
        <v>0</v>
      </c>
      <c r="G645" s="21">
        <f t="shared" ca="1" si="226"/>
        <v>581977</v>
      </c>
      <c r="H645" s="22">
        <f ca="1">SUM(F$11:F645)</f>
        <v>296195</v>
      </c>
      <c r="I645" s="23">
        <f ca="1">SUM(D$11:D645)</f>
        <v>288166</v>
      </c>
      <c r="K645" s="16">
        <v>44817</v>
      </c>
      <c r="L645" s="21">
        <f ca="1">IF(K645&lt;M$5, $B645, M$6+MIN((K645-M$5+1)/M$8, 1)*M$7)</f>
        <v>1440</v>
      </c>
      <c r="M645" s="21">
        <f t="shared" ca="1" si="220"/>
        <v>1440</v>
      </c>
      <c r="N645" s="21">
        <f t="shared" ca="1" si="203"/>
        <v>1420</v>
      </c>
      <c r="O645" s="21">
        <f t="shared" ca="1" si="204"/>
        <v>20</v>
      </c>
      <c r="P645" s="21">
        <f t="shared" ca="1" si="209"/>
        <v>20</v>
      </c>
      <c r="Q645" s="21">
        <f t="shared" ca="1" si="205"/>
        <v>869727</v>
      </c>
      <c r="R645" s="22">
        <f ca="1">SUM(P$11:P645)</f>
        <v>442715</v>
      </c>
      <c r="S645" s="23">
        <f ca="1">SUM(N$11:N645)</f>
        <v>427792</v>
      </c>
      <c r="U645" s="16">
        <v>44817</v>
      </c>
      <c r="V645" s="21">
        <f ca="1">IF(U645&lt;W$5, $B645, W$6+MIN((U645-W$5+1)/W$8, 1)*W$7)</f>
        <v>1940</v>
      </c>
      <c r="W645" s="21">
        <f t="shared" ca="1" si="221"/>
        <v>1940</v>
      </c>
      <c r="X645" s="21">
        <f t="shared" ca="1" si="206"/>
        <v>1754</v>
      </c>
      <c r="Y645" s="21">
        <f t="shared" ca="1" si="210"/>
        <v>186</v>
      </c>
      <c r="Z645" s="21">
        <f t="shared" ca="1" si="211"/>
        <v>186</v>
      </c>
      <c r="AA645" s="21">
        <f t="shared" ca="1" si="216"/>
        <v>1157477</v>
      </c>
      <c r="AB645" s="22">
        <f ca="1">SUM(Z$11:Z645)</f>
        <v>589381</v>
      </c>
      <c r="AC645" s="23">
        <f ca="1">SUM(X$11:X645)</f>
        <v>568279</v>
      </c>
      <c r="AE645" s="16">
        <v>44817</v>
      </c>
      <c r="AF645" s="21">
        <f ca="1">IF(AE645&lt;AG$5, $B645, AG$6+MIN((AE645-AG$5+1)/AG$8, 1)*AG$7)</f>
        <v>1440</v>
      </c>
      <c r="AG645" s="21">
        <f t="shared" ca="1" si="222"/>
        <v>1440</v>
      </c>
      <c r="AH645" s="21">
        <f t="shared" ca="1" si="207"/>
        <v>1300</v>
      </c>
      <c r="AI645" s="21">
        <f t="shared" ca="1" si="212"/>
        <v>140</v>
      </c>
      <c r="AJ645" s="21">
        <f t="shared" ca="1" si="213"/>
        <v>140</v>
      </c>
      <c r="AK645" s="21">
        <f t="shared" ca="1" si="217"/>
        <v>857227</v>
      </c>
      <c r="AL645" s="22">
        <f ca="1">SUM(AJ$11:AJ645)</f>
        <v>436690</v>
      </c>
      <c r="AM645" s="23">
        <f ca="1">SUM(AH$11:AH645)</f>
        <v>421983</v>
      </c>
      <c r="AO645" s="16">
        <v>44817</v>
      </c>
      <c r="AP645" s="21">
        <f ca="1">IF(AO645&lt;AQ$5, $B645, AQ$6+MIN((AO645-AQ$5+1)/AQ$8, 1)*AQ$7)</f>
        <v>1940</v>
      </c>
      <c r="AQ645" s="21">
        <f t="shared" ca="1" si="223"/>
        <v>1940</v>
      </c>
      <c r="AR645" s="21">
        <f t="shared" ca="1" si="208"/>
        <v>1660</v>
      </c>
      <c r="AS645" s="21">
        <f t="shared" ca="1" si="214"/>
        <v>280</v>
      </c>
      <c r="AT645" s="21">
        <f t="shared" ca="1" si="215"/>
        <v>280</v>
      </c>
      <c r="AU645" s="21">
        <f t="shared" ca="1" si="218"/>
        <v>1132477</v>
      </c>
      <c r="AV645" s="22">
        <f ca="1">SUM(AT$11:AT645)</f>
        <v>577185</v>
      </c>
      <c r="AW645" s="23">
        <f ca="1">SUM(AR$11:AR645)</f>
        <v>556072</v>
      </c>
    </row>
    <row r="646" spans="1:49" x14ac:dyDescent="0.2">
      <c r="A646" s="32">
        <v>44818</v>
      </c>
      <c r="B646" s="35">
        <f ca="1">IF($A646&gt;= $C$5,$C$6, "InsertData")</f>
        <v>940</v>
      </c>
      <c r="C646" s="21">
        <f t="shared" ca="1" si="219"/>
        <v>940</v>
      </c>
      <c r="D646" s="21">
        <f t="shared" ca="1" si="224"/>
        <v>940</v>
      </c>
      <c r="E646" s="21">
        <f t="shared" ca="1" si="225"/>
        <v>0</v>
      </c>
      <c r="F646" s="21">
        <f t="shared" ref="F646:F709" ca="1" si="227">IF(E646 &gt; 0, E646, 0)</f>
        <v>0</v>
      </c>
      <c r="G646" s="21">
        <f t="shared" ca="1" si="226"/>
        <v>582917</v>
      </c>
      <c r="H646" s="22">
        <f ca="1">SUM(F$11:F646)</f>
        <v>296195</v>
      </c>
      <c r="I646" s="23">
        <f ca="1">SUM(D$11:D646)</f>
        <v>289106</v>
      </c>
      <c r="K646" s="16">
        <v>44818</v>
      </c>
      <c r="L646" s="21">
        <f ca="1">IF(K646&lt;M$5, $B646, M$6+MIN((K646-M$5+1)/M$8, 1)*M$7)</f>
        <v>1440</v>
      </c>
      <c r="M646" s="21">
        <f t="shared" ca="1" si="220"/>
        <v>1440</v>
      </c>
      <c r="N646" s="21">
        <f t="shared" ref="N646:N709" ca="1" si="228" xml:space="preserve"> P622 + IF(O645 &lt; 0, -O645, 0)</f>
        <v>1321</v>
      </c>
      <c r="O646" s="21">
        <f t="shared" ref="O646:O709" ca="1" si="229">L646-N646</f>
        <v>119</v>
      </c>
      <c r="P646" s="21">
        <f t="shared" ca="1" si="209"/>
        <v>119</v>
      </c>
      <c r="Q646" s="21">
        <f t="shared" ref="Q646:Q709" ca="1" si="230">L646+Q645</f>
        <v>871167</v>
      </c>
      <c r="R646" s="22">
        <f ca="1">SUM(P$11:P646)</f>
        <v>442834</v>
      </c>
      <c r="S646" s="23">
        <f ca="1">SUM(N$11:N646)</f>
        <v>429113</v>
      </c>
      <c r="U646" s="16">
        <v>44818</v>
      </c>
      <c r="V646" s="21">
        <f ca="1">IF(U646&lt;W$5, $B646, W$6+MIN((U646-W$5+1)/W$8, 1)*W$7)</f>
        <v>1940</v>
      </c>
      <c r="W646" s="21">
        <f t="shared" ca="1" si="221"/>
        <v>1940</v>
      </c>
      <c r="X646" s="21">
        <f t="shared" ref="X646:X709" ca="1" si="231" xml:space="preserve"> Z622 + IF(Y645 &lt; 0, -Y645, 0)</f>
        <v>1247</v>
      </c>
      <c r="Y646" s="21">
        <f t="shared" ca="1" si="210"/>
        <v>693</v>
      </c>
      <c r="Z646" s="21">
        <f t="shared" ca="1" si="211"/>
        <v>693</v>
      </c>
      <c r="AA646" s="21">
        <f t="shared" ca="1" si="216"/>
        <v>1159417</v>
      </c>
      <c r="AB646" s="22">
        <f ca="1">SUM(Z$11:Z646)</f>
        <v>590074</v>
      </c>
      <c r="AC646" s="23">
        <f ca="1">SUM(X$11:X646)</f>
        <v>569526</v>
      </c>
      <c r="AE646" s="16">
        <v>44818</v>
      </c>
      <c r="AF646" s="21">
        <f ca="1">IF(AE646&lt;AG$5, $B646, AG$6+MIN((AE646-AG$5+1)/AG$8, 1)*AG$7)</f>
        <v>1440</v>
      </c>
      <c r="AG646" s="21">
        <f t="shared" ca="1" si="222"/>
        <v>1440</v>
      </c>
      <c r="AH646" s="21">
        <f t="shared" ref="AH646:AH709" ca="1" si="232" xml:space="preserve"> AJ622 + IF(AI645 &lt; 0, -AI645, 0)</f>
        <v>1305</v>
      </c>
      <c r="AI646" s="21">
        <f t="shared" ca="1" si="212"/>
        <v>135</v>
      </c>
      <c r="AJ646" s="21">
        <f t="shared" ca="1" si="213"/>
        <v>135</v>
      </c>
      <c r="AK646" s="21">
        <f t="shared" ca="1" si="217"/>
        <v>858667</v>
      </c>
      <c r="AL646" s="22">
        <f ca="1">SUM(AJ$11:AJ646)</f>
        <v>436825</v>
      </c>
      <c r="AM646" s="23">
        <f ca="1">SUM(AH$11:AH646)</f>
        <v>423288</v>
      </c>
      <c r="AO646" s="16">
        <v>44818</v>
      </c>
      <c r="AP646" s="21">
        <f ca="1">IF(AO646&lt;AQ$5, $B646, AQ$6+MIN((AO646-AQ$5+1)/AQ$8, 1)*AQ$7)</f>
        <v>1940</v>
      </c>
      <c r="AQ646" s="21">
        <f t="shared" ca="1" si="223"/>
        <v>1940</v>
      </c>
      <c r="AR646" s="21">
        <f t="shared" ref="AR646:AR709" ca="1" si="233" xml:space="preserve"> AT622 + IF(AS645 &lt; 0, -AS645, 0)</f>
        <v>1561</v>
      </c>
      <c r="AS646" s="21">
        <f t="shared" ca="1" si="214"/>
        <v>379</v>
      </c>
      <c r="AT646" s="21">
        <f t="shared" ca="1" si="215"/>
        <v>379</v>
      </c>
      <c r="AU646" s="21">
        <f t="shared" ca="1" si="218"/>
        <v>1134417</v>
      </c>
      <c r="AV646" s="22">
        <f ca="1">SUM(AT$11:AT646)</f>
        <v>577564</v>
      </c>
      <c r="AW646" s="23">
        <f ca="1">SUM(AR$11:AR646)</f>
        <v>557633</v>
      </c>
    </row>
    <row r="647" spans="1:49" x14ac:dyDescent="0.2">
      <c r="A647" s="32">
        <v>44819</v>
      </c>
      <c r="B647" s="35">
        <f ca="1">IF($A647&gt;= $C$5,$C$6, "InsertData")</f>
        <v>940</v>
      </c>
      <c r="C647" s="21">
        <f t="shared" ca="1" si="219"/>
        <v>940</v>
      </c>
      <c r="D647" s="21">
        <f t="shared" ca="1" si="224"/>
        <v>788</v>
      </c>
      <c r="E647" s="21">
        <f t="shared" ca="1" si="225"/>
        <v>152</v>
      </c>
      <c r="F647" s="21">
        <f t="shared" ca="1" si="227"/>
        <v>152</v>
      </c>
      <c r="G647" s="21">
        <f t="shared" ca="1" si="226"/>
        <v>583857</v>
      </c>
      <c r="H647" s="22">
        <f ca="1">SUM(F$11:F647)</f>
        <v>296347</v>
      </c>
      <c r="I647" s="23">
        <f ca="1">SUM(D$11:D647)</f>
        <v>289894</v>
      </c>
      <c r="K647" s="16">
        <v>44819</v>
      </c>
      <c r="L647" s="21">
        <f ca="1">IF(K647&lt;M$5, $B647, M$6+MIN((K647-M$5+1)/M$8, 1)*M$7)</f>
        <v>1440</v>
      </c>
      <c r="M647" s="21">
        <f t="shared" ca="1" si="220"/>
        <v>1440</v>
      </c>
      <c r="N647" s="21">
        <f t="shared" ca="1" si="228"/>
        <v>447</v>
      </c>
      <c r="O647" s="21">
        <f t="shared" ca="1" si="229"/>
        <v>993</v>
      </c>
      <c r="P647" s="21">
        <f t="shared" ca="1" si="209"/>
        <v>993</v>
      </c>
      <c r="Q647" s="21">
        <f t="shared" ca="1" si="230"/>
        <v>872607</v>
      </c>
      <c r="R647" s="22">
        <f ca="1">SUM(P$11:P647)</f>
        <v>443827</v>
      </c>
      <c r="S647" s="23">
        <f ca="1">SUM(N$11:N647)</f>
        <v>429560</v>
      </c>
      <c r="U647" s="16">
        <v>44819</v>
      </c>
      <c r="V647" s="21">
        <f ca="1">IF(U647&lt;W$5, $B647, W$6+MIN((U647-W$5+1)/W$8, 1)*W$7)</f>
        <v>1940</v>
      </c>
      <c r="W647" s="21">
        <f t="shared" ca="1" si="221"/>
        <v>1940</v>
      </c>
      <c r="X647" s="21">
        <f t="shared" ca="1" si="231"/>
        <v>707</v>
      </c>
      <c r="Y647" s="21">
        <f t="shared" ca="1" si="210"/>
        <v>1233</v>
      </c>
      <c r="Z647" s="21">
        <f t="shared" ca="1" si="211"/>
        <v>1233</v>
      </c>
      <c r="AA647" s="21">
        <f t="shared" ca="1" si="216"/>
        <v>1161357</v>
      </c>
      <c r="AB647" s="22">
        <f ca="1">SUM(Z$11:Z647)</f>
        <v>591307</v>
      </c>
      <c r="AC647" s="23">
        <f ca="1">SUM(X$11:X647)</f>
        <v>570233</v>
      </c>
      <c r="AE647" s="16">
        <v>44819</v>
      </c>
      <c r="AF647" s="21">
        <f ca="1">IF(AE647&lt;AG$5, $B647, AG$6+MIN((AE647-AG$5+1)/AG$8, 1)*AG$7)</f>
        <v>1440</v>
      </c>
      <c r="AG647" s="21">
        <f t="shared" ca="1" si="222"/>
        <v>1440</v>
      </c>
      <c r="AH647" s="21">
        <f t="shared" ca="1" si="232"/>
        <v>683</v>
      </c>
      <c r="AI647" s="21">
        <f t="shared" ca="1" si="212"/>
        <v>757</v>
      </c>
      <c r="AJ647" s="21">
        <f t="shared" ca="1" si="213"/>
        <v>757</v>
      </c>
      <c r="AK647" s="21">
        <f t="shared" ca="1" si="217"/>
        <v>860107</v>
      </c>
      <c r="AL647" s="22">
        <f ca="1">SUM(AJ$11:AJ647)</f>
        <v>437582</v>
      </c>
      <c r="AM647" s="23">
        <f ca="1">SUM(AH$11:AH647)</f>
        <v>423971</v>
      </c>
      <c r="AO647" s="16">
        <v>44819</v>
      </c>
      <c r="AP647" s="21">
        <f ca="1">IF(AO647&lt;AQ$5, $B647, AQ$6+MIN((AO647-AQ$5+1)/AQ$8, 1)*AQ$7)</f>
        <v>1940</v>
      </c>
      <c r="AQ647" s="21">
        <f t="shared" ca="1" si="223"/>
        <v>1940</v>
      </c>
      <c r="AR647" s="21">
        <f t="shared" ca="1" si="233"/>
        <v>687</v>
      </c>
      <c r="AS647" s="21">
        <f t="shared" ca="1" si="214"/>
        <v>1253</v>
      </c>
      <c r="AT647" s="21">
        <f t="shared" ca="1" si="215"/>
        <v>1253</v>
      </c>
      <c r="AU647" s="21">
        <f t="shared" ca="1" si="218"/>
        <v>1136357</v>
      </c>
      <c r="AV647" s="22">
        <f ca="1">SUM(AT$11:AT647)</f>
        <v>578817</v>
      </c>
      <c r="AW647" s="23">
        <f ca="1">SUM(AR$11:AR647)</f>
        <v>558320</v>
      </c>
    </row>
    <row r="648" spans="1:49" x14ac:dyDescent="0.2">
      <c r="A648" s="32">
        <v>44820</v>
      </c>
      <c r="B648" s="35">
        <f ca="1">IF($A648&gt;= $C$5,$C$6, "InsertData")</f>
        <v>940</v>
      </c>
      <c r="C648" s="21">
        <f t="shared" ca="1" si="219"/>
        <v>940</v>
      </c>
      <c r="D648" s="21">
        <f t="shared" ca="1" si="224"/>
        <v>844</v>
      </c>
      <c r="E648" s="21">
        <f t="shared" ca="1" si="225"/>
        <v>96</v>
      </c>
      <c r="F648" s="21">
        <f t="shared" ca="1" si="227"/>
        <v>96</v>
      </c>
      <c r="G648" s="21">
        <f t="shared" ca="1" si="226"/>
        <v>584797</v>
      </c>
      <c r="H648" s="22">
        <f ca="1">SUM(F$11:F648)</f>
        <v>296443</v>
      </c>
      <c r="I648" s="23">
        <f ca="1">SUM(D$11:D648)</f>
        <v>290738</v>
      </c>
      <c r="K648" s="16">
        <v>44820</v>
      </c>
      <c r="L648" s="21">
        <f ca="1">IF(K648&lt;M$5, $B648, M$6+MIN((K648-M$5+1)/M$8, 1)*M$7)</f>
        <v>1440</v>
      </c>
      <c r="M648" s="21">
        <f t="shared" ca="1" si="220"/>
        <v>1440</v>
      </c>
      <c r="N648" s="21">
        <f t="shared" ca="1" si="228"/>
        <v>1104</v>
      </c>
      <c r="O648" s="21">
        <f t="shared" ca="1" si="229"/>
        <v>336</v>
      </c>
      <c r="P648" s="21">
        <f t="shared" ca="1" si="209"/>
        <v>336</v>
      </c>
      <c r="Q648" s="21">
        <f t="shared" ca="1" si="230"/>
        <v>874047</v>
      </c>
      <c r="R648" s="22">
        <f ca="1">SUM(P$11:P648)</f>
        <v>444163</v>
      </c>
      <c r="S648" s="23">
        <f ca="1">SUM(N$11:N648)</f>
        <v>430664</v>
      </c>
      <c r="U648" s="16">
        <v>44820</v>
      </c>
      <c r="V648" s="21">
        <f ca="1">IF(U648&lt;W$5, $B648, W$6+MIN((U648-W$5+1)/W$8, 1)*W$7)</f>
        <v>1940</v>
      </c>
      <c r="W648" s="21">
        <f t="shared" ca="1" si="221"/>
        <v>1940</v>
      </c>
      <c r="X648" s="21">
        <f t="shared" ca="1" si="231"/>
        <v>1364</v>
      </c>
      <c r="Y648" s="21">
        <f t="shared" ca="1" si="210"/>
        <v>576</v>
      </c>
      <c r="Z648" s="21">
        <f t="shared" ca="1" si="211"/>
        <v>576</v>
      </c>
      <c r="AA648" s="21">
        <f t="shared" ca="1" si="216"/>
        <v>1163297</v>
      </c>
      <c r="AB648" s="22">
        <f ca="1">SUM(Z$11:Z648)</f>
        <v>591883</v>
      </c>
      <c r="AC648" s="23">
        <f ca="1">SUM(X$11:X648)</f>
        <v>571597</v>
      </c>
      <c r="AE648" s="16">
        <v>44820</v>
      </c>
      <c r="AF648" s="21">
        <f ca="1">IF(AE648&lt;AG$5, $B648, AG$6+MIN((AE648-AG$5+1)/AG$8, 1)*AG$7)</f>
        <v>1440</v>
      </c>
      <c r="AG648" s="21">
        <f t="shared" ca="1" si="222"/>
        <v>1440</v>
      </c>
      <c r="AH648" s="21">
        <f t="shared" ca="1" si="232"/>
        <v>1099</v>
      </c>
      <c r="AI648" s="21">
        <f t="shared" ca="1" si="212"/>
        <v>341</v>
      </c>
      <c r="AJ648" s="21">
        <f t="shared" ca="1" si="213"/>
        <v>341</v>
      </c>
      <c r="AK648" s="21">
        <f t="shared" ca="1" si="217"/>
        <v>861547</v>
      </c>
      <c r="AL648" s="22">
        <f ca="1">SUM(AJ$11:AJ648)</f>
        <v>437923</v>
      </c>
      <c r="AM648" s="23">
        <f ca="1">SUM(AH$11:AH648)</f>
        <v>425070</v>
      </c>
      <c r="AO648" s="16">
        <v>44820</v>
      </c>
      <c r="AP648" s="21">
        <f ca="1">IF(AO648&lt;AQ$5, $B648, AQ$6+MIN((AO648-AQ$5+1)/AQ$8, 1)*AQ$7)</f>
        <v>1940</v>
      </c>
      <c r="AQ648" s="21">
        <f t="shared" ca="1" si="223"/>
        <v>1940</v>
      </c>
      <c r="AR648" s="21">
        <f t="shared" ca="1" si="233"/>
        <v>1354</v>
      </c>
      <c r="AS648" s="21">
        <f t="shared" ca="1" si="214"/>
        <v>586</v>
      </c>
      <c r="AT648" s="21">
        <f t="shared" ca="1" si="215"/>
        <v>586</v>
      </c>
      <c r="AU648" s="21">
        <f t="shared" ca="1" si="218"/>
        <v>1138297</v>
      </c>
      <c r="AV648" s="22">
        <f ca="1">SUM(AT$11:AT648)</f>
        <v>579403</v>
      </c>
      <c r="AW648" s="23">
        <f ca="1">SUM(AR$11:AR648)</f>
        <v>559674</v>
      </c>
    </row>
    <row r="649" spans="1:49" x14ac:dyDescent="0.2">
      <c r="A649" s="32">
        <v>44821</v>
      </c>
      <c r="B649" s="35">
        <f ca="1">IF($A649&gt;= $C$5,$C$6, "InsertData")</f>
        <v>940</v>
      </c>
      <c r="C649" s="21">
        <f t="shared" ca="1" si="219"/>
        <v>940</v>
      </c>
      <c r="D649" s="21">
        <f t="shared" ca="1" si="224"/>
        <v>621</v>
      </c>
      <c r="E649" s="21">
        <f t="shared" ca="1" si="225"/>
        <v>319</v>
      </c>
      <c r="F649" s="21">
        <f t="shared" ca="1" si="227"/>
        <v>319</v>
      </c>
      <c r="G649" s="21">
        <f t="shared" ca="1" si="226"/>
        <v>585737</v>
      </c>
      <c r="H649" s="22">
        <f ca="1">SUM(F$11:F649)</f>
        <v>296762</v>
      </c>
      <c r="I649" s="23">
        <f ca="1">SUM(D$11:D649)</f>
        <v>291359</v>
      </c>
      <c r="K649" s="16">
        <v>44821</v>
      </c>
      <c r="L649" s="21">
        <f ca="1">IF(K649&lt;M$5, $B649, M$6+MIN((K649-M$5+1)/M$8, 1)*M$7)</f>
        <v>1440</v>
      </c>
      <c r="M649" s="21">
        <f t="shared" ca="1" si="220"/>
        <v>1440</v>
      </c>
      <c r="N649" s="21">
        <f t="shared" ca="1" si="228"/>
        <v>881</v>
      </c>
      <c r="O649" s="21">
        <f t="shared" ca="1" si="229"/>
        <v>559</v>
      </c>
      <c r="P649" s="21">
        <f t="shared" ca="1" si="209"/>
        <v>559</v>
      </c>
      <c r="Q649" s="21">
        <f t="shared" ca="1" si="230"/>
        <v>875487</v>
      </c>
      <c r="R649" s="22">
        <f ca="1">SUM(P$11:P649)</f>
        <v>444722</v>
      </c>
      <c r="S649" s="23">
        <f ca="1">SUM(N$11:N649)</f>
        <v>431545</v>
      </c>
      <c r="U649" s="16">
        <v>44821</v>
      </c>
      <c r="V649" s="21">
        <f ca="1">IF(U649&lt;W$5, $B649, W$6+MIN((U649-W$5+1)/W$8, 1)*W$7)</f>
        <v>1940</v>
      </c>
      <c r="W649" s="21">
        <f t="shared" ca="1" si="221"/>
        <v>1940</v>
      </c>
      <c r="X649" s="21">
        <f t="shared" ca="1" si="231"/>
        <v>1141</v>
      </c>
      <c r="Y649" s="21">
        <f t="shared" ca="1" si="210"/>
        <v>799</v>
      </c>
      <c r="Z649" s="21">
        <f t="shared" ca="1" si="211"/>
        <v>799</v>
      </c>
      <c r="AA649" s="21">
        <f t="shared" ca="1" si="216"/>
        <v>1165237</v>
      </c>
      <c r="AB649" s="22">
        <f ca="1">SUM(Z$11:Z649)</f>
        <v>592682</v>
      </c>
      <c r="AC649" s="23">
        <f ca="1">SUM(X$11:X649)</f>
        <v>572738</v>
      </c>
      <c r="AE649" s="16">
        <v>44821</v>
      </c>
      <c r="AF649" s="21">
        <f ca="1">IF(AE649&lt;AG$5, $B649, AG$6+MIN((AE649-AG$5+1)/AG$8, 1)*AG$7)</f>
        <v>1440</v>
      </c>
      <c r="AG649" s="21">
        <f t="shared" ca="1" si="222"/>
        <v>1440</v>
      </c>
      <c r="AH649" s="21">
        <f t="shared" ca="1" si="232"/>
        <v>881</v>
      </c>
      <c r="AI649" s="21">
        <f t="shared" ca="1" si="212"/>
        <v>559</v>
      </c>
      <c r="AJ649" s="21">
        <f t="shared" ca="1" si="213"/>
        <v>559</v>
      </c>
      <c r="AK649" s="21">
        <f t="shared" ca="1" si="217"/>
        <v>862987</v>
      </c>
      <c r="AL649" s="22">
        <f ca="1">SUM(AJ$11:AJ649)</f>
        <v>438482</v>
      </c>
      <c r="AM649" s="23">
        <f ca="1">SUM(AH$11:AH649)</f>
        <v>425951</v>
      </c>
      <c r="AO649" s="16">
        <v>44821</v>
      </c>
      <c r="AP649" s="21">
        <f ca="1">IF(AO649&lt;AQ$5, $B649, AQ$6+MIN((AO649-AQ$5+1)/AQ$8, 1)*AQ$7)</f>
        <v>1940</v>
      </c>
      <c r="AQ649" s="21">
        <f t="shared" ca="1" si="223"/>
        <v>1940</v>
      </c>
      <c r="AR649" s="21">
        <f t="shared" ca="1" si="233"/>
        <v>1141</v>
      </c>
      <c r="AS649" s="21">
        <f t="shared" ca="1" si="214"/>
        <v>799</v>
      </c>
      <c r="AT649" s="21">
        <f t="shared" ca="1" si="215"/>
        <v>799</v>
      </c>
      <c r="AU649" s="21">
        <f t="shared" ca="1" si="218"/>
        <v>1140237</v>
      </c>
      <c r="AV649" s="22">
        <f ca="1">SUM(AT$11:AT649)</f>
        <v>580202</v>
      </c>
      <c r="AW649" s="23">
        <f ca="1">SUM(AR$11:AR649)</f>
        <v>560815</v>
      </c>
    </row>
    <row r="650" spans="1:49" x14ac:dyDescent="0.2">
      <c r="A650" s="32">
        <v>44822</v>
      </c>
      <c r="B650" s="35">
        <f ca="1">IF($A650&gt;= $C$5,$C$6, "InsertData")</f>
        <v>940</v>
      </c>
      <c r="C650" s="21">
        <f t="shared" ca="1" si="219"/>
        <v>940</v>
      </c>
      <c r="D650" s="21">
        <f t="shared" ca="1" si="224"/>
        <v>606</v>
      </c>
      <c r="E650" s="21">
        <f t="shared" ca="1" si="225"/>
        <v>334</v>
      </c>
      <c r="F650" s="21">
        <f t="shared" ca="1" si="227"/>
        <v>334</v>
      </c>
      <c r="G650" s="21">
        <f t="shared" ca="1" si="226"/>
        <v>586677</v>
      </c>
      <c r="H650" s="22">
        <f ca="1">SUM(F$11:F650)</f>
        <v>297096</v>
      </c>
      <c r="I650" s="23">
        <f ca="1">SUM(D$11:D650)</f>
        <v>291965</v>
      </c>
      <c r="K650" s="16">
        <v>44822</v>
      </c>
      <c r="L650" s="21">
        <f ca="1">IF(K650&lt;M$5, $B650, M$6+MIN((K650-M$5+1)/M$8, 1)*M$7)</f>
        <v>1440</v>
      </c>
      <c r="M650" s="21">
        <f t="shared" ca="1" si="220"/>
        <v>1440</v>
      </c>
      <c r="N650" s="21">
        <f t="shared" ca="1" si="228"/>
        <v>866</v>
      </c>
      <c r="O650" s="21">
        <f t="shared" ca="1" si="229"/>
        <v>574</v>
      </c>
      <c r="P650" s="21">
        <f t="shared" ca="1" si="209"/>
        <v>574</v>
      </c>
      <c r="Q650" s="21">
        <f t="shared" ca="1" si="230"/>
        <v>876927</v>
      </c>
      <c r="R650" s="22">
        <f ca="1">SUM(P$11:P650)</f>
        <v>445296</v>
      </c>
      <c r="S650" s="23">
        <f ca="1">SUM(N$11:N650)</f>
        <v>432411</v>
      </c>
      <c r="U650" s="16">
        <v>44822</v>
      </c>
      <c r="V650" s="21">
        <f ca="1">IF(U650&lt;W$5, $B650, W$6+MIN((U650-W$5+1)/W$8, 1)*W$7)</f>
        <v>1940</v>
      </c>
      <c r="W650" s="21">
        <f t="shared" ca="1" si="221"/>
        <v>1940</v>
      </c>
      <c r="X650" s="21">
        <f t="shared" ca="1" si="231"/>
        <v>1126</v>
      </c>
      <c r="Y650" s="21">
        <f t="shared" ca="1" si="210"/>
        <v>814</v>
      </c>
      <c r="Z650" s="21">
        <f t="shared" ca="1" si="211"/>
        <v>814</v>
      </c>
      <c r="AA650" s="21">
        <f t="shared" ca="1" si="216"/>
        <v>1167177</v>
      </c>
      <c r="AB650" s="22">
        <f ca="1">SUM(Z$11:Z650)</f>
        <v>593496</v>
      </c>
      <c r="AC650" s="23">
        <f ca="1">SUM(X$11:X650)</f>
        <v>573864</v>
      </c>
      <c r="AE650" s="16">
        <v>44822</v>
      </c>
      <c r="AF650" s="21">
        <f ca="1">IF(AE650&lt;AG$5, $B650, AG$6+MIN((AE650-AG$5+1)/AG$8, 1)*AG$7)</f>
        <v>1440</v>
      </c>
      <c r="AG650" s="21">
        <f t="shared" ca="1" si="222"/>
        <v>1440</v>
      </c>
      <c r="AH650" s="21">
        <f t="shared" ca="1" si="232"/>
        <v>866</v>
      </c>
      <c r="AI650" s="21">
        <f t="shared" ca="1" si="212"/>
        <v>574</v>
      </c>
      <c r="AJ650" s="21">
        <f t="shared" ca="1" si="213"/>
        <v>574</v>
      </c>
      <c r="AK650" s="21">
        <f t="shared" ca="1" si="217"/>
        <v>864427</v>
      </c>
      <c r="AL650" s="22">
        <f ca="1">SUM(AJ$11:AJ650)</f>
        <v>439056</v>
      </c>
      <c r="AM650" s="23">
        <f ca="1">SUM(AH$11:AH650)</f>
        <v>426817</v>
      </c>
      <c r="AO650" s="16">
        <v>44822</v>
      </c>
      <c r="AP650" s="21">
        <f ca="1">IF(AO650&lt;AQ$5, $B650, AQ$6+MIN((AO650-AQ$5+1)/AQ$8, 1)*AQ$7)</f>
        <v>1940</v>
      </c>
      <c r="AQ650" s="21">
        <f t="shared" ca="1" si="223"/>
        <v>1940</v>
      </c>
      <c r="AR650" s="21">
        <f t="shared" ca="1" si="233"/>
        <v>1126</v>
      </c>
      <c r="AS650" s="21">
        <f t="shared" ca="1" si="214"/>
        <v>814</v>
      </c>
      <c r="AT650" s="21">
        <f t="shared" ca="1" si="215"/>
        <v>814</v>
      </c>
      <c r="AU650" s="21">
        <f t="shared" ca="1" si="218"/>
        <v>1142177</v>
      </c>
      <c r="AV650" s="22">
        <f ca="1">SUM(AT$11:AT650)</f>
        <v>581016</v>
      </c>
      <c r="AW650" s="23">
        <f ca="1">SUM(AR$11:AR650)</f>
        <v>561941</v>
      </c>
    </row>
    <row r="651" spans="1:49" x14ac:dyDescent="0.2">
      <c r="A651" s="32">
        <v>44823</v>
      </c>
      <c r="B651" s="35">
        <f ca="1">IF($A651&gt;= $C$5,$C$6, "InsertData")</f>
        <v>940</v>
      </c>
      <c r="C651" s="21">
        <f t="shared" ca="1" si="219"/>
        <v>940</v>
      </c>
      <c r="D651" s="21">
        <f t="shared" ca="1" si="224"/>
        <v>896</v>
      </c>
      <c r="E651" s="21">
        <f t="shared" ca="1" si="225"/>
        <v>44</v>
      </c>
      <c r="F651" s="21">
        <f t="shared" ca="1" si="227"/>
        <v>44</v>
      </c>
      <c r="G651" s="21">
        <f t="shared" ca="1" si="226"/>
        <v>587617</v>
      </c>
      <c r="H651" s="22">
        <f ca="1">SUM(F$11:F651)</f>
        <v>297140</v>
      </c>
      <c r="I651" s="23">
        <f ca="1">SUM(D$11:D651)</f>
        <v>292861</v>
      </c>
      <c r="K651" s="16">
        <v>44823</v>
      </c>
      <c r="L651" s="21">
        <f ca="1">IF(K651&lt;M$5, $B651, M$6+MIN((K651-M$5+1)/M$8, 1)*M$7)</f>
        <v>1440</v>
      </c>
      <c r="M651" s="21">
        <f t="shared" ca="1" si="220"/>
        <v>1440</v>
      </c>
      <c r="N651" s="21">
        <f t="shared" ca="1" si="228"/>
        <v>1156</v>
      </c>
      <c r="O651" s="21">
        <f t="shared" ca="1" si="229"/>
        <v>284</v>
      </c>
      <c r="P651" s="21">
        <f t="shared" ca="1" si="209"/>
        <v>284</v>
      </c>
      <c r="Q651" s="21">
        <f t="shared" ca="1" si="230"/>
        <v>878367</v>
      </c>
      <c r="R651" s="22">
        <f ca="1">SUM(P$11:P651)</f>
        <v>445580</v>
      </c>
      <c r="S651" s="23">
        <f ca="1">SUM(N$11:N651)</f>
        <v>433567</v>
      </c>
      <c r="U651" s="16">
        <v>44823</v>
      </c>
      <c r="V651" s="21">
        <f ca="1">IF(U651&lt;W$5, $B651, W$6+MIN((U651-W$5+1)/W$8, 1)*W$7)</f>
        <v>1940</v>
      </c>
      <c r="W651" s="21">
        <f t="shared" ca="1" si="221"/>
        <v>1940</v>
      </c>
      <c r="X651" s="21">
        <f t="shared" ca="1" si="231"/>
        <v>1416</v>
      </c>
      <c r="Y651" s="21">
        <f t="shared" ca="1" si="210"/>
        <v>524</v>
      </c>
      <c r="Z651" s="21">
        <f t="shared" ca="1" si="211"/>
        <v>524</v>
      </c>
      <c r="AA651" s="21">
        <f t="shared" ca="1" si="216"/>
        <v>1169117</v>
      </c>
      <c r="AB651" s="22">
        <f ca="1">SUM(Z$11:Z651)</f>
        <v>594020</v>
      </c>
      <c r="AC651" s="23">
        <f ca="1">SUM(X$11:X651)</f>
        <v>575280</v>
      </c>
      <c r="AE651" s="16">
        <v>44823</v>
      </c>
      <c r="AF651" s="21">
        <f ca="1">IF(AE651&lt;AG$5, $B651, AG$6+MIN((AE651-AG$5+1)/AG$8, 1)*AG$7)</f>
        <v>1440</v>
      </c>
      <c r="AG651" s="21">
        <f t="shared" ca="1" si="222"/>
        <v>1440</v>
      </c>
      <c r="AH651" s="21">
        <f t="shared" ca="1" si="232"/>
        <v>1156</v>
      </c>
      <c r="AI651" s="21">
        <f t="shared" ca="1" si="212"/>
        <v>284</v>
      </c>
      <c r="AJ651" s="21">
        <f t="shared" ca="1" si="213"/>
        <v>284</v>
      </c>
      <c r="AK651" s="21">
        <f t="shared" ca="1" si="217"/>
        <v>865867</v>
      </c>
      <c r="AL651" s="22">
        <f ca="1">SUM(AJ$11:AJ651)</f>
        <v>439340</v>
      </c>
      <c r="AM651" s="23">
        <f ca="1">SUM(AH$11:AH651)</f>
        <v>427973</v>
      </c>
      <c r="AO651" s="16">
        <v>44823</v>
      </c>
      <c r="AP651" s="21">
        <f ca="1">IF(AO651&lt;AQ$5, $B651, AQ$6+MIN((AO651-AQ$5+1)/AQ$8, 1)*AQ$7)</f>
        <v>1940</v>
      </c>
      <c r="AQ651" s="21">
        <f t="shared" ca="1" si="223"/>
        <v>1940</v>
      </c>
      <c r="AR651" s="21">
        <f t="shared" ca="1" si="233"/>
        <v>1416</v>
      </c>
      <c r="AS651" s="21">
        <f t="shared" ca="1" si="214"/>
        <v>524</v>
      </c>
      <c r="AT651" s="21">
        <f t="shared" ca="1" si="215"/>
        <v>524</v>
      </c>
      <c r="AU651" s="21">
        <f t="shared" ca="1" si="218"/>
        <v>1144117</v>
      </c>
      <c r="AV651" s="22">
        <f ca="1">SUM(AT$11:AT651)</f>
        <v>581540</v>
      </c>
      <c r="AW651" s="23">
        <f ca="1">SUM(AR$11:AR651)</f>
        <v>563357</v>
      </c>
    </row>
    <row r="652" spans="1:49" x14ac:dyDescent="0.2">
      <c r="A652" s="32">
        <v>44824</v>
      </c>
      <c r="B652" s="35">
        <f ca="1">IF($A652&gt;= $C$5,$C$6, "InsertData")</f>
        <v>940</v>
      </c>
      <c r="C652" s="21">
        <f t="shared" ca="1" si="219"/>
        <v>940</v>
      </c>
      <c r="D652" s="21">
        <f t="shared" ca="1" si="224"/>
        <v>607</v>
      </c>
      <c r="E652" s="21">
        <f t="shared" ca="1" si="225"/>
        <v>333</v>
      </c>
      <c r="F652" s="21">
        <f t="shared" ca="1" si="227"/>
        <v>333</v>
      </c>
      <c r="G652" s="21">
        <f t="shared" ca="1" si="226"/>
        <v>588557</v>
      </c>
      <c r="H652" s="22">
        <f ca="1">SUM(F$11:F652)</f>
        <v>297473</v>
      </c>
      <c r="I652" s="23">
        <f ca="1">SUM(D$11:D652)</f>
        <v>293468</v>
      </c>
      <c r="K652" s="16">
        <v>44824</v>
      </c>
      <c r="L652" s="21">
        <f ca="1">IF(K652&lt;M$5, $B652, M$6+MIN((K652-M$5+1)/M$8, 1)*M$7)</f>
        <v>1440</v>
      </c>
      <c r="M652" s="21">
        <f t="shared" ca="1" si="220"/>
        <v>1440</v>
      </c>
      <c r="N652" s="21">
        <f t="shared" ca="1" si="228"/>
        <v>867</v>
      </c>
      <c r="O652" s="21">
        <f t="shared" ca="1" si="229"/>
        <v>573</v>
      </c>
      <c r="P652" s="21">
        <f t="shared" ref="P652:P715" ca="1" si="234">IF(O652 &gt; 0, O652, 0)</f>
        <v>573</v>
      </c>
      <c r="Q652" s="21">
        <f t="shared" ca="1" si="230"/>
        <v>879807</v>
      </c>
      <c r="R652" s="22">
        <f ca="1">SUM(P$11:P652)</f>
        <v>446153</v>
      </c>
      <c r="S652" s="23">
        <f ca="1">SUM(N$11:N652)</f>
        <v>434434</v>
      </c>
      <c r="U652" s="16">
        <v>44824</v>
      </c>
      <c r="V652" s="21">
        <f ca="1">IF(U652&lt;W$5, $B652, W$6+MIN((U652-W$5+1)/W$8, 1)*W$7)</f>
        <v>1940</v>
      </c>
      <c r="W652" s="21">
        <f t="shared" ca="1" si="221"/>
        <v>1940</v>
      </c>
      <c r="X652" s="21">
        <f t="shared" ca="1" si="231"/>
        <v>1127</v>
      </c>
      <c r="Y652" s="21">
        <f t="shared" ref="Y652:Y715" ca="1" si="235">V652-X652</f>
        <v>813</v>
      </c>
      <c r="Z652" s="21">
        <f t="shared" ref="Z652:Z715" ca="1" si="236">IF(Y652 &gt; 0, Y652, 0)</f>
        <v>813</v>
      </c>
      <c r="AA652" s="21">
        <f t="shared" ca="1" si="216"/>
        <v>1171057</v>
      </c>
      <c r="AB652" s="22">
        <f ca="1">SUM(Z$11:Z652)</f>
        <v>594833</v>
      </c>
      <c r="AC652" s="23">
        <f ca="1">SUM(X$11:X652)</f>
        <v>576407</v>
      </c>
      <c r="AE652" s="16">
        <v>44824</v>
      </c>
      <c r="AF652" s="21">
        <f ca="1">IF(AE652&lt;AG$5, $B652, AG$6+MIN((AE652-AG$5+1)/AG$8, 1)*AG$7)</f>
        <v>1440</v>
      </c>
      <c r="AG652" s="21">
        <f t="shared" ca="1" si="222"/>
        <v>1440</v>
      </c>
      <c r="AH652" s="21">
        <f t="shared" ca="1" si="232"/>
        <v>867</v>
      </c>
      <c r="AI652" s="21">
        <f t="shared" ref="AI652:AI715" ca="1" si="237">AF652-AH652</f>
        <v>573</v>
      </c>
      <c r="AJ652" s="21">
        <f t="shared" ref="AJ652:AJ715" ca="1" si="238">IF(AI652 &gt; 0, AI652, 0)</f>
        <v>573</v>
      </c>
      <c r="AK652" s="21">
        <f t="shared" ca="1" si="217"/>
        <v>867307</v>
      </c>
      <c r="AL652" s="22">
        <f ca="1">SUM(AJ$11:AJ652)</f>
        <v>439913</v>
      </c>
      <c r="AM652" s="23">
        <f ca="1">SUM(AH$11:AH652)</f>
        <v>428840</v>
      </c>
      <c r="AO652" s="16">
        <v>44824</v>
      </c>
      <c r="AP652" s="21">
        <f ca="1">IF(AO652&lt;AQ$5, $B652, AQ$6+MIN((AO652-AQ$5+1)/AQ$8, 1)*AQ$7)</f>
        <v>1940</v>
      </c>
      <c r="AQ652" s="21">
        <f t="shared" ca="1" si="223"/>
        <v>1940</v>
      </c>
      <c r="AR652" s="21">
        <f t="shared" ca="1" si="233"/>
        <v>1127</v>
      </c>
      <c r="AS652" s="21">
        <f t="shared" ref="AS652:AS715" ca="1" si="239">AP652-AR652</f>
        <v>813</v>
      </c>
      <c r="AT652" s="21">
        <f t="shared" ref="AT652:AT715" ca="1" si="240">IF(AS652 &gt; 0, AS652, 0)</f>
        <v>813</v>
      </c>
      <c r="AU652" s="21">
        <f t="shared" ca="1" si="218"/>
        <v>1146057</v>
      </c>
      <c r="AV652" s="22">
        <f ca="1">SUM(AT$11:AT652)</f>
        <v>582353</v>
      </c>
      <c r="AW652" s="23">
        <f ca="1">SUM(AR$11:AR652)</f>
        <v>564484</v>
      </c>
    </row>
    <row r="653" spans="1:49" x14ac:dyDescent="0.2">
      <c r="A653" s="32">
        <v>44825</v>
      </c>
      <c r="B653" s="35">
        <f ca="1">IF($A653&gt;= $C$5,$C$6, "InsertData")</f>
        <v>940</v>
      </c>
      <c r="C653" s="21">
        <f t="shared" ca="1" si="219"/>
        <v>940</v>
      </c>
      <c r="D653" s="21">
        <f t="shared" ca="1" si="224"/>
        <v>552</v>
      </c>
      <c r="E653" s="21">
        <f t="shared" ca="1" si="225"/>
        <v>388</v>
      </c>
      <c r="F653" s="21">
        <f t="shared" ca="1" si="227"/>
        <v>388</v>
      </c>
      <c r="G653" s="21">
        <f t="shared" ca="1" si="226"/>
        <v>589497</v>
      </c>
      <c r="H653" s="22">
        <f ca="1">SUM(F$11:F653)</f>
        <v>297861</v>
      </c>
      <c r="I653" s="23">
        <f ca="1">SUM(D$11:D653)</f>
        <v>294020</v>
      </c>
      <c r="K653" s="16">
        <v>44825</v>
      </c>
      <c r="L653" s="21">
        <f ca="1">IF(K653&lt;M$5, $B653, M$6+MIN((K653-M$5+1)/M$8, 1)*M$7)</f>
        <v>1440</v>
      </c>
      <c r="M653" s="21">
        <f t="shared" ca="1" si="220"/>
        <v>1440</v>
      </c>
      <c r="N653" s="21">
        <f t="shared" ca="1" si="228"/>
        <v>812</v>
      </c>
      <c r="O653" s="21">
        <f t="shared" ca="1" si="229"/>
        <v>628</v>
      </c>
      <c r="P653" s="21">
        <f t="shared" ca="1" si="234"/>
        <v>628</v>
      </c>
      <c r="Q653" s="21">
        <f t="shared" ca="1" si="230"/>
        <v>881247</v>
      </c>
      <c r="R653" s="22">
        <f ca="1">SUM(P$11:P653)</f>
        <v>446781</v>
      </c>
      <c r="S653" s="23">
        <f ca="1">SUM(N$11:N653)</f>
        <v>435246</v>
      </c>
      <c r="U653" s="16">
        <v>44825</v>
      </c>
      <c r="V653" s="21">
        <f ca="1">IF(U653&lt;W$5, $B653, W$6+MIN((U653-W$5+1)/W$8, 1)*W$7)</f>
        <v>1940</v>
      </c>
      <c r="W653" s="21">
        <f t="shared" ca="1" si="221"/>
        <v>1940</v>
      </c>
      <c r="X653" s="21">
        <f t="shared" ca="1" si="231"/>
        <v>1072</v>
      </c>
      <c r="Y653" s="21">
        <f t="shared" ca="1" si="235"/>
        <v>868</v>
      </c>
      <c r="Z653" s="21">
        <f t="shared" ca="1" si="236"/>
        <v>868</v>
      </c>
      <c r="AA653" s="21">
        <f t="shared" ref="AA653:AA716" ca="1" si="241">V653+AA652</f>
        <v>1172997</v>
      </c>
      <c r="AB653" s="22">
        <f ca="1">SUM(Z$11:Z653)</f>
        <v>595701</v>
      </c>
      <c r="AC653" s="23">
        <f ca="1">SUM(X$11:X653)</f>
        <v>577479</v>
      </c>
      <c r="AE653" s="16">
        <v>44825</v>
      </c>
      <c r="AF653" s="21">
        <f ca="1">IF(AE653&lt;AG$5, $B653, AG$6+MIN((AE653-AG$5+1)/AG$8, 1)*AG$7)</f>
        <v>1440</v>
      </c>
      <c r="AG653" s="21">
        <f t="shared" ca="1" si="222"/>
        <v>1440</v>
      </c>
      <c r="AH653" s="21">
        <f t="shared" ca="1" si="232"/>
        <v>812</v>
      </c>
      <c r="AI653" s="21">
        <f t="shared" ca="1" si="237"/>
        <v>628</v>
      </c>
      <c r="AJ653" s="21">
        <f t="shared" ca="1" si="238"/>
        <v>628</v>
      </c>
      <c r="AK653" s="21">
        <f t="shared" ref="AK653:AK716" ca="1" si="242">AF653+AK652</f>
        <v>868747</v>
      </c>
      <c r="AL653" s="22">
        <f ca="1">SUM(AJ$11:AJ653)</f>
        <v>440541</v>
      </c>
      <c r="AM653" s="23">
        <f ca="1">SUM(AH$11:AH653)</f>
        <v>429652</v>
      </c>
      <c r="AO653" s="16">
        <v>44825</v>
      </c>
      <c r="AP653" s="21">
        <f ca="1">IF(AO653&lt;AQ$5, $B653, AQ$6+MIN((AO653-AQ$5+1)/AQ$8, 1)*AQ$7)</f>
        <v>1940</v>
      </c>
      <c r="AQ653" s="21">
        <f t="shared" ca="1" si="223"/>
        <v>1940</v>
      </c>
      <c r="AR653" s="21">
        <f t="shared" ca="1" si="233"/>
        <v>1072</v>
      </c>
      <c r="AS653" s="21">
        <f t="shared" ca="1" si="239"/>
        <v>868</v>
      </c>
      <c r="AT653" s="21">
        <f t="shared" ca="1" si="240"/>
        <v>868</v>
      </c>
      <c r="AU653" s="21">
        <f t="shared" ref="AU653:AU716" ca="1" si="243">AP653+AU652</f>
        <v>1147997</v>
      </c>
      <c r="AV653" s="22">
        <f ca="1">SUM(AT$11:AT653)</f>
        <v>583221</v>
      </c>
      <c r="AW653" s="23">
        <f ca="1">SUM(AR$11:AR653)</f>
        <v>565556</v>
      </c>
    </row>
    <row r="654" spans="1:49" x14ac:dyDescent="0.2">
      <c r="A654" s="32">
        <v>44826</v>
      </c>
      <c r="B654" s="35">
        <f ca="1">IF($A654&gt;= $C$5,$C$6, "InsertData")</f>
        <v>940</v>
      </c>
      <c r="C654" s="21">
        <f t="shared" ca="1" si="219"/>
        <v>940</v>
      </c>
      <c r="D654" s="21">
        <f t="shared" ca="1" si="224"/>
        <v>512</v>
      </c>
      <c r="E654" s="21">
        <f t="shared" ca="1" si="225"/>
        <v>428</v>
      </c>
      <c r="F654" s="21">
        <f t="shared" ca="1" si="227"/>
        <v>428</v>
      </c>
      <c r="G654" s="21">
        <f t="shared" ca="1" si="226"/>
        <v>590437</v>
      </c>
      <c r="H654" s="22">
        <f ca="1">SUM(F$11:F654)</f>
        <v>298289</v>
      </c>
      <c r="I654" s="23">
        <f ca="1">SUM(D$11:D654)</f>
        <v>294532</v>
      </c>
      <c r="K654" s="16">
        <v>44826</v>
      </c>
      <c r="L654" s="21">
        <f ca="1">IF(K654&lt;M$5, $B654, M$6+MIN((K654-M$5+1)/M$8, 1)*M$7)</f>
        <v>1440</v>
      </c>
      <c r="M654" s="21">
        <f t="shared" ca="1" si="220"/>
        <v>1440</v>
      </c>
      <c r="N654" s="21">
        <f t="shared" ca="1" si="228"/>
        <v>772</v>
      </c>
      <c r="O654" s="21">
        <f t="shared" ca="1" si="229"/>
        <v>668</v>
      </c>
      <c r="P654" s="21">
        <f t="shared" ca="1" si="234"/>
        <v>668</v>
      </c>
      <c r="Q654" s="21">
        <f t="shared" ca="1" si="230"/>
        <v>882687</v>
      </c>
      <c r="R654" s="22">
        <f ca="1">SUM(P$11:P654)</f>
        <v>447449</v>
      </c>
      <c r="S654" s="23">
        <f ca="1">SUM(N$11:N654)</f>
        <v>436018</v>
      </c>
      <c r="U654" s="16">
        <v>44826</v>
      </c>
      <c r="V654" s="21">
        <f ca="1">IF(U654&lt;W$5, $B654, W$6+MIN((U654-W$5+1)/W$8, 1)*W$7)</f>
        <v>1940</v>
      </c>
      <c r="W654" s="21">
        <f t="shared" ca="1" si="221"/>
        <v>1940</v>
      </c>
      <c r="X654" s="21">
        <f t="shared" ca="1" si="231"/>
        <v>1032</v>
      </c>
      <c r="Y654" s="21">
        <f t="shared" ca="1" si="235"/>
        <v>908</v>
      </c>
      <c r="Z654" s="21">
        <f t="shared" ca="1" si="236"/>
        <v>908</v>
      </c>
      <c r="AA654" s="21">
        <f t="shared" ca="1" si="241"/>
        <v>1174937</v>
      </c>
      <c r="AB654" s="22">
        <f ca="1">SUM(Z$11:Z654)</f>
        <v>596609</v>
      </c>
      <c r="AC654" s="23">
        <f ca="1">SUM(X$11:X654)</f>
        <v>578511</v>
      </c>
      <c r="AE654" s="16">
        <v>44826</v>
      </c>
      <c r="AF654" s="21">
        <f ca="1">IF(AE654&lt;AG$5, $B654, AG$6+MIN((AE654-AG$5+1)/AG$8, 1)*AG$7)</f>
        <v>1440</v>
      </c>
      <c r="AG654" s="21">
        <f t="shared" ca="1" si="222"/>
        <v>1440</v>
      </c>
      <c r="AH654" s="21">
        <f t="shared" ca="1" si="232"/>
        <v>772</v>
      </c>
      <c r="AI654" s="21">
        <f t="shared" ca="1" si="237"/>
        <v>668</v>
      </c>
      <c r="AJ654" s="21">
        <f t="shared" ca="1" si="238"/>
        <v>668</v>
      </c>
      <c r="AK654" s="21">
        <f t="shared" ca="1" si="242"/>
        <v>870187</v>
      </c>
      <c r="AL654" s="22">
        <f ca="1">SUM(AJ$11:AJ654)</f>
        <v>441209</v>
      </c>
      <c r="AM654" s="23">
        <f ca="1">SUM(AH$11:AH654)</f>
        <v>430424</v>
      </c>
      <c r="AO654" s="16">
        <v>44826</v>
      </c>
      <c r="AP654" s="21">
        <f ca="1">IF(AO654&lt;AQ$5, $B654, AQ$6+MIN((AO654-AQ$5+1)/AQ$8, 1)*AQ$7)</f>
        <v>1940</v>
      </c>
      <c r="AQ654" s="21">
        <f t="shared" ca="1" si="223"/>
        <v>1940</v>
      </c>
      <c r="AR654" s="21">
        <f t="shared" ca="1" si="233"/>
        <v>1032</v>
      </c>
      <c r="AS654" s="21">
        <f t="shared" ca="1" si="239"/>
        <v>908</v>
      </c>
      <c r="AT654" s="21">
        <f t="shared" ca="1" si="240"/>
        <v>908</v>
      </c>
      <c r="AU654" s="21">
        <f t="shared" ca="1" si="243"/>
        <v>1149937</v>
      </c>
      <c r="AV654" s="22">
        <f ca="1">SUM(AT$11:AT654)</f>
        <v>584129</v>
      </c>
      <c r="AW654" s="23">
        <f ca="1">SUM(AR$11:AR654)</f>
        <v>566588</v>
      </c>
    </row>
    <row r="655" spans="1:49" x14ac:dyDescent="0.2">
      <c r="A655" s="32">
        <v>44827</v>
      </c>
      <c r="B655" s="35">
        <f ca="1">IF($A655&gt;= $C$5,$C$6, "InsertData")</f>
        <v>940</v>
      </c>
      <c r="C655" s="21">
        <f t="shared" ca="1" si="219"/>
        <v>940</v>
      </c>
      <c r="D655" s="21">
        <f t="shared" ca="1" si="224"/>
        <v>166</v>
      </c>
      <c r="E655" s="21">
        <f t="shared" ca="1" si="225"/>
        <v>774</v>
      </c>
      <c r="F655" s="21">
        <f t="shared" ca="1" si="227"/>
        <v>774</v>
      </c>
      <c r="G655" s="21">
        <f t="shared" ca="1" si="226"/>
        <v>591377</v>
      </c>
      <c r="H655" s="22">
        <f ca="1">SUM(F$11:F655)</f>
        <v>299063</v>
      </c>
      <c r="I655" s="23">
        <f ca="1">SUM(D$11:D655)</f>
        <v>294698</v>
      </c>
      <c r="K655" s="16">
        <v>44827</v>
      </c>
      <c r="L655" s="21">
        <f ca="1">IF(K655&lt;M$5, $B655, M$6+MIN((K655-M$5+1)/M$8, 1)*M$7)</f>
        <v>1440</v>
      </c>
      <c r="M655" s="21">
        <f t="shared" ca="1" si="220"/>
        <v>1440</v>
      </c>
      <c r="N655" s="21">
        <f t="shared" ca="1" si="228"/>
        <v>426</v>
      </c>
      <c r="O655" s="21">
        <f t="shared" ca="1" si="229"/>
        <v>1014</v>
      </c>
      <c r="P655" s="21">
        <f t="shared" ca="1" si="234"/>
        <v>1014</v>
      </c>
      <c r="Q655" s="21">
        <f t="shared" ca="1" si="230"/>
        <v>884127</v>
      </c>
      <c r="R655" s="22">
        <f ca="1">SUM(P$11:P655)</f>
        <v>448463</v>
      </c>
      <c r="S655" s="23">
        <f ca="1">SUM(N$11:N655)</f>
        <v>436444</v>
      </c>
      <c r="U655" s="16">
        <v>44827</v>
      </c>
      <c r="V655" s="21">
        <f ca="1">IF(U655&lt;W$5, $B655, W$6+MIN((U655-W$5+1)/W$8, 1)*W$7)</f>
        <v>1940</v>
      </c>
      <c r="W655" s="21">
        <f t="shared" ca="1" si="221"/>
        <v>1940</v>
      </c>
      <c r="X655" s="21">
        <f t="shared" ca="1" si="231"/>
        <v>686</v>
      </c>
      <c r="Y655" s="21">
        <f t="shared" ca="1" si="235"/>
        <v>1254</v>
      </c>
      <c r="Z655" s="21">
        <f t="shared" ca="1" si="236"/>
        <v>1254</v>
      </c>
      <c r="AA655" s="21">
        <f t="shared" ca="1" si="241"/>
        <v>1176877</v>
      </c>
      <c r="AB655" s="22">
        <f ca="1">SUM(Z$11:Z655)</f>
        <v>597863</v>
      </c>
      <c r="AC655" s="23">
        <f ca="1">SUM(X$11:X655)</f>
        <v>579197</v>
      </c>
      <c r="AE655" s="16">
        <v>44827</v>
      </c>
      <c r="AF655" s="21">
        <f ca="1">IF(AE655&lt;AG$5, $B655, AG$6+MIN((AE655-AG$5+1)/AG$8, 1)*AG$7)</f>
        <v>1440</v>
      </c>
      <c r="AG655" s="21">
        <f t="shared" ca="1" si="222"/>
        <v>1440</v>
      </c>
      <c r="AH655" s="21">
        <f t="shared" ca="1" si="232"/>
        <v>426</v>
      </c>
      <c r="AI655" s="21">
        <f t="shared" ca="1" si="237"/>
        <v>1014</v>
      </c>
      <c r="AJ655" s="21">
        <f t="shared" ca="1" si="238"/>
        <v>1014</v>
      </c>
      <c r="AK655" s="21">
        <f t="shared" ca="1" si="242"/>
        <v>871627</v>
      </c>
      <c r="AL655" s="22">
        <f ca="1">SUM(AJ$11:AJ655)</f>
        <v>442223</v>
      </c>
      <c r="AM655" s="23">
        <f ca="1">SUM(AH$11:AH655)</f>
        <v>430850</v>
      </c>
      <c r="AO655" s="16">
        <v>44827</v>
      </c>
      <c r="AP655" s="21">
        <f ca="1">IF(AO655&lt;AQ$5, $B655, AQ$6+MIN((AO655-AQ$5+1)/AQ$8, 1)*AQ$7)</f>
        <v>1940</v>
      </c>
      <c r="AQ655" s="21">
        <f t="shared" ca="1" si="223"/>
        <v>1940</v>
      </c>
      <c r="AR655" s="21">
        <f t="shared" ca="1" si="233"/>
        <v>686</v>
      </c>
      <c r="AS655" s="21">
        <f t="shared" ca="1" si="239"/>
        <v>1254</v>
      </c>
      <c r="AT655" s="21">
        <f t="shared" ca="1" si="240"/>
        <v>1254</v>
      </c>
      <c r="AU655" s="21">
        <f t="shared" ca="1" si="243"/>
        <v>1151877</v>
      </c>
      <c r="AV655" s="22">
        <f ca="1">SUM(AT$11:AT655)</f>
        <v>585383</v>
      </c>
      <c r="AW655" s="23">
        <f ca="1">SUM(AR$11:AR655)</f>
        <v>567274</v>
      </c>
    </row>
    <row r="656" spans="1:49" x14ac:dyDescent="0.2">
      <c r="A656" s="32">
        <v>44828</v>
      </c>
      <c r="B656" s="35">
        <f ca="1">IF($A656&gt;= $C$5,$C$6, "InsertData")</f>
        <v>940</v>
      </c>
      <c r="C656" s="21">
        <f t="shared" ca="1" si="219"/>
        <v>940</v>
      </c>
      <c r="D656" s="21">
        <f t="shared" ca="1" si="224"/>
        <v>140</v>
      </c>
      <c r="E656" s="21">
        <f t="shared" ca="1" si="225"/>
        <v>800</v>
      </c>
      <c r="F656" s="21">
        <f t="shared" ca="1" si="227"/>
        <v>800</v>
      </c>
      <c r="G656" s="21">
        <f t="shared" ca="1" si="226"/>
        <v>592317</v>
      </c>
      <c r="H656" s="22">
        <f ca="1">SUM(F$11:F656)</f>
        <v>299863</v>
      </c>
      <c r="I656" s="23">
        <f ca="1">SUM(D$11:D656)</f>
        <v>294838</v>
      </c>
      <c r="K656" s="16">
        <v>44828</v>
      </c>
      <c r="L656" s="21">
        <f ca="1">IF(K656&lt;M$5, $B656, M$6+MIN((K656-M$5+1)/M$8, 1)*M$7)</f>
        <v>1440</v>
      </c>
      <c r="M656" s="21">
        <f t="shared" ca="1" si="220"/>
        <v>1440</v>
      </c>
      <c r="N656" s="21">
        <f t="shared" ca="1" si="228"/>
        <v>400</v>
      </c>
      <c r="O656" s="21">
        <f t="shared" ca="1" si="229"/>
        <v>1040</v>
      </c>
      <c r="P656" s="21">
        <f t="shared" ca="1" si="234"/>
        <v>1040</v>
      </c>
      <c r="Q656" s="21">
        <f t="shared" ca="1" si="230"/>
        <v>885567</v>
      </c>
      <c r="R656" s="22">
        <f ca="1">SUM(P$11:P656)</f>
        <v>449503</v>
      </c>
      <c r="S656" s="23">
        <f ca="1">SUM(N$11:N656)</f>
        <v>436844</v>
      </c>
      <c r="U656" s="16">
        <v>44828</v>
      </c>
      <c r="V656" s="21">
        <f ca="1">IF(U656&lt;W$5, $B656, W$6+MIN((U656-W$5+1)/W$8, 1)*W$7)</f>
        <v>1940</v>
      </c>
      <c r="W656" s="21">
        <f t="shared" ca="1" si="221"/>
        <v>1940</v>
      </c>
      <c r="X656" s="21">
        <f t="shared" ca="1" si="231"/>
        <v>660</v>
      </c>
      <c r="Y656" s="21">
        <f t="shared" ca="1" si="235"/>
        <v>1280</v>
      </c>
      <c r="Z656" s="21">
        <f t="shared" ca="1" si="236"/>
        <v>1280</v>
      </c>
      <c r="AA656" s="21">
        <f t="shared" ca="1" si="241"/>
        <v>1178817</v>
      </c>
      <c r="AB656" s="22">
        <f ca="1">SUM(Z$11:Z656)</f>
        <v>599143</v>
      </c>
      <c r="AC656" s="23">
        <f ca="1">SUM(X$11:X656)</f>
        <v>579857</v>
      </c>
      <c r="AE656" s="16">
        <v>44828</v>
      </c>
      <c r="AF656" s="21">
        <f ca="1">IF(AE656&lt;AG$5, $B656, AG$6+MIN((AE656-AG$5+1)/AG$8, 1)*AG$7)</f>
        <v>1440</v>
      </c>
      <c r="AG656" s="21">
        <f t="shared" ca="1" si="222"/>
        <v>1440</v>
      </c>
      <c r="AH656" s="21">
        <f t="shared" ca="1" si="232"/>
        <v>400</v>
      </c>
      <c r="AI656" s="21">
        <f t="shared" ca="1" si="237"/>
        <v>1040</v>
      </c>
      <c r="AJ656" s="21">
        <f t="shared" ca="1" si="238"/>
        <v>1040</v>
      </c>
      <c r="AK656" s="21">
        <f t="shared" ca="1" si="242"/>
        <v>873067</v>
      </c>
      <c r="AL656" s="22">
        <f ca="1">SUM(AJ$11:AJ656)</f>
        <v>443263</v>
      </c>
      <c r="AM656" s="23">
        <f ca="1">SUM(AH$11:AH656)</f>
        <v>431250</v>
      </c>
      <c r="AO656" s="16">
        <v>44828</v>
      </c>
      <c r="AP656" s="21">
        <f ca="1">IF(AO656&lt;AQ$5, $B656, AQ$6+MIN((AO656-AQ$5+1)/AQ$8, 1)*AQ$7)</f>
        <v>1940</v>
      </c>
      <c r="AQ656" s="21">
        <f t="shared" ca="1" si="223"/>
        <v>1940</v>
      </c>
      <c r="AR656" s="21">
        <f t="shared" ca="1" si="233"/>
        <v>660</v>
      </c>
      <c r="AS656" s="21">
        <f t="shared" ca="1" si="239"/>
        <v>1280</v>
      </c>
      <c r="AT656" s="21">
        <f t="shared" ca="1" si="240"/>
        <v>1280</v>
      </c>
      <c r="AU656" s="21">
        <f t="shared" ca="1" si="243"/>
        <v>1153817</v>
      </c>
      <c r="AV656" s="22">
        <f ca="1">SUM(AT$11:AT656)</f>
        <v>586663</v>
      </c>
      <c r="AW656" s="23">
        <f ca="1">SUM(AR$11:AR656)</f>
        <v>567934</v>
      </c>
    </row>
    <row r="657" spans="1:49" x14ac:dyDescent="0.2">
      <c r="A657" s="32">
        <v>44829</v>
      </c>
      <c r="B657" s="35">
        <f ca="1">IF($A657&gt;= $C$5,$C$6, "InsertData")</f>
        <v>940</v>
      </c>
      <c r="C657" s="21">
        <f t="shared" ca="1" si="219"/>
        <v>940</v>
      </c>
      <c r="D657" s="21">
        <f t="shared" ca="1" si="224"/>
        <v>267</v>
      </c>
      <c r="E657" s="21">
        <f t="shared" ca="1" si="225"/>
        <v>673</v>
      </c>
      <c r="F657" s="21">
        <f t="shared" ca="1" si="227"/>
        <v>673</v>
      </c>
      <c r="G657" s="21">
        <f t="shared" ca="1" si="226"/>
        <v>593257</v>
      </c>
      <c r="H657" s="22">
        <f ca="1">SUM(F$11:F657)</f>
        <v>300536</v>
      </c>
      <c r="I657" s="23">
        <f ca="1">SUM(D$11:D657)</f>
        <v>295105</v>
      </c>
      <c r="K657" s="16">
        <v>44829</v>
      </c>
      <c r="L657" s="21">
        <f ca="1">IF(K657&lt;M$5, $B657, M$6+MIN((K657-M$5+1)/M$8, 1)*M$7)</f>
        <v>1440</v>
      </c>
      <c r="M657" s="21">
        <f t="shared" ca="1" si="220"/>
        <v>1440</v>
      </c>
      <c r="N657" s="21">
        <f t="shared" ca="1" si="228"/>
        <v>527</v>
      </c>
      <c r="O657" s="21">
        <f t="shared" ca="1" si="229"/>
        <v>913</v>
      </c>
      <c r="P657" s="21">
        <f t="shared" ca="1" si="234"/>
        <v>913</v>
      </c>
      <c r="Q657" s="21">
        <f t="shared" ca="1" si="230"/>
        <v>887007</v>
      </c>
      <c r="R657" s="22">
        <f ca="1">SUM(P$11:P657)</f>
        <v>450416</v>
      </c>
      <c r="S657" s="23">
        <f ca="1">SUM(N$11:N657)</f>
        <v>437371</v>
      </c>
      <c r="U657" s="16">
        <v>44829</v>
      </c>
      <c r="V657" s="21">
        <f ca="1">IF(U657&lt;W$5, $B657, W$6+MIN((U657-W$5+1)/W$8, 1)*W$7)</f>
        <v>1940</v>
      </c>
      <c r="W657" s="21">
        <f t="shared" ca="1" si="221"/>
        <v>1940</v>
      </c>
      <c r="X657" s="21">
        <f t="shared" ca="1" si="231"/>
        <v>787</v>
      </c>
      <c r="Y657" s="21">
        <f t="shared" ca="1" si="235"/>
        <v>1153</v>
      </c>
      <c r="Z657" s="21">
        <f t="shared" ca="1" si="236"/>
        <v>1153</v>
      </c>
      <c r="AA657" s="21">
        <f t="shared" ca="1" si="241"/>
        <v>1180757</v>
      </c>
      <c r="AB657" s="22">
        <f ca="1">SUM(Z$11:Z657)</f>
        <v>600296</v>
      </c>
      <c r="AC657" s="23">
        <f ca="1">SUM(X$11:X657)</f>
        <v>580644</v>
      </c>
      <c r="AE657" s="16">
        <v>44829</v>
      </c>
      <c r="AF657" s="21">
        <f ca="1">IF(AE657&lt;AG$5, $B657, AG$6+MIN((AE657-AG$5+1)/AG$8, 1)*AG$7)</f>
        <v>1440</v>
      </c>
      <c r="AG657" s="21">
        <f t="shared" ca="1" si="222"/>
        <v>1440</v>
      </c>
      <c r="AH657" s="21">
        <f t="shared" ca="1" si="232"/>
        <v>527</v>
      </c>
      <c r="AI657" s="21">
        <f t="shared" ca="1" si="237"/>
        <v>913</v>
      </c>
      <c r="AJ657" s="21">
        <f t="shared" ca="1" si="238"/>
        <v>913</v>
      </c>
      <c r="AK657" s="21">
        <f t="shared" ca="1" si="242"/>
        <v>874507</v>
      </c>
      <c r="AL657" s="22">
        <f ca="1">SUM(AJ$11:AJ657)</f>
        <v>444176</v>
      </c>
      <c r="AM657" s="23">
        <f ca="1">SUM(AH$11:AH657)</f>
        <v>431777</v>
      </c>
      <c r="AO657" s="16">
        <v>44829</v>
      </c>
      <c r="AP657" s="21">
        <f ca="1">IF(AO657&lt;AQ$5, $B657, AQ$6+MIN((AO657-AQ$5+1)/AQ$8, 1)*AQ$7)</f>
        <v>1940</v>
      </c>
      <c r="AQ657" s="21">
        <f t="shared" ca="1" si="223"/>
        <v>1940</v>
      </c>
      <c r="AR657" s="21">
        <f t="shared" ca="1" si="233"/>
        <v>787</v>
      </c>
      <c r="AS657" s="21">
        <f t="shared" ca="1" si="239"/>
        <v>1153</v>
      </c>
      <c r="AT657" s="21">
        <f t="shared" ca="1" si="240"/>
        <v>1153</v>
      </c>
      <c r="AU657" s="21">
        <f t="shared" ca="1" si="243"/>
        <v>1155757</v>
      </c>
      <c r="AV657" s="22">
        <f ca="1">SUM(AT$11:AT657)</f>
        <v>587816</v>
      </c>
      <c r="AW657" s="23">
        <f ca="1">SUM(AR$11:AR657)</f>
        <v>568721</v>
      </c>
    </row>
    <row r="658" spans="1:49" x14ac:dyDescent="0.2">
      <c r="A658" s="32">
        <v>44830</v>
      </c>
      <c r="B658" s="35">
        <f ca="1">IF($A658&gt;= $C$5,$C$6, "InsertData")</f>
        <v>940</v>
      </c>
      <c r="C658" s="21">
        <f t="shared" ref="C658:C721" ca="1" si="244">ROUND(AVERAGE(B652:B658), 0)</f>
        <v>940</v>
      </c>
      <c r="D658" s="21">
        <f t="shared" ca="1" si="224"/>
        <v>647</v>
      </c>
      <c r="E658" s="21">
        <f t="shared" ca="1" si="225"/>
        <v>293</v>
      </c>
      <c r="F658" s="21">
        <f t="shared" ca="1" si="227"/>
        <v>293</v>
      </c>
      <c r="G658" s="21">
        <f t="shared" ca="1" si="226"/>
        <v>594197</v>
      </c>
      <c r="H658" s="22">
        <f ca="1">SUM(F$11:F658)</f>
        <v>300829</v>
      </c>
      <c r="I658" s="23">
        <f ca="1">SUM(D$11:D658)</f>
        <v>295752</v>
      </c>
      <c r="K658" s="16">
        <v>44830</v>
      </c>
      <c r="L658" s="21">
        <f ca="1">IF(K658&lt;M$5, $B658, M$6+MIN((K658-M$5+1)/M$8, 1)*M$7)</f>
        <v>1440</v>
      </c>
      <c r="M658" s="21">
        <f t="shared" ref="M658:M721" ca="1" si="245">ROUND(AVERAGE(L652:L658), 0)</f>
        <v>1440</v>
      </c>
      <c r="N658" s="21">
        <f t="shared" ca="1" si="228"/>
        <v>907</v>
      </c>
      <c r="O658" s="21">
        <f t="shared" ca="1" si="229"/>
        <v>533</v>
      </c>
      <c r="P658" s="21">
        <f t="shared" ca="1" si="234"/>
        <v>533</v>
      </c>
      <c r="Q658" s="21">
        <f t="shared" ca="1" si="230"/>
        <v>888447</v>
      </c>
      <c r="R658" s="22">
        <f ca="1">SUM(P$11:P658)</f>
        <v>450949</v>
      </c>
      <c r="S658" s="23">
        <f ca="1">SUM(N$11:N658)</f>
        <v>438278</v>
      </c>
      <c r="U658" s="16">
        <v>44830</v>
      </c>
      <c r="V658" s="21">
        <f ca="1">IF(U658&lt;W$5, $B658, W$6+MIN((U658-W$5+1)/W$8, 1)*W$7)</f>
        <v>1940</v>
      </c>
      <c r="W658" s="21">
        <f t="shared" ref="W658:W721" ca="1" si="246">ROUND(AVERAGE(V652:V658), 0)</f>
        <v>1940</v>
      </c>
      <c r="X658" s="21">
        <f t="shared" ca="1" si="231"/>
        <v>1167</v>
      </c>
      <c r="Y658" s="21">
        <f t="shared" ca="1" si="235"/>
        <v>773</v>
      </c>
      <c r="Z658" s="21">
        <f t="shared" ca="1" si="236"/>
        <v>773</v>
      </c>
      <c r="AA658" s="21">
        <f t="shared" ca="1" si="241"/>
        <v>1182697</v>
      </c>
      <c r="AB658" s="22">
        <f ca="1">SUM(Z$11:Z658)</f>
        <v>601069</v>
      </c>
      <c r="AC658" s="23">
        <f ca="1">SUM(X$11:X658)</f>
        <v>581811</v>
      </c>
      <c r="AE658" s="16">
        <v>44830</v>
      </c>
      <c r="AF658" s="21">
        <f ca="1">IF(AE658&lt;AG$5, $B658, AG$6+MIN((AE658-AG$5+1)/AG$8, 1)*AG$7)</f>
        <v>1440</v>
      </c>
      <c r="AG658" s="21">
        <f t="shared" ref="AG658:AG721" ca="1" si="247">ROUND(AVERAGE(AF652:AF658), 0)</f>
        <v>1440</v>
      </c>
      <c r="AH658" s="21">
        <f t="shared" ca="1" si="232"/>
        <v>907</v>
      </c>
      <c r="AI658" s="21">
        <f t="shared" ca="1" si="237"/>
        <v>533</v>
      </c>
      <c r="AJ658" s="21">
        <f t="shared" ca="1" si="238"/>
        <v>533</v>
      </c>
      <c r="AK658" s="21">
        <f t="shared" ca="1" si="242"/>
        <v>875947</v>
      </c>
      <c r="AL658" s="22">
        <f ca="1">SUM(AJ$11:AJ658)</f>
        <v>444709</v>
      </c>
      <c r="AM658" s="23">
        <f ca="1">SUM(AH$11:AH658)</f>
        <v>432684</v>
      </c>
      <c r="AO658" s="16">
        <v>44830</v>
      </c>
      <c r="AP658" s="21">
        <f ca="1">IF(AO658&lt;AQ$5, $B658, AQ$6+MIN((AO658-AQ$5+1)/AQ$8, 1)*AQ$7)</f>
        <v>1940</v>
      </c>
      <c r="AQ658" s="21">
        <f t="shared" ref="AQ658:AQ721" ca="1" si="248">ROUND(AVERAGE(AP652:AP658), 0)</f>
        <v>1940</v>
      </c>
      <c r="AR658" s="21">
        <f t="shared" ca="1" si="233"/>
        <v>1167</v>
      </c>
      <c r="AS658" s="21">
        <f t="shared" ca="1" si="239"/>
        <v>773</v>
      </c>
      <c r="AT658" s="21">
        <f t="shared" ca="1" si="240"/>
        <v>773</v>
      </c>
      <c r="AU658" s="21">
        <f t="shared" ca="1" si="243"/>
        <v>1157697</v>
      </c>
      <c r="AV658" s="22">
        <f ca="1">SUM(AT$11:AT658)</f>
        <v>588589</v>
      </c>
      <c r="AW658" s="23">
        <f ca="1">SUM(AR$11:AR658)</f>
        <v>569888</v>
      </c>
    </row>
    <row r="659" spans="1:49" x14ac:dyDescent="0.2">
      <c r="A659" s="32">
        <v>44831</v>
      </c>
      <c r="B659" s="35">
        <f ca="1">IF($A659&gt;= $C$5,$C$6, "InsertData")</f>
        <v>940</v>
      </c>
      <c r="C659" s="21">
        <f t="shared" ca="1" si="244"/>
        <v>940</v>
      </c>
      <c r="D659" s="21">
        <f t="shared" ca="1" si="224"/>
        <v>0</v>
      </c>
      <c r="E659" s="21">
        <f t="shared" ca="1" si="225"/>
        <v>940</v>
      </c>
      <c r="F659" s="21">
        <f t="shared" ca="1" si="227"/>
        <v>940</v>
      </c>
      <c r="G659" s="21">
        <f t="shared" ca="1" si="226"/>
        <v>595137</v>
      </c>
      <c r="H659" s="22">
        <f ca="1">SUM(F$11:F659)</f>
        <v>301769</v>
      </c>
      <c r="I659" s="23">
        <f ca="1">SUM(D$11:D659)</f>
        <v>295752</v>
      </c>
      <c r="K659" s="16">
        <v>44831</v>
      </c>
      <c r="L659" s="21">
        <f ca="1">IF(K659&lt;M$5, $B659, M$6+MIN((K659-M$5+1)/M$8, 1)*M$7)</f>
        <v>1440</v>
      </c>
      <c r="M659" s="21">
        <f t="shared" ca="1" si="245"/>
        <v>1440</v>
      </c>
      <c r="N659" s="21">
        <f t="shared" ca="1" si="228"/>
        <v>120</v>
      </c>
      <c r="O659" s="21">
        <f t="shared" ca="1" si="229"/>
        <v>1320</v>
      </c>
      <c r="P659" s="21">
        <f t="shared" ca="1" si="234"/>
        <v>1320</v>
      </c>
      <c r="Q659" s="21">
        <f t="shared" ca="1" si="230"/>
        <v>889887</v>
      </c>
      <c r="R659" s="22">
        <f ca="1">SUM(P$11:P659)</f>
        <v>452269</v>
      </c>
      <c r="S659" s="23">
        <f ca="1">SUM(N$11:N659)</f>
        <v>438398</v>
      </c>
      <c r="U659" s="16">
        <v>44831</v>
      </c>
      <c r="V659" s="21">
        <f ca="1">IF(U659&lt;W$5, $B659, W$6+MIN((U659-W$5+1)/W$8, 1)*W$7)</f>
        <v>1940</v>
      </c>
      <c r="W659" s="21">
        <f t="shared" ca="1" si="246"/>
        <v>1940</v>
      </c>
      <c r="X659" s="21">
        <f t="shared" ca="1" si="231"/>
        <v>337</v>
      </c>
      <c r="Y659" s="21">
        <f t="shared" ca="1" si="235"/>
        <v>1603</v>
      </c>
      <c r="Z659" s="21">
        <f t="shared" ca="1" si="236"/>
        <v>1603</v>
      </c>
      <c r="AA659" s="21">
        <f t="shared" ca="1" si="241"/>
        <v>1184637</v>
      </c>
      <c r="AB659" s="22">
        <f ca="1">SUM(Z$11:Z659)</f>
        <v>602672</v>
      </c>
      <c r="AC659" s="23">
        <f ca="1">SUM(X$11:X659)</f>
        <v>582148</v>
      </c>
      <c r="AE659" s="16">
        <v>44831</v>
      </c>
      <c r="AF659" s="21">
        <f ca="1">IF(AE659&lt;AG$5, $B659, AG$6+MIN((AE659-AG$5+1)/AG$8, 1)*AG$7)</f>
        <v>1440</v>
      </c>
      <c r="AG659" s="21">
        <f t="shared" ca="1" si="247"/>
        <v>1440</v>
      </c>
      <c r="AH659" s="21">
        <f t="shared" ca="1" si="232"/>
        <v>190</v>
      </c>
      <c r="AI659" s="21">
        <f t="shared" ca="1" si="237"/>
        <v>1250</v>
      </c>
      <c r="AJ659" s="21">
        <f t="shared" ca="1" si="238"/>
        <v>1250</v>
      </c>
      <c r="AK659" s="21">
        <f t="shared" ca="1" si="242"/>
        <v>877387</v>
      </c>
      <c r="AL659" s="22">
        <f ca="1">SUM(AJ$11:AJ659)</f>
        <v>445959</v>
      </c>
      <c r="AM659" s="23">
        <f ca="1">SUM(AH$11:AH659)</f>
        <v>432874</v>
      </c>
      <c r="AO659" s="16">
        <v>44831</v>
      </c>
      <c r="AP659" s="21">
        <f ca="1">IF(AO659&lt;AQ$5, $B659, AQ$6+MIN((AO659-AQ$5+1)/AQ$8, 1)*AQ$7)</f>
        <v>1940</v>
      </c>
      <c r="AQ659" s="21">
        <f t="shared" ca="1" si="248"/>
        <v>1940</v>
      </c>
      <c r="AR659" s="21">
        <f t="shared" ca="1" si="233"/>
        <v>380</v>
      </c>
      <c r="AS659" s="21">
        <f t="shared" ca="1" si="239"/>
        <v>1560</v>
      </c>
      <c r="AT659" s="21">
        <f t="shared" ca="1" si="240"/>
        <v>1560</v>
      </c>
      <c r="AU659" s="21">
        <f t="shared" ca="1" si="243"/>
        <v>1159637</v>
      </c>
      <c r="AV659" s="22">
        <f ca="1">SUM(AT$11:AT659)</f>
        <v>590149</v>
      </c>
      <c r="AW659" s="23">
        <f ca="1">SUM(AR$11:AR659)</f>
        <v>570268</v>
      </c>
    </row>
    <row r="660" spans="1:49" x14ac:dyDescent="0.2">
      <c r="A660" s="32">
        <v>44832</v>
      </c>
      <c r="B660" s="35">
        <f ca="1">IF($A660&gt;= $C$5,$C$6, "InsertData")</f>
        <v>940</v>
      </c>
      <c r="C660" s="21">
        <f t="shared" ca="1" si="244"/>
        <v>940</v>
      </c>
      <c r="D660" s="21">
        <f t="shared" ca="1" si="224"/>
        <v>166</v>
      </c>
      <c r="E660" s="21">
        <f t="shared" ca="1" si="225"/>
        <v>774</v>
      </c>
      <c r="F660" s="21">
        <f t="shared" ca="1" si="227"/>
        <v>774</v>
      </c>
      <c r="G660" s="21">
        <f t="shared" ca="1" si="226"/>
        <v>596077</v>
      </c>
      <c r="H660" s="22">
        <f ca="1">SUM(F$11:F660)</f>
        <v>302543</v>
      </c>
      <c r="I660" s="23">
        <f ca="1">SUM(D$11:D660)</f>
        <v>295918</v>
      </c>
      <c r="K660" s="16">
        <v>44832</v>
      </c>
      <c r="L660" s="21">
        <f ca="1">IF(K660&lt;M$5, $B660, M$6+MIN((K660-M$5+1)/M$8, 1)*M$7)</f>
        <v>1440</v>
      </c>
      <c r="M660" s="21">
        <f t="shared" ca="1" si="245"/>
        <v>1440</v>
      </c>
      <c r="N660" s="21">
        <f t="shared" ca="1" si="228"/>
        <v>566</v>
      </c>
      <c r="O660" s="21">
        <f t="shared" ca="1" si="229"/>
        <v>874</v>
      </c>
      <c r="P660" s="21">
        <f t="shared" ca="1" si="234"/>
        <v>874</v>
      </c>
      <c r="Q660" s="21">
        <f t="shared" ca="1" si="230"/>
        <v>891327</v>
      </c>
      <c r="R660" s="22">
        <f ca="1">SUM(P$11:P660)</f>
        <v>453143</v>
      </c>
      <c r="S660" s="23">
        <f ca="1">SUM(N$11:N660)</f>
        <v>438964</v>
      </c>
      <c r="U660" s="16">
        <v>44832</v>
      </c>
      <c r="V660" s="21">
        <f ca="1">IF(U660&lt;W$5, $B660, W$6+MIN((U660-W$5+1)/W$8, 1)*W$7)</f>
        <v>1940</v>
      </c>
      <c r="W660" s="21">
        <f t="shared" ca="1" si="246"/>
        <v>1940</v>
      </c>
      <c r="X660" s="21">
        <f t="shared" ca="1" si="231"/>
        <v>869</v>
      </c>
      <c r="Y660" s="21">
        <f t="shared" ca="1" si="235"/>
        <v>1071</v>
      </c>
      <c r="Z660" s="21">
        <f t="shared" ca="1" si="236"/>
        <v>1071</v>
      </c>
      <c r="AA660" s="21">
        <f t="shared" ca="1" si="241"/>
        <v>1186577</v>
      </c>
      <c r="AB660" s="22">
        <f ca="1">SUM(Z$11:Z660)</f>
        <v>603743</v>
      </c>
      <c r="AC660" s="23">
        <f ca="1">SUM(X$11:X660)</f>
        <v>583017</v>
      </c>
      <c r="AE660" s="16">
        <v>44832</v>
      </c>
      <c r="AF660" s="21">
        <f ca="1">IF(AE660&lt;AG$5, $B660, AG$6+MIN((AE660-AG$5+1)/AG$8, 1)*AG$7)</f>
        <v>1440</v>
      </c>
      <c r="AG660" s="21">
        <f t="shared" ca="1" si="247"/>
        <v>1440</v>
      </c>
      <c r="AH660" s="21">
        <f t="shared" ca="1" si="232"/>
        <v>496</v>
      </c>
      <c r="AI660" s="21">
        <f t="shared" ca="1" si="237"/>
        <v>944</v>
      </c>
      <c r="AJ660" s="21">
        <f t="shared" ca="1" si="238"/>
        <v>944</v>
      </c>
      <c r="AK660" s="21">
        <f t="shared" ca="1" si="242"/>
        <v>878827</v>
      </c>
      <c r="AL660" s="22">
        <f ca="1">SUM(AJ$11:AJ660)</f>
        <v>446903</v>
      </c>
      <c r="AM660" s="23">
        <f ca="1">SUM(AH$11:AH660)</f>
        <v>433370</v>
      </c>
      <c r="AO660" s="16">
        <v>44832</v>
      </c>
      <c r="AP660" s="21">
        <f ca="1">IF(AO660&lt;AQ$5, $B660, AQ$6+MIN((AO660-AQ$5+1)/AQ$8, 1)*AQ$7)</f>
        <v>1940</v>
      </c>
      <c r="AQ660" s="21">
        <f t="shared" ca="1" si="248"/>
        <v>1940</v>
      </c>
      <c r="AR660" s="21">
        <f t="shared" ca="1" si="233"/>
        <v>826</v>
      </c>
      <c r="AS660" s="21">
        <f t="shared" ca="1" si="239"/>
        <v>1114</v>
      </c>
      <c r="AT660" s="21">
        <f t="shared" ca="1" si="240"/>
        <v>1114</v>
      </c>
      <c r="AU660" s="21">
        <f t="shared" ca="1" si="243"/>
        <v>1161577</v>
      </c>
      <c r="AV660" s="22">
        <f ca="1">SUM(AT$11:AT660)</f>
        <v>591263</v>
      </c>
      <c r="AW660" s="23">
        <f ca="1">SUM(AR$11:AR660)</f>
        <v>571094</v>
      </c>
    </row>
    <row r="661" spans="1:49" x14ac:dyDescent="0.2">
      <c r="A661" s="32">
        <v>44833</v>
      </c>
      <c r="B661" s="35">
        <f ca="1">IF($A661&gt;= $C$5,$C$6, "InsertData")</f>
        <v>940</v>
      </c>
      <c r="C661" s="21">
        <f t="shared" ca="1" si="244"/>
        <v>940</v>
      </c>
      <c r="D661" s="21">
        <f t="shared" ca="1" si="224"/>
        <v>440</v>
      </c>
      <c r="E661" s="21">
        <f t="shared" ca="1" si="225"/>
        <v>500</v>
      </c>
      <c r="F661" s="21">
        <f t="shared" ca="1" si="227"/>
        <v>500</v>
      </c>
      <c r="G661" s="21">
        <f t="shared" ca="1" si="226"/>
        <v>597017</v>
      </c>
      <c r="H661" s="22">
        <f ca="1">SUM(F$11:F661)</f>
        <v>303043</v>
      </c>
      <c r="I661" s="23">
        <f ca="1">SUM(D$11:D661)</f>
        <v>296358</v>
      </c>
      <c r="K661" s="16">
        <v>44833</v>
      </c>
      <c r="L661" s="21">
        <f ca="1">IF(K661&lt;M$5, $B661, M$6+MIN((K661-M$5+1)/M$8, 1)*M$7)</f>
        <v>1440</v>
      </c>
      <c r="M661" s="21">
        <f t="shared" ca="1" si="245"/>
        <v>1440</v>
      </c>
      <c r="N661" s="21">
        <f t="shared" ca="1" si="228"/>
        <v>700</v>
      </c>
      <c r="O661" s="21">
        <f t="shared" ca="1" si="229"/>
        <v>740</v>
      </c>
      <c r="P661" s="21">
        <f t="shared" ca="1" si="234"/>
        <v>740</v>
      </c>
      <c r="Q661" s="21">
        <f t="shared" ca="1" si="230"/>
        <v>892767</v>
      </c>
      <c r="R661" s="22">
        <f ca="1">SUM(P$11:P661)</f>
        <v>453883</v>
      </c>
      <c r="S661" s="23">
        <f ca="1">SUM(N$11:N661)</f>
        <v>439664</v>
      </c>
      <c r="U661" s="16">
        <v>44833</v>
      </c>
      <c r="V661" s="21">
        <f ca="1">IF(U661&lt;W$5, $B661, W$6+MIN((U661-W$5+1)/W$8, 1)*W$7)</f>
        <v>1940</v>
      </c>
      <c r="W661" s="21">
        <f t="shared" ca="1" si="246"/>
        <v>1940</v>
      </c>
      <c r="X661" s="21">
        <f t="shared" ca="1" si="231"/>
        <v>960</v>
      </c>
      <c r="Y661" s="21">
        <f t="shared" ca="1" si="235"/>
        <v>980</v>
      </c>
      <c r="Z661" s="21">
        <f t="shared" ca="1" si="236"/>
        <v>980</v>
      </c>
      <c r="AA661" s="21">
        <f t="shared" ca="1" si="241"/>
        <v>1188517</v>
      </c>
      <c r="AB661" s="22">
        <f ca="1">SUM(Z$11:Z661)</f>
        <v>604723</v>
      </c>
      <c r="AC661" s="23">
        <f ca="1">SUM(X$11:X661)</f>
        <v>583977</v>
      </c>
      <c r="AE661" s="16">
        <v>44833</v>
      </c>
      <c r="AF661" s="21">
        <f ca="1">IF(AE661&lt;AG$5, $B661, AG$6+MIN((AE661-AG$5+1)/AG$8, 1)*AG$7)</f>
        <v>1440</v>
      </c>
      <c r="AG661" s="21">
        <f t="shared" ca="1" si="247"/>
        <v>1440</v>
      </c>
      <c r="AH661" s="21">
        <f t="shared" ca="1" si="232"/>
        <v>700</v>
      </c>
      <c r="AI661" s="21">
        <f t="shared" ca="1" si="237"/>
        <v>740</v>
      </c>
      <c r="AJ661" s="21">
        <f t="shared" ca="1" si="238"/>
        <v>740</v>
      </c>
      <c r="AK661" s="21">
        <f t="shared" ca="1" si="242"/>
        <v>880267</v>
      </c>
      <c r="AL661" s="22">
        <f ca="1">SUM(AJ$11:AJ661)</f>
        <v>447643</v>
      </c>
      <c r="AM661" s="23">
        <f ca="1">SUM(AH$11:AH661)</f>
        <v>434070</v>
      </c>
      <c r="AO661" s="16">
        <v>44833</v>
      </c>
      <c r="AP661" s="21">
        <f ca="1">IF(AO661&lt;AQ$5, $B661, AQ$6+MIN((AO661-AQ$5+1)/AQ$8, 1)*AQ$7)</f>
        <v>1940</v>
      </c>
      <c r="AQ661" s="21">
        <f t="shared" ca="1" si="248"/>
        <v>1940</v>
      </c>
      <c r="AR661" s="21">
        <f t="shared" ca="1" si="233"/>
        <v>960</v>
      </c>
      <c r="AS661" s="21">
        <f t="shared" ca="1" si="239"/>
        <v>980</v>
      </c>
      <c r="AT661" s="21">
        <f t="shared" ca="1" si="240"/>
        <v>980</v>
      </c>
      <c r="AU661" s="21">
        <f t="shared" ca="1" si="243"/>
        <v>1163517</v>
      </c>
      <c r="AV661" s="22">
        <f ca="1">SUM(AT$11:AT661)</f>
        <v>592243</v>
      </c>
      <c r="AW661" s="23">
        <f ca="1">SUM(AR$11:AR661)</f>
        <v>572054</v>
      </c>
    </row>
    <row r="662" spans="1:49" x14ac:dyDescent="0.2">
      <c r="A662" s="32">
        <v>44834</v>
      </c>
      <c r="B662" s="35">
        <f ca="1">IF($A662&gt;= $C$5,$C$6, "InsertData")</f>
        <v>940</v>
      </c>
      <c r="C662" s="21">
        <f t="shared" ca="1" si="244"/>
        <v>940</v>
      </c>
      <c r="D662" s="21">
        <f t="shared" ca="1" si="224"/>
        <v>0</v>
      </c>
      <c r="E662" s="21">
        <f t="shared" ca="1" si="225"/>
        <v>940</v>
      </c>
      <c r="F662" s="21">
        <f t="shared" ca="1" si="227"/>
        <v>940</v>
      </c>
      <c r="G662" s="21">
        <f t="shared" ca="1" si="226"/>
        <v>597957</v>
      </c>
      <c r="H662" s="22">
        <f ca="1">SUM(F$11:F662)</f>
        <v>303983</v>
      </c>
      <c r="I662" s="23">
        <f ca="1">SUM(D$11:D662)</f>
        <v>296358</v>
      </c>
      <c r="K662" s="16">
        <v>44834</v>
      </c>
      <c r="L662" s="21">
        <f ca="1">IF(K662&lt;M$5, $B662, M$6+MIN((K662-M$5+1)/M$8, 1)*M$7)</f>
        <v>1440</v>
      </c>
      <c r="M662" s="21">
        <f t="shared" ca="1" si="245"/>
        <v>1440</v>
      </c>
      <c r="N662" s="21">
        <f t="shared" ca="1" si="228"/>
        <v>180</v>
      </c>
      <c r="O662" s="21">
        <f t="shared" ca="1" si="229"/>
        <v>1260</v>
      </c>
      <c r="P662" s="21">
        <f t="shared" ca="1" si="234"/>
        <v>1260</v>
      </c>
      <c r="Q662" s="21">
        <f t="shared" ca="1" si="230"/>
        <v>894207</v>
      </c>
      <c r="R662" s="22">
        <f ca="1">SUM(P$11:P662)</f>
        <v>455143</v>
      </c>
      <c r="S662" s="23">
        <f ca="1">SUM(N$11:N662)</f>
        <v>439844</v>
      </c>
      <c r="U662" s="16">
        <v>44834</v>
      </c>
      <c r="V662" s="21">
        <f ca="1">IF(U662&lt;W$5, $B662, W$6+MIN((U662-W$5+1)/W$8, 1)*W$7)</f>
        <v>1940</v>
      </c>
      <c r="W662" s="21">
        <f t="shared" ca="1" si="246"/>
        <v>1940</v>
      </c>
      <c r="X662" s="21">
        <f t="shared" ca="1" si="231"/>
        <v>440</v>
      </c>
      <c r="Y662" s="21">
        <f t="shared" ca="1" si="235"/>
        <v>1500</v>
      </c>
      <c r="Z662" s="21">
        <f t="shared" ca="1" si="236"/>
        <v>1500</v>
      </c>
      <c r="AA662" s="21">
        <f t="shared" ca="1" si="241"/>
        <v>1190457</v>
      </c>
      <c r="AB662" s="22">
        <f ca="1">SUM(Z$11:Z662)</f>
        <v>606223</v>
      </c>
      <c r="AC662" s="23">
        <f ca="1">SUM(X$11:X662)</f>
        <v>584417</v>
      </c>
      <c r="AE662" s="16">
        <v>44834</v>
      </c>
      <c r="AF662" s="21">
        <f ca="1">IF(AE662&lt;AG$5, $B662, AG$6+MIN((AE662-AG$5+1)/AG$8, 1)*AG$7)</f>
        <v>1440</v>
      </c>
      <c r="AG662" s="21">
        <f t="shared" ca="1" si="247"/>
        <v>1440</v>
      </c>
      <c r="AH662" s="21">
        <f t="shared" ca="1" si="232"/>
        <v>180</v>
      </c>
      <c r="AI662" s="21">
        <f t="shared" ca="1" si="237"/>
        <v>1260</v>
      </c>
      <c r="AJ662" s="21">
        <f t="shared" ca="1" si="238"/>
        <v>1260</v>
      </c>
      <c r="AK662" s="21">
        <f t="shared" ca="1" si="242"/>
        <v>881707</v>
      </c>
      <c r="AL662" s="22">
        <f ca="1">SUM(AJ$11:AJ662)</f>
        <v>448903</v>
      </c>
      <c r="AM662" s="23">
        <f ca="1">SUM(AH$11:AH662)</f>
        <v>434250</v>
      </c>
      <c r="AO662" s="16">
        <v>44834</v>
      </c>
      <c r="AP662" s="21">
        <f ca="1">IF(AO662&lt;AQ$5, $B662, AQ$6+MIN((AO662-AQ$5+1)/AQ$8, 1)*AQ$7)</f>
        <v>1940</v>
      </c>
      <c r="AQ662" s="21">
        <f t="shared" ca="1" si="248"/>
        <v>1940</v>
      </c>
      <c r="AR662" s="21">
        <f t="shared" ca="1" si="233"/>
        <v>440</v>
      </c>
      <c r="AS662" s="21">
        <f t="shared" ca="1" si="239"/>
        <v>1500</v>
      </c>
      <c r="AT662" s="21">
        <f t="shared" ca="1" si="240"/>
        <v>1500</v>
      </c>
      <c r="AU662" s="21">
        <f t="shared" ca="1" si="243"/>
        <v>1165457</v>
      </c>
      <c r="AV662" s="22">
        <f ca="1">SUM(AT$11:AT662)</f>
        <v>593743</v>
      </c>
      <c r="AW662" s="23">
        <f ca="1">SUM(AR$11:AR662)</f>
        <v>572494</v>
      </c>
    </row>
    <row r="663" spans="1:49" x14ac:dyDescent="0.2">
      <c r="A663" s="32">
        <v>44835</v>
      </c>
      <c r="B663" s="35">
        <f ca="1">IF($A663&gt;= $C$5,$C$6, "InsertData")</f>
        <v>940</v>
      </c>
      <c r="C663" s="21">
        <f t="shared" ca="1" si="244"/>
        <v>940</v>
      </c>
      <c r="D663" s="21">
        <f t="shared" ca="1" si="224"/>
        <v>0</v>
      </c>
      <c r="E663" s="21">
        <f t="shared" ca="1" si="225"/>
        <v>940</v>
      </c>
      <c r="F663" s="21">
        <f t="shared" ca="1" si="227"/>
        <v>940</v>
      </c>
      <c r="G663" s="21">
        <f t="shared" ca="1" si="226"/>
        <v>598897</v>
      </c>
      <c r="H663" s="22">
        <f ca="1">SUM(F$11:F663)</f>
        <v>304923</v>
      </c>
      <c r="I663" s="23">
        <f ca="1">SUM(D$11:D663)</f>
        <v>296358</v>
      </c>
      <c r="K663" s="16">
        <v>44835</v>
      </c>
      <c r="L663" s="21">
        <f ca="1">IF(K663&lt;M$5, $B663, M$6+MIN((K663-M$5+1)/M$8, 1)*M$7)</f>
        <v>1440</v>
      </c>
      <c r="M663" s="21">
        <f t="shared" ca="1" si="245"/>
        <v>1440</v>
      </c>
      <c r="N663" s="21">
        <f t="shared" ca="1" si="228"/>
        <v>257</v>
      </c>
      <c r="O663" s="21">
        <f t="shared" ca="1" si="229"/>
        <v>1183</v>
      </c>
      <c r="P663" s="21">
        <f t="shared" ca="1" si="234"/>
        <v>1183</v>
      </c>
      <c r="Q663" s="21">
        <f t="shared" ca="1" si="230"/>
        <v>895647</v>
      </c>
      <c r="R663" s="22">
        <f ca="1">SUM(P$11:P663)</f>
        <v>456326</v>
      </c>
      <c r="S663" s="23">
        <f ca="1">SUM(N$11:N663)</f>
        <v>440101</v>
      </c>
      <c r="U663" s="16">
        <v>44835</v>
      </c>
      <c r="V663" s="21">
        <f ca="1">IF(U663&lt;W$5, $B663, W$6+MIN((U663-W$5+1)/W$8, 1)*W$7)</f>
        <v>1940</v>
      </c>
      <c r="W663" s="21">
        <f t="shared" ca="1" si="246"/>
        <v>1940</v>
      </c>
      <c r="X663" s="21">
        <f t="shared" ca="1" si="231"/>
        <v>517</v>
      </c>
      <c r="Y663" s="21">
        <f t="shared" ca="1" si="235"/>
        <v>1423</v>
      </c>
      <c r="Z663" s="21">
        <f t="shared" ca="1" si="236"/>
        <v>1423</v>
      </c>
      <c r="AA663" s="21">
        <f t="shared" ca="1" si="241"/>
        <v>1192397</v>
      </c>
      <c r="AB663" s="22">
        <f ca="1">SUM(Z$11:Z663)</f>
        <v>607646</v>
      </c>
      <c r="AC663" s="23">
        <f ca="1">SUM(X$11:X663)</f>
        <v>584934</v>
      </c>
      <c r="AE663" s="16">
        <v>44835</v>
      </c>
      <c r="AF663" s="21">
        <f ca="1">IF(AE663&lt;AG$5, $B663, AG$6+MIN((AE663-AG$5+1)/AG$8, 1)*AG$7)</f>
        <v>1440</v>
      </c>
      <c r="AG663" s="21">
        <f t="shared" ca="1" si="247"/>
        <v>1440</v>
      </c>
      <c r="AH663" s="21">
        <f t="shared" ca="1" si="232"/>
        <v>257</v>
      </c>
      <c r="AI663" s="21">
        <f t="shared" ca="1" si="237"/>
        <v>1183</v>
      </c>
      <c r="AJ663" s="21">
        <f t="shared" ca="1" si="238"/>
        <v>1183</v>
      </c>
      <c r="AK663" s="21">
        <f t="shared" ca="1" si="242"/>
        <v>883147</v>
      </c>
      <c r="AL663" s="22">
        <f ca="1">SUM(AJ$11:AJ663)</f>
        <v>450086</v>
      </c>
      <c r="AM663" s="23">
        <f ca="1">SUM(AH$11:AH663)</f>
        <v>434507</v>
      </c>
      <c r="AO663" s="16">
        <v>44835</v>
      </c>
      <c r="AP663" s="21">
        <f ca="1">IF(AO663&lt;AQ$5, $B663, AQ$6+MIN((AO663-AQ$5+1)/AQ$8, 1)*AQ$7)</f>
        <v>1940</v>
      </c>
      <c r="AQ663" s="21">
        <f t="shared" ca="1" si="248"/>
        <v>1940</v>
      </c>
      <c r="AR663" s="21">
        <f t="shared" ca="1" si="233"/>
        <v>517</v>
      </c>
      <c r="AS663" s="21">
        <f t="shared" ca="1" si="239"/>
        <v>1423</v>
      </c>
      <c r="AT663" s="21">
        <f t="shared" ca="1" si="240"/>
        <v>1423</v>
      </c>
      <c r="AU663" s="21">
        <f t="shared" ca="1" si="243"/>
        <v>1167397</v>
      </c>
      <c r="AV663" s="22">
        <f ca="1">SUM(AT$11:AT663)</f>
        <v>595166</v>
      </c>
      <c r="AW663" s="23">
        <f ca="1">SUM(AR$11:AR663)</f>
        <v>573011</v>
      </c>
    </row>
    <row r="664" spans="1:49" x14ac:dyDescent="0.2">
      <c r="A664" s="32">
        <v>44836</v>
      </c>
      <c r="B664" s="35">
        <f ca="1">IF($A664&gt;= $C$5,$C$6, "InsertData")</f>
        <v>940</v>
      </c>
      <c r="C664" s="21">
        <f t="shared" ca="1" si="244"/>
        <v>940</v>
      </c>
      <c r="D664" s="21">
        <f t="shared" ca="1" si="224"/>
        <v>507</v>
      </c>
      <c r="E664" s="21">
        <f t="shared" ca="1" si="225"/>
        <v>433</v>
      </c>
      <c r="F664" s="21">
        <f t="shared" ca="1" si="227"/>
        <v>433</v>
      </c>
      <c r="G664" s="21">
        <f t="shared" ca="1" si="226"/>
        <v>599837</v>
      </c>
      <c r="H664" s="22">
        <f ca="1">SUM(F$11:F664)</f>
        <v>305356</v>
      </c>
      <c r="I664" s="23">
        <f ca="1">SUM(D$11:D664)</f>
        <v>296865</v>
      </c>
      <c r="K664" s="16">
        <v>44836</v>
      </c>
      <c r="L664" s="21">
        <f ca="1">IF(K664&lt;M$5, $B664, M$6+MIN((K664-M$5+1)/M$8, 1)*M$7)</f>
        <v>1440</v>
      </c>
      <c r="M664" s="21">
        <f t="shared" ca="1" si="245"/>
        <v>1440</v>
      </c>
      <c r="N664" s="21">
        <f t="shared" ca="1" si="228"/>
        <v>850</v>
      </c>
      <c r="O664" s="21">
        <f t="shared" ca="1" si="229"/>
        <v>590</v>
      </c>
      <c r="P664" s="21">
        <f t="shared" ca="1" si="234"/>
        <v>590</v>
      </c>
      <c r="Q664" s="21">
        <f t="shared" ca="1" si="230"/>
        <v>897087</v>
      </c>
      <c r="R664" s="22">
        <f ca="1">SUM(P$11:P664)</f>
        <v>456916</v>
      </c>
      <c r="S664" s="23">
        <f ca="1">SUM(N$11:N664)</f>
        <v>440951</v>
      </c>
      <c r="U664" s="16">
        <v>44836</v>
      </c>
      <c r="V664" s="21">
        <f ca="1">IF(U664&lt;W$5, $B664, W$6+MIN((U664-W$5+1)/W$8, 1)*W$7)</f>
        <v>1940</v>
      </c>
      <c r="W664" s="21">
        <f t="shared" ca="1" si="246"/>
        <v>1940</v>
      </c>
      <c r="X664" s="21">
        <f t="shared" ca="1" si="231"/>
        <v>1110</v>
      </c>
      <c r="Y664" s="21">
        <f t="shared" ca="1" si="235"/>
        <v>830</v>
      </c>
      <c r="Z664" s="21">
        <f t="shared" ca="1" si="236"/>
        <v>830</v>
      </c>
      <c r="AA664" s="21">
        <f t="shared" ca="1" si="241"/>
        <v>1194337</v>
      </c>
      <c r="AB664" s="22">
        <f ca="1">SUM(Z$11:Z664)</f>
        <v>608476</v>
      </c>
      <c r="AC664" s="23">
        <f ca="1">SUM(X$11:X664)</f>
        <v>586044</v>
      </c>
      <c r="AE664" s="16">
        <v>44836</v>
      </c>
      <c r="AF664" s="21">
        <f ca="1">IF(AE664&lt;AG$5, $B664, AG$6+MIN((AE664-AG$5+1)/AG$8, 1)*AG$7)</f>
        <v>1440</v>
      </c>
      <c r="AG664" s="21">
        <f t="shared" ca="1" si="247"/>
        <v>1440</v>
      </c>
      <c r="AH664" s="21">
        <f t="shared" ca="1" si="232"/>
        <v>850</v>
      </c>
      <c r="AI664" s="21">
        <f t="shared" ca="1" si="237"/>
        <v>590</v>
      </c>
      <c r="AJ664" s="21">
        <f t="shared" ca="1" si="238"/>
        <v>590</v>
      </c>
      <c r="AK664" s="21">
        <f t="shared" ca="1" si="242"/>
        <v>884587</v>
      </c>
      <c r="AL664" s="22">
        <f ca="1">SUM(AJ$11:AJ664)</f>
        <v>450676</v>
      </c>
      <c r="AM664" s="23">
        <f ca="1">SUM(AH$11:AH664)</f>
        <v>435357</v>
      </c>
      <c r="AO664" s="16">
        <v>44836</v>
      </c>
      <c r="AP664" s="21">
        <f ca="1">IF(AO664&lt;AQ$5, $B664, AQ$6+MIN((AO664-AQ$5+1)/AQ$8, 1)*AQ$7)</f>
        <v>1940</v>
      </c>
      <c r="AQ664" s="21">
        <f t="shared" ca="1" si="248"/>
        <v>1940</v>
      </c>
      <c r="AR664" s="21">
        <f t="shared" ca="1" si="233"/>
        <v>1110</v>
      </c>
      <c r="AS664" s="21">
        <f t="shared" ca="1" si="239"/>
        <v>830</v>
      </c>
      <c r="AT664" s="21">
        <f t="shared" ca="1" si="240"/>
        <v>830</v>
      </c>
      <c r="AU664" s="21">
        <f t="shared" ca="1" si="243"/>
        <v>1169337</v>
      </c>
      <c r="AV664" s="22">
        <f ca="1">SUM(AT$11:AT664)</f>
        <v>595996</v>
      </c>
      <c r="AW664" s="23">
        <f ca="1">SUM(AR$11:AR664)</f>
        <v>574121</v>
      </c>
    </row>
    <row r="665" spans="1:49" x14ac:dyDescent="0.2">
      <c r="A665" s="32">
        <v>44837</v>
      </c>
      <c r="B665" s="35">
        <f ca="1">IF($A665&gt;= $C$5,$C$6, "InsertData")</f>
        <v>940</v>
      </c>
      <c r="C665" s="21">
        <f t="shared" ca="1" si="244"/>
        <v>940</v>
      </c>
      <c r="D665" s="21">
        <f t="shared" ca="1" si="224"/>
        <v>403</v>
      </c>
      <c r="E665" s="21">
        <f t="shared" ca="1" si="225"/>
        <v>537</v>
      </c>
      <c r="F665" s="21">
        <f t="shared" ca="1" si="227"/>
        <v>537</v>
      </c>
      <c r="G665" s="21">
        <f t="shared" ca="1" si="226"/>
        <v>600777</v>
      </c>
      <c r="H665" s="22">
        <f ca="1">SUM(F$11:F665)</f>
        <v>305893</v>
      </c>
      <c r="I665" s="23">
        <f ca="1">SUM(D$11:D665)</f>
        <v>297268</v>
      </c>
      <c r="K665" s="16">
        <v>44837</v>
      </c>
      <c r="L665" s="21">
        <f ca="1">IF(K665&lt;M$5, $B665, M$6+MIN((K665-M$5+1)/M$8, 1)*M$7)</f>
        <v>1440</v>
      </c>
      <c r="M665" s="21">
        <f t="shared" ca="1" si="245"/>
        <v>1440</v>
      </c>
      <c r="N665" s="21">
        <f t="shared" ca="1" si="228"/>
        <v>663</v>
      </c>
      <c r="O665" s="21">
        <f t="shared" ca="1" si="229"/>
        <v>777</v>
      </c>
      <c r="P665" s="21">
        <f t="shared" ca="1" si="234"/>
        <v>777</v>
      </c>
      <c r="Q665" s="21">
        <f t="shared" ca="1" si="230"/>
        <v>898527</v>
      </c>
      <c r="R665" s="22">
        <f ca="1">SUM(P$11:P665)</f>
        <v>457693</v>
      </c>
      <c r="S665" s="23">
        <f ca="1">SUM(N$11:N665)</f>
        <v>441614</v>
      </c>
      <c r="U665" s="16">
        <v>44837</v>
      </c>
      <c r="V665" s="21">
        <f ca="1">IF(U665&lt;W$5, $B665, W$6+MIN((U665-W$5+1)/W$8, 1)*W$7)</f>
        <v>1940</v>
      </c>
      <c r="W665" s="21">
        <f t="shared" ca="1" si="246"/>
        <v>1940</v>
      </c>
      <c r="X665" s="21">
        <f t="shared" ca="1" si="231"/>
        <v>923</v>
      </c>
      <c r="Y665" s="21">
        <f t="shared" ca="1" si="235"/>
        <v>1017</v>
      </c>
      <c r="Z665" s="21">
        <f t="shared" ca="1" si="236"/>
        <v>1017</v>
      </c>
      <c r="AA665" s="21">
        <f t="shared" ca="1" si="241"/>
        <v>1196277</v>
      </c>
      <c r="AB665" s="22">
        <f ca="1">SUM(Z$11:Z665)</f>
        <v>609493</v>
      </c>
      <c r="AC665" s="23">
        <f ca="1">SUM(X$11:X665)</f>
        <v>586967</v>
      </c>
      <c r="AE665" s="16">
        <v>44837</v>
      </c>
      <c r="AF665" s="21">
        <f ca="1">IF(AE665&lt;AG$5, $B665, AG$6+MIN((AE665-AG$5+1)/AG$8, 1)*AG$7)</f>
        <v>1440</v>
      </c>
      <c r="AG665" s="21">
        <f t="shared" ca="1" si="247"/>
        <v>1440</v>
      </c>
      <c r="AH665" s="21">
        <f t="shared" ca="1" si="232"/>
        <v>663</v>
      </c>
      <c r="AI665" s="21">
        <f t="shared" ca="1" si="237"/>
        <v>777</v>
      </c>
      <c r="AJ665" s="21">
        <f t="shared" ca="1" si="238"/>
        <v>777</v>
      </c>
      <c r="AK665" s="21">
        <f t="shared" ca="1" si="242"/>
        <v>886027</v>
      </c>
      <c r="AL665" s="22">
        <f ca="1">SUM(AJ$11:AJ665)</f>
        <v>451453</v>
      </c>
      <c r="AM665" s="23">
        <f ca="1">SUM(AH$11:AH665)</f>
        <v>436020</v>
      </c>
      <c r="AO665" s="16">
        <v>44837</v>
      </c>
      <c r="AP665" s="21">
        <f ca="1">IF(AO665&lt;AQ$5, $B665, AQ$6+MIN((AO665-AQ$5+1)/AQ$8, 1)*AQ$7)</f>
        <v>1940</v>
      </c>
      <c r="AQ665" s="21">
        <f t="shared" ca="1" si="248"/>
        <v>1940</v>
      </c>
      <c r="AR665" s="21">
        <f t="shared" ca="1" si="233"/>
        <v>923</v>
      </c>
      <c r="AS665" s="21">
        <f t="shared" ca="1" si="239"/>
        <v>1017</v>
      </c>
      <c r="AT665" s="21">
        <f t="shared" ca="1" si="240"/>
        <v>1017</v>
      </c>
      <c r="AU665" s="21">
        <f t="shared" ca="1" si="243"/>
        <v>1171277</v>
      </c>
      <c r="AV665" s="22">
        <f ca="1">SUM(AT$11:AT665)</f>
        <v>597013</v>
      </c>
      <c r="AW665" s="23">
        <f ca="1">SUM(AR$11:AR665)</f>
        <v>575044</v>
      </c>
    </row>
    <row r="666" spans="1:49" x14ac:dyDescent="0.2">
      <c r="A666" s="32">
        <v>44838</v>
      </c>
      <c r="B666" s="35">
        <f ca="1">IF($A666&gt;= $C$5,$C$6, "InsertData")</f>
        <v>940</v>
      </c>
      <c r="C666" s="21">
        <f t="shared" ca="1" si="244"/>
        <v>940</v>
      </c>
      <c r="D666" s="21">
        <f t="shared" ca="1" si="224"/>
        <v>539</v>
      </c>
      <c r="E666" s="21">
        <f t="shared" ca="1" si="225"/>
        <v>401</v>
      </c>
      <c r="F666" s="21">
        <f t="shared" ca="1" si="227"/>
        <v>401</v>
      </c>
      <c r="G666" s="21">
        <f t="shared" ca="1" si="226"/>
        <v>601717</v>
      </c>
      <c r="H666" s="22">
        <f ca="1">SUM(F$11:F666)</f>
        <v>306294</v>
      </c>
      <c r="I666" s="23">
        <f ca="1">SUM(D$11:D666)</f>
        <v>297807</v>
      </c>
      <c r="K666" s="16">
        <v>44838</v>
      </c>
      <c r="L666" s="21">
        <f ca="1">IF(K666&lt;M$5, $B666, M$6+MIN((K666-M$5+1)/M$8, 1)*M$7)</f>
        <v>1440</v>
      </c>
      <c r="M666" s="21">
        <f t="shared" ca="1" si="245"/>
        <v>1440</v>
      </c>
      <c r="N666" s="21">
        <f t="shared" ca="1" si="228"/>
        <v>799</v>
      </c>
      <c r="O666" s="21">
        <f t="shared" ca="1" si="229"/>
        <v>641</v>
      </c>
      <c r="P666" s="21">
        <f t="shared" ca="1" si="234"/>
        <v>641</v>
      </c>
      <c r="Q666" s="21">
        <f t="shared" ca="1" si="230"/>
        <v>899967</v>
      </c>
      <c r="R666" s="22">
        <f ca="1">SUM(P$11:P666)</f>
        <v>458334</v>
      </c>
      <c r="S666" s="23">
        <f ca="1">SUM(N$11:N666)</f>
        <v>442413</v>
      </c>
      <c r="U666" s="16">
        <v>44838</v>
      </c>
      <c r="V666" s="21">
        <f ca="1">IF(U666&lt;W$5, $B666, W$6+MIN((U666-W$5+1)/W$8, 1)*W$7)</f>
        <v>1940</v>
      </c>
      <c r="W666" s="21">
        <f t="shared" ca="1" si="246"/>
        <v>1940</v>
      </c>
      <c r="X666" s="21">
        <f t="shared" ca="1" si="231"/>
        <v>1059</v>
      </c>
      <c r="Y666" s="21">
        <f t="shared" ca="1" si="235"/>
        <v>881</v>
      </c>
      <c r="Z666" s="21">
        <f t="shared" ca="1" si="236"/>
        <v>881</v>
      </c>
      <c r="AA666" s="21">
        <f t="shared" ca="1" si="241"/>
        <v>1198217</v>
      </c>
      <c r="AB666" s="22">
        <f ca="1">SUM(Z$11:Z666)</f>
        <v>610374</v>
      </c>
      <c r="AC666" s="23">
        <f ca="1">SUM(X$11:X666)</f>
        <v>588026</v>
      </c>
      <c r="AE666" s="16">
        <v>44838</v>
      </c>
      <c r="AF666" s="21">
        <f ca="1">IF(AE666&lt;AG$5, $B666, AG$6+MIN((AE666-AG$5+1)/AG$8, 1)*AG$7)</f>
        <v>1440</v>
      </c>
      <c r="AG666" s="21">
        <f t="shared" ca="1" si="247"/>
        <v>1440</v>
      </c>
      <c r="AH666" s="21">
        <f t="shared" ca="1" si="232"/>
        <v>799</v>
      </c>
      <c r="AI666" s="21">
        <f t="shared" ca="1" si="237"/>
        <v>641</v>
      </c>
      <c r="AJ666" s="21">
        <f t="shared" ca="1" si="238"/>
        <v>641</v>
      </c>
      <c r="AK666" s="21">
        <f t="shared" ca="1" si="242"/>
        <v>887467</v>
      </c>
      <c r="AL666" s="22">
        <f ca="1">SUM(AJ$11:AJ666)</f>
        <v>452094</v>
      </c>
      <c r="AM666" s="23">
        <f ca="1">SUM(AH$11:AH666)</f>
        <v>436819</v>
      </c>
      <c r="AO666" s="16">
        <v>44838</v>
      </c>
      <c r="AP666" s="21">
        <f ca="1">IF(AO666&lt;AQ$5, $B666, AQ$6+MIN((AO666-AQ$5+1)/AQ$8, 1)*AQ$7)</f>
        <v>1940</v>
      </c>
      <c r="AQ666" s="21">
        <f t="shared" ca="1" si="248"/>
        <v>1940</v>
      </c>
      <c r="AR666" s="21">
        <f t="shared" ca="1" si="233"/>
        <v>1059</v>
      </c>
      <c r="AS666" s="21">
        <f t="shared" ca="1" si="239"/>
        <v>881</v>
      </c>
      <c r="AT666" s="21">
        <f t="shared" ca="1" si="240"/>
        <v>881</v>
      </c>
      <c r="AU666" s="21">
        <f t="shared" ca="1" si="243"/>
        <v>1173217</v>
      </c>
      <c r="AV666" s="22">
        <f ca="1">SUM(AT$11:AT666)</f>
        <v>597894</v>
      </c>
      <c r="AW666" s="23">
        <f ca="1">SUM(AR$11:AR666)</f>
        <v>576103</v>
      </c>
    </row>
    <row r="667" spans="1:49" x14ac:dyDescent="0.2">
      <c r="A667" s="32">
        <v>44839</v>
      </c>
      <c r="B667" s="35">
        <f ca="1">IF($A667&gt;= $C$5,$C$6, "InsertData")</f>
        <v>940</v>
      </c>
      <c r="C667" s="21">
        <f t="shared" ca="1" si="244"/>
        <v>940</v>
      </c>
      <c r="D667" s="21">
        <f t="shared" ca="1" si="224"/>
        <v>772</v>
      </c>
      <c r="E667" s="21">
        <f t="shared" ca="1" si="225"/>
        <v>168</v>
      </c>
      <c r="F667" s="21">
        <f t="shared" ca="1" si="227"/>
        <v>168</v>
      </c>
      <c r="G667" s="21">
        <f t="shared" ca="1" si="226"/>
        <v>602657</v>
      </c>
      <c r="H667" s="22">
        <f ca="1">SUM(F$11:F667)</f>
        <v>306462</v>
      </c>
      <c r="I667" s="23">
        <f ca="1">SUM(D$11:D667)</f>
        <v>298579</v>
      </c>
      <c r="K667" s="16">
        <v>44839</v>
      </c>
      <c r="L667" s="21">
        <f ca="1">IF(K667&lt;M$5, $B667, M$6+MIN((K667-M$5+1)/M$8, 1)*M$7)</f>
        <v>1440</v>
      </c>
      <c r="M667" s="21">
        <f t="shared" ca="1" si="245"/>
        <v>1440</v>
      </c>
      <c r="N667" s="21">
        <f t="shared" ca="1" si="228"/>
        <v>1032</v>
      </c>
      <c r="O667" s="21">
        <f t="shared" ca="1" si="229"/>
        <v>408</v>
      </c>
      <c r="P667" s="21">
        <f t="shared" ca="1" si="234"/>
        <v>408</v>
      </c>
      <c r="Q667" s="21">
        <f t="shared" ca="1" si="230"/>
        <v>901407</v>
      </c>
      <c r="R667" s="22">
        <f ca="1">SUM(P$11:P667)</f>
        <v>458742</v>
      </c>
      <c r="S667" s="23">
        <f ca="1">SUM(N$11:N667)</f>
        <v>443445</v>
      </c>
      <c r="U667" s="16">
        <v>44839</v>
      </c>
      <c r="V667" s="21">
        <f ca="1">IF(U667&lt;W$5, $B667, W$6+MIN((U667-W$5+1)/W$8, 1)*W$7)</f>
        <v>1940</v>
      </c>
      <c r="W667" s="21">
        <f t="shared" ca="1" si="246"/>
        <v>1940</v>
      </c>
      <c r="X667" s="21">
        <f t="shared" ca="1" si="231"/>
        <v>1292</v>
      </c>
      <c r="Y667" s="21">
        <f t="shared" ca="1" si="235"/>
        <v>648</v>
      </c>
      <c r="Z667" s="21">
        <f t="shared" ca="1" si="236"/>
        <v>648</v>
      </c>
      <c r="AA667" s="21">
        <f t="shared" ca="1" si="241"/>
        <v>1200157</v>
      </c>
      <c r="AB667" s="22">
        <f ca="1">SUM(Z$11:Z667)</f>
        <v>611022</v>
      </c>
      <c r="AC667" s="23">
        <f ca="1">SUM(X$11:X667)</f>
        <v>589318</v>
      </c>
      <c r="AE667" s="16">
        <v>44839</v>
      </c>
      <c r="AF667" s="21">
        <f ca="1">IF(AE667&lt;AG$5, $B667, AG$6+MIN((AE667-AG$5+1)/AG$8, 1)*AG$7)</f>
        <v>1440</v>
      </c>
      <c r="AG667" s="21">
        <f t="shared" ca="1" si="247"/>
        <v>1440</v>
      </c>
      <c r="AH667" s="21">
        <f t="shared" ca="1" si="232"/>
        <v>1032</v>
      </c>
      <c r="AI667" s="21">
        <f t="shared" ca="1" si="237"/>
        <v>408</v>
      </c>
      <c r="AJ667" s="21">
        <f t="shared" ca="1" si="238"/>
        <v>408</v>
      </c>
      <c r="AK667" s="21">
        <f t="shared" ca="1" si="242"/>
        <v>888907</v>
      </c>
      <c r="AL667" s="22">
        <f ca="1">SUM(AJ$11:AJ667)</f>
        <v>452502</v>
      </c>
      <c r="AM667" s="23">
        <f ca="1">SUM(AH$11:AH667)</f>
        <v>437851</v>
      </c>
      <c r="AO667" s="16">
        <v>44839</v>
      </c>
      <c r="AP667" s="21">
        <f ca="1">IF(AO667&lt;AQ$5, $B667, AQ$6+MIN((AO667-AQ$5+1)/AQ$8, 1)*AQ$7)</f>
        <v>1940</v>
      </c>
      <c r="AQ667" s="21">
        <f t="shared" ca="1" si="248"/>
        <v>1940</v>
      </c>
      <c r="AR667" s="21">
        <f t="shared" ca="1" si="233"/>
        <v>1292</v>
      </c>
      <c r="AS667" s="21">
        <f t="shared" ca="1" si="239"/>
        <v>648</v>
      </c>
      <c r="AT667" s="21">
        <f t="shared" ca="1" si="240"/>
        <v>648</v>
      </c>
      <c r="AU667" s="21">
        <f t="shared" ca="1" si="243"/>
        <v>1175157</v>
      </c>
      <c r="AV667" s="22">
        <f ca="1">SUM(AT$11:AT667)</f>
        <v>598542</v>
      </c>
      <c r="AW667" s="23">
        <f ca="1">SUM(AR$11:AR667)</f>
        <v>577395</v>
      </c>
    </row>
    <row r="668" spans="1:49" x14ac:dyDescent="0.2">
      <c r="A668" s="32">
        <v>44840</v>
      </c>
      <c r="B668" s="35">
        <f ca="1">IF($A668&gt;= $C$5,$C$6, "InsertData")</f>
        <v>940</v>
      </c>
      <c r="C668" s="21">
        <f t="shared" ca="1" si="244"/>
        <v>940</v>
      </c>
      <c r="D668" s="21">
        <f t="shared" ca="1" si="224"/>
        <v>0</v>
      </c>
      <c r="E668" s="21">
        <f t="shared" ca="1" si="225"/>
        <v>940</v>
      </c>
      <c r="F668" s="21">
        <f t="shared" ca="1" si="227"/>
        <v>940</v>
      </c>
      <c r="G668" s="21">
        <f t="shared" ca="1" si="226"/>
        <v>603597</v>
      </c>
      <c r="H668" s="22">
        <f ca="1">SUM(F$11:F668)</f>
        <v>307402</v>
      </c>
      <c r="I668" s="23">
        <f ca="1">SUM(D$11:D668)</f>
        <v>298579</v>
      </c>
      <c r="K668" s="16">
        <v>44840</v>
      </c>
      <c r="L668" s="21">
        <f ca="1">IF(K668&lt;M$5, $B668, M$6+MIN((K668-M$5+1)/M$8, 1)*M$7)</f>
        <v>1440</v>
      </c>
      <c r="M668" s="21">
        <f t="shared" ca="1" si="245"/>
        <v>1440</v>
      </c>
      <c r="N668" s="21">
        <f t="shared" ca="1" si="228"/>
        <v>30</v>
      </c>
      <c r="O668" s="21">
        <f t="shared" ca="1" si="229"/>
        <v>1410</v>
      </c>
      <c r="P668" s="21">
        <f t="shared" ca="1" si="234"/>
        <v>1410</v>
      </c>
      <c r="Q668" s="21">
        <f t="shared" ca="1" si="230"/>
        <v>902847</v>
      </c>
      <c r="R668" s="22">
        <f ca="1">SUM(P$11:P668)</f>
        <v>460152</v>
      </c>
      <c r="S668" s="23">
        <f ca="1">SUM(N$11:N668)</f>
        <v>443475</v>
      </c>
      <c r="U668" s="16">
        <v>44840</v>
      </c>
      <c r="V668" s="21">
        <f ca="1">IF(U668&lt;W$5, $B668, W$6+MIN((U668-W$5+1)/W$8, 1)*W$7)</f>
        <v>1940</v>
      </c>
      <c r="W668" s="21">
        <f t="shared" ca="1" si="246"/>
        <v>1940</v>
      </c>
      <c r="X668" s="21">
        <f t="shared" ca="1" si="231"/>
        <v>60</v>
      </c>
      <c r="Y668" s="21">
        <f t="shared" ca="1" si="235"/>
        <v>1880</v>
      </c>
      <c r="Z668" s="21">
        <f t="shared" ca="1" si="236"/>
        <v>1880</v>
      </c>
      <c r="AA668" s="21">
        <f t="shared" ca="1" si="241"/>
        <v>1202097</v>
      </c>
      <c r="AB668" s="22">
        <f ca="1">SUM(Z$11:Z668)</f>
        <v>612902</v>
      </c>
      <c r="AC668" s="23">
        <f ca="1">SUM(X$11:X668)</f>
        <v>589378</v>
      </c>
      <c r="AE668" s="16">
        <v>44840</v>
      </c>
      <c r="AF668" s="21">
        <f ca="1">IF(AE668&lt;AG$5, $B668, AG$6+MIN((AE668-AG$5+1)/AG$8, 1)*AG$7)</f>
        <v>1440</v>
      </c>
      <c r="AG668" s="21">
        <f t="shared" ca="1" si="247"/>
        <v>1440</v>
      </c>
      <c r="AH668" s="21">
        <f t="shared" ca="1" si="232"/>
        <v>145</v>
      </c>
      <c r="AI668" s="21">
        <f t="shared" ca="1" si="237"/>
        <v>1295</v>
      </c>
      <c r="AJ668" s="21">
        <f t="shared" ca="1" si="238"/>
        <v>1295</v>
      </c>
      <c r="AK668" s="21">
        <f t="shared" ca="1" si="242"/>
        <v>890347</v>
      </c>
      <c r="AL668" s="22">
        <f ca="1">SUM(AJ$11:AJ668)</f>
        <v>453797</v>
      </c>
      <c r="AM668" s="23">
        <f ca="1">SUM(AH$11:AH668)</f>
        <v>437996</v>
      </c>
      <c r="AO668" s="16">
        <v>44840</v>
      </c>
      <c r="AP668" s="21">
        <f ca="1">IF(AO668&lt;AQ$5, $B668, AQ$6+MIN((AO668-AQ$5+1)/AQ$8, 1)*AQ$7)</f>
        <v>1940</v>
      </c>
      <c r="AQ668" s="21">
        <f t="shared" ca="1" si="248"/>
        <v>1940</v>
      </c>
      <c r="AR668" s="21">
        <f t="shared" ca="1" si="233"/>
        <v>290</v>
      </c>
      <c r="AS668" s="21">
        <f t="shared" ca="1" si="239"/>
        <v>1650</v>
      </c>
      <c r="AT668" s="21">
        <f t="shared" ca="1" si="240"/>
        <v>1650</v>
      </c>
      <c r="AU668" s="21">
        <f t="shared" ca="1" si="243"/>
        <v>1177097</v>
      </c>
      <c r="AV668" s="22">
        <f ca="1">SUM(AT$11:AT668)</f>
        <v>600192</v>
      </c>
      <c r="AW668" s="23">
        <f ca="1">SUM(AR$11:AR668)</f>
        <v>577685</v>
      </c>
    </row>
    <row r="669" spans="1:49" x14ac:dyDescent="0.2">
      <c r="A669" s="32">
        <v>44841</v>
      </c>
      <c r="B669" s="35">
        <f ca="1">IF($A669&gt;= $C$5,$C$6, "InsertData")</f>
        <v>940</v>
      </c>
      <c r="C669" s="21">
        <f t="shared" ca="1" si="244"/>
        <v>940</v>
      </c>
      <c r="D669" s="21">
        <f t="shared" ca="1" si="224"/>
        <v>0</v>
      </c>
      <c r="E669" s="21">
        <f t="shared" ca="1" si="225"/>
        <v>940</v>
      </c>
      <c r="F669" s="21">
        <f t="shared" ca="1" si="227"/>
        <v>940</v>
      </c>
      <c r="G669" s="21">
        <f t="shared" ca="1" si="226"/>
        <v>604537</v>
      </c>
      <c r="H669" s="22">
        <f ca="1">SUM(F$11:F669)</f>
        <v>308342</v>
      </c>
      <c r="I669" s="23">
        <f ca="1">SUM(D$11:D669)</f>
        <v>298579</v>
      </c>
      <c r="K669" s="16">
        <v>44841</v>
      </c>
      <c r="L669" s="21">
        <f ca="1">IF(K669&lt;M$5, $B669, M$6+MIN((K669-M$5+1)/M$8, 1)*M$7)</f>
        <v>1440</v>
      </c>
      <c r="M669" s="21">
        <f t="shared" ca="1" si="245"/>
        <v>1440</v>
      </c>
      <c r="N669" s="21">
        <f t="shared" ca="1" si="228"/>
        <v>20</v>
      </c>
      <c r="O669" s="21">
        <f t="shared" ca="1" si="229"/>
        <v>1420</v>
      </c>
      <c r="P669" s="21">
        <f t="shared" ca="1" si="234"/>
        <v>1420</v>
      </c>
      <c r="Q669" s="21">
        <f t="shared" ca="1" si="230"/>
        <v>904287</v>
      </c>
      <c r="R669" s="22">
        <f ca="1">SUM(P$11:P669)</f>
        <v>461572</v>
      </c>
      <c r="S669" s="23">
        <f ca="1">SUM(N$11:N669)</f>
        <v>443495</v>
      </c>
      <c r="U669" s="16">
        <v>44841</v>
      </c>
      <c r="V669" s="21">
        <f ca="1">IF(U669&lt;W$5, $B669, W$6+MIN((U669-W$5+1)/W$8, 1)*W$7)</f>
        <v>1940</v>
      </c>
      <c r="W669" s="21">
        <f t="shared" ca="1" si="246"/>
        <v>1940</v>
      </c>
      <c r="X669" s="21">
        <f t="shared" ca="1" si="231"/>
        <v>186</v>
      </c>
      <c r="Y669" s="21">
        <f t="shared" ca="1" si="235"/>
        <v>1754</v>
      </c>
      <c r="Z669" s="21">
        <f t="shared" ca="1" si="236"/>
        <v>1754</v>
      </c>
      <c r="AA669" s="21">
        <f t="shared" ca="1" si="241"/>
        <v>1204037</v>
      </c>
      <c r="AB669" s="22">
        <f ca="1">SUM(Z$11:Z669)</f>
        <v>614656</v>
      </c>
      <c r="AC669" s="23">
        <f ca="1">SUM(X$11:X669)</f>
        <v>589564</v>
      </c>
      <c r="AE669" s="16">
        <v>44841</v>
      </c>
      <c r="AF669" s="21">
        <f ca="1">IF(AE669&lt;AG$5, $B669, AG$6+MIN((AE669-AG$5+1)/AG$8, 1)*AG$7)</f>
        <v>1440</v>
      </c>
      <c r="AG669" s="21">
        <f t="shared" ca="1" si="247"/>
        <v>1440</v>
      </c>
      <c r="AH669" s="21">
        <f t="shared" ca="1" si="232"/>
        <v>140</v>
      </c>
      <c r="AI669" s="21">
        <f t="shared" ca="1" si="237"/>
        <v>1300</v>
      </c>
      <c r="AJ669" s="21">
        <f t="shared" ca="1" si="238"/>
        <v>1300</v>
      </c>
      <c r="AK669" s="21">
        <f t="shared" ca="1" si="242"/>
        <v>891787</v>
      </c>
      <c r="AL669" s="22">
        <f ca="1">SUM(AJ$11:AJ669)</f>
        <v>455097</v>
      </c>
      <c r="AM669" s="23">
        <f ca="1">SUM(AH$11:AH669)</f>
        <v>438136</v>
      </c>
      <c r="AO669" s="16">
        <v>44841</v>
      </c>
      <c r="AP669" s="21">
        <f ca="1">IF(AO669&lt;AQ$5, $B669, AQ$6+MIN((AO669-AQ$5+1)/AQ$8, 1)*AQ$7)</f>
        <v>1940</v>
      </c>
      <c r="AQ669" s="21">
        <f t="shared" ca="1" si="248"/>
        <v>1940</v>
      </c>
      <c r="AR669" s="21">
        <f t="shared" ca="1" si="233"/>
        <v>280</v>
      </c>
      <c r="AS669" s="21">
        <f t="shared" ca="1" si="239"/>
        <v>1660</v>
      </c>
      <c r="AT669" s="21">
        <f t="shared" ca="1" si="240"/>
        <v>1660</v>
      </c>
      <c r="AU669" s="21">
        <f t="shared" ca="1" si="243"/>
        <v>1179037</v>
      </c>
      <c r="AV669" s="22">
        <f ca="1">SUM(AT$11:AT669)</f>
        <v>601852</v>
      </c>
      <c r="AW669" s="23">
        <f ca="1">SUM(AR$11:AR669)</f>
        <v>577965</v>
      </c>
    </row>
    <row r="670" spans="1:49" x14ac:dyDescent="0.2">
      <c r="A670" s="32">
        <v>44842</v>
      </c>
      <c r="B670" s="35">
        <f ca="1">IF($A670&gt;= $C$5,$C$6, "InsertData")</f>
        <v>940</v>
      </c>
      <c r="C670" s="21">
        <f t="shared" ca="1" si="244"/>
        <v>940</v>
      </c>
      <c r="D670" s="21">
        <f t="shared" ca="1" si="224"/>
        <v>0</v>
      </c>
      <c r="E670" s="21">
        <f t="shared" ca="1" si="225"/>
        <v>940</v>
      </c>
      <c r="F670" s="21">
        <f t="shared" ca="1" si="227"/>
        <v>940</v>
      </c>
      <c r="G670" s="21">
        <f t="shared" ca="1" si="226"/>
        <v>605477</v>
      </c>
      <c r="H670" s="22">
        <f ca="1">SUM(F$11:F670)</f>
        <v>309282</v>
      </c>
      <c r="I670" s="23">
        <f ca="1">SUM(D$11:D670)</f>
        <v>298579</v>
      </c>
      <c r="K670" s="16">
        <v>44842</v>
      </c>
      <c r="L670" s="21">
        <f ca="1">IF(K670&lt;M$5, $B670, M$6+MIN((K670-M$5+1)/M$8, 1)*M$7)</f>
        <v>1440</v>
      </c>
      <c r="M670" s="21">
        <f t="shared" ca="1" si="245"/>
        <v>1440</v>
      </c>
      <c r="N670" s="21">
        <f t="shared" ca="1" si="228"/>
        <v>119</v>
      </c>
      <c r="O670" s="21">
        <f t="shared" ca="1" si="229"/>
        <v>1321</v>
      </c>
      <c r="P670" s="21">
        <f t="shared" ca="1" si="234"/>
        <v>1321</v>
      </c>
      <c r="Q670" s="21">
        <f t="shared" ca="1" si="230"/>
        <v>905727</v>
      </c>
      <c r="R670" s="22">
        <f ca="1">SUM(P$11:P670)</f>
        <v>462893</v>
      </c>
      <c r="S670" s="23">
        <f ca="1">SUM(N$11:N670)</f>
        <v>443614</v>
      </c>
      <c r="U670" s="16">
        <v>44842</v>
      </c>
      <c r="V670" s="21">
        <f ca="1">IF(U670&lt;W$5, $B670, W$6+MIN((U670-W$5+1)/W$8, 1)*W$7)</f>
        <v>1940</v>
      </c>
      <c r="W670" s="21">
        <f t="shared" ca="1" si="246"/>
        <v>1940</v>
      </c>
      <c r="X670" s="21">
        <f t="shared" ca="1" si="231"/>
        <v>693</v>
      </c>
      <c r="Y670" s="21">
        <f t="shared" ca="1" si="235"/>
        <v>1247</v>
      </c>
      <c r="Z670" s="21">
        <f t="shared" ca="1" si="236"/>
        <v>1247</v>
      </c>
      <c r="AA670" s="21">
        <f t="shared" ca="1" si="241"/>
        <v>1205977</v>
      </c>
      <c r="AB670" s="22">
        <f ca="1">SUM(Z$11:Z670)</f>
        <v>615903</v>
      </c>
      <c r="AC670" s="23">
        <f ca="1">SUM(X$11:X670)</f>
        <v>590257</v>
      </c>
      <c r="AE670" s="16">
        <v>44842</v>
      </c>
      <c r="AF670" s="21">
        <f ca="1">IF(AE670&lt;AG$5, $B670, AG$6+MIN((AE670-AG$5+1)/AG$8, 1)*AG$7)</f>
        <v>1440</v>
      </c>
      <c r="AG670" s="21">
        <f t="shared" ca="1" si="247"/>
        <v>1440</v>
      </c>
      <c r="AH670" s="21">
        <f t="shared" ca="1" si="232"/>
        <v>135</v>
      </c>
      <c r="AI670" s="21">
        <f t="shared" ca="1" si="237"/>
        <v>1305</v>
      </c>
      <c r="AJ670" s="21">
        <f t="shared" ca="1" si="238"/>
        <v>1305</v>
      </c>
      <c r="AK670" s="21">
        <f t="shared" ca="1" si="242"/>
        <v>893227</v>
      </c>
      <c r="AL670" s="22">
        <f ca="1">SUM(AJ$11:AJ670)</f>
        <v>456402</v>
      </c>
      <c r="AM670" s="23">
        <f ca="1">SUM(AH$11:AH670)</f>
        <v>438271</v>
      </c>
      <c r="AO670" s="16">
        <v>44842</v>
      </c>
      <c r="AP670" s="21">
        <f ca="1">IF(AO670&lt;AQ$5, $B670, AQ$6+MIN((AO670-AQ$5+1)/AQ$8, 1)*AQ$7)</f>
        <v>1940</v>
      </c>
      <c r="AQ670" s="21">
        <f t="shared" ca="1" si="248"/>
        <v>1940</v>
      </c>
      <c r="AR670" s="21">
        <f t="shared" ca="1" si="233"/>
        <v>379</v>
      </c>
      <c r="AS670" s="21">
        <f t="shared" ca="1" si="239"/>
        <v>1561</v>
      </c>
      <c r="AT670" s="21">
        <f t="shared" ca="1" si="240"/>
        <v>1561</v>
      </c>
      <c r="AU670" s="21">
        <f t="shared" ca="1" si="243"/>
        <v>1180977</v>
      </c>
      <c r="AV670" s="22">
        <f ca="1">SUM(AT$11:AT670)</f>
        <v>603413</v>
      </c>
      <c r="AW670" s="23">
        <f ca="1">SUM(AR$11:AR670)</f>
        <v>578344</v>
      </c>
    </row>
    <row r="671" spans="1:49" x14ac:dyDescent="0.2">
      <c r="A671" s="32">
        <v>44843</v>
      </c>
      <c r="B671" s="35">
        <f ca="1">IF($A671&gt;= $C$5,$C$6, "InsertData")</f>
        <v>940</v>
      </c>
      <c r="C671" s="21">
        <f t="shared" ca="1" si="244"/>
        <v>940</v>
      </c>
      <c r="D671" s="21">
        <f t="shared" ca="1" si="224"/>
        <v>152</v>
      </c>
      <c r="E671" s="21">
        <f t="shared" ca="1" si="225"/>
        <v>788</v>
      </c>
      <c r="F671" s="21">
        <f t="shared" ca="1" si="227"/>
        <v>788</v>
      </c>
      <c r="G671" s="21">
        <f t="shared" ca="1" si="226"/>
        <v>606417</v>
      </c>
      <c r="H671" s="22">
        <f ca="1">SUM(F$11:F671)</f>
        <v>310070</v>
      </c>
      <c r="I671" s="23">
        <f ca="1">SUM(D$11:D671)</f>
        <v>298731</v>
      </c>
      <c r="K671" s="16">
        <v>44843</v>
      </c>
      <c r="L671" s="21">
        <f ca="1">IF(K671&lt;M$5, $B671, M$6+MIN((K671-M$5+1)/M$8, 1)*M$7)</f>
        <v>1440</v>
      </c>
      <c r="M671" s="21">
        <f t="shared" ca="1" si="245"/>
        <v>1440</v>
      </c>
      <c r="N671" s="21">
        <f t="shared" ca="1" si="228"/>
        <v>993</v>
      </c>
      <c r="O671" s="21">
        <f t="shared" ca="1" si="229"/>
        <v>447</v>
      </c>
      <c r="P671" s="21">
        <f t="shared" ca="1" si="234"/>
        <v>447</v>
      </c>
      <c r="Q671" s="21">
        <f t="shared" ca="1" si="230"/>
        <v>907167</v>
      </c>
      <c r="R671" s="22">
        <f ca="1">SUM(P$11:P671)</f>
        <v>463340</v>
      </c>
      <c r="S671" s="23">
        <f ca="1">SUM(N$11:N671)</f>
        <v>444607</v>
      </c>
      <c r="U671" s="16">
        <v>44843</v>
      </c>
      <c r="V671" s="21">
        <f ca="1">IF(U671&lt;W$5, $B671, W$6+MIN((U671-W$5+1)/W$8, 1)*W$7)</f>
        <v>1940</v>
      </c>
      <c r="W671" s="21">
        <f t="shared" ca="1" si="246"/>
        <v>1940</v>
      </c>
      <c r="X671" s="21">
        <f t="shared" ca="1" si="231"/>
        <v>1233</v>
      </c>
      <c r="Y671" s="21">
        <f t="shared" ca="1" si="235"/>
        <v>707</v>
      </c>
      <c r="Z671" s="21">
        <f t="shared" ca="1" si="236"/>
        <v>707</v>
      </c>
      <c r="AA671" s="21">
        <f t="shared" ca="1" si="241"/>
        <v>1207917</v>
      </c>
      <c r="AB671" s="22">
        <f ca="1">SUM(Z$11:Z671)</f>
        <v>616610</v>
      </c>
      <c r="AC671" s="23">
        <f ca="1">SUM(X$11:X671)</f>
        <v>591490</v>
      </c>
      <c r="AE671" s="16">
        <v>44843</v>
      </c>
      <c r="AF671" s="21">
        <f ca="1">IF(AE671&lt;AG$5, $B671, AG$6+MIN((AE671-AG$5+1)/AG$8, 1)*AG$7)</f>
        <v>1440</v>
      </c>
      <c r="AG671" s="21">
        <f t="shared" ca="1" si="247"/>
        <v>1440</v>
      </c>
      <c r="AH671" s="21">
        <f t="shared" ca="1" si="232"/>
        <v>757</v>
      </c>
      <c r="AI671" s="21">
        <f t="shared" ca="1" si="237"/>
        <v>683</v>
      </c>
      <c r="AJ671" s="21">
        <f t="shared" ca="1" si="238"/>
        <v>683</v>
      </c>
      <c r="AK671" s="21">
        <f t="shared" ca="1" si="242"/>
        <v>894667</v>
      </c>
      <c r="AL671" s="22">
        <f ca="1">SUM(AJ$11:AJ671)</f>
        <v>457085</v>
      </c>
      <c r="AM671" s="23">
        <f ca="1">SUM(AH$11:AH671)</f>
        <v>439028</v>
      </c>
      <c r="AO671" s="16">
        <v>44843</v>
      </c>
      <c r="AP671" s="21">
        <f ca="1">IF(AO671&lt;AQ$5, $B671, AQ$6+MIN((AO671-AQ$5+1)/AQ$8, 1)*AQ$7)</f>
        <v>1940</v>
      </c>
      <c r="AQ671" s="21">
        <f t="shared" ca="1" si="248"/>
        <v>1940</v>
      </c>
      <c r="AR671" s="21">
        <f t="shared" ca="1" si="233"/>
        <v>1253</v>
      </c>
      <c r="AS671" s="21">
        <f t="shared" ca="1" si="239"/>
        <v>687</v>
      </c>
      <c r="AT671" s="21">
        <f t="shared" ca="1" si="240"/>
        <v>687</v>
      </c>
      <c r="AU671" s="21">
        <f t="shared" ca="1" si="243"/>
        <v>1182917</v>
      </c>
      <c r="AV671" s="22">
        <f ca="1">SUM(AT$11:AT671)</f>
        <v>604100</v>
      </c>
      <c r="AW671" s="23">
        <f ca="1">SUM(AR$11:AR671)</f>
        <v>579597</v>
      </c>
    </row>
    <row r="672" spans="1:49" x14ac:dyDescent="0.2">
      <c r="A672" s="32">
        <v>44844</v>
      </c>
      <c r="B672" s="35">
        <f ca="1">IF($A672&gt;= $C$5,$C$6, "InsertData")</f>
        <v>940</v>
      </c>
      <c r="C672" s="21">
        <f t="shared" ca="1" si="244"/>
        <v>940</v>
      </c>
      <c r="D672" s="21">
        <f t="shared" ca="1" si="224"/>
        <v>96</v>
      </c>
      <c r="E672" s="21">
        <f t="shared" ca="1" si="225"/>
        <v>844</v>
      </c>
      <c r="F672" s="21">
        <f t="shared" ca="1" si="227"/>
        <v>844</v>
      </c>
      <c r="G672" s="21">
        <f t="shared" ca="1" si="226"/>
        <v>607357</v>
      </c>
      <c r="H672" s="22">
        <f ca="1">SUM(F$11:F672)</f>
        <v>310914</v>
      </c>
      <c r="I672" s="23">
        <f ca="1">SUM(D$11:D672)</f>
        <v>298827</v>
      </c>
      <c r="K672" s="16">
        <v>44844</v>
      </c>
      <c r="L672" s="21">
        <f ca="1">IF(K672&lt;M$5, $B672, M$6+MIN((K672-M$5+1)/M$8, 1)*M$7)</f>
        <v>1440</v>
      </c>
      <c r="M672" s="21">
        <f t="shared" ca="1" si="245"/>
        <v>1440</v>
      </c>
      <c r="N672" s="21">
        <f t="shared" ca="1" si="228"/>
        <v>336</v>
      </c>
      <c r="O672" s="21">
        <f t="shared" ca="1" si="229"/>
        <v>1104</v>
      </c>
      <c r="P672" s="21">
        <f t="shared" ca="1" si="234"/>
        <v>1104</v>
      </c>
      <c r="Q672" s="21">
        <f t="shared" ca="1" si="230"/>
        <v>908607</v>
      </c>
      <c r="R672" s="22">
        <f ca="1">SUM(P$11:P672)</f>
        <v>464444</v>
      </c>
      <c r="S672" s="23">
        <f ca="1">SUM(N$11:N672)</f>
        <v>444943</v>
      </c>
      <c r="U672" s="16">
        <v>44844</v>
      </c>
      <c r="V672" s="21">
        <f ca="1">IF(U672&lt;W$5, $B672, W$6+MIN((U672-W$5+1)/W$8, 1)*W$7)</f>
        <v>1940</v>
      </c>
      <c r="W672" s="21">
        <f t="shared" ca="1" si="246"/>
        <v>1940</v>
      </c>
      <c r="X672" s="21">
        <f t="shared" ca="1" si="231"/>
        <v>576</v>
      </c>
      <c r="Y672" s="21">
        <f t="shared" ca="1" si="235"/>
        <v>1364</v>
      </c>
      <c r="Z672" s="21">
        <f t="shared" ca="1" si="236"/>
        <v>1364</v>
      </c>
      <c r="AA672" s="21">
        <f t="shared" ca="1" si="241"/>
        <v>1209857</v>
      </c>
      <c r="AB672" s="22">
        <f ca="1">SUM(Z$11:Z672)</f>
        <v>617974</v>
      </c>
      <c r="AC672" s="23">
        <f ca="1">SUM(X$11:X672)</f>
        <v>592066</v>
      </c>
      <c r="AE672" s="16">
        <v>44844</v>
      </c>
      <c r="AF672" s="21">
        <f ca="1">IF(AE672&lt;AG$5, $B672, AG$6+MIN((AE672-AG$5+1)/AG$8, 1)*AG$7)</f>
        <v>1440</v>
      </c>
      <c r="AG672" s="21">
        <f t="shared" ca="1" si="247"/>
        <v>1440</v>
      </c>
      <c r="AH672" s="21">
        <f t="shared" ca="1" si="232"/>
        <v>341</v>
      </c>
      <c r="AI672" s="21">
        <f t="shared" ca="1" si="237"/>
        <v>1099</v>
      </c>
      <c r="AJ672" s="21">
        <f t="shared" ca="1" si="238"/>
        <v>1099</v>
      </c>
      <c r="AK672" s="21">
        <f t="shared" ca="1" si="242"/>
        <v>896107</v>
      </c>
      <c r="AL672" s="22">
        <f ca="1">SUM(AJ$11:AJ672)</f>
        <v>458184</v>
      </c>
      <c r="AM672" s="23">
        <f ca="1">SUM(AH$11:AH672)</f>
        <v>439369</v>
      </c>
      <c r="AO672" s="16">
        <v>44844</v>
      </c>
      <c r="AP672" s="21">
        <f ca="1">IF(AO672&lt;AQ$5, $B672, AQ$6+MIN((AO672-AQ$5+1)/AQ$8, 1)*AQ$7)</f>
        <v>1940</v>
      </c>
      <c r="AQ672" s="21">
        <f t="shared" ca="1" si="248"/>
        <v>1940</v>
      </c>
      <c r="AR672" s="21">
        <f t="shared" ca="1" si="233"/>
        <v>586</v>
      </c>
      <c r="AS672" s="21">
        <f t="shared" ca="1" si="239"/>
        <v>1354</v>
      </c>
      <c r="AT672" s="21">
        <f t="shared" ca="1" si="240"/>
        <v>1354</v>
      </c>
      <c r="AU672" s="21">
        <f t="shared" ca="1" si="243"/>
        <v>1184857</v>
      </c>
      <c r="AV672" s="22">
        <f ca="1">SUM(AT$11:AT672)</f>
        <v>605454</v>
      </c>
      <c r="AW672" s="23">
        <f ca="1">SUM(AR$11:AR672)</f>
        <v>580183</v>
      </c>
    </row>
    <row r="673" spans="1:49" x14ac:dyDescent="0.2">
      <c r="A673" s="32">
        <v>44845</v>
      </c>
      <c r="B673" s="35">
        <f ca="1">IF($A673&gt;= $C$5,$C$6, "InsertData")</f>
        <v>940</v>
      </c>
      <c r="C673" s="21">
        <f t="shared" ca="1" si="244"/>
        <v>940</v>
      </c>
      <c r="D673" s="21">
        <f t="shared" ca="1" si="224"/>
        <v>319</v>
      </c>
      <c r="E673" s="21">
        <f t="shared" ca="1" si="225"/>
        <v>621</v>
      </c>
      <c r="F673" s="21">
        <f t="shared" ca="1" si="227"/>
        <v>621</v>
      </c>
      <c r="G673" s="21">
        <f t="shared" ca="1" si="226"/>
        <v>608297</v>
      </c>
      <c r="H673" s="22">
        <f ca="1">SUM(F$11:F673)</f>
        <v>311535</v>
      </c>
      <c r="I673" s="23">
        <f ca="1">SUM(D$11:D673)</f>
        <v>299146</v>
      </c>
      <c r="K673" s="16">
        <v>44845</v>
      </c>
      <c r="L673" s="21">
        <f ca="1">IF(K673&lt;M$5, $B673, M$6+MIN((K673-M$5+1)/M$8, 1)*M$7)</f>
        <v>1440</v>
      </c>
      <c r="M673" s="21">
        <f t="shared" ca="1" si="245"/>
        <v>1440</v>
      </c>
      <c r="N673" s="21">
        <f t="shared" ca="1" si="228"/>
        <v>559</v>
      </c>
      <c r="O673" s="21">
        <f t="shared" ca="1" si="229"/>
        <v>881</v>
      </c>
      <c r="P673" s="21">
        <f t="shared" ca="1" si="234"/>
        <v>881</v>
      </c>
      <c r="Q673" s="21">
        <f t="shared" ca="1" si="230"/>
        <v>910047</v>
      </c>
      <c r="R673" s="22">
        <f ca="1">SUM(P$11:P673)</f>
        <v>465325</v>
      </c>
      <c r="S673" s="23">
        <f ca="1">SUM(N$11:N673)</f>
        <v>445502</v>
      </c>
      <c r="U673" s="16">
        <v>44845</v>
      </c>
      <c r="V673" s="21">
        <f ca="1">IF(U673&lt;W$5, $B673, W$6+MIN((U673-W$5+1)/W$8, 1)*W$7)</f>
        <v>1940</v>
      </c>
      <c r="W673" s="21">
        <f t="shared" ca="1" si="246"/>
        <v>1940</v>
      </c>
      <c r="X673" s="21">
        <f t="shared" ca="1" si="231"/>
        <v>799</v>
      </c>
      <c r="Y673" s="21">
        <f t="shared" ca="1" si="235"/>
        <v>1141</v>
      </c>
      <c r="Z673" s="21">
        <f t="shared" ca="1" si="236"/>
        <v>1141</v>
      </c>
      <c r="AA673" s="21">
        <f t="shared" ca="1" si="241"/>
        <v>1211797</v>
      </c>
      <c r="AB673" s="22">
        <f ca="1">SUM(Z$11:Z673)</f>
        <v>619115</v>
      </c>
      <c r="AC673" s="23">
        <f ca="1">SUM(X$11:X673)</f>
        <v>592865</v>
      </c>
      <c r="AE673" s="16">
        <v>44845</v>
      </c>
      <c r="AF673" s="21">
        <f ca="1">IF(AE673&lt;AG$5, $B673, AG$6+MIN((AE673-AG$5+1)/AG$8, 1)*AG$7)</f>
        <v>1440</v>
      </c>
      <c r="AG673" s="21">
        <f t="shared" ca="1" si="247"/>
        <v>1440</v>
      </c>
      <c r="AH673" s="21">
        <f t="shared" ca="1" si="232"/>
        <v>559</v>
      </c>
      <c r="AI673" s="21">
        <f t="shared" ca="1" si="237"/>
        <v>881</v>
      </c>
      <c r="AJ673" s="21">
        <f t="shared" ca="1" si="238"/>
        <v>881</v>
      </c>
      <c r="AK673" s="21">
        <f t="shared" ca="1" si="242"/>
        <v>897547</v>
      </c>
      <c r="AL673" s="22">
        <f ca="1">SUM(AJ$11:AJ673)</f>
        <v>459065</v>
      </c>
      <c r="AM673" s="23">
        <f ca="1">SUM(AH$11:AH673)</f>
        <v>439928</v>
      </c>
      <c r="AO673" s="16">
        <v>44845</v>
      </c>
      <c r="AP673" s="21">
        <f ca="1">IF(AO673&lt;AQ$5, $B673, AQ$6+MIN((AO673-AQ$5+1)/AQ$8, 1)*AQ$7)</f>
        <v>1940</v>
      </c>
      <c r="AQ673" s="21">
        <f t="shared" ca="1" si="248"/>
        <v>1940</v>
      </c>
      <c r="AR673" s="21">
        <f t="shared" ca="1" si="233"/>
        <v>799</v>
      </c>
      <c r="AS673" s="21">
        <f t="shared" ca="1" si="239"/>
        <v>1141</v>
      </c>
      <c r="AT673" s="21">
        <f t="shared" ca="1" si="240"/>
        <v>1141</v>
      </c>
      <c r="AU673" s="21">
        <f t="shared" ca="1" si="243"/>
        <v>1186797</v>
      </c>
      <c r="AV673" s="22">
        <f ca="1">SUM(AT$11:AT673)</f>
        <v>606595</v>
      </c>
      <c r="AW673" s="23">
        <f ca="1">SUM(AR$11:AR673)</f>
        <v>580982</v>
      </c>
    </row>
    <row r="674" spans="1:49" x14ac:dyDescent="0.2">
      <c r="A674" s="32">
        <v>44846</v>
      </c>
      <c r="B674" s="35">
        <f ca="1">IF($A674&gt;= $C$5,$C$6, "InsertData")</f>
        <v>940</v>
      </c>
      <c r="C674" s="21">
        <f t="shared" ca="1" si="244"/>
        <v>940</v>
      </c>
      <c r="D674" s="21">
        <f t="shared" ca="1" si="224"/>
        <v>334</v>
      </c>
      <c r="E674" s="21">
        <f t="shared" ca="1" si="225"/>
        <v>606</v>
      </c>
      <c r="F674" s="21">
        <f t="shared" ca="1" si="227"/>
        <v>606</v>
      </c>
      <c r="G674" s="21">
        <f t="shared" ca="1" si="226"/>
        <v>609237</v>
      </c>
      <c r="H674" s="22">
        <f ca="1">SUM(F$11:F674)</f>
        <v>312141</v>
      </c>
      <c r="I674" s="23">
        <f ca="1">SUM(D$11:D674)</f>
        <v>299480</v>
      </c>
      <c r="K674" s="16">
        <v>44846</v>
      </c>
      <c r="L674" s="21">
        <f ca="1">IF(K674&lt;M$5, $B674, M$6+MIN((K674-M$5+1)/M$8, 1)*M$7)</f>
        <v>1440</v>
      </c>
      <c r="M674" s="21">
        <f t="shared" ca="1" si="245"/>
        <v>1440</v>
      </c>
      <c r="N674" s="21">
        <f t="shared" ca="1" si="228"/>
        <v>574</v>
      </c>
      <c r="O674" s="21">
        <f t="shared" ca="1" si="229"/>
        <v>866</v>
      </c>
      <c r="P674" s="21">
        <f t="shared" ca="1" si="234"/>
        <v>866</v>
      </c>
      <c r="Q674" s="21">
        <f t="shared" ca="1" si="230"/>
        <v>911487</v>
      </c>
      <c r="R674" s="22">
        <f ca="1">SUM(P$11:P674)</f>
        <v>466191</v>
      </c>
      <c r="S674" s="23">
        <f ca="1">SUM(N$11:N674)</f>
        <v>446076</v>
      </c>
      <c r="U674" s="16">
        <v>44846</v>
      </c>
      <c r="V674" s="21">
        <f ca="1">IF(U674&lt;W$5, $B674, W$6+MIN((U674-W$5+1)/W$8, 1)*W$7)</f>
        <v>1940</v>
      </c>
      <c r="W674" s="21">
        <f t="shared" ca="1" si="246"/>
        <v>1940</v>
      </c>
      <c r="X674" s="21">
        <f t="shared" ca="1" si="231"/>
        <v>814</v>
      </c>
      <c r="Y674" s="21">
        <f t="shared" ca="1" si="235"/>
        <v>1126</v>
      </c>
      <c r="Z674" s="21">
        <f t="shared" ca="1" si="236"/>
        <v>1126</v>
      </c>
      <c r="AA674" s="21">
        <f t="shared" ca="1" si="241"/>
        <v>1213737</v>
      </c>
      <c r="AB674" s="22">
        <f ca="1">SUM(Z$11:Z674)</f>
        <v>620241</v>
      </c>
      <c r="AC674" s="23">
        <f ca="1">SUM(X$11:X674)</f>
        <v>593679</v>
      </c>
      <c r="AE674" s="16">
        <v>44846</v>
      </c>
      <c r="AF674" s="21">
        <f ca="1">IF(AE674&lt;AG$5, $B674, AG$6+MIN((AE674-AG$5+1)/AG$8, 1)*AG$7)</f>
        <v>1440</v>
      </c>
      <c r="AG674" s="21">
        <f t="shared" ca="1" si="247"/>
        <v>1440</v>
      </c>
      <c r="AH674" s="21">
        <f t="shared" ca="1" si="232"/>
        <v>574</v>
      </c>
      <c r="AI674" s="21">
        <f t="shared" ca="1" si="237"/>
        <v>866</v>
      </c>
      <c r="AJ674" s="21">
        <f t="shared" ca="1" si="238"/>
        <v>866</v>
      </c>
      <c r="AK674" s="21">
        <f t="shared" ca="1" si="242"/>
        <v>898987</v>
      </c>
      <c r="AL674" s="22">
        <f ca="1">SUM(AJ$11:AJ674)</f>
        <v>459931</v>
      </c>
      <c r="AM674" s="23">
        <f ca="1">SUM(AH$11:AH674)</f>
        <v>440502</v>
      </c>
      <c r="AO674" s="16">
        <v>44846</v>
      </c>
      <c r="AP674" s="21">
        <f ca="1">IF(AO674&lt;AQ$5, $B674, AQ$6+MIN((AO674-AQ$5+1)/AQ$8, 1)*AQ$7)</f>
        <v>1940</v>
      </c>
      <c r="AQ674" s="21">
        <f t="shared" ca="1" si="248"/>
        <v>1940</v>
      </c>
      <c r="AR674" s="21">
        <f t="shared" ca="1" si="233"/>
        <v>814</v>
      </c>
      <c r="AS674" s="21">
        <f t="shared" ca="1" si="239"/>
        <v>1126</v>
      </c>
      <c r="AT674" s="21">
        <f t="shared" ca="1" si="240"/>
        <v>1126</v>
      </c>
      <c r="AU674" s="21">
        <f t="shared" ca="1" si="243"/>
        <v>1188737</v>
      </c>
      <c r="AV674" s="22">
        <f ca="1">SUM(AT$11:AT674)</f>
        <v>607721</v>
      </c>
      <c r="AW674" s="23">
        <f ca="1">SUM(AR$11:AR674)</f>
        <v>581796</v>
      </c>
    </row>
    <row r="675" spans="1:49" x14ac:dyDescent="0.2">
      <c r="A675" s="32">
        <v>44847</v>
      </c>
      <c r="B675" s="35">
        <f ca="1">IF($A675&gt;= $C$5,$C$6, "InsertData")</f>
        <v>940</v>
      </c>
      <c r="C675" s="21">
        <f t="shared" ca="1" si="244"/>
        <v>940</v>
      </c>
      <c r="D675" s="21">
        <f t="shared" ca="1" si="224"/>
        <v>44</v>
      </c>
      <c r="E675" s="21">
        <f t="shared" ca="1" si="225"/>
        <v>896</v>
      </c>
      <c r="F675" s="21">
        <f t="shared" ca="1" si="227"/>
        <v>896</v>
      </c>
      <c r="G675" s="21">
        <f t="shared" ca="1" si="226"/>
        <v>610177</v>
      </c>
      <c r="H675" s="22">
        <f ca="1">SUM(F$11:F675)</f>
        <v>313037</v>
      </c>
      <c r="I675" s="23">
        <f ca="1">SUM(D$11:D675)</f>
        <v>299524</v>
      </c>
      <c r="K675" s="16">
        <v>44847</v>
      </c>
      <c r="L675" s="21">
        <f ca="1">IF(K675&lt;M$5, $B675, M$6+MIN((K675-M$5+1)/M$8, 1)*M$7)</f>
        <v>1440</v>
      </c>
      <c r="M675" s="21">
        <f t="shared" ca="1" si="245"/>
        <v>1440</v>
      </c>
      <c r="N675" s="21">
        <f t="shared" ca="1" si="228"/>
        <v>284</v>
      </c>
      <c r="O675" s="21">
        <f t="shared" ca="1" si="229"/>
        <v>1156</v>
      </c>
      <c r="P675" s="21">
        <f t="shared" ca="1" si="234"/>
        <v>1156</v>
      </c>
      <c r="Q675" s="21">
        <f t="shared" ca="1" si="230"/>
        <v>912927</v>
      </c>
      <c r="R675" s="22">
        <f ca="1">SUM(P$11:P675)</f>
        <v>467347</v>
      </c>
      <c r="S675" s="23">
        <f ca="1">SUM(N$11:N675)</f>
        <v>446360</v>
      </c>
      <c r="U675" s="16">
        <v>44847</v>
      </c>
      <c r="V675" s="21">
        <f ca="1">IF(U675&lt;W$5, $B675, W$6+MIN((U675-W$5+1)/W$8, 1)*W$7)</f>
        <v>1940</v>
      </c>
      <c r="W675" s="21">
        <f t="shared" ca="1" si="246"/>
        <v>1940</v>
      </c>
      <c r="X675" s="21">
        <f t="shared" ca="1" si="231"/>
        <v>524</v>
      </c>
      <c r="Y675" s="21">
        <f t="shared" ca="1" si="235"/>
        <v>1416</v>
      </c>
      <c r="Z675" s="21">
        <f t="shared" ca="1" si="236"/>
        <v>1416</v>
      </c>
      <c r="AA675" s="21">
        <f t="shared" ca="1" si="241"/>
        <v>1215677</v>
      </c>
      <c r="AB675" s="22">
        <f ca="1">SUM(Z$11:Z675)</f>
        <v>621657</v>
      </c>
      <c r="AC675" s="23">
        <f ca="1">SUM(X$11:X675)</f>
        <v>594203</v>
      </c>
      <c r="AE675" s="16">
        <v>44847</v>
      </c>
      <c r="AF675" s="21">
        <f ca="1">IF(AE675&lt;AG$5, $B675, AG$6+MIN((AE675-AG$5+1)/AG$8, 1)*AG$7)</f>
        <v>1440</v>
      </c>
      <c r="AG675" s="21">
        <f t="shared" ca="1" si="247"/>
        <v>1440</v>
      </c>
      <c r="AH675" s="21">
        <f t="shared" ca="1" si="232"/>
        <v>284</v>
      </c>
      <c r="AI675" s="21">
        <f t="shared" ca="1" si="237"/>
        <v>1156</v>
      </c>
      <c r="AJ675" s="21">
        <f t="shared" ca="1" si="238"/>
        <v>1156</v>
      </c>
      <c r="AK675" s="21">
        <f t="shared" ca="1" si="242"/>
        <v>900427</v>
      </c>
      <c r="AL675" s="22">
        <f ca="1">SUM(AJ$11:AJ675)</f>
        <v>461087</v>
      </c>
      <c r="AM675" s="23">
        <f ca="1">SUM(AH$11:AH675)</f>
        <v>440786</v>
      </c>
      <c r="AO675" s="16">
        <v>44847</v>
      </c>
      <c r="AP675" s="21">
        <f ca="1">IF(AO675&lt;AQ$5, $B675, AQ$6+MIN((AO675-AQ$5+1)/AQ$8, 1)*AQ$7)</f>
        <v>1940</v>
      </c>
      <c r="AQ675" s="21">
        <f t="shared" ca="1" si="248"/>
        <v>1940</v>
      </c>
      <c r="AR675" s="21">
        <f t="shared" ca="1" si="233"/>
        <v>524</v>
      </c>
      <c r="AS675" s="21">
        <f t="shared" ca="1" si="239"/>
        <v>1416</v>
      </c>
      <c r="AT675" s="21">
        <f t="shared" ca="1" si="240"/>
        <v>1416</v>
      </c>
      <c r="AU675" s="21">
        <f t="shared" ca="1" si="243"/>
        <v>1190677</v>
      </c>
      <c r="AV675" s="22">
        <f ca="1">SUM(AT$11:AT675)</f>
        <v>609137</v>
      </c>
      <c r="AW675" s="23">
        <f ca="1">SUM(AR$11:AR675)</f>
        <v>582320</v>
      </c>
    </row>
    <row r="676" spans="1:49" x14ac:dyDescent="0.2">
      <c r="A676" s="32">
        <v>44848</v>
      </c>
      <c r="B676" s="35">
        <f ca="1">IF($A676&gt;= $C$5,$C$6, "InsertData")</f>
        <v>940</v>
      </c>
      <c r="C676" s="21">
        <f t="shared" ca="1" si="244"/>
        <v>940</v>
      </c>
      <c r="D676" s="21">
        <f t="shared" ca="1" si="224"/>
        <v>333</v>
      </c>
      <c r="E676" s="21">
        <f t="shared" ca="1" si="225"/>
        <v>607</v>
      </c>
      <c r="F676" s="21">
        <f t="shared" ca="1" si="227"/>
        <v>607</v>
      </c>
      <c r="G676" s="21">
        <f t="shared" ca="1" si="226"/>
        <v>611117</v>
      </c>
      <c r="H676" s="22">
        <f ca="1">SUM(F$11:F676)</f>
        <v>313644</v>
      </c>
      <c r="I676" s="23">
        <f ca="1">SUM(D$11:D676)</f>
        <v>299857</v>
      </c>
      <c r="K676" s="16">
        <v>44848</v>
      </c>
      <c r="L676" s="21">
        <f ca="1">IF(K676&lt;M$5, $B676, M$6+MIN((K676-M$5+1)/M$8, 1)*M$7)</f>
        <v>1440</v>
      </c>
      <c r="M676" s="21">
        <f t="shared" ca="1" si="245"/>
        <v>1440</v>
      </c>
      <c r="N676" s="21">
        <f t="shared" ca="1" si="228"/>
        <v>573</v>
      </c>
      <c r="O676" s="21">
        <f t="shared" ca="1" si="229"/>
        <v>867</v>
      </c>
      <c r="P676" s="21">
        <f t="shared" ca="1" si="234"/>
        <v>867</v>
      </c>
      <c r="Q676" s="21">
        <f t="shared" ca="1" si="230"/>
        <v>914367</v>
      </c>
      <c r="R676" s="22">
        <f ca="1">SUM(P$11:P676)</f>
        <v>468214</v>
      </c>
      <c r="S676" s="23">
        <f ca="1">SUM(N$11:N676)</f>
        <v>446933</v>
      </c>
      <c r="U676" s="16">
        <v>44848</v>
      </c>
      <c r="V676" s="21">
        <f ca="1">IF(U676&lt;W$5, $B676, W$6+MIN((U676-W$5+1)/W$8, 1)*W$7)</f>
        <v>1940</v>
      </c>
      <c r="W676" s="21">
        <f t="shared" ca="1" si="246"/>
        <v>1940</v>
      </c>
      <c r="X676" s="21">
        <f t="shared" ca="1" si="231"/>
        <v>813</v>
      </c>
      <c r="Y676" s="21">
        <f t="shared" ca="1" si="235"/>
        <v>1127</v>
      </c>
      <c r="Z676" s="21">
        <f t="shared" ca="1" si="236"/>
        <v>1127</v>
      </c>
      <c r="AA676" s="21">
        <f t="shared" ca="1" si="241"/>
        <v>1217617</v>
      </c>
      <c r="AB676" s="22">
        <f ca="1">SUM(Z$11:Z676)</f>
        <v>622784</v>
      </c>
      <c r="AC676" s="23">
        <f ca="1">SUM(X$11:X676)</f>
        <v>595016</v>
      </c>
      <c r="AE676" s="16">
        <v>44848</v>
      </c>
      <c r="AF676" s="21">
        <f ca="1">IF(AE676&lt;AG$5, $B676, AG$6+MIN((AE676-AG$5+1)/AG$8, 1)*AG$7)</f>
        <v>1440</v>
      </c>
      <c r="AG676" s="21">
        <f t="shared" ca="1" si="247"/>
        <v>1440</v>
      </c>
      <c r="AH676" s="21">
        <f t="shared" ca="1" si="232"/>
        <v>573</v>
      </c>
      <c r="AI676" s="21">
        <f t="shared" ca="1" si="237"/>
        <v>867</v>
      </c>
      <c r="AJ676" s="21">
        <f t="shared" ca="1" si="238"/>
        <v>867</v>
      </c>
      <c r="AK676" s="21">
        <f t="shared" ca="1" si="242"/>
        <v>901867</v>
      </c>
      <c r="AL676" s="22">
        <f ca="1">SUM(AJ$11:AJ676)</f>
        <v>461954</v>
      </c>
      <c r="AM676" s="23">
        <f ca="1">SUM(AH$11:AH676)</f>
        <v>441359</v>
      </c>
      <c r="AO676" s="16">
        <v>44848</v>
      </c>
      <c r="AP676" s="21">
        <f ca="1">IF(AO676&lt;AQ$5, $B676, AQ$6+MIN((AO676-AQ$5+1)/AQ$8, 1)*AQ$7)</f>
        <v>1940</v>
      </c>
      <c r="AQ676" s="21">
        <f t="shared" ca="1" si="248"/>
        <v>1940</v>
      </c>
      <c r="AR676" s="21">
        <f t="shared" ca="1" si="233"/>
        <v>813</v>
      </c>
      <c r="AS676" s="21">
        <f t="shared" ca="1" si="239"/>
        <v>1127</v>
      </c>
      <c r="AT676" s="21">
        <f t="shared" ca="1" si="240"/>
        <v>1127</v>
      </c>
      <c r="AU676" s="21">
        <f t="shared" ca="1" si="243"/>
        <v>1192617</v>
      </c>
      <c r="AV676" s="22">
        <f ca="1">SUM(AT$11:AT676)</f>
        <v>610264</v>
      </c>
      <c r="AW676" s="23">
        <f ca="1">SUM(AR$11:AR676)</f>
        <v>583133</v>
      </c>
    </row>
    <row r="677" spans="1:49" x14ac:dyDescent="0.2">
      <c r="A677" s="32">
        <v>44849</v>
      </c>
      <c r="B677" s="35">
        <f ca="1">IF($A677&gt;= $C$5,$C$6, "InsertData")</f>
        <v>940</v>
      </c>
      <c r="C677" s="21">
        <f t="shared" ca="1" si="244"/>
        <v>940</v>
      </c>
      <c r="D677" s="21">
        <f t="shared" ca="1" si="224"/>
        <v>388</v>
      </c>
      <c r="E677" s="21">
        <f t="shared" ca="1" si="225"/>
        <v>552</v>
      </c>
      <c r="F677" s="21">
        <f t="shared" ca="1" si="227"/>
        <v>552</v>
      </c>
      <c r="G677" s="21">
        <f t="shared" ca="1" si="226"/>
        <v>612057</v>
      </c>
      <c r="H677" s="22">
        <f ca="1">SUM(F$11:F677)</f>
        <v>314196</v>
      </c>
      <c r="I677" s="23">
        <f ca="1">SUM(D$11:D677)</f>
        <v>300245</v>
      </c>
      <c r="K677" s="16">
        <v>44849</v>
      </c>
      <c r="L677" s="21">
        <f ca="1">IF(K677&lt;M$5, $B677, M$6+MIN((K677-M$5+1)/M$8, 1)*M$7)</f>
        <v>1440</v>
      </c>
      <c r="M677" s="21">
        <f t="shared" ca="1" si="245"/>
        <v>1440</v>
      </c>
      <c r="N677" s="21">
        <f t="shared" ca="1" si="228"/>
        <v>628</v>
      </c>
      <c r="O677" s="21">
        <f t="shared" ca="1" si="229"/>
        <v>812</v>
      </c>
      <c r="P677" s="21">
        <f t="shared" ca="1" si="234"/>
        <v>812</v>
      </c>
      <c r="Q677" s="21">
        <f t="shared" ca="1" si="230"/>
        <v>915807</v>
      </c>
      <c r="R677" s="22">
        <f ca="1">SUM(P$11:P677)</f>
        <v>469026</v>
      </c>
      <c r="S677" s="23">
        <f ca="1">SUM(N$11:N677)</f>
        <v>447561</v>
      </c>
      <c r="U677" s="16">
        <v>44849</v>
      </c>
      <c r="V677" s="21">
        <f ca="1">IF(U677&lt;W$5, $B677, W$6+MIN((U677-W$5+1)/W$8, 1)*W$7)</f>
        <v>1940</v>
      </c>
      <c r="W677" s="21">
        <f t="shared" ca="1" si="246"/>
        <v>1940</v>
      </c>
      <c r="X677" s="21">
        <f t="shared" ca="1" si="231"/>
        <v>868</v>
      </c>
      <c r="Y677" s="21">
        <f t="shared" ca="1" si="235"/>
        <v>1072</v>
      </c>
      <c r="Z677" s="21">
        <f t="shared" ca="1" si="236"/>
        <v>1072</v>
      </c>
      <c r="AA677" s="21">
        <f t="shared" ca="1" si="241"/>
        <v>1219557</v>
      </c>
      <c r="AB677" s="22">
        <f ca="1">SUM(Z$11:Z677)</f>
        <v>623856</v>
      </c>
      <c r="AC677" s="23">
        <f ca="1">SUM(X$11:X677)</f>
        <v>595884</v>
      </c>
      <c r="AE677" s="16">
        <v>44849</v>
      </c>
      <c r="AF677" s="21">
        <f ca="1">IF(AE677&lt;AG$5, $B677, AG$6+MIN((AE677-AG$5+1)/AG$8, 1)*AG$7)</f>
        <v>1440</v>
      </c>
      <c r="AG677" s="21">
        <f t="shared" ca="1" si="247"/>
        <v>1440</v>
      </c>
      <c r="AH677" s="21">
        <f t="shared" ca="1" si="232"/>
        <v>628</v>
      </c>
      <c r="AI677" s="21">
        <f t="shared" ca="1" si="237"/>
        <v>812</v>
      </c>
      <c r="AJ677" s="21">
        <f t="shared" ca="1" si="238"/>
        <v>812</v>
      </c>
      <c r="AK677" s="21">
        <f t="shared" ca="1" si="242"/>
        <v>903307</v>
      </c>
      <c r="AL677" s="22">
        <f ca="1">SUM(AJ$11:AJ677)</f>
        <v>462766</v>
      </c>
      <c r="AM677" s="23">
        <f ca="1">SUM(AH$11:AH677)</f>
        <v>441987</v>
      </c>
      <c r="AO677" s="16">
        <v>44849</v>
      </c>
      <c r="AP677" s="21">
        <f ca="1">IF(AO677&lt;AQ$5, $B677, AQ$6+MIN((AO677-AQ$5+1)/AQ$8, 1)*AQ$7)</f>
        <v>1940</v>
      </c>
      <c r="AQ677" s="21">
        <f t="shared" ca="1" si="248"/>
        <v>1940</v>
      </c>
      <c r="AR677" s="21">
        <f t="shared" ca="1" si="233"/>
        <v>868</v>
      </c>
      <c r="AS677" s="21">
        <f t="shared" ca="1" si="239"/>
        <v>1072</v>
      </c>
      <c r="AT677" s="21">
        <f t="shared" ca="1" si="240"/>
        <v>1072</v>
      </c>
      <c r="AU677" s="21">
        <f t="shared" ca="1" si="243"/>
        <v>1194557</v>
      </c>
      <c r="AV677" s="22">
        <f ca="1">SUM(AT$11:AT677)</f>
        <v>611336</v>
      </c>
      <c r="AW677" s="23">
        <f ca="1">SUM(AR$11:AR677)</f>
        <v>584001</v>
      </c>
    </row>
    <row r="678" spans="1:49" x14ac:dyDescent="0.2">
      <c r="A678" s="32">
        <v>44850</v>
      </c>
      <c r="B678" s="35">
        <f ca="1">IF($A678&gt;= $C$5,$C$6, "InsertData")</f>
        <v>940</v>
      </c>
      <c r="C678" s="21">
        <f t="shared" ca="1" si="244"/>
        <v>940</v>
      </c>
      <c r="D678" s="21">
        <f t="shared" ca="1" si="224"/>
        <v>428</v>
      </c>
      <c r="E678" s="21">
        <f t="shared" ca="1" si="225"/>
        <v>512</v>
      </c>
      <c r="F678" s="21">
        <f t="shared" ca="1" si="227"/>
        <v>512</v>
      </c>
      <c r="G678" s="21">
        <f t="shared" ca="1" si="226"/>
        <v>612997</v>
      </c>
      <c r="H678" s="22">
        <f ca="1">SUM(F$11:F678)</f>
        <v>314708</v>
      </c>
      <c r="I678" s="23">
        <f ca="1">SUM(D$11:D678)</f>
        <v>300673</v>
      </c>
      <c r="K678" s="16">
        <v>44850</v>
      </c>
      <c r="L678" s="21">
        <f ca="1">IF(K678&lt;M$5, $B678, M$6+MIN((K678-M$5+1)/M$8, 1)*M$7)</f>
        <v>1440</v>
      </c>
      <c r="M678" s="21">
        <f t="shared" ca="1" si="245"/>
        <v>1440</v>
      </c>
      <c r="N678" s="21">
        <f t="shared" ca="1" si="228"/>
        <v>668</v>
      </c>
      <c r="O678" s="21">
        <f t="shared" ca="1" si="229"/>
        <v>772</v>
      </c>
      <c r="P678" s="21">
        <f t="shared" ca="1" si="234"/>
        <v>772</v>
      </c>
      <c r="Q678" s="21">
        <f t="shared" ca="1" si="230"/>
        <v>917247</v>
      </c>
      <c r="R678" s="22">
        <f ca="1">SUM(P$11:P678)</f>
        <v>469798</v>
      </c>
      <c r="S678" s="23">
        <f ca="1">SUM(N$11:N678)</f>
        <v>448229</v>
      </c>
      <c r="U678" s="16">
        <v>44850</v>
      </c>
      <c r="V678" s="21">
        <f ca="1">IF(U678&lt;W$5, $B678, W$6+MIN((U678-W$5+1)/W$8, 1)*W$7)</f>
        <v>1940</v>
      </c>
      <c r="W678" s="21">
        <f t="shared" ca="1" si="246"/>
        <v>1940</v>
      </c>
      <c r="X678" s="21">
        <f t="shared" ca="1" si="231"/>
        <v>908</v>
      </c>
      <c r="Y678" s="21">
        <f t="shared" ca="1" si="235"/>
        <v>1032</v>
      </c>
      <c r="Z678" s="21">
        <f t="shared" ca="1" si="236"/>
        <v>1032</v>
      </c>
      <c r="AA678" s="21">
        <f t="shared" ca="1" si="241"/>
        <v>1221497</v>
      </c>
      <c r="AB678" s="22">
        <f ca="1">SUM(Z$11:Z678)</f>
        <v>624888</v>
      </c>
      <c r="AC678" s="23">
        <f ca="1">SUM(X$11:X678)</f>
        <v>596792</v>
      </c>
      <c r="AE678" s="16">
        <v>44850</v>
      </c>
      <c r="AF678" s="21">
        <f ca="1">IF(AE678&lt;AG$5, $B678, AG$6+MIN((AE678-AG$5+1)/AG$8, 1)*AG$7)</f>
        <v>1440</v>
      </c>
      <c r="AG678" s="21">
        <f t="shared" ca="1" si="247"/>
        <v>1440</v>
      </c>
      <c r="AH678" s="21">
        <f t="shared" ca="1" si="232"/>
        <v>668</v>
      </c>
      <c r="AI678" s="21">
        <f t="shared" ca="1" si="237"/>
        <v>772</v>
      </c>
      <c r="AJ678" s="21">
        <f t="shared" ca="1" si="238"/>
        <v>772</v>
      </c>
      <c r="AK678" s="21">
        <f t="shared" ca="1" si="242"/>
        <v>904747</v>
      </c>
      <c r="AL678" s="22">
        <f ca="1">SUM(AJ$11:AJ678)</f>
        <v>463538</v>
      </c>
      <c r="AM678" s="23">
        <f ca="1">SUM(AH$11:AH678)</f>
        <v>442655</v>
      </c>
      <c r="AO678" s="16">
        <v>44850</v>
      </c>
      <c r="AP678" s="21">
        <f ca="1">IF(AO678&lt;AQ$5, $B678, AQ$6+MIN((AO678-AQ$5+1)/AQ$8, 1)*AQ$7)</f>
        <v>1940</v>
      </c>
      <c r="AQ678" s="21">
        <f t="shared" ca="1" si="248"/>
        <v>1940</v>
      </c>
      <c r="AR678" s="21">
        <f t="shared" ca="1" si="233"/>
        <v>908</v>
      </c>
      <c r="AS678" s="21">
        <f t="shared" ca="1" si="239"/>
        <v>1032</v>
      </c>
      <c r="AT678" s="21">
        <f t="shared" ca="1" si="240"/>
        <v>1032</v>
      </c>
      <c r="AU678" s="21">
        <f t="shared" ca="1" si="243"/>
        <v>1196497</v>
      </c>
      <c r="AV678" s="22">
        <f ca="1">SUM(AT$11:AT678)</f>
        <v>612368</v>
      </c>
      <c r="AW678" s="23">
        <f ca="1">SUM(AR$11:AR678)</f>
        <v>584909</v>
      </c>
    </row>
    <row r="679" spans="1:49" x14ac:dyDescent="0.2">
      <c r="A679" s="32">
        <v>44851</v>
      </c>
      <c r="B679" s="35">
        <f ca="1">IF($A679&gt;= $C$5,$C$6, "InsertData")</f>
        <v>940</v>
      </c>
      <c r="C679" s="21">
        <f t="shared" ca="1" si="244"/>
        <v>940</v>
      </c>
      <c r="D679" s="21">
        <f t="shared" ca="1" si="224"/>
        <v>774</v>
      </c>
      <c r="E679" s="21">
        <f t="shared" ca="1" si="225"/>
        <v>166</v>
      </c>
      <c r="F679" s="21">
        <f t="shared" ca="1" si="227"/>
        <v>166</v>
      </c>
      <c r="G679" s="21">
        <f t="shared" ca="1" si="226"/>
        <v>613937</v>
      </c>
      <c r="H679" s="22">
        <f ca="1">SUM(F$11:F679)</f>
        <v>314874</v>
      </c>
      <c r="I679" s="23">
        <f ca="1">SUM(D$11:D679)</f>
        <v>301447</v>
      </c>
      <c r="K679" s="16">
        <v>44851</v>
      </c>
      <c r="L679" s="21">
        <f ca="1">IF(K679&lt;M$5, $B679, M$6+MIN((K679-M$5+1)/M$8, 1)*M$7)</f>
        <v>1440</v>
      </c>
      <c r="M679" s="21">
        <f t="shared" ca="1" si="245"/>
        <v>1440</v>
      </c>
      <c r="N679" s="21">
        <f t="shared" ca="1" si="228"/>
        <v>1014</v>
      </c>
      <c r="O679" s="21">
        <f t="shared" ca="1" si="229"/>
        <v>426</v>
      </c>
      <c r="P679" s="21">
        <f t="shared" ca="1" si="234"/>
        <v>426</v>
      </c>
      <c r="Q679" s="21">
        <f t="shared" ca="1" si="230"/>
        <v>918687</v>
      </c>
      <c r="R679" s="22">
        <f ca="1">SUM(P$11:P679)</f>
        <v>470224</v>
      </c>
      <c r="S679" s="23">
        <f ca="1">SUM(N$11:N679)</f>
        <v>449243</v>
      </c>
      <c r="U679" s="16">
        <v>44851</v>
      </c>
      <c r="V679" s="21">
        <f ca="1">IF(U679&lt;W$5, $B679, W$6+MIN((U679-W$5+1)/W$8, 1)*W$7)</f>
        <v>1940</v>
      </c>
      <c r="W679" s="21">
        <f t="shared" ca="1" si="246"/>
        <v>1940</v>
      </c>
      <c r="X679" s="21">
        <f t="shared" ca="1" si="231"/>
        <v>1254</v>
      </c>
      <c r="Y679" s="21">
        <f t="shared" ca="1" si="235"/>
        <v>686</v>
      </c>
      <c r="Z679" s="21">
        <f t="shared" ca="1" si="236"/>
        <v>686</v>
      </c>
      <c r="AA679" s="21">
        <f t="shared" ca="1" si="241"/>
        <v>1223437</v>
      </c>
      <c r="AB679" s="22">
        <f ca="1">SUM(Z$11:Z679)</f>
        <v>625574</v>
      </c>
      <c r="AC679" s="23">
        <f ca="1">SUM(X$11:X679)</f>
        <v>598046</v>
      </c>
      <c r="AE679" s="16">
        <v>44851</v>
      </c>
      <c r="AF679" s="21">
        <f ca="1">IF(AE679&lt;AG$5, $B679, AG$6+MIN((AE679-AG$5+1)/AG$8, 1)*AG$7)</f>
        <v>1440</v>
      </c>
      <c r="AG679" s="21">
        <f t="shared" ca="1" si="247"/>
        <v>1440</v>
      </c>
      <c r="AH679" s="21">
        <f t="shared" ca="1" si="232"/>
        <v>1014</v>
      </c>
      <c r="AI679" s="21">
        <f t="shared" ca="1" si="237"/>
        <v>426</v>
      </c>
      <c r="AJ679" s="21">
        <f t="shared" ca="1" si="238"/>
        <v>426</v>
      </c>
      <c r="AK679" s="21">
        <f t="shared" ca="1" si="242"/>
        <v>906187</v>
      </c>
      <c r="AL679" s="22">
        <f ca="1">SUM(AJ$11:AJ679)</f>
        <v>463964</v>
      </c>
      <c r="AM679" s="23">
        <f ca="1">SUM(AH$11:AH679)</f>
        <v>443669</v>
      </c>
      <c r="AO679" s="16">
        <v>44851</v>
      </c>
      <c r="AP679" s="21">
        <f ca="1">IF(AO679&lt;AQ$5, $B679, AQ$6+MIN((AO679-AQ$5+1)/AQ$8, 1)*AQ$7)</f>
        <v>1940</v>
      </c>
      <c r="AQ679" s="21">
        <f t="shared" ca="1" si="248"/>
        <v>1940</v>
      </c>
      <c r="AR679" s="21">
        <f t="shared" ca="1" si="233"/>
        <v>1254</v>
      </c>
      <c r="AS679" s="21">
        <f t="shared" ca="1" si="239"/>
        <v>686</v>
      </c>
      <c r="AT679" s="21">
        <f t="shared" ca="1" si="240"/>
        <v>686</v>
      </c>
      <c r="AU679" s="21">
        <f t="shared" ca="1" si="243"/>
        <v>1198437</v>
      </c>
      <c r="AV679" s="22">
        <f ca="1">SUM(AT$11:AT679)</f>
        <v>613054</v>
      </c>
      <c r="AW679" s="23">
        <f ca="1">SUM(AR$11:AR679)</f>
        <v>586163</v>
      </c>
    </row>
    <row r="680" spans="1:49" x14ac:dyDescent="0.2">
      <c r="A680" s="32">
        <v>44852</v>
      </c>
      <c r="B680" s="35">
        <f ca="1">IF($A680&gt;= $C$5,$C$6, "InsertData")</f>
        <v>940</v>
      </c>
      <c r="C680" s="21">
        <f t="shared" ca="1" si="244"/>
        <v>940</v>
      </c>
      <c r="D680" s="21">
        <f t="shared" ca="1" si="224"/>
        <v>800</v>
      </c>
      <c r="E680" s="21">
        <f t="shared" ca="1" si="225"/>
        <v>140</v>
      </c>
      <c r="F680" s="21">
        <f t="shared" ca="1" si="227"/>
        <v>140</v>
      </c>
      <c r="G680" s="21">
        <f t="shared" ca="1" si="226"/>
        <v>614877</v>
      </c>
      <c r="H680" s="22">
        <f ca="1">SUM(F$11:F680)</f>
        <v>315014</v>
      </c>
      <c r="I680" s="23">
        <f ca="1">SUM(D$11:D680)</f>
        <v>302247</v>
      </c>
      <c r="K680" s="16">
        <v>44852</v>
      </c>
      <c r="L680" s="21">
        <f ca="1">IF(K680&lt;M$5, $B680, M$6+MIN((K680-M$5+1)/M$8, 1)*M$7)</f>
        <v>1440</v>
      </c>
      <c r="M680" s="21">
        <f t="shared" ca="1" si="245"/>
        <v>1440</v>
      </c>
      <c r="N680" s="21">
        <f t="shared" ca="1" si="228"/>
        <v>1040</v>
      </c>
      <c r="O680" s="21">
        <f t="shared" ca="1" si="229"/>
        <v>400</v>
      </c>
      <c r="P680" s="21">
        <f t="shared" ca="1" si="234"/>
        <v>400</v>
      </c>
      <c r="Q680" s="21">
        <f t="shared" ca="1" si="230"/>
        <v>920127</v>
      </c>
      <c r="R680" s="22">
        <f ca="1">SUM(P$11:P680)</f>
        <v>470624</v>
      </c>
      <c r="S680" s="23">
        <f ca="1">SUM(N$11:N680)</f>
        <v>450283</v>
      </c>
      <c r="U680" s="16">
        <v>44852</v>
      </c>
      <c r="V680" s="21">
        <f ca="1">IF(U680&lt;W$5, $B680, W$6+MIN((U680-W$5+1)/W$8, 1)*W$7)</f>
        <v>1940</v>
      </c>
      <c r="W680" s="21">
        <f t="shared" ca="1" si="246"/>
        <v>1940</v>
      </c>
      <c r="X680" s="21">
        <f t="shared" ca="1" si="231"/>
        <v>1280</v>
      </c>
      <c r="Y680" s="21">
        <f t="shared" ca="1" si="235"/>
        <v>660</v>
      </c>
      <c r="Z680" s="21">
        <f t="shared" ca="1" si="236"/>
        <v>660</v>
      </c>
      <c r="AA680" s="21">
        <f t="shared" ca="1" si="241"/>
        <v>1225377</v>
      </c>
      <c r="AB680" s="22">
        <f ca="1">SUM(Z$11:Z680)</f>
        <v>626234</v>
      </c>
      <c r="AC680" s="23">
        <f ca="1">SUM(X$11:X680)</f>
        <v>599326</v>
      </c>
      <c r="AE680" s="16">
        <v>44852</v>
      </c>
      <c r="AF680" s="21">
        <f ca="1">IF(AE680&lt;AG$5, $B680, AG$6+MIN((AE680-AG$5+1)/AG$8, 1)*AG$7)</f>
        <v>1440</v>
      </c>
      <c r="AG680" s="21">
        <f t="shared" ca="1" si="247"/>
        <v>1440</v>
      </c>
      <c r="AH680" s="21">
        <f t="shared" ca="1" si="232"/>
        <v>1040</v>
      </c>
      <c r="AI680" s="21">
        <f t="shared" ca="1" si="237"/>
        <v>400</v>
      </c>
      <c r="AJ680" s="21">
        <f t="shared" ca="1" si="238"/>
        <v>400</v>
      </c>
      <c r="AK680" s="21">
        <f t="shared" ca="1" si="242"/>
        <v>907627</v>
      </c>
      <c r="AL680" s="22">
        <f ca="1">SUM(AJ$11:AJ680)</f>
        <v>464364</v>
      </c>
      <c r="AM680" s="23">
        <f ca="1">SUM(AH$11:AH680)</f>
        <v>444709</v>
      </c>
      <c r="AO680" s="16">
        <v>44852</v>
      </c>
      <c r="AP680" s="21">
        <f ca="1">IF(AO680&lt;AQ$5, $B680, AQ$6+MIN((AO680-AQ$5+1)/AQ$8, 1)*AQ$7)</f>
        <v>1940</v>
      </c>
      <c r="AQ680" s="21">
        <f t="shared" ca="1" si="248"/>
        <v>1940</v>
      </c>
      <c r="AR680" s="21">
        <f t="shared" ca="1" si="233"/>
        <v>1280</v>
      </c>
      <c r="AS680" s="21">
        <f t="shared" ca="1" si="239"/>
        <v>660</v>
      </c>
      <c r="AT680" s="21">
        <f t="shared" ca="1" si="240"/>
        <v>660</v>
      </c>
      <c r="AU680" s="21">
        <f t="shared" ca="1" si="243"/>
        <v>1200377</v>
      </c>
      <c r="AV680" s="22">
        <f ca="1">SUM(AT$11:AT680)</f>
        <v>613714</v>
      </c>
      <c r="AW680" s="23">
        <f ca="1">SUM(AR$11:AR680)</f>
        <v>587443</v>
      </c>
    </row>
    <row r="681" spans="1:49" x14ac:dyDescent="0.2">
      <c r="A681" s="32">
        <v>44853</v>
      </c>
      <c r="B681" s="35">
        <f ca="1">IF($A681&gt;= $C$5,$C$6, "InsertData")</f>
        <v>940</v>
      </c>
      <c r="C681" s="21">
        <f t="shared" ca="1" si="244"/>
        <v>940</v>
      </c>
      <c r="D681" s="21">
        <f t="shared" ca="1" si="224"/>
        <v>673</v>
      </c>
      <c r="E681" s="21">
        <f t="shared" ca="1" si="225"/>
        <v>267</v>
      </c>
      <c r="F681" s="21">
        <f t="shared" ca="1" si="227"/>
        <v>267</v>
      </c>
      <c r="G681" s="21">
        <f t="shared" ca="1" si="226"/>
        <v>615817</v>
      </c>
      <c r="H681" s="22">
        <f ca="1">SUM(F$11:F681)</f>
        <v>315281</v>
      </c>
      <c r="I681" s="23">
        <f ca="1">SUM(D$11:D681)</f>
        <v>302920</v>
      </c>
      <c r="K681" s="16">
        <v>44853</v>
      </c>
      <c r="L681" s="21">
        <f ca="1">IF(K681&lt;M$5, $B681, M$6+MIN((K681-M$5+1)/M$8, 1)*M$7)</f>
        <v>1440</v>
      </c>
      <c r="M681" s="21">
        <f t="shared" ca="1" si="245"/>
        <v>1440</v>
      </c>
      <c r="N681" s="21">
        <f t="shared" ca="1" si="228"/>
        <v>913</v>
      </c>
      <c r="O681" s="21">
        <f t="shared" ca="1" si="229"/>
        <v>527</v>
      </c>
      <c r="P681" s="21">
        <f t="shared" ca="1" si="234"/>
        <v>527</v>
      </c>
      <c r="Q681" s="21">
        <f t="shared" ca="1" si="230"/>
        <v>921567</v>
      </c>
      <c r="R681" s="22">
        <f ca="1">SUM(P$11:P681)</f>
        <v>471151</v>
      </c>
      <c r="S681" s="23">
        <f ca="1">SUM(N$11:N681)</f>
        <v>451196</v>
      </c>
      <c r="U681" s="16">
        <v>44853</v>
      </c>
      <c r="V681" s="21">
        <f ca="1">IF(U681&lt;W$5, $B681, W$6+MIN((U681-W$5+1)/W$8, 1)*W$7)</f>
        <v>1940</v>
      </c>
      <c r="W681" s="21">
        <f t="shared" ca="1" si="246"/>
        <v>1940</v>
      </c>
      <c r="X681" s="21">
        <f t="shared" ca="1" si="231"/>
        <v>1153</v>
      </c>
      <c r="Y681" s="21">
        <f t="shared" ca="1" si="235"/>
        <v>787</v>
      </c>
      <c r="Z681" s="21">
        <f t="shared" ca="1" si="236"/>
        <v>787</v>
      </c>
      <c r="AA681" s="21">
        <f t="shared" ca="1" si="241"/>
        <v>1227317</v>
      </c>
      <c r="AB681" s="22">
        <f ca="1">SUM(Z$11:Z681)</f>
        <v>627021</v>
      </c>
      <c r="AC681" s="23">
        <f ca="1">SUM(X$11:X681)</f>
        <v>600479</v>
      </c>
      <c r="AE681" s="16">
        <v>44853</v>
      </c>
      <c r="AF681" s="21">
        <f ca="1">IF(AE681&lt;AG$5, $B681, AG$6+MIN((AE681-AG$5+1)/AG$8, 1)*AG$7)</f>
        <v>1440</v>
      </c>
      <c r="AG681" s="21">
        <f t="shared" ca="1" si="247"/>
        <v>1440</v>
      </c>
      <c r="AH681" s="21">
        <f t="shared" ca="1" si="232"/>
        <v>913</v>
      </c>
      <c r="AI681" s="21">
        <f t="shared" ca="1" si="237"/>
        <v>527</v>
      </c>
      <c r="AJ681" s="21">
        <f t="shared" ca="1" si="238"/>
        <v>527</v>
      </c>
      <c r="AK681" s="21">
        <f t="shared" ca="1" si="242"/>
        <v>909067</v>
      </c>
      <c r="AL681" s="22">
        <f ca="1">SUM(AJ$11:AJ681)</f>
        <v>464891</v>
      </c>
      <c r="AM681" s="23">
        <f ca="1">SUM(AH$11:AH681)</f>
        <v>445622</v>
      </c>
      <c r="AO681" s="16">
        <v>44853</v>
      </c>
      <c r="AP681" s="21">
        <f ca="1">IF(AO681&lt;AQ$5, $B681, AQ$6+MIN((AO681-AQ$5+1)/AQ$8, 1)*AQ$7)</f>
        <v>1940</v>
      </c>
      <c r="AQ681" s="21">
        <f t="shared" ca="1" si="248"/>
        <v>1940</v>
      </c>
      <c r="AR681" s="21">
        <f t="shared" ca="1" si="233"/>
        <v>1153</v>
      </c>
      <c r="AS681" s="21">
        <f t="shared" ca="1" si="239"/>
        <v>787</v>
      </c>
      <c r="AT681" s="21">
        <f t="shared" ca="1" si="240"/>
        <v>787</v>
      </c>
      <c r="AU681" s="21">
        <f t="shared" ca="1" si="243"/>
        <v>1202317</v>
      </c>
      <c r="AV681" s="22">
        <f ca="1">SUM(AT$11:AT681)</f>
        <v>614501</v>
      </c>
      <c r="AW681" s="23">
        <f ca="1">SUM(AR$11:AR681)</f>
        <v>588596</v>
      </c>
    </row>
    <row r="682" spans="1:49" x14ac:dyDescent="0.2">
      <c r="A682" s="32">
        <v>44854</v>
      </c>
      <c r="B682" s="35">
        <f ca="1">IF($A682&gt;= $C$5,$C$6, "InsertData")</f>
        <v>940</v>
      </c>
      <c r="C682" s="21">
        <f t="shared" ca="1" si="244"/>
        <v>940</v>
      </c>
      <c r="D682" s="21">
        <f t="shared" ca="1" si="224"/>
        <v>293</v>
      </c>
      <c r="E682" s="21">
        <f t="shared" ca="1" si="225"/>
        <v>647</v>
      </c>
      <c r="F682" s="21">
        <f t="shared" ca="1" si="227"/>
        <v>647</v>
      </c>
      <c r="G682" s="21">
        <f t="shared" ca="1" si="226"/>
        <v>616757</v>
      </c>
      <c r="H682" s="22">
        <f ca="1">SUM(F$11:F682)</f>
        <v>315928</v>
      </c>
      <c r="I682" s="23">
        <f ca="1">SUM(D$11:D682)</f>
        <v>303213</v>
      </c>
      <c r="K682" s="16">
        <v>44854</v>
      </c>
      <c r="L682" s="21">
        <f ca="1">IF(K682&lt;M$5, $B682, M$6+MIN((K682-M$5+1)/M$8, 1)*M$7)</f>
        <v>1440</v>
      </c>
      <c r="M682" s="21">
        <f t="shared" ca="1" si="245"/>
        <v>1440</v>
      </c>
      <c r="N682" s="21">
        <f t="shared" ca="1" si="228"/>
        <v>533</v>
      </c>
      <c r="O682" s="21">
        <f t="shared" ca="1" si="229"/>
        <v>907</v>
      </c>
      <c r="P682" s="21">
        <f t="shared" ca="1" si="234"/>
        <v>907</v>
      </c>
      <c r="Q682" s="21">
        <f t="shared" ca="1" si="230"/>
        <v>923007</v>
      </c>
      <c r="R682" s="22">
        <f ca="1">SUM(P$11:P682)</f>
        <v>472058</v>
      </c>
      <c r="S682" s="23">
        <f ca="1">SUM(N$11:N682)</f>
        <v>451729</v>
      </c>
      <c r="U682" s="16">
        <v>44854</v>
      </c>
      <c r="V682" s="21">
        <f ca="1">IF(U682&lt;W$5, $B682, W$6+MIN((U682-W$5+1)/W$8, 1)*W$7)</f>
        <v>1940</v>
      </c>
      <c r="W682" s="21">
        <f t="shared" ca="1" si="246"/>
        <v>1940</v>
      </c>
      <c r="X682" s="21">
        <f t="shared" ca="1" si="231"/>
        <v>773</v>
      </c>
      <c r="Y682" s="21">
        <f t="shared" ca="1" si="235"/>
        <v>1167</v>
      </c>
      <c r="Z682" s="21">
        <f t="shared" ca="1" si="236"/>
        <v>1167</v>
      </c>
      <c r="AA682" s="21">
        <f t="shared" ca="1" si="241"/>
        <v>1229257</v>
      </c>
      <c r="AB682" s="22">
        <f ca="1">SUM(Z$11:Z682)</f>
        <v>628188</v>
      </c>
      <c r="AC682" s="23">
        <f ca="1">SUM(X$11:X682)</f>
        <v>601252</v>
      </c>
      <c r="AE682" s="16">
        <v>44854</v>
      </c>
      <c r="AF682" s="21">
        <f ca="1">IF(AE682&lt;AG$5, $B682, AG$6+MIN((AE682-AG$5+1)/AG$8, 1)*AG$7)</f>
        <v>1440</v>
      </c>
      <c r="AG682" s="21">
        <f t="shared" ca="1" si="247"/>
        <v>1440</v>
      </c>
      <c r="AH682" s="21">
        <f t="shared" ca="1" si="232"/>
        <v>533</v>
      </c>
      <c r="AI682" s="21">
        <f t="shared" ca="1" si="237"/>
        <v>907</v>
      </c>
      <c r="AJ682" s="21">
        <f t="shared" ca="1" si="238"/>
        <v>907</v>
      </c>
      <c r="AK682" s="21">
        <f t="shared" ca="1" si="242"/>
        <v>910507</v>
      </c>
      <c r="AL682" s="22">
        <f ca="1">SUM(AJ$11:AJ682)</f>
        <v>465798</v>
      </c>
      <c r="AM682" s="23">
        <f ca="1">SUM(AH$11:AH682)</f>
        <v>446155</v>
      </c>
      <c r="AO682" s="16">
        <v>44854</v>
      </c>
      <c r="AP682" s="21">
        <f ca="1">IF(AO682&lt;AQ$5, $B682, AQ$6+MIN((AO682-AQ$5+1)/AQ$8, 1)*AQ$7)</f>
        <v>1940</v>
      </c>
      <c r="AQ682" s="21">
        <f t="shared" ca="1" si="248"/>
        <v>1940</v>
      </c>
      <c r="AR682" s="21">
        <f t="shared" ca="1" si="233"/>
        <v>773</v>
      </c>
      <c r="AS682" s="21">
        <f t="shared" ca="1" si="239"/>
        <v>1167</v>
      </c>
      <c r="AT682" s="21">
        <f t="shared" ca="1" si="240"/>
        <v>1167</v>
      </c>
      <c r="AU682" s="21">
        <f t="shared" ca="1" si="243"/>
        <v>1204257</v>
      </c>
      <c r="AV682" s="22">
        <f ca="1">SUM(AT$11:AT682)</f>
        <v>615668</v>
      </c>
      <c r="AW682" s="23">
        <f ca="1">SUM(AR$11:AR682)</f>
        <v>589369</v>
      </c>
    </row>
    <row r="683" spans="1:49" x14ac:dyDescent="0.2">
      <c r="A683" s="32">
        <v>44855</v>
      </c>
      <c r="B683" s="35">
        <f ca="1">IF($A683&gt;= $C$5,$C$6, "InsertData")</f>
        <v>940</v>
      </c>
      <c r="C683" s="21">
        <f t="shared" ca="1" si="244"/>
        <v>940</v>
      </c>
      <c r="D683" s="21">
        <f t="shared" ca="1" si="224"/>
        <v>940</v>
      </c>
      <c r="E683" s="21">
        <f t="shared" ca="1" si="225"/>
        <v>0</v>
      </c>
      <c r="F683" s="21">
        <f t="shared" ca="1" si="227"/>
        <v>0</v>
      </c>
      <c r="G683" s="21">
        <f t="shared" ca="1" si="226"/>
        <v>617697</v>
      </c>
      <c r="H683" s="22">
        <f ca="1">SUM(F$11:F683)</f>
        <v>315928</v>
      </c>
      <c r="I683" s="23">
        <f ca="1">SUM(D$11:D683)</f>
        <v>304153</v>
      </c>
      <c r="K683" s="16">
        <v>44855</v>
      </c>
      <c r="L683" s="21">
        <f ca="1">IF(K683&lt;M$5, $B683, M$6+MIN((K683-M$5+1)/M$8, 1)*M$7)</f>
        <v>1440</v>
      </c>
      <c r="M683" s="21">
        <f t="shared" ca="1" si="245"/>
        <v>1440</v>
      </c>
      <c r="N683" s="21">
        <f t="shared" ca="1" si="228"/>
        <v>1320</v>
      </c>
      <c r="O683" s="21">
        <f t="shared" ca="1" si="229"/>
        <v>120</v>
      </c>
      <c r="P683" s="21">
        <f t="shared" ca="1" si="234"/>
        <v>120</v>
      </c>
      <c r="Q683" s="21">
        <f t="shared" ca="1" si="230"/>
        <v>924447</v>
      </c>
      <c r="R683" s="22">
        <f ca="1">SUM(P$11:P683)</f>
        <v>472178</v>
      </c>
      <c r="S683" s="23">
        <f ca="1">SUM(N$11:N683)</f>
        <v>453049</v>
      </c>
      <c r="U683" s="16">
        <v>44855</v>
      </c>
      <c r="V683" s="21">
        <f ca="1">IF(U683&lt;W$5, $B683, W$6+MIN((U683-W$5+1)/W$8, 1)*W$7)</f>
        <v>1940</v>
      </c>
      <c r="W683" s="21">
        <f t="shared" ca="1" si="246"/>
        <v>1940</v>
      </c>
      <c r="X683" s="21">
        <f t="shared" ca="1" si="231"/>
        <v>1603</v>
      </c>
      <c r="Y683" s="21">
        <f t="shared" ca="1" si="235"/>
        <v>337</v>
      </c>
      <c r="Z683" s="21">
        <f t="shared" ca="1" si="236"/>
        <v>337</v>
      </c>
      <c r="AA683" s="21">
        <f t="shared" ca="1" si="241"/>
        <v>1231197</v>
      </c>
      <c r="AB683" s="22">
        <f ca="1">SUM(Z$11:Z683)</f>
        <v>628525</v>
      </c>
      <c r="AC683" s="23">
        <f ca="1">SUM(X$11:X683)</f>
        <v>602855</v>
      </c>
      <c r="AE683" s="16">
        <v>44855</v>
      </c>
      <c r="AF683" s="21">
        <f ca="1">IF(AE683&lt;AG$5, $B683, AG$6+MIN((AE683-AG$5+1)/AG$8, 1)*AG$7)</f>
        <v>1440</v>
      </c>
      <c r="AG683" s="21">
        <f t="shared" ca="1" si="247"/>
        <v>1440</v>
      </c>
      <c r="AH683" s="21">
        <f t="shared" ca="1" si="232"/>
        <v>1250</v>
      </c>
      <c r="AI683" s="21">
        <f t="shared" ca="1" si="237"/>
        <v>190</v>
      </c>
      <c r="AJ683" s="21">
        <f t="shared" ca="1" si="238"/>
        <v>190</v>
      </c>
      <c r="AK683" s="21">
        <f t="shared" ca="1" si="242"/>
        <v>911947</v>
      </c>
      <c r="AL683" s="22">
        <f ca="1">SUM(AJ$11:AJ683)</f>
        <v>465988</v>
      </c>
      <c r="AM683" s="23">
        <f ca="1">SUM(AH$11:AH683)</f>
        <v>447405</v>
      </c>
      <c r="AO683" s="16">
        <v>44855</v>
      </c>
      <c r="AP683" s="21">
        <f ca="1">IF(AO683&lt;AQ$5, $B683, AQ$6+MIN((AO683-AQ$5+1)/AQ$8, 1)*AQ$7)</f>
        <v>1940</v>
      </c>
      <c r="AQ683" s="21">
        <f t="shared" ca="1" si="248"/>
        <v>1940</v>
      </c>
      <c r="AR683" s="21">
        <f t="shared" ca="1" si="233"/>
        <v>1560</v>
      </c>
      <c r="AS683" s="21">
        <f t="shared" ca="1" si="239"/>
        <v>380</v>
      </c>
      <c r="AT683" s="21">
        <f t="shared" ca="1" si="240"/>
        <v>380</v>
      </c>
      <c r="AU683" s="21">
        <f t="shared" ca="1" si="243"/>
        <v>1206197</v>
      </c>
      <c r="AV683" s="22">
        <f ca="1">SUM(AT$11:AT683)</f>
        <v>616048</v>
      </c>
      <c r="AW683" s="23">
        <f ca="1">SUM(AR$11:AR683)</f>
        <v>590929</v>
      </c>
    </row>
    <row r="684" spans="1:49" x14ac:dyDescent="0.2">
      <c r="A684" s="32">
        <v>44856</v>
      </c>
      <c r="B684" s="35">
        <f ca="1">IF($A684&gt;= $C$5,$C$6, "InsertData")</f>
        <v>940</v>
      </c>
      <c r="C684" s="21">
        <f t="shared" ca="1" si="244"/>
        <v>940</v>
      </c>
      <c r="D684" s="21">
        <f t="shared" ca="1" si="224"/>
        <v>774</v>
      </c>
      <c r="E684" s="21">
        <f t="shared" ca="1" si="225"/>
        <v>166</v>
      </c>
      <c r="F684" s="21">
        <f t="shared" ca="1" si="227"/>
        <v>166</v>
      </c>
      <c r="G684" s="21">
        <f t="shared" ca="1" si="226"/>
        <v>618637</v>
      </c>
      <c r="H684" s="22">
        <f ca="1">SUM(F$11:F684)</f>
        <v>316094</v>
      </c>
      <c r="I684" s="23">
        <f ca="1">SUM(D$11:D684)</f>
        <v>304927</v>
      </c>
      <c r="K684" s="16">
        <v>44856</v>
      </c>
      <c r="L684" s="21">
        <f ca="1">IF(K684&lt;M$5, $B684, M$6+MIN((K684-M$5+1)/M$8, 1)*M$7)</f>
        <v>1440</v>
      </c>
      <c r="M684" s="21">
        <f t="shared" ca="1" si="245"/>
        <v>1440</v>
      </c>
      <c r="N684" s="21">
        <f t="shared" ca="1" si="228"/>
        <v>874</v>
      </c>
      <c r="O684" s="21">
        <f t="shared" ca="1" si="229"/>
        <v>566</v>
      </c>
      <c r="P684" s="21">
        <f t="shared" ca="1" si="234"/>
        <v>566</v>
      </c>
      <c r="Q684" s="21">
        <f t="shared" ca="1" si="230"/>
        <v>925887</v>
      </c>
      <c r="R684" s="22">
        <f ca="1">SUM(P$11:P684)</f>
        <v>472744</v>
      </c>
      <c r="S684" s="23">
        <f ca="1">SUM(N$11:N684)</f>
        <v>453923</v>
      </c>
      <c r="U684" s="16">
        <v>44856</v>
      </c>
      <c r="V684" s="21">
        <f ca="1">IF(U684&lt;W$5, $B684, W$6+MIN((U684-W$5+1)/W$8, 1)*W$7)</f>
        <v>1940</v>
      </c>
      <c r="W684" s="21">
        <f t="shared" ca="1" si="246"/>
        <v>1940</v>
      </c>
      <c r="X684" s="21">
        <f t="shared" ca="1" si="231"/>
        <v>1071</v>
      </c>
      <c r="Y684" s="21">
        <f t="shared" ca="1" si="235"/>
        <v>869</v>
      </c>
      <c r="Z684" s="21">
        <f t="shared" ca="1" si="236"/>
        <v>869</v>
      </c>
      <c r="AA684" s="21">
        <f t="shared" ca="1" si="241"/>
        <v>1233137</v>
      </c>
      <c r="AB684" s="22">
        <f ca="1">SUM(Z$11:Z684)</f>
        <v>629394</v>
      </c>
      <c r="AC684" s="23">
        <f ca="1">SUM(X$11:X684)</f>
        <v>603926</v>
      </c>
      <c r="AE684" s="16">
        <v>44856</v>
      </c>
      <c r="AF684" s="21">
        <f ca="1">IF(AE684&lt;AG$5, $B684, AG$6+MIN((AE684-AG$5+1)/AG$8, 1)*AG$7)</f>
        <v>1440</v>
      </c>
      <c r="AG684" s="21">
        <f t="shared" ca="1" si="247"/>
        <v>1440</v>
      </c>
      <c r="AH684" s="21">
        <f t="shared" ca="1" si="232"/>
        <v>944</v>
      </c>
      <c r="AI684" s="21">
        <f t="shared" ca="1" si="237"/>
        <v>496</v>
      </c>
      <c r="AJ684" s="21">
        <f t="shared" ca="1" si="238"/>
        <v>496</v>
      </c>
      <c r="AK684" s="21">
        <f t="shared" ca="1" si="242"/>
        <v>913387</v>
      </c>
      <c r="AL684" s="22">
        <f ca="1">SUM(AJ$11:AJ684)</f>
        <v>466484</v>
      </c>
      <c r="AM684" s="23">
        <f ca="1">SUM(AH$11:AH684)</f>
        <v>448349</v>
      </c>
      <c r="AO684" s="16">
        <v>44856</v>
      </c>
      <c r="AP684" s="21">
        <f ca="1">IF(AO684&lt;AQ$5, $B684, AQ$6+MIN((AO684-AQ$5+1)/AQ$8, 1)*AQ$7)</f>
        <v>1940</v>
      </c>
      <c r="AQ684" s="21">
        <f t="shared" ca="1" si="248"/>
        <v>1940</v>
      </c>
      <c r="AR684" s="21">
        <f t="shared" ca="1" si="233"/>
        <v>1114</v>
      </c>
      <c r="AS684" s="21">
        <f t="shared" ca="1" si="239"/>
        <v>826</v>
      </c>
      <c r="AT684" s="21">
        <f t="shared" ca="1" si="240"/>
        <v>826</v>
      </c>
      <c r="AU684" s="21">
        <f t="shared" ca="1" si="243"/>
        <v>1208137</v>
      </c>
      <c r="AV684" s="22">
        <f ca="1">SUM(AT$11:AT684)</f>
        <v>616874</v>
      </c>
      <c r="AW684" s="23">
        <f ca="1">SUM(AR$11:AR684)</f>
        <v>592043</v>
      </c>
    </row>
    <row r="685" spans="1:49" x14ac:dyDescent="0.2">
      <c r="A685" s="32">
        <v>44857</v>
      </c>
      <c r="B685" s="35">
        <f ca="1">IF($A685&gt;= $C$5,$C$6, "InsertData")</f>
        <v>940</v>
      </c>
      <c r="C685" s="21">
        <f t="shared" ca="1" si="244"/>
        <v>940</v>
      </c>
      <c r="D685" s="21">
        <f t="shared" ca="1" si="224"/>
        <v>500</v>
      </c>
      <c r="E685" s="21">
        <f t="shared" ca="1" si="225"/>
        <v>440</v>
      </c>
      <c r="F685" s="21">
        <f t="shared" ca="1" si="227"/>
        <v>440</v>
      </c>
      <c r="G685" s="21">
        <f t="shared" ca="1" si="226"/>
        <v>619577</v>
      </c>
      <c r="H685" s="22">
        <f ca="1">SUM(F$11:F685)</f>
        <v>316534</v>
      </c>
      <c r="I685" s="23">
        <f ca="1">SUM(D$11:D685)</f>
        <v>305427</v>
      </c>
      <c r="K685" s="16">
        <v>44857</v>
      </c>
      <c r="L685" s="21">
        <f ca="1">IF(K685&lt;M$5, $B685, M$6+MIN((K685-M$5+1)/M$8, 1)*M$7)</f>
        <v>1440</v>
      </c>
      <c r="M685" s="21">
        <f t="shared" ca="1" si="245"/>
        <v>1440</v>
      </c>
      <c r="N685" s="21">
        <f t="shared" ca="1" si="228"/>
        <v>740</v>
      </c>
      <c r="O685" s="21">
        <f t="shared" ca="1" si="229"/>
        <v>700</v>
      </c>
      <c r="P685" s="21">
        <f t="shared" ca="1" si="234"/>
        <v>700</v>
      </c>
      <c r="Q685" s="21">
        <f t="shared" ca="1" si="230"/>
        <v>927327</v>
      </c>
      <c r="R685" s="22">
        <f ca="1">SUM(P$11:P685)</f>
        <v>473444</v>
      </c>
      <c r="S685" s="23">
        <f ca="1">SUM(N$11:N685)</f>
        <v>454663</v>
      </c>
      <c r="U685" s="16">
        <v>44857</v>
      </c>
      <c r="V685" s="21">
        <f ca="1">IF(U685&lt;W$5, $B685, W$6+MIN((U685-W$5+1)/W$8, 1)*W$7)</f>
        <v>1940</v>
      </c>
      <c r="W685" s="21">
        <f t="shared" ca="1" si="246"/>
        <v>1940</v>
      </c>
      <c r="X685" s="21">
        <f t="shared" ca="1" si="231"/>
        <v>980</v>
      </c>
      <c r="Y685" s="21">
        <f t="shared" ca="1" si="235"/>
        <v>960</v>
      </c>
      <c r="Z685" s="21">
        <f t="shared" ca="1" si="236"/>
        <v>960</v>
      </c>
      <c r="AA685" s="21">
        <f t="shared" ca="1" si="241"/>
        <v>1235077</v>
      </c>
      <c r="AB685" s="22">
        <f ca="1">SUM(Z$11:Z685)</f>
        <v>630354</v>
      </c>
      <c r="AC685" s="23">
        <f ca="1">SUM(X$11:X685)</f>
        <v>604906</v>
      </c>
      <c r="AE685" s="16">
        <v>44857</v>
      </c>
      <c r="AF685" s="21">
        <f ca="1">IF(AE685&lt;AG$5, $B685, AG$6+MIN((AE685-AG$5+1)/AG$8, 1)*AG$7)</f>
        <v>1440</v>
      </c>
      <c r="AG685" s="21">
        <f t="shared" ca="1" si="247"/>
        <v>1440</v>
      </c>
      <c r="AH685" s="21">
        <f t="shared" ca="1" si="232"/>
        <v>740</v>
      </c>
      <c r="AI685" s="21">
        <f t="shared" ca="1" si="237"/>
        <v>700</v>
      </c>
      <c r="AJ685" s="21">
        <f t="shared" ca="1" si="238"/>
        <v>700</v>
      </c>
      <c r="AK685" s="21">
        <f t="shared" ca="1" si="242"/>
        <v>914827</v>
      </c>
      <c r="AL685" s="22">
        <f ca="1">SUM(AJ$11:AJ685)</f>
        <v>467184</v>
      </c>
      <c r="AM685" s="23">
        <f ca="1">SUM(AH$11:AH685)</f>
        <v>449089</v>
      </c>
      <c r="AO685" s="16">
        <v>44857</v>
      </c>
      <c r="AP685" s="21">
        <f ca="1">IF(AO685&lt;AQ$5, $B685, AQ$6+MIN((AO685-AQ$5+1)/AQ$8, 1)*AQ$7)</f>
        <v>1940</v>
      </c>
      <c r="AQ685" s="21">
        <f t="shared" ca="1" si="248"/>
        <v>1940</v>
      </c>
      <c r="AR685" s="21">
        <f t="shared" ca="1" si="233"/>
        <v>980</v>
      </c>
      <c r="AS685" s="21">
        <f t="shared" ca="1" si="239"/>
        <v>960</v>
      </c>
      <c r="AT685" s="21">
        <f t="shared" ca="1" si="240"/>
        <v>960</v>
      </c>
      <c r="AU685" s="21">
        <f t="shared" ca="1" si="243"/>
        <v>1210077</v>
      </c>
      <c r="AV685" s="22">
        <f ca="1">SUM(AT$11:AT685)</f>
        <v>617834</v>
      </c>
      <c r="AW685" s="23">
        <f ca="1">SUM(AR$11:AR685)</f>
        <v>593023</v>
      </c>
    </row>
    <row r="686" spans="1:49" x14ac:dyDescent="0.2">
      <c r="A686" s="32">
        <v>44858</v>
      </c>
      <c r="B686" s="35">
        <f ca="1">IF($A686&gt;= $C$5,$C$6, "InsertData")</f>
        <v>940</v>
      </c>
      <c r="C686" s="21">
        <f t="shared" ca="1" si="244"/>
        <v>940</v>
      </c>
      <c r="D686" s="21">
        <f t="shared" ca="1" si="224"/>
        <v>940</v>
      </c>
      <c r="E686" s="21">
        <f t="shared" ca="1" si="225"/>
        <v>0</v>
      </c>
      <c r="F686" s="21">
        <f t="shared" ca="1" si="227"/>
        <v>0</v>
      </c>
      <c r="G686" s="21">
        <f t="shared" ca="1" si="226"/>
        <v>620517</v>
      </c>
      <c r="H686" s="22">
        <f ca="1">SUM(F$11:F686)</f>
        <v>316534</v>
      </c>
      <c r="I686" s="23">
        <f ca="1">SUM(D$11:D686)</f>
        <v>306367</v>
      </c>
      <c r="K686" s="16">
        <v>44858</v>
      </c>
      <c r="L686" s="21">
        <f ca="1">IF(K686&lt;M$5, $B686, M$6+MIN((K686-M$5+1)/M$8, 1)*M$7)</f>
        <v>1440</v>
      </c>
      <c r="M686" s="21">
        <f t="shared" ca="1" si="245"/>
        <v>1440</v>
      </c>
      <c r="N686" s="21">
        <f t="shared" ca="1" si="228"/>
        <v>1260</v>
      </c>
      <c r="O686" s="21">
        <f t="shared" ca="1" si="229"/>
        <v>180</v>
      </c>
      <c r="P686" s="21">
        <f t="shared" ca="1" si="234"/>
        <v>180</v>
      </c>
      <c r="Q686" s="21">
        <f t="shared" ca="1" si="230"/>
        <v>928767</v>
      </c>
      <c r="R686" s="22">
        <f ca="1">SUM(P$11:P686)</f>
        <v>473624</v>
      </c>
      <c r="S686" s="23">
        <f ca="1">SUM(N$11:N686)</f>
        <v>455923</v>
      </c>
      <c r="U686" s="16">
        <v>44858</v>
      </c>
      <c r="V686" s="21">
        <f ca="1">IF(U686&lt;W$5, $B686, W$6+MIN((U686-W$5+1)/W$8, 1)*W$7)</f>
        <v>1940</v>
      </c>
      <c r="W686" s="21">
        <f t="shared" ca="1" si="246"/>
        <v>1940</v>
      </c>
      <c r="X686" s="21">
        <f t="shared" ca="1" si="231"/>
        <v>1500</v>
      </c>
      <c r="Y686" s="21">
        <f t="shared" ca="1" si="235"/>
        <v>440</v>
      </c>
      <c r="Z686" s="21">
        <f t="shared" ca="1" si="236"/>
        <v>440</v>
      </c>
      <c r="AA686" s="21">
        <f t="shared" ca="1" si="241"/>
        <v>1237017</v>
      </c>
      <c r="AB686" s="22">
        <f ca="1">SUM(Z$11:Z686)</f>
        <v>630794</v>
      </c>
      <c r="AC686" s="23">
        <f ca="1">SUM(X$11:X686)</f>
        <v>606406</v>
      </c>
      <c r="AE686" s="16">
        <v>44858</v>
      </c>
      <c r="AF686" s="21">
        <f ca="1">IF(AE686&lt;AG$5, $B686, AG$6+MIN((AE686-AG$5+1)/AG$8, 1)*AG$7)</f>
        <v>1440</v>
      </c>
      <c r="AG686" s="21">
        <f t="shared" ca="1" si="247"/>
        <v>1440</v>
      </c>
      <c r="AH686" s="21">
        <f t="shared" ca="1" si="232"/>
        <v>1260</v>
      </c>
      <c r="AI686" s="21">
        <f t="shared" ca="1" si="237"/>
        <v>180</v>
      </c>
      <c r="AJ686" s="21">
        <f t="shared" ca="1" si="238"/>
        <v>180</v>
      </c>
      <c r="AK686" s="21">
        <f t="shared" ca="1" si="242"/>
        <v>916267</v>
      </c>
      <c r="AL686" s="22">
        <f ca="1">SUM(AJ$11:AJ686)</f>
        <v>467364</v>
      </c>
      <c r="AM686" s="23">
        <f ca="1">SUM(AH$11:AH686)</f>
        <v>450349</v>
      </c>
      <c r="AO686" s="16">
        <v>44858</v>
      </c>
      <c r="AP686" s="21">
        <f ca="1">IF(AO686&lt;AQ$5, $B686, AQ$6+MIN((AO686-AQ$5+1)/AQ$8, 1)*AQ$7)</f>
        <v>1940</v>
      </c>
      <c r="AQ686" s="21">
        <f t="shared" ca="1" si="248"/>
        <v>1940</v>
      </c>
      <c r="AR686" s="21">
        <f t="shared" ca="1" si="233"/>
        <v>1500</v>
      </c>
      <c r="AS686" s="21">
        <f t="shared" ca="1" si="239"/>
        <v>440</v>
      </c>
      <c r="AT686" s="21">
        <f t="shared" ca="1" si="240"/>
        <v>440</v>
      </c>
      <c r="AU686" s="21">
        <f t="shared" ca="1" si="243"/>
        <v>1212017</v>
      </c>
      <c r="AV686" s="22">
        <f ca="1">SUM(AT$11:AT686)</f>
        <v>618274</v>
      </c>
      <c r="AW686" s="23">
        <f ca="1">SUM(AR$11:AR686)</f>
        <v>594523</v>
      </c>
    </row>
    <row r="687" spans="1:49" x14ac:dyDescent="0.2">
      <c r="A687" s="32">
        <v>44859</v>
      </c>
      <c r="B687" s="35">
        <f ca="1">IF($A687&gt;= $C$5,$C$6, "InsertData")</f>
        <v>940</v>
      </c>
      <c r="C687" s="21">
        <f t="shared" ca="1" si="244"/>
        <v>940</v>
      </c>
      <c r="D687" s="21">
        <f t="shared" ca="1" si="224"/>
        <v>940</v>
      </c>
      <c r="E687" s="21">
        <f t="shared" ca="1" si="225"/>
        <v>0</v>
      </c>
      <c r="F687" s="21">
        <f t="shared" ca="1" si="227"/>
        <v>0</v>
      </c>
      <c r="G687" s="21">
        <f t="shared" ca="1" si="226"/>
        <v>621457</v>
      </c>
      <c r="H687" s="22">
        <f ca="1">SUM(F$11:F687)</f>
        <v>316534</v>
      </c>
      <c r="I687" s="23">
        <f ca="1">SUM(D$11:D687)</f>
        <v>307307</v>
      </c>
      <c r="K687" s="16">
        <v>44859</v>
      </c>
      <c r="L687" s="21">
        <f ca="1">IF(K687&lt;M$5, $B687, M$6+MIN((K687-M$5+1)/M$8, 1)*M$7)</f>
        <v>1440</v>
      </c>
      <c r="M687" s="21">
        <f t="shared" ca="1" si="245"/>
        <v>1440</v>
      </c>
      <c r="N687" s="21">
        <f t="shared" ca="1" si="228"/>
        <v>1183</v>
      </c>
      <c r="O687" s="21">
        <f t="shared" ca="1" si="229"/>
        <v>257</v>
      </c>
      <c r="P687" s="21">
        <f t="shared" ca="1" si="234"/>
        <v>257</v>
      </c>
      <c r="Q687" s="21">
        <f t="shared" ca="1" si="230"/>
        <v>930207</v>
      </c>
      <c r="R687" s="22">
        <f ca="1">SUM(P$11:P687)</f>
        <v>473881</v>
      </c>
      <c r="S687" s="23">
        <f ca="1">SUM(N$11:N687)</f>
        <v>457106</v>
      </c>
      <c r="U687" s="16">
        <v>44859</v>
      </c>
      <c r="V687" s="21">
        <f ca="1">IF(U687&lt;W$5, $B687, W$6+MIN((U687-W$5+1)/W$8, 1)*W$7)</f>
        <v>1940</v>
      </c>
      <c r="W687" s="21">
        <f t="shared" ca="1" si="246"/>
        <v>1940</v>
      </c>
      <c r="X687" s="21">
        <f t="shared" ca="1" si="231"/>
        <v>1423</v>
      </c>
      <c r="Y687" s="21">
        <f t="shared" ca="1" si="235"/>
        <v>517</v>
      </c>
      <c r="Z687" s="21">
        <f t="shared" ca="1" si="236"/>
        <v>517</v>
      </c>
      <c r="AA687" s="21">
        <f t="shared" ca="1" si="241"/>
        <v>1238957</v>
      </c>
      <c r="AB687" s="22">
        <f ca="1">SUM(Z$11:Z687)</f>
        <v>631311</v>
      </c>
      <c r="AC687" s="23">
        <f ca="1">SUM(X$11:X687)</f>
        <v>607829</v>
      </c>
      <c r="AE687" s="16">
        <v>44859</v>
      </c>
      <c r="AF687" s="21">
        <f ca="1">IF(AE687&lt;AG$5, $B687, AG$6+MIN((AE687-AG$5+1)/AG$8, 1)*AG$7)</f>
        <v>1440</v>
      </c>
      <c r="AG687" s="21">
        <f t="shared" ca="1" si="247"/>
        <v>1440</v>
      </c>
      <c r="AH687" s="21">
        <f t="shared" ca="1" si="232"/>
        <v>1183</v>
      </c>
      <c r="AI687" s="21">
        <f t="shared" ca="1" si="237"/>
        <v>257</v>
      </c>
      <c r="AJ687" s="21">
        <f t="shared" ca="1" si="238"/>
        <v>257</v>
      </c>
      <c r="AK687" s="21">
        <f t="shared" ca="1" si="242"/>
        <v>917707</v>
      </c>
      <c r="AL687" s="22">
        <f ca="1">SUM(AJ$11:AJ687)</f>
        <v>467621</v>
      </c>
      <c r="AM687" s="23">
        <f ca="1">SUM(AH$11:AH687)</f>
        <v>451532</v>
      </c>
      <c r="AO687" s="16">
        <v>44859</v>
      </c>
      <c r="AP687" s="21">
        <f ca="1">IF(AO687&lt;AQ$5, $B687, AQ$6+MIN((AO687-AQ$5+1)/AQ$8, 1)*AQ$7)</f>
        <v>1940</v>
      </c>
      <c r="AQ687" s="21">
        <f t="shared" ca="1" si="248"/>
        <v>1940</v>
      </c>
      <c r="AR687" s="21">
        <f t="shared" ca="1" si="233"/>
        <v>1423</v>
      </c>
      <c r="AS687" s="21">
        <f t="shared" ca="1" si="239"/>
        <v>517</v>
      </c>
      <c r="AT687" s="21">
        <f t="shared" ca="1" si="240"/>
        <v>517</v>
      </c>
      <c r="AU687" s="21">
        <f t="shared" ca="1" si="243"/>
        <v>1213957</v>
      </c>
      <c r="AV687" s="22">
        <f ca="1">SUM(AT$11:AT687)</f>
        <v>618791</v>
      </c>
      <c r="AW687" s="23">
        <f ca="1">SUM(AR$11:AR687)</f>
        <v>595946</v>
      </c>
    </row>
    <row r="688" spans="1:49" x14ac:dyDescent="0.2">
      <c r="A688" s="32">
        <v>44860</v>
      </c>
      <c r="B688" s="35">
        <f ca="1">IF($A688&gt;= $C$5,$C$6, "InsertData")</f>
        <v>940</v>
      </c>
      <c r="C688" s="21">
        <f t="shared" ca="1" si="244"/>
        <v>940</v>
      </c>
      <c r="D688" s="21">
        <f t="shared" ca="1" si="224"/>
        <v>433</v>
      </c>
      <c r="E688" s="21">
        <f t="shared" ca="1" si="225"/>
        <v>507</v>
      </c>
      <c r="F688" s="21">
        <f t="shared" ca="1" si="227"/>
        <v>507</v>
      </c>
      <c r="G688" s="21">
        <f t="shared" ca="1" si="226"/>
        <v>622397</v>
      </c>
      <c r="H688" s="22">
        <f ca="1">SUM(F$11:F688)</f>
        <v>317041</v>
      </c>
      <c r="I688" s="23">
        <f ca="1">SUM(D$11:D688)</f>
        <v>307740</v>
      </c>
      <c r="K688" s="16">
        <v>44860</v>
      </c>
      <c r="L688" s="21">
        <f ca="1">IF(K688&lt;M$5, $B688, M$6+MIN((K688-M$5+1)/M$8, 1)*M$7)</f>
        <v>1440</v>
      </c>
      <c r="M688" s="21">
        <f t="shared" ca="1" si="245"/>
        <v>1440</v>
      </c>
      <c r="N688" s="21">
        <f t="shared" ca="1" si="228"/>
        <v>590</v>
      </c>
      <c r="O688" s="21">
        <f t="shared" ca="1" si="229"/>
        <v>850</v>
      </c>
      <c r="P688" s="21">
        <f t="shared" ca="1" si="234"/>
        <v>850</v>
      </c>
      <c r="Q688" s="21">
        <f t="shared" ca="1" si="230"/>
        <v>931647</v>
      </c>
      <c r="R688" s="22">
        <f ca="1">SUM(P$11:P688)</f>
        <v>474731</v>
      </c>
      <c r="S688" s="23">
        <f ca="1">SUM(N$11:N688)</f>
        <v>457696</v>
      </c>
      <c r="U688" s="16">
        <v>44860</v>
      </c>
      <c r="V688" s="21">
        <f ca="1">IF(U688&lt;W$5, $B688, W$6+MIN((U688-W$5+1)/W$8, 1)*W$7)</f>
        <v>1940</v>
      </c>
      <c r="W688" s="21">
        <f t="shared" ca="1" si="246"/>
        <v>1940</v>
      </c>
      <c r="X688" s="21">
        <f t="shared" ca="1" si="231"/>
        <v>830</v>
      </c>
      <c r="Y688" s="21">
        <f t="shared" ca="1" si="235"/>
        <v>1110</v>
      </c>
      <c r="Z688" s="21">
        <f t="shared" ca="1" si="236"/>
        <v>1110</v>
      </c>
      <c r="AA688" s="21">
        <f t="shared" ca="1" si="241"/>
        <v>1240897</v>
      </c>
      <c r="AB688" s="22">
        <f ca="1">SUM(Z$11:Z688)</f>
        <v>632421</v>
      </c>
      <c r="AC688" s="23">
        <f ca="1">SUM(X$11:X688)</f>
        <v>608659</v>
      </c>
      <c r="AE688" s="16">
        <v>44860</v>
      </c>
      <c r="AF688" s="21">
        <f ca="1">IF(AE688&lt;AG$5, $B688, AG$6+MIN((AE688-AG$5+1)/AG$8, 1)*AG$7)</f>
        <v>1440</v>
      </c>
      <c r="AG688" s="21">
        <f t="shared" ca="1" si="247"/>
        <v>1440</v>
      </c>
      <c r="AH688" s="21">
        <f t="shared" ca="1" si="232"/>
        <v>590</v>
      </c>
      <c r="AI688" s="21">
        <f t="shared" ca="1" si="237"/>
        <v>850</v>
      </c>
      <c r="AJ688" s="21">
        <f t="shared" ca="1" si="238"/>
        <v>850</v>
      </c>
      <c r="AK688" s="21">
        <f t="shared" ca="1" si="242"/>
        <v>919147</v>
      </c>
      <c r="AL688" s="22">
        <f ca="1">SUM(AJ$11:AJ688)</f>
        <v>468471</v>
      </c>
      <c r="AM688" s="23">
        <f ca="1">SUM(AH$11:AH688)</f>
        <v>452122</v>
      </c>
      <c r="AO688" s="16">
        <v>44860</v>
      </c>
      <c r="AP688" s="21">
        <f ca="1">IF(AO688&lt;AQ$5, $B688, AQ$6+MIN((AO688-AQ$5+1)/AQ$8, 1)*AQ$7)</f>
        <v>1940</v>
      </c>
      <c r="AQ688" s="21">
        <f t="shared" ca="1" si="248"/>
        <v>1940</v>
      </c>
      <c r="AR688" s="21">
        <f t="shared" ca="1" si="233"/>
        <v>830</v>
      </c>
      <c r="AS688" s="21">
        <f t="shared" ca="1" si="239"/>
        <v>1110</v>
      </c>
      <c r="AT688" s="21">
        <f t="shared" ca="1" si="240"/>
        <v>1110</v>
      </c>
      <c r="AU688" s="21">
        <f t="shared" ca="1" si="243"/>
        <v>1215897</v>
      </c>
      <c r="AV688" s="22">
        <f ca="1">SUM(AT$11:AT688)</f>
        <v>619901</v>
      </c>
      <c r="AW688" s="23">
        <f ca="1">SUM(AR$11:AR688)</f>
        <v>596776</v>
      </c>
    </row>
    <row r="689" spans="1:49" x14ac:dyDescent="0.2">
      <c r="A689" s="32">
        <v>44861</v>
      </c>
      <c r="B689" s="35">
        <f ca="1">IF($A689&gt;= $C$5,$C$6, "InsertData")</f>
        <v>940</v>
      </c>
      <c r="C689" s="21">
        <f t="shared" ca="1" si="244"/>
        <v>940</v>
      </c>
      <c r="D689" s="21">
        <f t="shared" ca="1" si="224"/>
        <v>537</v>
      </c>
      <c r="E689" s="21">
        <f t="shared" ca="1" si="225"/>
        <v>403</v>
      </c>
      <c r="F689" s="21">
        <f t="shared" ca="1" si="227"/>
        <v>403</v>
      </c>
      <c r="G689" s="21">
        <f t="shared" ca="1" si="226"/>
        <v>623337</v>
      </c>
      <c r="H689" s="22">
        <f ca="1">SUM(F$11:F689)</f>
        <v>317444</v>
      </c>
      <c r="I689" s="23">
        <f ca="1">SUM(D$11:D689)</f>
        <v>308277</v>
      </c>
      <c r="K689" s="16">
        <v>44861</v>
      </c>
      <c r="L689" s="21">
        <f ca="1">IF(K689&lt;M$5, $B689, M$6+MIN((K689-M$5+1)/M$8, 1)*M$7)</f>
        <v>1440</v>
      </c>
      <c r="M689" s="21">
        <f t="shared" ca="1" si="245"/>
        <v>1440</v>
      </c>
      <c r="N689" s="21">
        <f t="shared" ca="1" si="228"/>
        <v>777</v>
      </c>
      <c r="O689" s="21">
        <f t="shared" ca="1" si="229"/>
        <v>663</v>
      </c>
      <c r="P689" s="21">
        <f t="shared" ca="1" si="234"/>
        <v>663</v>
      </c>
      <c r="Q689" s="21">
        <f t="shared" ca="1" si="230"/>
        <v>933087</v>
      </c>
      <c r="R689" s="22">
        <f ca="1">SUM(P$11:P689)</f>
        <v>475394</v>
      </c>
      <c r="S689" s="23">
        <f ca="1">SUM(N$11:N689)</f>
        <v>458473</v>
      </c>
      <c r="U689" s="16">
        <v>44861</v>
      </c>
      <c r="V689" s="21">
        <f ca="1">IF(U689&lt;W$5, $B689, W$6+MIN((U689-W$5+1)/W$8, 1)*W$7)</f>
        <v>1940</v>
      </c>
      <c r="W689" s="21">
        <f t="shared" ca="1" si="246"/>
        <v>1940</v>
      </c>
      <c r="X689" s="21">
        <f t="shared" ca="1" si="231"/>
        <v>1017</v>
      </c>
      <c r="Y689" s="21">
        <f t="shared" ca="1" si="235"/>
        <v>923</v>
      </c>
      <c r="Z689" s="21">
        <f t="shared" ca="1" si="236"/>
        <v>923</v>
      </c>
      <c r="AA689" s="21">
        <f t="shared" ca="1" si="241"/>
        <v>1242837</v>
      </c>
      <c r="AB689" s="22">
        <f ca="1">SUM(Z$11:Z689)</f>
        <v>633344</v>
      </c>
      <c r="AC689" s="23">
        <f ca="1">SUM(X$11:X689)</f>
        <v>609676</v>
      </c>
      <c r="AE689" s="16">
        <v>44861</v>
      </c>
      <c r="AF689" s="21">
        <f ca="1">IF(AE689&lt;AG$5, $B689, AG$6+MIN((AE689-AG$5+1)/AG$8, 1)*AG$7)</f>
        <v>1440</v>
      </c>
      <c r="AG689" s="21">
        <f t="shared" ca="1" si="247"/>
        <v>1440</v>
      </c>
      <c r="AH689" s="21">
        <f t="shared" ca="1" si="232"/>
        <v>777</v>
      </c>
      <c r="AI689" s="21">
        <f t="shared" ca="1" si="237"/>
        <v>663</v>
      </c>
      <c r="AJ689" s="21">
        <f t="shared" ca="1" si="238"/>
        <v>663</v>
      </c>
      <c r="AK689" s="21">
        <f t="shared" ca="1" si="242"/>
        <v>920587</v>
      </c>
      <c r="AL689" s="22">
        <f ca="1">SUM(AJ$11:AJ689)</f>
        <v>469134</v>
      </c>
      <c r="AM689" s="23">
        <f ca="1">SUM(AH$11:AH689)</f>
        <v>452899</v>
      </c>
      <c r="AO689" s="16">
        <v>44861</v>
      </c>
      <c r="AP689" s="21">
        <f ca="1">IF(AO689&lt;AQ$5, $B689, AQ$6+MIN((AO689-AQ$5+1)/AQ$8, 1)*AQ$7)</f>
        <v>1940</v>
      </c>
      <c r="AQ689" s="21">
        <f t="shared" ca="1" si="248"/>
        <v>1940</v>
      </c>
      <c r="AR689" s="21">
        <f t="shared" ca="1" si="233"/>
        <v>1017</v>
      </c>
      <c r="AS689" s="21">
        <f t="shared" ca="1" si="239"/>
        <v>923</v>
      </c>
      <c r="AT689" s="21">
        <f t="shared" ca="1" si="240"/>
        <v>923</v>
      </c>
      <c r="AU689" s="21">
        <f t="shared" ca="1" si="243"/>
        <v>1217837</v>
      </c>
      <c r="AV689" s="22">
        <f ca="1">SUM(AT$11:AT689)</f>
        <v>620824</v>
      </c>
      <c r="AW689" s="23">
        <f ca="1">SUM(AR$11:AR689)</f>
        <v>597793</v>
      </c>
    </row>
    <row r="690" spans="1:49" x14ac:dyDescent="0.2">
      <c r="A690" s="32">
        <v>44862</v>
      </c>
      <c r="B690" s="35">
        <f ca="1">IF($A690&gt;= $C$5,$C$6, "InsertData")</f>
        <v>940</v>
      </c>
      <c r="C690" s="21">
        <f t="shared" ca="1" si="244"/>
        <v>940</v>
      </c>
      <c r="D690" s="21">
        <f t="shared" ca="1" si="224"/>
        <v>401</v>
      </c>
      <c r="E690" s="21">
        <f t="shared" ca="1" si="225"/>
        <v>539</v>
      </c>
      <c r="F690" s="21">
        <f t="shared" ca="1" si="227"/>
        <v>539</v>
      </c>
      <c r="G690" s="21">
        <f t="shared" ca="1" si="226"/>
        <v>624277</v>
      </c>
      <c r="H690" s="22">
        <f ca="1">SUM(F$11:F690)</f>
        <v>317983</v>
      </c>
      <c r="I690" s="23">
        <f ca="1">SUM(D$11:D690)</f>
        <v>308678</v>
      </c>
      <c r="K690" s="16">
        <v>44862</v>
      </c>
      <c r="L690" s="21">
        <f ca="1">IF(K690&lt;M$5, $B690, M$6+MIN((K690-M$5+1)/M$8, 1)*M$7)</f>
        <v>1440</v>
      </c>
      <c r="M690" s="21">
        <f t="shared" ca="1" si="245"/>
        <v>1440</v>
      </c>
      <c r="N690" s="21">
        <f t="shared" ca="1" si="228"/>
        <v>641</v>
      </c>
      <c r="O690" s="21">
        <f t="shared" ca="1" si="229"/>
        <v>799</v>
      </c>
      <c r="P690" s="21">
        <f t="shared" ca="1" si="234"/>
        <v>799</v>
      </c>
      <c r="Q690" s="21">
        <f t="shared" ca="1" si="230"/>
        <v>934527</v>
      </c>
      <c r="R690" s="22">
        <f ca="1">SUM(P$11:P690)</f>
        <v>476193</v>
      </c>
      <c r="S690" s="23">
        <f ca="1">SUM(N$11:N690)</f>
        <v>459114</v>
      </c>
      <c r="U690" s="16">
        <v>44862</v>
      </c>
      <c r="V690" s="21">
        <f ca="1">IF(U690&lt;W$5, $B690, W$6+MIN((U690-W$5+1)/W$8, 1)*W$7)</f>
        <v>1940</v>
      </c>
      <c r="W690" s="21">
        <f t="shared" ca="1" si="246"/>
        <v>1940</v>
      </c>
      <c r="X690" s="21">
        <f t="shared" ca="1" si="231"/>
        <v>881</v>
      </c>
      <c r="Y690" s="21">
        <f t="shared" ca="1" si="235"/>
        <v>1059</v>
      </c>
      <c r="Z690" s="21">
        <f t="shared" ca="1" si="236"/>
        <v>1059</v>
      </c>
      <c r="AA690" s="21">
        <f t="shared" ca="1" si="241"/>
        <v>1244777</v>
      </c>
      <c r="AB690" s="22">
        <f ca="1">SUM(Z$11:Z690)</f>
        <v>634403</v>
      </c>
      <c r="AC690" s="23">
        <f ca="1">SUM(X$11:X690)</f>
        <v>610557</v>
      </c>
      <c r="AE690" s="16">
        <v>44862</v>
      </c>
      <c r="AF690" s="21">
        <f ca="1">IF(AE690&lt;AG$5, $B690, AG$6+MIN((AE690-AG$5+1)/AG$8, 1)*AG$7)</f>
        <v>1440</v>
      </c>
      <c r="AG690" s="21">
        <f t="shared" ca="1" si="247"/>
        <v>1440</v>
      </c>
      <c r="AH690" s="21">
        <f t="shared" ca="1" si="232"/>
        <v>641</v>
      </c>
      <c r="AI690" s="21">
        <f t="shared" ca="1" si="237"/>
        <v>799</v>
      </c>
      <c r="AJ690" s="21">
        <f t="shared" ca="1" si="238"/>
        <v>799</v>
      </c>
      <c r="AK690" s="21">
        <f t="shared" ca="1" si="242"/>
        <v>922027</v>
      </c>
      <c r="AL690" s="22">
        <f ca="1">SUM(AJ$11:AJ690)</f>
        <v>469933</v>
      </c>
      <c r="AM690" s="23">
        <f ca="1">SUM(AH$11:AH690)</f>
        <v>453540</v>
      </c>
      <c r="AO690" s="16">
        <v>44862</v>
      </c>
      <c r="AP690" s="21">
        <f ca="1">IF(AO690&lt;AQ$5, $B690, AQ$6+MIN((AO690-AQ$5+1)/AQ$8, 1)*AQ$7)</f>
        <v>1940</v>
      </c>
      <c r="AQ690" s="21">
        <f t="shared" ca="1" si="248"/>
        <v>1940</v>
      </c>
      <c r="AR690" s="21">
        <f t="shared" ca="1" si="233"/>
        <v>881</v>
      </c>
      <c r="AS690" s="21">
        <f t="shared" ca="1" si="239"/>
        <v>1059</v>
      </c>
      <c r="AT690" s="21">
        <f t="shared" ca="1" si="240"/>
        <v>1059</v>
      </c>
      <c r="AU690" s="21">
        <f t="shared" ca="1" si="243"/>
        <v>1219777</v>
      </c>
      <c r="AV690" s="22">
        <f ca="1">SUM(AT$11:AT690)</f>
        <v>621883</v>
      </c>
      <c r="AW690" s="23">
        <f ca="1">SUM(AR$11:AR690)</f>
        <v>598674</v>
      </c>
    </row>
    <row r="691" spans="1:49" x14ac:dyDescent="0.2">
      <c r="A691" s="32">
        <v>44863</v>
      </c>
      <c r="B691" s="35">
        <f ca="1">IF($A691&gt;= $C$5,$C$6, "InsertData")</f>
        <v>940</v>
      </c>
      <c r="C691" s="21">
        <f t="shared" ca="1" si="244"/>
        <v>940</v>
      </c>
      <c r="D691" s="21">
        <f t="shared" ca="1" si="224"/>
        <v>168</v>
      </c>
      <c r="E691" s="21">
        <f t="shared" ca="1" si="225"/>
        <v>772</v>
      </c>
      <c r="F691" s="21">
        <f t="shared" ca="1" si="227"/>
        <v>772</v>
      </c>
      <c r="G691" s="21">
        <f t="shared" ca="1" si="226"/>
        <v>625217</v>
      </c>
      <c r="H691" s="22">
        <f ca="1">SUM(F$11:F691)</f>
        <v>318755</v>
      </c>
      <c r="I691" s="23">
        <f ca="1">SUM(D$11:D691)</f>
        <v>308846</v>
      </c>
      <c r="K691" s="16">
        <v>44863</v>
      </c>
      <c r="L691" s="21">
        <f ca="1">IF(K691&lt;M$5, $B691, M$6+MIN((K691-M$5+1)/M$8, 1)*M$7)</f>
        <v>1440</v>
      </c>
      <c r="M691" s="21">
        <f t="shared" ca="1" si="245"/>
        <v>1440</v>
      </c>
      <c r="N691" s="21">
        <f t="shared" ca="1" si="228"/>
        <v>408</v>
      </c>
      <c r="O691" s="21">
        <f t="shared" ca="1" si="229"/>
        <v>1032</v>
      </c>
      <c r="P691" s="21">
        <f t="shared" ca="1" si="234"/>
        <v>1032</v>
      </c>
      <c r="Q691" s="21">
        <f t="shared" ca="1" si="230"/>
        <v>935967</v>
      </c>
      <c r="R691" s="22">
        <f ca="1">SUM(P$11:P691)</f>
        <v>477225</v>
      </c>
      <c r="S691" s="23">
        <f ca="1">SUM(N$11:N691)</f>
        <v>459522</v>
      </c>
      <c r="U691" s="16">
        <v>44863</v>
      </c>
      <c r="V691" s="21">
        <f ca="1">IF(U691&lt;W$5, $B691, W$6+MIN((U691-W$5+1)/W$8, 1)*W$7)</f>
        <v>1940</v>
      </c>
      <c r="W691" s="21">
        <f t="shared" ca="1" si="246"/>
        <v>1940</v>
      </c>
      <c r="X691" s="21">
        <f t="shared" ca="1" si="231"/>
        <v>648</v>
      </c>
      <c r="Y691" s="21">
        <f t="shared" ca="1" si="235"/>
        <v>1292</v>
      </c>
      <c r="Z691" s="21">
        <f t="shared" ca="1" si="236"/>
        <v>1292</v>
      </c>
      <c r="AA691" s="21">
        <f t="shared" ca="1" si="241"/>
        <v>1246717</v>
      </c>
      <c r="AB691" s="22">
        <f ca="1">SUM(Z$11:Z691)</f>
        <v>635695</v>
      </c>
      <c r="AC691" s="23">
        <f ca="1">SUM(X$11:X691)</f>
        <v>611205</v>
      </c>
      <c r="AE691" s="16">
        <v>44863</v>
      </c>
      <c r="AF691" s="21">
        <f ca="1">IF(AE691&lt;AG$5, $B691, AG$6+MIN((AE691-AG$5+1)/AG$8, 1)*AG$7)</f>
        <v>1440</v>
      </c>
      <c r="AG691" s="21">
        <f t="shared" ca="1" si="247"/>
        <v>1440</v>
      </c>
      <c r="AH691" s="21">
        <f t="shared" ca="1" si="232"/>
        <v>408</v>
      </c>
      <c r="AI691" s="21">
        <f t="shared" ca="1" si="237"/>
        <v>1032</v>
      </c>
      <c r="AJ691" s="21">
        <f t="shared" ca="1" si="238"/>
        <v>1032</v>
      </c>
      <c r="AK691" s="21">
        <f t="shared" ca="1" si="242"/>
        <v>923467</v>
      </c>
      <c r="AL691" s="22">
        <f ca="1">SUM(AJ$11:AJ691)</f>
        <v>470965</v>
      </c>
      <c r="AM691" s="23">
        <f ca="1">SUM(AH$11:AH691)</f>
        <v>453948</v>
      </c>
      <c r="AO691" s="16">
        <v>44863</v>
      </c>
      <c r="AP691" s="21">
        <f ca="1">IF(AO691&lt;AQ$5, $B691, AQ$6+MIN((AO691-AQ$5+1)/AQ$8, 1)*AQ$7)</f>
        <v>1940</v>
      </c>
      <c r="AQ691" s="21">
        <f t="shared" ca="1" si="248"/>
        <v>1940</v>
      </c>
      <c r="AR691" s="21">
        <f t="shared" ca="1" si="233"/>
        <v>648</v>
      </c>
      <c r="AS691" s="21">
        <f t="shared" ca="1" si="239"/>
        <v>1292</v>
      </c>
      <c r="AT691" s="21">
        <f t="shared" ca="1" si="240"/>
        <v>1292</v>
      </c>
      <c r="AU691" s="21">
        <f t="shared" ca="1" si="243"/>
        <v>1221717</v>
      </c>
      <c r="AV691" s="22">
        <f ca="1">SUM(AT$11:AT691)</f>
        <v>623175</v>
      </c>
      <c r="AW691" s="23">
        <f ca="1">SUM(AR$11:AR691)</f>
        <v>599322</v>
      </c>
    </row>
    <row r="692" spans="1:49" x14ac:dyDescent="0.2">
      <c r="A692" s="32">
        <v>44864</v>
      </c>
      <c r="B692" s="35">
        <f ca="1">IF($A692&gt;= $C$5,$C$6, "InsertData")</f>
        <v>940</v>
      </c>
      <c r="C692" s="21">
        <f t="shared" ca="1" si="244"/>
        <v>940</v>
      </c>
      <c r="D692" s="21">
        <f t="shared" ca="1" si="224"/>
        <v>940</v>
      </c>
      <c r="E692" s="21">
        <f t="shared" ca="1" si="225"/>
        <v>0</v>
      </c>
      <c r="F692" s="21">
        <f t="shared" ca="1" si="227"/>
        <v>0</v>
      </c>
      <c r="G692" s="21">
        <f t="shared" ca="1" si="226"/>
        <v>626157</v>
      </c>
      <c r="H692" s="22">
        <f ca="1">SUM(F$11:F692)</f>
        <v>318755</v>
      </c>
      <c r="I692" s="23">
        <f ca="1">SUM(D$11:D692)</f>
        <v>309786</v>
      </c>
      <c r="K692" s="16">
        <v>44864</v>
      </c>
      <c r="L692" s="21">
        <f ca="1">IF(K692&lt;M$5, $B692, M$6+MIN((K692-M$5+1)/M$8, 1)*M$7)</f>
        <v>1440</v>
      </c>
      <c r="M692" s="21">
        <f t="shared" ca="1" si="245"/>
        <v>1440</v>
      </c>
      <c r="N692" s="21">
        <f t="shared" ca="1" si="228"/>
        <v>1410</v>
      </c>
      <c r="O692" s="21">
        <f t="shared" ca="1" si="229"/>
        <v>30</v>
      </c>
      <c r="P692" s="21">
        <f t="shared" ca="1" si="234"/>
        <v>30</v>
      </c>
      <c r="Q692" s="21">
        <f t="shared" ca="1" si="230"/>
        <v>937407</v>
      </c>
      <c r="R692" s="22">
        <f ca="1">SUM(P$11:P692)</f>
        <v>477255</v>
      </c>
      <c r="S692" s="23">
        <f ca="1">SUM(N$11:N692)</f>
        <v>460932</v>
      </c>
      <c r="U692" s="16">
        <v>44864</v>
      </c>
      <c r="V692" s="21">
        <f ca="1">IF(U692&lt;W$5, $B692, W$6+MIN((U692-W$5+1)/W$8, 1)*W$7)</f>
        <v>1940</v>
      </c>
      <c r="W692" s="21">
        <f t="shared" ca="1" si="246"/>
        <v>1940</v>
      </c>
      <c r="X692" s="21">
        <f t="shared" ca="1" si="231"/>
        <v>1880</v>
      </c>
      <c r="Y692" s="21">
        <f t="shared" ca="1" si="235"/>
        <v>60</v>
      </c>
      <c r="Z692" s="21">
        <f t="shared" ca="1" si="236"/>
        <v>60</v>
      </c>
      <c r="AA692" s="21">
        <f t="shared" ca="1" si="241"/>
        <v>1248657</v>
      </c>
      <c r="AB692" s="22">
        <f ca="1">SUM(Z$11:Z692)</f>
        <v>635755</v>
      </c>
      <c r="AC692" s="23">
        <f ca="1">SUM(X$11:X692)</f>
        <v>613085</v>
      </c>
      <c r="AE692" s="16">
        <v>44864</v>
      </c>
      <c r="AF692" s="21">
        <f ca="1">IF(AE692&lt;AG$5, $B692, AG$6+MIN((AE692-AG$5+1)/AG$8, 1)*AG$7)</f>
        <v>1440</v>
      </c>
      <c r="AG692" s="21">
        <f t="shared" ca="1" si="247"/>
        <v>1440</v>
      </c>
      <c r="AH692" s="21">
        <f t="shared" ca="1" si="232"/>
        <v>1295</v>
      </c>
      <c r="AI692" s="21">
        <f t="shared" ca="1" si="237"/>
        <v>145</v>
      </c>
      <c r="AJ692" s="21">
        <f t="shared" ca="1" si="238"/>
        <v>145</v>
      </c>
      <c r="AK692" s="21">
        <f t="shared" ca="1" si="242"/>
        <v>924907</v>
      </c>
      <c r="AL692" s="22">
        <f ca="1">SUM(AJ$11:AJ692)</f>
        <v>471110</v>
      </c>
      <c r="AM692" s="23">
        <f ca="1">SUM(AH$11:AH692)</f>
        <v>455243</v>
      </c>
      <c r="AO692" s="16">
        <v>44864</v>
      </c>
      <c r="AP692" s="21">
        <f ca="1">IF(AO692&lt;AQ$5, $B692, AQ$6+MIN((AO692-AQ$5+1)/AQ$8, 1)*AQ$7)</f>
        <v>1940</v>
      </c>
      <c r="AQ692" s="21">
        <f t="shared" ca="1" si="248"/>
        <v>1940</v>
      </c>
      <c r="AR692" s="21">
        <f t="shared" ca="1" si="233"/>
        <v>1650</v>
      </c>
      <c r="AS692" s="21">
        <f t="shared" ca="1" si="239"/>
        <v>290</v>
      </c>
      <c r="AT692" s="21">
        <f t="shared" ca="1" si="240"/>
        <v>290</v>
      </c>
      <c r="AU692" s="21">
        <f t="shared" ca="1" si="243"/>
        <v>1223657</v>
      </c>
      <c r="AV692" s="22">
        <f ca="1">SUM(AT$11:AT692)</f>
        <v>623465</v>
      </c>
      <c r="AW692" s="23">
        <f ca="1">SUM(AR$11:AR692)</f>
        <v>600972</v>
      </c>
    </row>
    <row r="693" spans="1:49" x14ac:dyDescent="0.2">
      <c r="A693" s="32">
        <v>44865</v>
      </c>
      <c r="B693" s="35">
        <f ca="1">IF($A693&gt;= $C$5,$C$6, "InsertData")</f>
        <v>940</v>
      </c>
      <c r="C693" s="21">
        <f t="shared" ca="1" si="244"/>
        <v>940</v>
      </c>
      <c r="D693" s="21">
        <f t="shared" ca="1" si="224"/>
        <v>940</v>
      </c>
      <c r="E693" s="21">
        <f t="shared" ca="1" si="225"/>
        <v>0</v>
      </c>
      <c r="F693" s="21">
        <f t="shared" ca="1" si="227"/>
        <v>0</v>
      </c>
      <c r="G693" s="21">
        <f t="shared" ca="1" si="226"/>
        <v>627097</v>
      </c>
      <c r="H693" s="22">
        <f ca="1">SUM(F$11:F693)</f>
        <v>318755</v>
      </c>
      <c r="I693" s="23">
        <f ca="1">SUM(D$11:D693)</f>
        <v>310726</v>
      </c>
      <c r="K693" s="16">
        <v>44865</v>
      </c>
      <c r="L693" s="21">
        <f ca="1">IF(K693&lt;M$5, $B693, M$6+MIN((K693-M$5+1)/M$8, 1)*M$7)</f>
        <v>1440</v>
      </c>
      <c r="M693" s="21">
        <f t="shared" ca="1" si="245"/>
        <v>1440</v>
      </c>
      <c r="N693" s="21">
        <f t="shared" ca="1" si="228"/>
        <v>1420</v>
      </c>
      <c r="O693" s="21">
        <f t="shared" ca="1" si="229"/>
        <v>20</v>
      </c>
      <c r="P693" s="21">
        <f t="shared" ca="1" si="234"/>
        <v>20</v>
      </c>
      <c r="Q693" s="21">
        <f t="shared" ca="1" si="230"/>
        <v>938847</v>
      </c>
      <c r="R693" s="22">
        <f ca="1">SUM(P$11:P693)</f>
        <v>477275</v>
      </c>
      <c r="S693" s="23">
        <f ca="1">SUM(N$11:N693)</f>
        <v>462352</v>
      </c>
      <c r="U693" s="16">
        <v>44865</v>
      </c>
      <c r="V693" s="21">
        <f ca="1">IF(U693&lt;W$5, $B693, W$6+MIN((U693-W$5+1)/W$8, 1)*W$7)</f>
        <v>1940</v>
      </c>
      <c r="W693" s="21">
        <f t="shared" ca="1" si="246"/>
        <v>1940</v>
      </c>
      <c r="X693" s="21">
        <f t="shared" ca="1" si="231"/>
        <v>1754</v>
      </c>
      <c r="Y693" s="21">
        <f t="shared" ca="1" si="235"/>
        <v>186</v>
      </c>
      <c r="Z693" s="21">
        <f t="shared" ca="1" si="236"/>
        <v>186</v>
      </c>
      <c r="AA693" s="21">
        <f t="shared" ca="1" si="241"/>
        <v>1250597</v>
      </c>
      <c r="AB693" s="22">
        <f ca="1">SUM(Z$11:Z693)</f>
        <v>635941</v>
      </c>
      <c r="AC693" s="23">
        <f ca="1">SUM(X$11:X693)</f>
        <v>614839</v>
      </c>
      <c r="AE693" s="16">
        <v>44865</v>
      </c>
      <c r="AF693" s="21">
        <f ca="1">IF(AE693&lt;AG$5, $B693, AG$6+MIN((AE693-AG$5+1)/AG$8, 1)*AG$7)</f>
        <v>1440</v>
      </c>
      <c r="AG693" s="21">
        <f t="shared" ca="1" si="247"/>
        <v>1440</v>
      </c>
      <c r="AH693" s="21">
        <f t="shared" ca="1" si="232"/>
        <v>1300</v>
      </c>
      <c r="AI693" s="21">
        <f t="shared" ca="1" si="237"/>
        <v>140</v>
      </c>
      <c r="AJ693" s="21">
        <f t="shared" ca="1" si="238"/>
        <v>140</v>
      </c>
      <c r="AK693" s="21">
        <f t="shared" ca="1" si="242"/>
        <v>926347</v>
      </c>
      <c r="AL693" s="22">
        <f ca="1">SUM(AJ$11:AJ693)</f>
        <v>471250</v>
      </c>
      <c r="AM693" s="23">
        <f ca="1">SUM(AH$11:AH693)</f>
        <v>456543</v>
      </c>
      <c r="AO693" s="16">
        <v>44865</v>
      </c>
      <c r="AP693" s="21">
        <f ca="1">IF(AO693&lt;AQ$5, $B693, AQ$6+MIN((AO693-AQ$5+1)/AQ$8, 1)*AQ$7)</f>
        <v>1940</v>
      </c>
      <c r="AQ693" s="21">
        <f t="shared" ca="1" si="248"/>
        <v>1940</v>
      </c>
      <c r="AR693" s="21">
        <f t="shared" ca="1" si="233"/>
        <v>1660</v>
      </c>
      <c r="AS693" s="21">
        <f t="shared" ca="1" si="239"/>
        <v>280</v>
      </c>
      <c r="AT693" s="21">
        <f t="shared" ca="1" si="240"/>
        <v>280</v>
      </c>
      <c r="AU693" s="21">
        <f t="shared" ca="1" si="243"/>
        <v>1225597</v>
      </c>
      <c r="AV693" s="22">
        <f ca="1">SUM(AT$11:AT693)</f>
        <v>623745</v>
      </c>
      <c r="AW693" s="23">
        <f ca="1">SUM(AR$11:AR693)</f>
        <v>602632</v>
      </c>
    </row>
    <row r="694" spans="1:49" x14ac:dyDescent="0.2">
      <c r="A694" s="32">
        <v>44866</v>
      </c>
      <c r="B694" s="35">
        <f ca="1">IF($A694&gt;= $C$5,$C$6, "InsertData")</f>
        <v>940</v>
      </c>
      <c r="C694" s="21">
        <f t="shared" ca="1" si="244"/>
        <v>940</v>
      </c>
      <c r="D694" s="21">
        <f t="shared" ca="1" si="224"/>
        <v>940</v>
      </c>
      <c r="E694" s="21">
        <f t="shared" ca="1" si="225"/>
        <v>0</v>
      </c>
      <c r="F694" s="21">
        <f t="shared" ca="1" si="227"/>
        <v>0</v>
      </c>
      <c r="G694" s="21">
        <f t="shared" ca="1" si="226"/>
        <v>628037</v>
      </c>
      <c r="H694" s="22">
        <f ca="1">SUM(F$11:F694)</f>
        <v>318755</v>
      </c>
      <c r="I694" s="23">
        <f ca="1">SUM(D$11:D694)</f>
        <v>311666</v>
      </c>
      <c r="K694" s="16">
        <v>44866</v>
      </c>
      <c r="L694" s="21">
        <f ca="1">IF(K694&lt;M$5, $B694, M$6+MIN((K694-M$5+1)/M$8, 1)*M$7)</f>
        <v>1440</v>
      </c>
      <c r="M694" s="21">
        <f t="shared" ca="1" si="245"/>
        <v>1440</v>
      </c>
      <c r="N694" s="21">
        <f t="shared" ca="1" si="228"/>
        <v>1321</v>
      </c>
      <c r="O694" s="21">
        <f t="shared" ca="1" si="229"/>
        <v>119</v>
      </c>
      <c r="P694" s="21">
        <f t="shared" ca="1" si="234"/>
        <v>119</v>
      </c>
      <c r="Q694" s="21">
        <f t="shared" ca="1" si="230"/>
        <v>940287</v>
      </c>
      <c r="R694" s="22">
        <f ca="1">SUM(P$11:P694)</f>
        <v>477394</v>
      </c>
      <c r="S694" s="23">
        <f ca="1">SUM(N$11:N694)</f>
        <v>463673</v>
      </c>
      <c r="U694" s="16">
        <v>44866</v>
      </c>
      <c r="V694" s="21">
        <f ca="1">IF(U694&lt;W$5, $B694, W$6+MIN((U694-W$5+1)/W$8, 1)*W$7)</f>
        <v>1940</v>
      </c>
      <c r="W694" s="21">
        <f t="shared" ca="1" si="246"/>
        <v>1940</v>
      </c>
      <c r="X694" s="21">
        <f t="shared" ca="1" si="231"/>
        <v>1247</v>
      </c>
      <c r="Y694" s="21">
        <f t="shared" ca="1" si="235"/>
        <v>693</v>
      </c>
      <c r="Z694" s="21">
        <f t="shared" ca="1" si="236"/>
        <v>693</v>
      </c>
      <c r="AA694" s="21">
        <f t="shared" ca="1" si="241"/>
        <v>1252537</v>
      </c>
      <c r="AB694" s="22">
        <f ca="1">SUM(Z$11:Z694)</f>
        <v>636634</v>
      </c>
      <c r="AC694" s="23">
        <f ca="1">SUM(X$11:X694)</f>
        <v>616086</v>
      </c>
      <c r="AE694" s="16">
        <v>44866</v>
      </c>
      <c r="AF694" s="21">
        <f ca="1">IF(AE694&lt;AG$5, $B694, AG$6+MIN((AE694-AG$5+1)/AG$8, 1)*AG$7)</f>
        <v>1440</v>
      </c>
      <c r="AG694" s="21">
        <f t="shared" ca="1" si="247"/>
        <v>1440</v>
      </c>
      <c r="AH694" s="21">
        <f t="shared" ca="1" si="232"/>
        <v>1305</v>
      </c>
      <c r="AI694" s="21">
        <f t="shared" ca="1" si="237"/>
        <v>135</v>
      </c>
      <c r="AJ694" s="21">
        <f t="shared" ca="1" si="238"/>
        <v>135</v>
      </c>
      <c r="AK694" s="21">
        <f t="shared" ca="1" si="242"/>
        <v>927787</v>
      </c>
      <c r="AL694" s="22">
        <f ca="1">SUM(AJ$11:AJ694)</f>
        <v>471385</v>
      </c>
      <c r="AM694" s="23">
        <f ca="1">SUM(AH$11:AH694)</f>
        <v>457848</v>
      </c>
      <c r="AO694" s="16">
        <v>44866</v>
      </c>
      <c r="AP694" s="21">
        <f ca="1">IF(AO694&lt;AQ$5, $B694, AQ$6+MIN((AO694-AQ$5+1)/AQ$8, 1)*AQ$7)</f>
        <v>1940</v>
      </c>
      <c r="AQ694" s="21">
        <f t="shared" ca="1" si="248"/>
        <v>1940</v>
      </c>
      <c r="AR694" s="21">
        <f t="shared" ca="1" si="233"/>
        <v>1561</v>
      </c>
      <c r="AS694" s="21">
        <f t="shared" ca="1" si="239"/>
        <v>379</v>
      </c>
      <c r="AT694" s="21">
        <f t="shared" ca="1" si="240"/>
        <v>379</v>
      </c>
      <c r="AU694" s="21">
        <f t="shared" ca="1" si="243"/>
        <v>1227537</v>
      </c>
      <c r="AV694" s="22">
        <f ca="1">SUM(AT$11:AT694)</f>
        <v>624124</v>
      </c>
      <c r="AW694" s="23">
        <f ca="1">SUM(AR$11:AR694)</f>
        <v>604193</v>
      </c>
    </row>
    <row r="695" spans="1:49" x14ac:dyDescent="0.2">
      <c r="A695" s="32">
        <v>44867</v>
      </c>
      <c r="B695" s="35">
        <f ca="1">IF($A695&gt;= $C$5,$C$6, "InsertData")</f>
        <v>940</v>
      </c>
      <c r="C695" s="21">
        <f t="shared" ca="1" si="244"/>
        <v>940</v>
      </c>
      <c r="D695" s="21">
        <f t="shared" ca="1" si="224"/>
        <v>788</v>
      </c>
      <c r="E695" s="21">
        <f t="shared" ca="1" si="225"/>
        <v>152</v>
      </c>
      <c r="F695" s="21">
        <f t="shared" ca="1" si="227"/>
        <v>152</v>
      </c>
      <c r="G695" s="21">
        <f t="shared" ca="1" si="226"/>
        <v>628977</v>
      </c>
      <c r="H695" s="22">
        <f ca="1">SUM(F$11:F695)</f>
        <v>318907</v>
      </c>
      <c r="I695" s="23">
        <f ca="1">SUM(D$11:D695)</f>
        <v>312454</v>
      </c>
      <c r="K695" s="16">
        <v>44867</v>
      </c>
      <c r="L695" s="21">
        <f ca="1">IF(K695&lt;M$5, $B695, M$6+MIN((K695-M$5+1)/M$8, 1)*M$7)</f>
        <v>1440</v>
      </c>
      <c r="M695" s="21">
        <f t="shared" ca="1" si="245"/>
        <v>1440</v>
      </c>
      <c r="N695" s="21">
        <f t="shared" ca="1" si="228"/>
        <v>447</v>
      </c>
      <c r="O695" s="21">
        <f t="shared" ca="1" si="229"/>
        <v>993</v>
      </c>
      <c r="P695" s="21">
        <f t="shared" ca="1" si="234"/>
        <v>993</v>
      </c>
      <c r="Q695" s="21">
        <f t="shared" ca="1" si="230"/>
        <v>941727</v>
      </c>
      <c r="R695" s="22">
        <f ca="1">SUM(P$11:P695)</f>
        <v>478387</v>
      </c>
      <c r="S695" s="23">
        <f ca="1">SUM(N$11:N695)</f>
        <v>464120</v>
      </c>
      <c r="U695" s="16">
        <v>44867</v>
      </c>
      <c r="V695" s="21">
        <f ca="1">IF(U695&lt;W$5, $B695, W$6+MIN((U695-W$5+1)/W$8, 1)*W$7)</f>
        <v>1940</v>
      </c>
      <c r="W695" s="21">
        <f t="shared" ca="1" si="246"/>
        <v>1940</v>
      </c>
      <c r="X695" s="21">
        <f t="shared" ca="1" si="231"/>
        <v>707</v>
      </c>
      <c r="Y695" s="21">
        <f t="shared" ca="1" si="235"/>
        <v>1233</v>
      </c>
      <c r="Z695" s="21">
        <f t="shared" ca="1" si="236"/>
        <v>1233</v>
      </c>
      <c r="AA695" s="21">
        <f t="shared" ca="1" si="241"/>
        <v>1254477</v>
      </c>
      <c r="AB695" s="22">
        <f ca="1">SUM(Z$11:Z695)</f>
        <v>637867</v>
      </c>
      <c r="AC695" s="23">
        <f ca="1">SUM(X$11:X695)</f>
        <v>616793</v>
      </c>
      <c r="AE695" s="16">
        <v>44867</v>
      </c>
      <c r="AF695" s="21">
        <f ca="1">IF(AE695&lt;AG$5, $B695, AG$6+MIN((AE695-AG$5+1)/AG$8, 1)*AG$7)</f>
        <v>1440</v>
      </c>
      <c r="AG695" s="21">
        <f t="shared" ca="1" si="247"/>
        <v>1440</v>
      </c>
      <c r="AH695" s="21">
        <f t="shared" ca="1" si="232"/>
        <v>683</v>
      </c>
      <c r="AI695" s="21">
        <f t="shared" ca="1" si="237"/>
        <v>757</v>
      </c>
      <c r="AJ695" s="21">
        <f t="shared" ca="1" si="238"/>
        <v>757</v>
      </c>
      <c r="AK695" s="21">
        <f t="shared" ca="1" si="242"/>
        <v>929227</v>
      </c>
      <c r="AL695" s="22">
        <f ca="1">SUM(AJ$11:AJ695)</f>
        <v>472142</v>
      </c>
      <c r="AM695" s="23">
        <f ca="1">SUM(AH$11:AH695)</f>
        <v>458531</v>
      </c>
      <c r="AO695" s="16">
        <v>44867</v>
      </c>
      <c r="AP695" s="21">
        <f ca="1">IF(AO695&lt;AQ$5, $B695, AQ$6+MIN((AO695-AQ$5+1)/AQ$8, 1)*AQ$7)</f>
        <v>1940</v>
      </c>
      <c r="AQ695" s="21">
        <f t="shared" ca="1" si="248"/>
        <v>1940</v>
      </c>
      <c r="AR695" s="21">
        <f t="shared" ca="1" si="233"/>
        <v>687</v>
      </c>
      <c r="AS695" s="21">
        <f t="shared" ca="1" si="239"/>
        <v>1253</v>
      </c>
      <c r="AT695" s="21">
        <f t="shared" ca="1" si="240"/>
        <v>1253</v>
      </c>
      <c r="AU695" s="21">
        <f t="shared" ca="1" si="243"/>
        <v>1229477</v>
      </c>
      <c r="AV695" s="22">
        <f ca="1">SUM(AT$11:AT695)</f>
        <v>625377</v>
      </c>
      <c r="AW695" s="23">
        <f ca="1">SUM(AR$11:AR695)</f>
        <v>604880</v>
      </c>
    </row>
    <row r="696" spans="1:49" x14ac:dyDescent="0.2">
      <c r="A696" s="32">
        <v>44868</v>
      </c>
      <c r="B696" s="35">
        <f ca="1">IF($A696&gt;= $C$5,$C$6, "InsertData")</f>
        <v>940</v>
      </c>
      <c r="C696" s="21">
        <f t="shared" ca="1" si="244"/>
        <v>940</v>
      </c>
      <c r="D696" s="21">
        <f t="shared" ca="1" si="224"/>
        <v>844</v>
      </c>
      <c r="E696" s="21">
        <f t="shared" ca="1" si="225"/>
        <v>96</v>
      </c>
      <c r="F696" s="21">
        <f t="shared" ca="1" si="227"/>
        <v>96</v>
      </c>
      <c r="G696" s="21">
        <f t="shared" ca="1" si="226"/>
        <v>629917</v>
      </c>
      <c r="H696" s="22">
        <f ca="1">SUM(F$11:F696)</f>
        <v>319003</v>
      </c>
      <c r="I696" s="23">
        <f ca="1">SUM(D$11:D696)</f>
        <v>313298</v>
      </c>
      <c r="K696" s="16">
        <v>44868</v>
      </c>
      <c r="L696" s="21">
        <f ca="1">IF(K696&lt;M$5, $B696, M$6+MIN((K696-M$5+1)/M$8, 1)*M$7)</f>
        <v>1440</v>
      </c>
      <c r="M696" s="21">
        <f t="shared" ca="1" si="245"/>
        <v>1440</v>
      </c>
      <c r="N696" s="21">
        <f t="shared" ca="1" si="228"/>
        <v>1104</v>
      </c>
      <c r="O696" s="21">
        <f t="shared" ca="1" si="229"/>
        <v>336</v>
      </c>
      <c r="P696" s="21">
        <f t="shared" ca="1" si="234"/>
        <v>336</v>
      </c>
      <c r="Q696" s="21">
        <f t="shared" ca="1" si="230"/>
        <v>943167</v>
      </c>
      <c r="R696" s="22">
        <f ca="1">SUM(P$11:P696)</f>
        <v>478723</v>
      </c>
      <c r="S696" s="23">
        <f ca="1">SUM(N$11:N696)</f>
        <v>465224</v>
      </c>
      <c r="U696" s="16">
        <v>44868</v>
      </c>
      <c r="V696" s="21">
        <f ca="1">IF(U696&lt;W$5, $B696, W$6+MIN((U696-W$5+1)/W$8, 1)*W$7)</f>
        <v>1940</v>
      </c>
      <c r="W696" s="21">
        <f t="shared" ca="1" si="246"/>
        <v>1940</v>
      </c>
      <c r="X696" s="21">
        <f t="shared" ca="1" si="231"/>
        <v>1364</v>
      </c>
      <c r="Y696" s="21">
        <f t="shared" ca="1" si="235"/>
        <v>576</v>
      </c>
      <c r="Z696" s="21">
        <f t="shared" ca="1" si="236"/>
        <v>576</v>
      </c>
      <c r="AA696" s="21">
        <f t="shared" ca="1" si="241"/>
        <v>1256417</v>
      </c>
      <c r="AB696" s="22">
        <f ca="1">SUM(Z$11:Z696)</f>
        <v>638443</v>
      </c>
      <c r="AC696" s="23">
        <f ca="1">SUM(X$11:X696)</f>
        <v>618157</v>
      </c>
      <c r="AE696" s="16">
        <v>44868</v>
      </c>
      <c r="AF696" s="21">
        <f ca="1">IF(AE696&lt;AG$5, $B696, AG$6+MIN((AE696-AG$5+1)/AG$8, 1)*AG$7)</f>
        <v>1440</v>
      </c>
      <c r="AG696" s="21">
        <f t="shared" ca="1" si="247"/>
        <v>1440</v>
      </c>
      <c r="AH696" s="21">
        <f t="shared" ca="1" si="232"/>
        <v>1099</v>
      </c>
      <c r="AI696" s="21">
        <f t="shared" ca="1" si="237"/>
        <v>341</v>
      </c>
      <c r="AJ696" s="21">
        <f t="shared" ca="1" si="238"/>
        <v>341</v>
      </c>
      <c r="AK696" s="21">
        <f t="shared" ca="1" si="242"/>
        <v>930667</v>
      </c>
      <c r="AL696" s="22">
        <f ca="1">SUM(AJ$11:AJ696)</f>
        <v>472483</v>
      </c>
      <c r="AM696" s="23">
        <f ca="1">SUM(AH$11:AH696)</f>
        <v>459630</v>
      </c>
      <c r="AO696" s="16">
        <v>44868</v>
      </c>
      <c r="AP696" s="21">
        <f ca="1">IF(AO696&lt;AQ$5, $B696, AQ$6+MIN((AO696-AQ$5+1)/AQ$8, 1)*AQ$7)</f>
        <v>1940</v>
      </c>
      <c r="AQ696" s="21">
        <f t="shared" ca="1" si="248"/>
        <v>1940</v>
      </c>
      <c r="AR696" s="21">
        <f t="shared" ca="1" si="233"/>
        <v>1354</v>
      </c>
      <c r="AS696" s="21">
        <f t="shared" ca="1" si="239"/>
        <v>586</v>
      </c>
      <c r="AT696" s="21">
        <f t="shared" ca="1" si="240"/>
        <v>586</v>
      </c>
      <c r="AU696" s="21">
        <f t="shared" ca="1" si="243"/>
        <v>1231417</v>
      </c>
      <c r="AV696" s="22">
        <f ca="1">SUM(AT$11:AT696)</f>
        <v>625963</v>
      </c>
      <c r="AW696" s="23">
        <f ca="1">SUM(AR$11:AR696)</f>
        <v>606234</v>
      </c>
    </row>
    <row r="697" spans="1:49" x14ac:dyDescent="0.2">
      <c r="A697" s="32">
        <v>44869</v>
      </c>
      <c r="B697" s="35">
        <f ca="1">IF($A697&gt;= $C$5,$C$6, "InsertData")</f>
        <v>940</v>
      </c>
      <c r="C697" s="21">
        <f t="shared" ca="1" si="244"/>
        <v>940</v>
      </c>
      <c r="D697" s="21">
        <f t="shared" ca="1" si="224"/>
        <v>621</v>
      </c>
      <c r="E697" s="21">
        <f t="shared" ca="1" si="225"/>
        <v>319</v>
      </c>
      <c r="F697" s="21">
        <f t="shared" ca="1" si="227"/>
        <v>319</v>
      </c>
      <c r="G697" s="21">
        <f t="shared" ca="1" si="226"/>
        <v>630857</v>
      </c>
      <c r="H697" s="22">
        <f ca="1">SUM(F$11:F697)</f>
        <v>319322</v>
      </c>
      <c r="I697" s="23">
        <f ca="1">SUM(D$11:D697)</f>
        <v>313919</v>
      </c>
      <c r="K697" s="16">
        <v>44869</v>
      </c>
      <c r="L697" s="21">
        <f ca="1">IF(K697&lt;M$5, $B697, M$6+MIN((K697-M$5+1)/M$8, 1)*M$7)</f>
        <v>1440</v>
      </c>
      <c r="M697" s="21">
        <f t="shared" ca="1" si="245"/>
        <v>1440</v>
      </c>
      <c r="N697" s="21">
        <f t="shared" ca="1" si="228"/>
        <v>881</v>
      </c>
      <c r="O697" s="21">
        <f t="shared" ca="1" si="229"/>
        <v>559</v>
      </c>
      <c r="P697" s="21">
        <f t="shared" ca="1" si="234"/>
        <v>559</v>
      </c>
      <c r="Q697" s="21">
        <f t="shared" ca="1" si="230"/>
        <v>944607</v>
      </c>
      <c r="R697" s="22">
        <f ca="1">SUM(P$11:P697)</f>
        <v>479282</v>
      </c>
      <c r="S697" s="23">
        <f ca="1">SUM(N$11:N697)</f>
        <v>466105</v>
      </c>
      <c r="U697" s="16">
        <v>44869</v>
      </c>
      <c r="V697" s="21">
        <f ca="1">IF(U697&lt;W$5, $B697, W$6+MIN((U697-W$5+1)/W$8, 1)*W$7)</f>
        <v>1940</v>
      </c>
      <c r="W697" s="21">
        <f t="shared" ca="1" si="246"/>
        <v>1940</v>
      </c>
      <c r="X697" s="21">
        <f t="shared" ca="1" si="231"/>
        <v>1141</v>
      </c>
      <c r="Y697" s="21">
        <f t="shared" ca="1" si="235"/>
        <v>799</v>
      </c>
      <c r="Z697" s="21">
        <f t="shared" ca="1" si="236"/>
        <v>799</v>
      </c>
      <c r="AA697" s="21">
        <f t="shared" ca="1" si="241"/>
        <v>1258357</v>
      </c>
      <c r="AB697" s="22">
        <f ca="1">SUM(Z$11:Z697)</f>
        <v>639242</v>
      </c>
      <c r="AC697" s="23">
        <f ca="1">SUM(X$11:X697)</f>
        <v>619298</v>
      </c>
      <c r="AE697" s="16">
        <v>44869</v>
      </c>
      <c r="AF697" s="21">
        <f ca="1">IF(AE697&lt;AG$5, $B697, AG$6+MIN((AE697-AG$5+1)/AG$8, 1)*AG$7)</f>
        <v>1440</v>
      </c>
      <c r="AG697" s="21">
        <f t="shared" ca="1" si="247"/>
        <v>1440</v>
      </c>
      <c r="AH697" s="21">
        <f t="shared" ca="1" si="232"/>
        <v>881</v>
      </c>
      <c r="AI697" s="21">
        <f t="shared" ca="1" si="237"/>
        <v>559</v>
      </c>
      <c r="AJ697" s="21">
        <f t="shared" ca="1" si="238"/>
        <v>559</v>
      </c>
      <c r="AK697" s="21">
        <f t="shared" ca="1" si="242"/>
        <v>932107</v>
      </c>
      <c r="AL697" s="22">
        <f ca="1">SUM(AJ$11:AJ697)</f>
        <v>473042</v>
      </c>
      <c r="AM697" s="23">
        <f ca="1">SUM(AH$11:AH697)</f>
        <v>460511</v>
      </c>
      <c r="AO697" s="16">
        <v>44869</v>
      </c>
      <c r="AP697" s="21">
        <f ca="1">IF(AO697&lt;AQ$5, $B697, AQ$6+MIN((AO697-AQ$5+1)/AQ$8, 1)*AQ$7)</f>
        <v>1940</v>
      </c>
      <c r="AQ697" s="21">
        <f t="shared" ca="1" si="248"/>
        <v>1940</v>
      </c>
      <c r="AR697" s="21">
        <f t="shared" ca="1" si="233"/>
        <v>1141</v>
      </c>
      <c r="AS697" s="21">
        <f t="shared" ca="1" si="239"/>
        <v>799</v>
      </c>
      <c r="AT697" s="21">
        <f t="shared" ca="1" si="240"/>
        <v>799</v>
      </c>
      <c r="AU697" s="21">
        <f t="shared" ca="1" si="243"/>
        <v>1233357</v>
      </c>
      <c r="AV697" s="22">
        <f ca="1">SUM(AT$11:AT697)</f>
        <v>626762</v>
      </c>
      <c r="AW697" s="23">
        <f ca="1">SUM(AR$11:AR697)</f>
        <v>607375</v>
      </c>
    </row>
    <row r="698" spans="1:49" x14ac:dyDescent="0.2">
      <c r="A698" s="32">
        <v>44870</v>
      </c>
      <c r="B698" s="35">
        <f ca="1">IF($A698&gt;= $C$5,$C$6, "InsertData")</f>
        <v>940</v>
      </c>
      <c r="C698" s="21">
        <f t="shared" ca="1" si="244"/>
        <v>940</v>
      </c>
      <c r="D698" s="21">
        <f t="shared" ca="1" si="224"/>
        <v>606</v>
      </c>
      <c r="E698" s="21">
        <f t="shared" ca="1" si="225"/>
        <v>334</v>
      </c>
      <c r="F698" s="21">
        <f t="shared" ca="1" si="227"/>
        <v>334</v>
      </c>
      <c r="G698" s="21">
        <f t="shared" ca="1" si="226"/>
        <v>631797</v>
      </c>
      <c r="H698" s="22">
        <f ca="1">SUM(F$11:F698)</f>
        <v>319656</v>
      </c>
      <c r="I698" s="23">
        <f ca="1">SUM(D$11:D698)</f>
        <v>314525</v>
      </c>
      <c r="K698" s="16">
        <v>44870</v>
      </c>
      <c r="L698" s="21">
        <f ca="1">IF(K698&lt;M$5, $B698, M$6+MIN((K698-M$5+1)/M$8, 1)*M$7)</f>
        <v>1440</v>
      </c>
      <c r="M698" s="21">
        <f t="shared" ca="1" si="245"/>
        <v>1440</v>
      </c>
      <c r="N698" s="21">
        <f t="shared" ca="1" si="228"/>
        <v>866</v>
      </c>
      <c r="O698" s="21">
        <f t="shared" ca="1" si="229"/>
        <v>574</v>
      </c>
      <c r="P698" s="21">
        <f t="shared" ca="1" si="234"/>
        <v>574</v>
      </c>
      <c r="Q698" s="21">
        <f t="shared" ca="1" si="230"/>
        <v>946047</v>
      </c>
      <c r="R698" s="22">
        <f ca="1">SUM(P$11:P698)</f>
        <v>479856</v>
      </c>
      <c r="S698" s="23">
        <f ca="1">SUM(N$11:N698)</f>
        <v>466971</v>
      </c>
      <c r="U698" s="16">
        <v>44870</v>
      </c>
      <c r="V698" s="21">
        <f ca="1">IF(U698&lt;W$5, $B698, W$6+MIN((U698-W$5+1)/W$8, 1)*W$7)</f>
        <v>1940</v>
      </c>
      <c r="W698" s="21">
        <f t="shared" ca="1" si="246"/>
        <v>1940</v>
      </c>
      <c r="X698" s="21">
        <f t="shared" ca="1" si="231"/>
        <v>1126</v>
      </c>
      <c r="Y698" s="21">
        <f t="shared" ca="1" si="235"/>
        <v>814</v>
      </c>
      <c r="Z698" s="21">
        <f t="shared" ca="1" si="236"/>
        <v>814</v>
      </c>
      <c r="AA698" s="21">
        <f t="shared" ca="1" si="241"/>
        <v>1260297</v>
      </c>
      <c r="AB698" s="22">
        <f ca="1">SUM(Z$11:Z698)</f>
        <v>640056</v>
      </c>
      <c r="AC698" s="23">
        <f ca="1">SUM(X$11:X698)</f>
        <v>620424</v>
      </c>
      <c r="AE698" s="16">
        <v>44870</v>
      </c>
      <c r="AF698" s="21">
        <f ca="1">IF(AE698&lt;AG$5, $B698, AG$6+MIN((AE698-AG$5+1)/AG$8, 1)*AG$7)</f>
        <v>1440</v>
      </c>
      <c r="AG698" s="21">
        <f t="shared" ca="1" si="247"/>
        <v>1440</v>
      </c>
      <c r="AH698" s="21">
        <f t="shared" ca="1" si="232"/>
        <v>866</v>
      </c>
      <c r="AI698" s="21">
        <f t="shared" ca="1" si="237"/>
        <v>574</v>
      </c>
      <c r="AJ698" s="21">
        <f t="shared" ca="1" si="238"/>
        <v>574</v>
      </c>
      <c r="AK698" s="21">
        <f t="shared" ca="1" si="242"/>
        <v>933547</v>
      </c>
      <c r="AL698" s="22">
        <f ca="1">SUM(AJ$11:AJ698)</f>
        <v>473616</v>
      </c>
      <c r="AM698" s="23">
        <f ca="1">SUM(AH$11:AH698)</f>
        <v>461377</v>
      </c>
      <c r="AO698" s="16">
        <v>44870</v>
      </c>
      <c r="AP698" s="21">
        <f ca="1">IF(AO698&lt;AQ$5, $B698, AQ$6+MIN((AO698-AQ$5+1)/AQ$8, 1)*AQ$7)</f>
        <v>1940</v>
      </c>
      <c r="AQ698" s="21">
        <f t="shared" ca="1" si="248"/>
        <v>1940</v>
      </c>
      <c r="AR698" s="21">
        <f t="shared" ca="1" si="233"/>
        <v>1126</v>
      </c>
      <c r="AS698" s="21">
        <f t="shared" ca="1" si="239"/>
        <v>814</v>
      </c>
      <c r="AT698" s="21">
        <f t="shared" ca="1" si="240"/>
        <v>814</v>
      </c>
      <c r="AU698" s="21">
        <f t="shared" ca="1" si="243"/>
        <v>1235297</v>
      </c>
      <c r="AV698" s="22">
        <f ca="1">SUM(AT$11:AT698)</f>
        <v>627576</v>
      </c>
      <c r="AW698" s="23">
        <f ca="1">SUM(AR$11:AR698)</f>
        <v>608501</v>
      </c>
    </row>
    <row r="699" spans="1:49" x14ac:dyDescent="0.2">
      <c r="A699" s="32">
        <v>44871</v>
      </c>
      <c r="B699" s="35">
        <f ca="1">IF($A699&gt;= $C$5,$C$6, "InsertData")</f>
        <v>940</v>
      </c>
      <c r="C699" s="21">
        <f t="shared" ca="1" si="244"/>
        <v>940</v>
      </c>
      <c r="D699" s="21">
        <f t="shared" ca="1" si="224"/>
        <v>896</v>
      </c>
      <c r="E699" s="21">
        <f t="shared" ca="1" si="225"/>
        <v>44</v>
      </c>
      <c r="F699" s="21">
        <f t="shared" ca="1" si="227"/>
        <v>44</v>
      </c>
      <c r="G699" s="21">
        <f t="shared" ca="1" si="226"/>
        <v>632737</v>
      </c>
      <c r="H699" s="22">
        <f ca="1">SUM(F$11:F699)</f>
        <v>319700</v>
      </c>
      <c r="I699" s="23">
        <f ca="1">SUM(D$11:D699)</f>
        <v>315421</v>
      </c>
      <c r="K699" s="16">
        <v>44871</v>
      </c>
      <c r="L699" s="21">
        <f ca="1">IF(K699&lt;M$5, $B699, M$6+MIN((K699-M$5+1)/M$8, 1)*M$7)</f>
        <v>1440</v>
      </c>
      <c r="M699" s="21">
        <f t="shared" ca="1" si="245"/>
        <v>1440</v>
      </c>
      <c r="N699" s="21">
        <f t="shared" ca="1" si="228"/>
        <v>1156</v>
      </c>
      <c r="O699" s="21">
        <f t="shared" ca="1" si="229"/>
        <v>284</v>
      </c>
      <c r="P699" s="21">
        <f t="shared" ca="1" si="234"/>
        <v>284</v>
      </c>
      <c r="Q699" s="21">
        <f t="shared" ca="1" si="230"/>
        <v>947487</v>
      </c>
      <c r="R699" s="22">
        <f ca="1">SUM(P$11:P699)</f>
        <v>480140</v>
      </c>
      <c r="S699" s="23">
        <f ca="1">SUM(N$11:N699)</f>
        <v>468127</v>
      </c>
      <c r="U699" s="16">
        <v>44871</v>
      </c>
      <c r="V699" s="21">
        <f ca="1">IF(U699&lt;W$5, $B699, W$6+MIN((U699-W$5+1)/W$8, 1)*W$7)</f>
        <v>1940</v>
      </c>
      <c r="W699" s="21">
        <f t="shared" ca="1" si="246"/>
        <v>1940</v>
      </c>
      <c r="X699" s="21">
        <f t="shared" ca="1" si="231"/>
        <v>1416</v>
      </c>
      <c r="Y699" s="21">
        <f t="shared" ca="1" si="235"/>
        <v>524</v>
      </c>
      <c r="Z699" s="21">
        <f t="shared" ca="1" si="236"/>
        <v>524</v>
      </c>
      <c r="AA699" s="21">
        <f t="shared" ca="1" si="241"/>
        <v>1262237</v>
      </c>
      <c r="AB699" s="22">
        <f ca="1">SUM(Z$11:Z699)</f>
        <v>640580</v>
      </c>
      <c r="AC699" s="23">
        <f ca="1">SUM(X$11:X699)</f>
        <v>621840</v>
      </c>
      <c r="AE699" s="16">
        <v>44871</v>
      </c>
      <c r="AF699" s="21">
        <f ca="1">IF(AE699&lt;AG$5, $B699, AG$6+MIN((AE699-AG$5+1)/AG$8, 1)*AG$7)</f>
        <v>1440</v>
      </c>
      <c r="AG699" s="21">
        <f t="shared" ca="1" si="247"/>
        <v>1440</v>
      </c>
      <c r="AH699" s="21">
        <f t="shared" ca="1" si="232"/>
        <v>1156</v>
      </c>
      <c r="AI699" s="21">
        <f t="shared" ca="1" si="237"/>
        <v>284</v>
      </c>
      <c r="AJ699" s="21">
        <f t="shared" ca="1" si="238"/>
        <v>284</v>
      </c>
      <c r="AK699" s="21">
        <f t="shared" ca="1" si="242"/>
        <v>934987</v>
      </c>
      <c r="AL699" s="22">
        <f ca="1">SUM(AJ$11:AJ699)</f>
        <v>473900</v>
      </c>
      <c r="AM699" s="23">
        <f ca="1">SUM(AH$11:AH699)</f>
        <v>462533</v>
      </c>
      <c r="AO699" s="16">
        <v>44871</v>
      </c>
      <c r="AP699" s="21">
        <f ca="1">IF(AO699&lt;AQ$5, $B699, AQ$6+MIN((AO699-AQ$5+1)/AQ$8, 1)*AQ$7)</f>
        <v>1940</v>
      </c>
      <c r="AQ699" s="21">
        <f t="shared" ca="1" si="248"/>
        <v>1940</v>
      </c>
      <c r="AR699" s="21">
        <f t="shared" ca="1" si="233"/>
        <v>1416</v>
      </c>
      <c r="AS699" s="21">
        <f t="shared" ca="1" si="239"/>
        <v>524</v>
      </c>
      <c r="AT699" s="21">
        <f t="shared" ca="1" si="240"/>
        <v>524</v>
      </c>
      <c r="AU699" s="21">
        <f t="shared" ca="1" si="243"/>
        <v>1237237</v>
      </c>
      <c r="AV699" s="22">
        <f ca="1">SUM(AT$11:AT699)</f>
        <v>628100</v>
      </c>
      <c r="AW699" s="23">
        <f ca="1">SUM(AR$11:AR699)</f>
        <v>609917</v>
      </c>
    </row>
    <row r="700" spans="1:49" x14ac:dyDescent="0.2">
      <c r="A700" s="32">
        <v>44872</v>
      </c>
      <c r="B700" s="35">
        <f ca="1">IF($A700&gt;= $C$5,$C$6, "InsertData")</f>
        <v>940</v>
      </c>
      <c r="C700" s="21">
        <f t="shared" ca="1" si="244"/>
        <v>940</v>
      </c>
      <c r="D700" s="21">
        <f t="shared" ca="1" si="224"/>
        <v>607</v>
      </c>
      <c r="E700" s="21">
        <f t="shared" ca="1" si="225"/>
        <v>333</v>
      </c>
      <c r="F700" s="21">
        <f t="shared" ca="1" si="227"/>
        <v>333</v>
      </c>
      <c r="G700" s="21">
        <f t="shared" ca="1" si="226"/>
        <v>633677</v>
      </c>
      <c r="H700" s="22">
        <f ca="1">SUM(F$11:F700)</f>
        <v>320033</v>
      </c>
      <c r="I700" s="23">
        <f ca="1">SUM(D$11:D700)</f>
        <v>316028</v>
      </c>
      <c r="K700" s="16">
        <v>44872</v>
      </c>
      <c r="L700" s="21">
        <f ca="1">IF(K700&lt;M$5, $B700, M$6+MIN((K700-M$5+1)/M$8, 1)*M$7)</f>
        <v>1440</v>
      </c>
      <c r="M700" s="21">
        <f t="shared" ca="1" si="245"/>
        <v>1440</v>
      </c>
      <c r="N700" s="21">
        <f t="shared" ca="1" si="228"/>
        <v>867</v>
      </c>
      <c r="O700" s="21">
        <f t="shared" ca="1" si="229"/>
        <v>573</v>
      </c>
      <c r="P700" s="21">
        <f t="shared" ca="1" si="234"/>
        <v>573</v>
      </c>
      <c r="Q700" s="21">
        <f t="shared" ca="1" si="230"/>
        <v>948927</v>
      </c>
      <c r="R700" s="22">
        <f ca="1">SUM(P$11:P700)</f>
        <v>480713</v>
      </c>
      <c r="S700" s="23">
        <f ca="1">SUM(N$11:N700)</f>
        <v>468994</v>
      </c>
      <c r="U700" s="16">
        <v>44872</v>
      </c>
      <c r="V700" s="21">
        <f ca="1">IF(U700&lt;W$5, $B700, W$6+MIN((U700-W$5+1)/W$8, 1)*W$7)</f>
        <v>1940</v>
      </c>
      <c r="W700" s="21">
        <f t="shared" ca="1" si="246"/>
        <v>1940</v>
      </c>
      <c r="X700" s="21">
        <f t="shared" ca="1" si="231"/>
        <v>1127</v>
      </c>
      <c r="Y700" s="21">
        <f t="shared" ca="1" si="235"/>
        <v>813</v>
      </c>
      <c r="Z700" s="21">
        <f t="shared" ca="1" si="236"/>
        <v>813</v>
      </c>
      <c r="AA700" s="21">
        <f t="shared" ca="1" si="241"/>
        <v>1264177</v>
      </c>
      <c r="AB700" s="22">
        <f ca="1">SUM(Z$11:Z700)</f>
        <v>641393</v>
      </c>
      <c r="AC700" s="23">
        <f ca="1">SUM(X$11:X700)</f>
        <v>622967</v>
      </c>
      <c r="AE700" s="16">
        <v>44872</v>
      </c>
      <c r="AF700" s="21">
        <f ca="1">IF(AE700&lt;AG$5, $B700, AG$6+MIN((AE700-AG$5+1)/AG$8, 1)*AG$7)</f>
        <v>1440</v>
      </c>
      <c r="AG700" s="21">
        <f t="shared" ca="1" si="247"/>
        <v>1440</v>
      </c>
      <c r="AH700" s="21">
        <f t="shared" ca="1" si="232"/>
        <v>867</v>
      </c>
      <c r="AI700" s="21">
        <f t="shared" ca="1" si="237"/>
        <v>573</v>
      </c>
      <c r="AJ700" s="21">
        <f t="shared" ca="1" si="238"/>
        <v>573</v>
      </c>
      <c r="AK700" s="21">
        <f t="shared" ca="1" si="242"/>
        <v>936427</v>
      </c>
      <c r="AL700" s="22">
        <f ca="1">SUM(AJ$11:AJ700)</f>
        <v>474473</v>
      </c>
      <c r="AM700" s="23">
        <f ca="1">SUM(AH$11:AH700)</f>
        <v>463400</v>
      </c>
      <c r="AO700" s="16">
        <v>44872</v>
      </c>
      <c r="AP700" s="21">
        <f ca="1">IF(AO700&lt;AQ$5, $B700, AQ$6+MIN((AO700-AQ$5+1)/AQ$8, 1)*AQ$7)</f>
        <v>1940</v>
      </c>
      <c r="AQ700" s="21">
        <f t="shared" ca="1" si="248"/>
        <v>1940</v>
      </c>
      <c r="AR700" s="21">
        <f t="shared" ca="1" si="233"/>
        <v>1127</v>
      </c>
      <c r="AS700" s="21">
        <f t="shared" ca="1" si="239"/>
        <v>813</v>
      </c>
      <c r="AT700" s="21">
        <f t="shared" ca="1" si="240"/>
        <v>813</v>
      </c>
      <c r="AU700" s="21">
        <f t="shared" ca="1" si="243"/>
        <v>1239177</v>
      </c>
      <c r="AV700" s="22">
        <f ca="1">SUM(AT$11:AT700)</f>
        <v>628913</v>
      </c>
      <c r="AW700" s="23">
        <f ca="1">SUM(AR$11:AR700)</f>
        <v>611044</v>
      </c>
    </row>
    <row r="701" spans="1:49" x14ac:dyDescent="0.2">
      <c r="A701" s="32">
        <v>44873</v>
      </c>
      <c r="B701" s="35">
        <f ca="1">IF($A701&gt;= $C$5,$C$6, "InsertData")</f>
        <v>940</v>
      </c>
      <c r="C701" s="21">
        <f t="shared" ca="1" si="244"/>
        <v>940</v>
      </c>
      <c r="D701" s="21">
        <f t="shared" ca="1" si="224"/>
        <v>552</v>
      </c>
      <c r="E701" s="21">
        <f t="shared" ca="1" si="225"/>
        <v>388</v>
      </c>
      <c r="F701" s="21">
        <f t="shared" ca="1" si="227"/>
        <v>388</v>
      </c>
      <c r="G701" s="21">
        <f t="shared" ca="1" si="226"/>
        <v>634617</v>
      </c>
      <c r="H701" s="22">
        <f ca="1">SUM(F$11:F701)</f>
        <v>320421</v>
      </c>
      <c r="I701" s="23">
        <f ca="1">SUM(D$11:D701)</f>
        <v>316580</v>
      </c>
      <c r="K701" s="16">
        <v>44873</v>
      </c>
      <c r="L701" s="21">
        <f ca="1">IF(K701&lt;M$5, $B701, M$6+MIN((K701-M$5+1)/M$8, 1)*M$7)</f>
        <v>1440</v>
      </c>
      <c r="M701" s="21">
        <f t="shared" ca="1" si="245"/>
        <v>1440</v>
      </c>
      <c r="N701" s="21">
        <f t="shared" ca="1" si="228"/>
        <v>812</v>
      </c>
      <c r="O701" s="21">
        <f t="shared" ca="1" si="229"/>
        <v>628</v>
      </c>
      <c r="P701" s="21">
        <f t="shared" ca="1" si="234"/>
        <v>628</v>
      </c>
      <c r="Q701" s="21">
        <f t="shared" ca="1" si="230"/>
        <v>950367</v>
      </c>
      <c r="R701" s="22">
        <f ca="1">SUM(P$11:P701)</f>
        <v>481341</v>
      </c>
      <c r="S701" s="23">
        <f ca="1">SUM(N$11:N701)</f>
        <v>469806</v>
      </c>
      <c r="U701" s="16">
        <v>44873</v>
      </c>
      <c r="V701" s="21">
        <f ca="1">IF(U701&lt;W$5, $B701, W$6+MIN((U701-W$5+1)/W$8, 1)*W$7)</f>
        <v>1940</v>
      </c>
      <c r="W701" s="21">
        <f t="shared" ca="1" si="246"/>
        <v>1940</v>
      </c>
      <c r="X701" s="21">
        <f t="shared" ca="1" si="231"/>
        <v>1072</v>
      </c>
      <c r="Y701" s="21">
        <f t="shared" ca="1" si="235"/>
        <v>868</v>
      </c>
      <c r="Z701" s="21">
        <f t="shared" ca="1" si="236"/>
        <v>868</v>
      </c>
      <c r="AA701" s="21">
        <f t="shared" ca="1" si="241"/>
        <v>1266117</v>
      </c>
      <c r="AB701" s="22">
        <f ca="1">SUM(Z$11:Z701)</f>
        <v>642261</v>
      </c>
      <c r="AC701" s="23">
        <f ca="1">SUM(X$11:X701)</f>
        <v>624039</v>
      </c>
      <c r="AE701" s="16">
        <v>44873</v>
      </c>
      <c r="AF701" s="21">
        <f ca="1">IF(AE701&lt;AG$5, $B701, AG$6+MIN((AE701-AG$5+1)/AG$8, 1)*AG$7)</f>
        <v>1440</v>
      </c>
      <c r="AG701" s="21">
        <f t="shared" ca="1" si="247"/>
        <v>1440</v>
      </c>
      <c r="AH701" s="21">
        <f t="shared" ca="1" si="232"/>
        <v>812</v>
      </c>
      <c r="AI701" s="21">
        <f t="shared" ca="1" si="237"/>
        <v>628</v>
      </c>
      <c r="AJ701" s="21">
        <f t="shared" ca="1" si="238"/>
        <v>628</v>
      </c>
      <c r="AK701" s="21">
        <f t="shared" ca="1" si="242"/>
        <v>937867</v>
      </c>
      <c r="AL701" s="22">
        <f ca="1">SUM(AJ$11:AJ701)</f>
        <v>475101</v>
      </c>
      <c r="AM701" s="23">
        <f ca="1">SUM(AH$11:AH701)</f>
        <v>464212</v>
      </c>
      <c r="AO701" s="16">
        <v>44873</v>
      </c>
      <c r="AP701" s="21">
        <f ca="1">IF(AO701&lt;AQ$5, $B701, AQ$6+MIN((AO701-AQ$5+1)/AQ$8, 1)*AQ$7)</f>
        <v>1940</v>
      </c>
      <c r="AQ701" s="21">
        <f t="shared" ca="1" si="248"/>
        <v>1940</v>
      </c>
      <c r="AR701" s="21">
        <f t="shared" ca="1" si="233"/>
        <v>1072</v>
      </c>
      <c r="AS701" s="21">
        <f t="shared" ca="1" si="239"/>
        <v>868</v>
      </c>
      <c r="AT701" s="21">
        <f t="shared" ca="1" si="240"/>
        <v>868</v>
      </c>
      <c r="AU701" s="21">
        <f t="shared" ca="1" si="243"/>
        <v>1241117</v>
      </c>
      <c r="AV701" s="22">
        <f ca="1">SUM(AT$11:AT701)</f>
        <v>629781</v>
      </c>
      <c r="AW701" s="23">
        <f ca="1">SUM(AR$11:AR701)</f>
        <v>612116</v>
      </c>
    </row>
    <row r="702" spans="1:49" x14ac:dyDescent="0.2">
      <c r="A702" s="32">
        <v>44874</v>
      </c>
      <c r="B702" s="35">
        <f ca="1">IF($A702&gt;= $C$5,$C$6, "InsertData")</f>
        <v>940</v>
      </c>
      <c r="C702" s="21">
        <f t="shared" ca="1" si="244"/>
        <v>940</v>
      </c>
      <c r="D702" s="21">
        <f t="shared" ref="D702:D754" ca="1" si="249" xml:space="preserve"> F678 + IF(E701 &lt; 0, -E701, 0)</f>
        <v>512</v>
      </c>
      <c r="E702" s="21">
        <f t="shared" ref="E702:E754" ca="1" si="250">B702-D702</f>
        <v>428</v>
      </c>
      <c r="F702" s="21">
        <f t="shared" ca="1" si="227"/>
        <v>428</v>
      </c>
      <c r="G702" s="21">
        <f t="shared" ref="G702:G754" ca="1" si="251">B702+G701</f>
        <v>635557</v>
      </c>
      <c r="H702" s="22">
        <f ca="1">SUM(F$11:F702)</f>
        <v>320849</v>
      </c>
      <c r="I702" s="23">
        <f ca="1">SUM(D$11:D702)</f>
        <v>317092</v>
      </c>
      <c r="K702" s="16">
        <v>44874</v>
      </c>
      <c r="L702" s="21">
        <f ca="1">IF(K702&lt;M$5, $B702, M$6+MIN((K702-M$5+1)/M$8, 1)*M$7)</f>
        <v>1440</v>
      </c>
      <c r="M702" s="21">
        <f t="shared" ca="1" si="245"/>
        <v>1440</v>
      </c>
      <c r="N702" s="21">
        <f t="shared" ca="1" si="228"/>
        <v>772</v>
      </c>
      <c r="O702" s="21">
        <f t="shared" ca="1" si="229"/>
        <v>668</v>
      </c>
      <c r="P702" s="21">
        <f t="shared" ca="1" si="234"/>
        <v>668</v>
      </c>
      <c r="Q702" s="21">
        <f t="shared" ca="1" si="230"/>
        <v>951807</v>
      </c>
      <c r="R702" s="22">
        <f ca="1">SUM(P$11:P702)</f>
        <v>482009</v>
      </c>
      <c r="S702" s="23">
        <f ca="1">SUM(N$11:N702)</f>
        <v>470578</v>
      </c>
      <c r="U702" s="16">
        <v>44874</v>
      </c>
      <c r="V702" s="21">
        <f ca="1">IF(U702&lt;W$5, $B702, W$6+MIN((U702-W$5+1)/W$8, 1)*W$7)</f>
        <v>1940</v>
      </c>
      <c r="W702" s="21">
        <f t="shared" ca="1" si="246"/>
        <v>1940</v>
      </c>
      <c r="X702" s="21">
        <f t="shared" ca="1" si="231"/>
        <v>1032</v>
      </c>
      <c r="Y702" s="21">
        <f t="shared" ca="1" si="235"/>
        <v>908</v>
      </c>
      <c r="Z702" s="21">
        <f t="shared" ca="1" si="236"/>
        <v>908</v>
      </c>
      <c r="AA702" s="21">
        <f t="shared" ca="1" si="241"/>
        <v>1268057</v>
      </c>
      <c r="AB702" s="22">
        <f ca="1">SUM(Z$11:Z702)</f>
        <v>643169</v>
      </c>
      <c r="AC702" s="23">
        <f ca="1">SUM(X$11:X702)</f>
        <v>625071</v>
      </c>
      <c r="AE702" s="16">
        <v>44874</v>
      </c>
      <c r="AF702" s="21">
        <f ca="1">IF(AE702&lt;AG$5, $B702, AG$6+MIN((AE702-AG$5+1)/AG$8, 1)*AG$7)</f>
        <v>1440</v>
      </c>
      <c r="AG702" s="21">
        <f t="shared" ca="1" si="247"/>
        <v>1440</v>
      </c>
      <c r="AH702" s="21">
        <f t="shared" ca="1" si="232"/>
        <v>772</v>
      </c>
      <c r="AI702" s="21">
        <f t="shared" ca="1" si="237"/>
        <v>668</v>
      </c>
      <c r="AJ702" s="21">
        <f t="shared" ca="1" si="238"/>
        <v>668</v>
      </c>
      <c r="AK702" s="21">
        <f t="shared" ca="1" si="242"/>
        <v>939307</v>
      </c>
      <c r="AL702" s="22">
        <f ca="1">SUM(AJ$11:AJ702)</f>
        <v>475769</v>
      </c>
      <c r="AM702" s="23">
        <f ca="1">SUM(AH$11:AH702)</f>
        <v>464984</v>
      </c>
      <c r="AO702" s="16">
        <v>44874</v>
      </c>
      <c r="AP702" s="21">
        <f ca="1">IF(AO702&lt;AQ$5, $B702, AQ$6+MIN((AO702-AQ$5+1)/AQ$8, 1)*AQ$7)</f>
        <v>1940</v>
      </c>
      <c r="AQ702" s="21">
        <f t="shared" ca="1" si="248"/>
        <v>1940</v>
      </c>
      <c r="AR702" s="21">
        <f t="shared" ca="1" si="233"/>
        <v>1032</v>
      </c>
      <c r="AS702" s="21">
        <f t="shared" ca="1" si="239"/>
        <v>908</v>
      </c>
      <c r="AT702" s="21">
        <f t="shared" ca="1" si="240"/>
        <v>908</v>
      </c>
      <c r="AU702" s="21">
        <f t="shared" ca="1" si="243"/>
        <v>1243057</v>
      </c>
      <c r="AV702" s="22">
        <f ca="1">SUM(AT$11:AT702)</f>
        <v>630689</v>
      </c>
      <c r="AW702" s="23">
        <f ca="1">SUM(AR$11:AR702)</f>
        <v>613148</v>
      </c>
    </row>
    <row r="703" spans="1:49" x14ac:dyDescent="0.2">
      <c r="A703" s="32">
        <v>44875</v>
      </c>
      <c r="B703" s="35">
        <f ca="1">IF($A703&gt;= $C$5,$C$6, "InsertData")</f>
        <v>940</v>
      </c>
      <c r="C703" s="21">
        <f t="shared" ca="1" si="244"/>
        <v>940</v>
      </c>
      <c r="D703" s="21">
        <f t="shared" ca="1" si="249"/>
        <v>166</v>
      </c>
      <c r="E703" s="21">
        <f t="shared" ca="1" si="250"/>
        <v>774</v>
      </c>
      <c r="F703" s="21">
        <f t="shared" ca="1" si="227"/>
        <v>774</v>
      </c>
      <c r="G703" s="21">
        <f t="shared" ca="1" si="251"/>
        <v>636497</v>
      </c>
      <c r="H703" s="22">
        <f ca="1">SUM(F$11:F703)</f>
        <v>321623</v>
      </c>
      <c r="I703" s="23">
        <f ca="1">SUM(D$11:D703)</f>
        <v>317258</v>
      </c>
      <c r="K703" s="16">
        <v>44875</v>
      </c>
      <c r="L703" s="21">
        <f ca="1">IF(K703&lt;M$5, $B703, M$6+MIN((K703-M$5+1)/M$8, 1)*M$7)</f>
        <v>1440</v>
      </c>
      <c r="M703" s="21">
        <f t="shared" ca="1" si="245"/>
        <v>1440</v>
      </c>
      <c r="N703" s="21">
        <f t="shared" ca="1" si="228"/>
        <v>426</v>
      </c>
      <c r="O703" s="21">
        <f t="shared" ca="1" si="229"/>
        <v>1014</v>
      </c>
      <c r="P703" s="21">
        <f t="shared" ca="1" si="234"/>
        <v>1014</v>
      </c>
      <c r="Q703" s="21">
        <f t="shared" ca="1" si="230"/>
        <v>953247</v>
      </c>
      <c r="R703" s="22">
        <f ca="1">SUM(P$11:P703)</f>
        <v>483023</v>
      </c>
      <c r="S703" s="23">
        <f ca="1">SUM(N$11:N703)</f>
        <v>471004</v>
      </c>
      <c r="U703" s="16">
        <v>44875</v>
      </c>
      <c r="V703" s="21">
        <f ca="1">IF(U703&lt;W$5, $B703, W$6+MIN((U703-W$5+1)/W$8, 1)*W$7)</f>
        <v>1940</v>
      </c>
      <c r="W703" s="21">
        <f t="shared" ca="1" si="246"/>
        <v>1940</v>
      </c>
      <c r="X703" s="21">
        <f t="shared" ca="1" si="231"/>
        <v>686</v>
      </c>
      <c r="Y703" s="21">
        <f t="shared" ca="1" si="235"/>
        <v>1254</v>
      </c>
      <c r="Z703" s="21">
        <f t="shared" ca="1" si="236"/>
        <v>1254</v>
      </c>
      <c r="AA703" s="21">
        <f t="shared" ca="1" si="241"/>
        <v>1269997</v>
      </c>
      <c r="AB703" s="22">
        <f ca="1">SUM(Z$11:Z703)</f>
        <v>644423</v>
      </c>
      <c r="AC703" s="23">
        <f ca="1">SUM(X$11:X703)</f>
        <v>625757</v>
      </c>
      <c r="AE703" s="16">
        <v>44875</v>
      </c>
      <c r="AF703" s="21">
        <f ca="1">IF(AE703&lt;AG$5, $B703, AG$6+MIN((AE703-AG$5+1)/AG$8, 1)*AG$7)</f>
        <v>1440</v>
      </c>
      <c r="AG703" s="21">
        <f t="shared" ca="1" si="247"/>
        <v>1440</v>
      </c>
      <c r="AH703" s="21">
        <f t="shared" ca="1" si="232"/>
        <v>426</v>
      </c>
      <c r="AI703" s="21">
        <f t="shared" ca="1" si="237"/>
        <v>1014</v>
      </c>
      <c r="AJ703" s="21">
        <f t="shared" ca="1" si="238"/>
        <v>1014</v>
      </c>
      <c r="AK703" s="21">
        <f t="shared" ca="1" si="242"/>
        <v>940747</v>
      </c>
      <c r="AL703" s="22">
        <f ca="1">SUM(AJ$11:AJ703)</f>
        <v>476783</v>
      </c>
      <c r="AM703" s="23">
        <f ca="1">SUM(AH$11:AH703)</f>
        <v>465410</v>
      </c>
      <c r="AO703" s="16">
        <v>44875</v>
      </c>
      <c r="AP703" s="21">
        <f ca="1">IF(AO703&lt;AQ$5, $B703, AQ$6+MIN((AO703-AQ$5+1)/AQ$8, 1)*AQ$7)</f>
        <v>1940</v>
      </c>
      <c r="AQ703" s="21">
        <f t="shared" ca="1" si="248"/>
        <v>1940</v>
      </c>
      <c r="AR703" s="21">
        <f t="shared" ca="1" si="233"/>
        <v>686</v>
      </c>
      <c r="AS703" s="21">
        <f t="shared" ca="1" si="239"/>
        <v>1254</v>
      </c>
      <c r="AT703" s="21">
        <f t="shared" ca="1" si="240"/>
        <v>1254</v>
      </c>
      <c r="AU703" s="21">
        <f t="shared" ca="1" si="243"/>
        <v>1244997</v>
      </c>
      <c r="AV703" s="22">
        <f ca="1">SUM(AT$11:AT703)</f>
        <v>631943</v>
      </c>
      <c r="AW703" s="23">
        <f ca="1">SUM(AR$11:AR703)</f>
        <v>613834</v>
      </c>
    </row>
    <row r="704" spans="1:49" x14ac:dyDescent="0.2">
      <c r="A704" s="32">
        <v>44876</v>
      </c>
      <c r="B704" s="35">
        <f ca="1">IF($A704&gt;= $C$5,$C$6, "InsertData")</f>
        <v>940</v>
      </c>
      <c r="C704" s="21">
        <f t="shared" ca="1" si="244"/>
        <v>940</v>
      </c>
      <c r="D704" s="21">
        <f t="shared" ca="1" si="249"/>
        <v>140</v>
      </c>
      <c r="E704" s="21">
        <f t="shared" ca="1" si="250"/>
        <v>800</v>
      </c>
      <c r="F704" s="21">
        <f t="shared" ca="1" si="227"/>
        <v>800</v>
      </c>
      <c r="G704" s="21">
        <f t="shared" ca="1" si="251"/>
        <v>637437</v>
      </c>
      <c r="H704" s="22">
        <f ca="1">SUM(F$11:F704)</f>
        <v>322423</v>
      </c>
      <c r="I704" s="23">
        <f ca="1">SUM(D$11:D704)</f>
        <v>317398</v>
      </c>
      <c r="K704" s="16">
        <v>44876</v>
      </c>
      <c r="L704" s="21">
        <f ca="1">IF(K704&lt;M$5, $B704, M$6+MIN((K704-M$5+1)/M$8, 1)*M$7)</f>
        <v>1440</v>
      </c>
      <c r="M704" s="21">
        <f t="shared" ca="1" si="245"/>
        <v>1440</v>
      </c>
      <c r="N704" s="21">
        <f t="shared" ca="1" si="228"/>
        <v>400</v>
      </c>
      <c r="O704" s="21">
        <f t="shared" ca="1" si="229"/>
        <v>1040</v>
      </c>
      <c r="P704" s="21">
        <f t="shared" ca="1" si="234"/>
        <v>1040</v>
      </c>
      <c r="Q704" s="21">
        <f t="shared" ca="1" si="230"/>
        <v>954687</v>
      </c>
      <c r="R704" s="22">
        <f ca="1">SUM(P$11:P704)</f>
        <v>484063</v>
      </c>
      <c r="S704" s="23">
        <f ca="1">SUM(N$11:N704)</f>
        <v>471404</v>
      </c>
      <c r="U704" s="16">
        <v>44876</v>
      </c>
      <c r="V704" s="21">
        <f ca="1">IF(U704&lt;W$5, $B704, W$6+MIN((U704-W$5+1)/W$8, 1)*W$7)</f>
        <v>1940</v>
      </c>
      <c r="W704" s="21">
        <f t="shared" ca="1" si="246"/>
        <v>1940</v>
      </c>
      <c r="X704" s="21">
        <f t="shared" ca="1" si="231"/>
        <v>660</v>
      </c>
      <c r="Y704" s="21">
        <f t="shared" ca="1" si="235"/>
        <v>1280</v>
      </c>
      <c r="Z704" s="21">
        <f t="shared" ca="1" si="236"/>
        <v>1280</v>
      </c>
      <c r="AA704" s="21">
        <f t="shared" ca="1" si="241"/>
        <v>1271937</v>
      </c>
      <c r="AB704" s="22">
        <f ca="1">SUM(Z$11:Z704)</f>
        <v>645703</v>
      </c>
      <c r="AC704" s="23">
        <f ca="1">SUM(X$11:X704)</f>
        <v>626417</v>
      </c>
      <c r="AE704" s="16">
        <v>44876</v>
      </c>
      <c r="AF704" s="21">
        <f ca="1">IF(AE704&lt;AG$5, $B704, AG$6+MIN((AE704-AG$5+1)/AG$8, 1)*AG$7)</f>
        <v>1440</v>
      </c>
      <c r="AG704" s="21">
        <f t="shared" ca="1" si="247"/>
        <v>1440</v>
      </c>
      <c r="AH704" s="21">
        <f t="shared" ca="1" si="232"/>
        <v>400</v>
      </c>
      <c r="AI704" s="21">
        <f t="shared" ca="1" si="237"/>
        <v>1040</v>
      </c>
      <c r="AJ704" s="21">
        <f t="shared" ca="1" si="238"/>
        <v>1040</v>
      </c>
      <c r="AK704" s="21">
        <f t="shared" ca="1" si="242"/>
        <v>942187</v>
      </c>
      <c r="AL704" s="22">
        <f ca="1">SUM(AJ$11:AJ704)</f>
        <v>477823</v>
      </c>
      <c r="AM704" s="23">
        <f ca="1">SUM(AH$11:AH704)</f>
        <v>465810</v>
      </c>
      <c r="AO704" s="16">
        <v>44876</v>
      </c>
      <c r="AP704" s="21">
        <f ca="1">IF(AO704&lt;AQ$5, $B704, AQ$6+MIN((AO704-AQ$5+1)/AQ$8, 1)*AQ$7)</f>
        <v>1940</v>
      </c>
      <c r="AQ704" s="21">
        <f t="shared" ca="1" si="248"/>
        <v>1940</v>
      </c>
      <c r="AR704" s="21">
        <f t="shared" ca="1" si="233"/>
        <v>660</v>
      </c>
      <c r="AS704" s="21">
        <f t="shared" ca="1" si="239"/>
        <v>1280</v>
      </c>
      <c r="AT704" s="21">
        <f t="shared" ca="1" si="240"/>
        <v>1280</v>
      </c>
      <c r="AU704" s="21">
        <f t="shared" ca="1" si="243"/>
        <v>1246937</v>
      </c>
      <c r="AV704" s="22">
        <f ca="1">SUM(AT$11:AT704)</f>
        <v>633223</v>
      </c>
      <c r="AW704" s="23">
        <f ca="1">SUM(AR$11:AR704)</f>
        <v>614494</v>
      </c>
    </row>
    <row r="705" spans="1:49" x14ac:dyDescent="0.2">
      <c r="A705" s="32">
        <v>44877</v>
      </c>
      <c r="B705" s="35">
        <f ca="1">IF($A705&gt;= $C$5,$C$6, "InsertData")</f>
        <v>940</v>
      </c>
      <c r="C705" s="21">
        <f t="shared" ca="1" si="244"/>
        <v>940</v>
      </c>
      <c r="D705" s="21">
        <f t="shared" ca="1" si="249"/>
        <v>267</v>
      </c>
      <c r="E705" s="21">
        <f t="shared" ca="1" si="250"/>
        <v>673</v>
      </c>
      <c r="F705" s="21">
        <f t="shared" ca="1" si="227"/>
        <v>673</v>
      </c>
      <c r="G705" s="21">
        <f t="shared" ca="1" si="251"/>
        <v>638377</v>
      </c>
      <c r="H705" s="22">
        <f ca="1">SUM(F$11:F705)</f>
        <v>323096</v>
      </c>
      <c r="I705" s="23">
        <f ca="1">SUM(D$11:D705)</f>
        <v>317665</v>
      </c>
      <c r="K705" s="16">
        <v>44877</v>
      </c>
      <c r="L705" s="21">
        <f ca="1">IF(K705&lt;M$5, $B705, M$6+MIN((K705-M$5+1)/M$8, 1)*M$7)</f>
        <v>1440</v>
      </c>
      <c r="M705" s="21">
        <f t="shared" ca="1" si="245"/>
        <v>1440</v>
      </c>
      <c r="N705" s="21">
        <f t="shared" ca="1" si="228"/>
        <v>527</v>
      </c>
      <c r="O705" s="21">
        <f t="shared" ca="1" si="229"/>
        <v>913</v>
      </c>
      <c r="P705" s="21">
        <f t="shared" ca="1" si="234"/>
        <v>913</v>
      </c>
      <c r="Q705" s="21">
        <f t="shared" ca="1" si="230"/>
        <v>956127</v>
      </c>
      <c r="R705" s="22">
        <f ca="1">SUM(P$11:P705)</f>
        <v>484976</v>
      </c>
      <c r="S705" s="23">
        <f ca="1">SUM(N$11:N705)</f>
        <v>471931</v>
      </c>
      <c r="U705" s="16">
        <v>44877</v>
      </c>
      <c r="V705" s="21">
        <f ca="1">IF(U705&lt;W$5, $B705, W$6+MIN((U705-W$5+1)/W$8, 1)*W$7)</f>
        <v>1940</v>
      </c>
      <c r="W705" s="21">
        <f t="shared" ca="1" si="246"/>
        <v>1940</v>
      </c>
      <c r="X705" s="21">
        <f t="shared" ca="1" si="231"/>
        <v>787</v>
      </c>
      <c r="Y705" s="21">
        <f t="shared" ca="1" si="235"/>
        <v>1153</v>
      </c>
      <c r="Z705" s="21">
        <f t="shared" ca="1" si="236"/>
        <v>1153</v>
      </c>
      <c r="AA705" s="21">
        <f t="shared" ca="1" si="241"/>
        <v>1273877</v>
      </c>
      <c r="AB705" s="22">
        <f ca="1">SUM(Z$11:Z705)</f>
        <v>646856</v>
      </c>
      <c r="AC705" s="23">
        <f ca="1">SUM(X$11:X705)</f>
        <v>627204</v>
      </c>
      <c r="AE705" s="16">
        <v>44877</v>
      </c>
      <c r="AF705" s="21">
        <f ca="1">IF(AE705&lt;AG$5, $B705, AG$6+MIN((AE705-AG$5+1)/AG$8, 1)*AG$7)</f>
        <v>1440</v>
      </c>
      <c r="AG705" s="21">
        <f t="shared" ca="1" si="247"/>
        <v>1440</v>
      </c>
      <c r="AH705" s="21">
        <f t="shared" ca="1" si="232"/>
        <v>527</v>
      </c>
      <c r="AI705" s="21">
        <f t="shared" ca="1" si="237"/>
        <v>913</v>
      </c>
      <c r="AJ705" s="21">
        <f t="shared" ca="1" si="238"/>
        <v>913</v>
      </c>
      <c r="AK705" s="21">
        <f t="shared" ca="1" si="242"/>
        <v>943627</v>
      </c>
      <c r="AL705" s="22">
        <f ca="1">SUM(AJ$11:AJ705)</f>
        <v>478736</v>
      </c>
      <c r="AM705" s="23">
        <f ca="1">SUM(AH$11:AH705)</f>
        <v>466337</v>
      </c>
      <c r="AO705" s="16">
        <v>44877</v>
      </c>
      <c r="AP705" s="21">
        <f ca="1">IF(AO705&lt;AQ$5, $B705, AQ$6+MIN((AO705-AQ$5+1)/AQ$8, 1)*AQ$7)</f>
        <v>1940</v>
      </c>
      <c r="AQ705" s="21">
        <f t="shared" ca="1" si="248"/>
        <v>1940</v>
      </c>
      <c r="AR705" s="21">
        <f t="shared" ca="1" si="233"/>
        <v>787</v>
      </c>
      <c r="AS705" s="21">
        <f t="shared" ca="1" si="239"/>
        <v>1153</v>
      </c>
      <c r="AT705" s="21">
        <f t="shared" ca="1" si="240"/>
        <v>1153</v>
      </c>
      <c r="AU705" s="21">
        <f t="shared" ca="1" si="243"/>
        <v>1248877</v>
      </c>
      <c r="AV705" s="22">
        <f ca="1">SUM(AT$11:AT705)</f>
        <v>634376</v>
      </c>
      <c r="AW705" s="23">
        <f ca="1">SUM(AR$11:AR705)</f>
        <v>615281</v>
      </c>
    </row>
    <row r="706" spans="1:49" x14ac:dyDescent="0.2">
      <c r="A706" s="32">
        <v>44878</v>
      </c>
      <c r="B706" s="35">
        <f ca="1">IF($A706&gt;= $C$5,$C$6, "InsertData")</f>
        <v>940</v>
      </c>
      <c r="C706" s="21">
        <f t="shared" ca="1" si="244"/>
        <v>940</v>
      </c>
      <c r="D706" s="21">
        <f t="shared" ca="1" si="249"/>
        <v>647</v>
      </c>
      <c r="E706" s="21">
        <f t="shared" ca="1" si="250"/>
        <v>293</v>
      </c>
      <c r="F706" s="21">
        <f t="shared" ca="1" si="227"/>
        <v>293</v>
      </c>
      <c r="G706" s="21">
        <f t="shared" ca="1" si="251"/>
        <v>639317</v>
      </c>
      <c r="H706" s="22">
        <f ca="1">SUM(F$11:F706)</f>
        <v>323389</v>
      </c>
      <c r="I706" s="23">
        <f ca="1">SUM(D$11:D706)</f>
        <v>318312</v>
      </c>
      <c r="K706" s="16">
        <v>44878</v>
      </c>
      <c r="L706" s="21">
        <f ca="1">IF(K706&lt;M$5, $B706, M$6+MIN((K706-M$5+1)/M$8, 1)*M$7)</f>
        <v>1440</v>
      </c>
      <c r="M706" s="21">
        <f t="shared" ca="1" si="245"/>
        <v>1440</v>
      </c>
      <c r="N706" s="21">
        <f t="shared" ca="1" si="228"/>
        <v>907</v>
      </c>
      <c r="O706" s="21">
        <f t="shared" ca="1" si="229"/>
        <v>533</v>
      </c>
      <c r="P706" s="21">
        <f t="shared" ca="1" si="234"/>
        <v>533</v>
      </c>
      <c r="Q706" s="21">
        <f t="shared" ca="1" si="230"/>
        <v>957567</v>
      </c>
      <c r="R706" s="22">
        <f ca="1">SUM(P$11:P706)</f>
        <v>485509</v>
      </c>
      <c r="S706" s="23">
        <f ca="1">SUM(N$11:N706)</f>
        <v>472838</v>
      </c>
      <c r="U706" s="16">
        <v>44878</v>
      </c>
      <c r="V706" s="21">
        <f ca="1">IF(U706&lt;W$5, $B706, W$6+MIN((U706-W$5+1)/W$8, 1)*W$7)</f>
        <v>1940</v>
      </c>
      <c r="W706" s="21">
        <f t="shared" ca="1" si="246"/>
        <v>1940</v>
      </c>
      <c r="X706" s="21">
        <f t="shared" ca="1" si="231"/>
        <v>1167</v>
      </c>
      <c r="Y706" s="21">
        <f t="shared" ca="1" si="235"/>
        <v>773</v>
      </c>
      <c r="Z706" s="21">
        <f t="shared" ca="1" si="236"/>
        <v>773</v>
      </c>
      <c r="AA706" s="21">
        <f t="shared" ca="1" si="241"/>
        <v>1275817</v>
      </c>
      <c r="AB706" s="22">
        <f ca="1">SUM(Z$11:Z706)</f>
        <v>647629</v>
      </c>
      <c r="AC706" s="23">
        <f ca="1">SUM(X$11:X706)</f>
        <v>628371</v>
      </c>
      <c r="AE706" s="16">
        <v>44878</v>
      </c>
      <c r="AF706" s="21">
        <f ca="1">IF(AE706&lt;AG$5, $B706, AG$6+MIN((AE706-AG$5+1)/AG$8, 1)*AG$7)</f>
        <v>1440</v>
      </c>
      <c r="AG706" s="21">
        <f t="shared" ca="1" si="247"/>
        <v>1440</v>
      </c>
      <c r="AH706" s="21">
        <f t="shared" ca="1" si="232"/>
        <v>907</v>
      </c>
      <c r="AI706" s="21">
        <f t="shared" ca="1" si="237"/>
        <v>533</v>
      </c>
      <c r="AJ706" s="21">
        <f t="shared" ca="1" si="238"/>
        <v>533</v>
      </c>
      <c r="AK706" s="21">
        <f t="shared" ca="1" si="242"/>
        <v>945067</v>
      </c>
      <c r="AL706" s="22">
        <f ca="1">SUM(AJ$11:AJ706)</f>
        <v>479269</v>
      </c>
      <c r="AM706" s="23">
        <f ca="1">SUM(AH$11:AH706)</f>
        <v>467244</v>
      </c>
      <c r="AO706" s="16">
        <v>44878</v>
      </c>
      <c r="AP706" s="21">
        <f ca="1">IF(AO706&lt;AQ$5, $B706, AQ$6+MIN((AO706-AQ$5+1)/AQ$8, 1)*AQ$7)</f>
        <v>1940</v>
      </c>
      <c r="AQ706" s="21">
        <f t="shared" ca="1" si="248"/>
        <v>1940</v>
      </c>
      <c r="AR706" s="21">
        <f t="shared" ca="1" si="233"/>
        <v>1167</v>
      </c>
      <c r="AS706" s="21">
        <f t="shared" ca="1" si="239"/>
        <v>773</v>
      </c>
      <c r="AT706" s="21">
        <f t="shared" ca="1" si="240"/>
        <v>773</v>
      </c>
      <c r="AU706" s="21">
        <f t="shared" ca="1" si="243"/>
        <v>1250817</v>
      </c>
      <c r="AV706" s="22">
        <f ca="1">SUM(AT$11:AT706)</f>
        <v>635149</v>
      </c>
      <c r="AW706" s="23">
        <f ca="1">SUM(AR$11:AR706)</f>
        <v>616448</v>
      </c>
    </row>
    <row r="707" spans="1:49" x14ac:dyDescent="0.2">
      <c r="A707" s="32">
        <v>44879</v>
      </c>
      <c r="B707" s="35">
        <f ca="1">IF($A707&gt;= $C$5,$C$6, "InsertData")</f>
        <v>940</v>
      </c>
      <c r="C707" s="21">
        <f t="shared" ca="1" si="244"/>
        <v>940</v>
      </c>
      <c r="D707" s="21">
        <f t="shared" ca="1" si="249"/>
        <v>0</v>
      </c>
      <c r="E707" s="21">
        <f t="shared" ca="1" si="250"/>
        <v>940</v>
      </c>
      <c r="F707" s="21">
        <f t="shared" ca="1" si="227"/>
        <v>940</v>
      </c>
      <c r="G707" s="21">
        <f t="shared" ca="1" si="251"/>
        <v>640257</v>
      </c>
      <c r="H707" s="22">
        <f ca="1">SUM(F$11:F707)</f>
        <v>324329</v>
      </c>
      <c r="I707" s="23">
        <f ca="1">SUM(D$11:D707)</f>
        <v>318312</v>
      </c>
      <c r="K707" s="16">
        <v>44879</v>
      </c>
      <c r="L707" s="21">
        <f ca="1">IF(K707&lt;M$5, $B707, M$6+MIN((K707-M$5+1)/M$8, 1)*M$7)</f>
        <v>1440</v>
      </c>
      <c r="M707" s="21">
        <f t="shared" ca="1" si="245"/>
        <v>1440</v>
      </c>
      <c r="N707" s="21">
        <f t="shared" ca="1" si="228"/>
        <v>120</v>
      </c>
      <c r="O707" s="21">
        <f t="shared" ca="1" si="229"/>
        <v>1320</v>
      </c>
      <c r="P707" s="21">
        <f t="shared" ca="1" si="234"/>
        <v>1320</v>
      </c>
      <c r="Q707" s="21">
        <f t="shared" ca="1" si="230"/>
        <v>959007</v>
      </c>
      <c r="R707" s="22">
        <f ca="1">SUM(P$11:P707)</f>
        <v>486829</v>
      </c>
      <c r="S707" s="23">
        <f ca="1">SUM(N$11:N707)</f>
        <v>472958</v>
      </c>
      <c r="U707" s="16">
        <v>44879</v>
      </c>
      <c r="V707" s="21">
        <f ca="1">IF(U707&lt;W$5, $B707, W$6+MIN((U707-W$5+1)/W$8, 1)*W$7)</f>
        <v>1940</v>
      </c>
      <c r="W707" s="21">
        <f t="shared" ca="1" si="246"/>
        <v>1940</v>
      </c>
      <c r="X707" s="21">
        <f t="shared" ca="1" si="231"/>
        <v>337</v>
      </c>
      <c r="Y707" s="21">
        <f t="shared" ca="1" si="235"/>
        <v>1603</v>
      </c>
      <c r="Z707" s="21">
        <f t="shared" ca="1" si="236"/>
        <v>1603</v>
      </c>
      <c r="AA707" s="21">
        <f t="shared" ca="1" si="241"/>
        <v>1277757</v>
      </c>
      <c r="AB707" s="22">
        <f ca="1">SUM(Z$11:Z707)</f>
        <v>649232</v>
      </c>
      <c r="AC707" s="23">
        <f ca="1">SUM(X$11:X707)</f>
        <v>628708</v>
      </c>
      <c r="AE707" s="16">
        <v>44879</v>
      </c>
      <c r="AF707" s="21">
        <f ca="1">IF(AE707&lt;AG$5, $B707, AG$6+MIN((AE707-AG$5+1)/AG$8, 1)*AG$7)</f>
        <v>1440</v>
      </c>
      <c r="AG707" s="21">
        <f t="shared" ca="1" si="247"/>
        <v>1440</v>
      </c>
      <c r="AH707" s="21">
        <f t="shared" ca="1" si="232"/>
        <v>190</v>
      </c>
      <c r="AI707" s="21">
        <f t="shared" ca="1" si="237"/>
        <v>1250</v>
      </c>
      <c r="AJ707" s="21">
        <f t="shared" ca="1" si="238"/>
        <v>1250</v>
      </c>
      <c r="AK707" s="21">
        <f t="shared" ca="1" si="242"/>
        <v>946507</v>
      </c>
      <c r="AL707" s="22">
        <f ca="1">SUM(AJ$11:AJ707)</f>
        <v>480519</v>
      </c>
      <c r="AM707" s="23">
        <f ca="1">SUM(AH$11:AH707)</f>
        <v>467434</v>
      </c>
      <c r="AO707" s="16">
        <v>44879</v>
      </c>
      <c r="AP707" s="21">
        <f ca="1">IF(AO707&lt;AQ$5, $B707, AQ$6+MIN((AO707-AQ$5+1)/AQ$8, 1)*AQ$7)</f>
        <v>1940</v>
      </c>
      <c r="AQ707" s="21">
        <f t="shared" ca="1" si="248"/>
        <v>1940</v>
      </c>
      <c r="AR707" s="21">
        <f t="shared" ca="1" si="233"/>
        <v>380</v>
      </c>
      <c r="AS707" s="21">
        <f t="shared" ca="1" si="239"/>
        <v>1560</v>
      </c>
      <c r="AT707" s="21">
        <f t="shared" ca="1" si="240"/>
        <v>1560</v>
      </c>
      <c r="AU707" s="21">
        <f t="shared" ca="1" si="243"/>
        <v>1252757</v>
      </c>
      <c r="AV707" s="22">
        <f ca="1">SUM(AT$11:AT707)</f>
        <v>636709</v>
      </c>
      <c r="AW707" s="23">
        <f ca="1">SUM(AR$11:AR707)</f>
        <v>616828</v>
      </c>
    </row>
    <row r="708" spans="1:49" x14ac:dyDescent="0.2">
      <c r="A708" s="32">
        <v>44880</v>
      </c>
      <c r="B708" s="35">
        <f ca="1">IF($A708&gt;= $C$5,$C$6, "InsertData")</f>
        <v>940</v>
      </c>
      <c r="C708" s="21">
        <f t="shared" ca="1" si="244"/>
        <v>940</v>
      </c>
      <c r="D708" s="21">
        <f t="shared" ca="1" si="249"/>
        <v>166</v>
      </c>
      <c r="E708" s="21">
        <f t="shared" ca="1" si="250"/>
        <v>774</v>
      </c>
      <c r="F708" s="21">
        <f t="shared" ca="1" si="227"/>
        <v>774</v>
      </c>
      <c r="G708" s="21">
        <f t="shared" ca="1" si="251"/>
        <v>641197</v>
      </c>
      <c r="H708" s="22">
        <f ca="1">SUM(F$11:F708)</f>
        <v>325103</v>
      </c>
      <c r="I708" s="23">
        <f ca="1">SUM(D$11:D708)</f>
        <v>318478</v>
      </c>
      <c r="K708" s="16">
        <v>44880</v>
      </c>
      <c r="L708" s="21">
        <f ca="1">IF(K708&lt;M$5, $B708, M$6+MIN((K708-M$5+1)/M$8, 1)*M$7)</f>
        <v>1440</v>
      </c>
      <c r="M708" s="21">
        <f t="shared" ca="1" si="245"/>
        <v>1440</v>
      </c>
      <c r="N708" s="21">
        <f t="shared" ca="1" si="228"/>
        <v>566</v>
      </c>
      <c r="O708" s="21">
        <f t="shared" ca="1" si="229"/>
        <v>874</v>
      </c>
      <c r="P708" s="21">
        <f t="shared" ca="1" si="234"/>
        <v>874</v>
      </c>
      <c r="Q708" s="21">
        <f t="shared" ca="1" si="230"/>
        <v>960447</v>
      </c>
      <c r="R708" s="22">
        <f ca="1">SUM(P$11:P708)</f>
        <v>487703</v>
      </c>
      <c r="S708" s="23">
        <f ca="1">SUM(N$11:N708)</f>
        <v>473524</v>
      </c>
      <c r="U708" s="16">
        <v>44880</v>
      </c>
      <c r="V708" s="21">
        <f ca="1">IF(U708&lt;W$5, $B708, W$6+MIN((U708-W$5+1)/W$8, 1)*W$7)</f>
        <v>1940</v>
      </c>
      <c r="W708" s="21">
        <f t="shared" ca="1" si="246"/>
        <v>1940</v>
      </c>
      <c r="X708" s="21">
        <f t="shared" ca="1" si="231"/>
        <v>869</v>
      </c>
      <c r="Y708" s="21">
        <f t="shared" ca="1" si="235"/>
        <v>1071</v>
      </c>
      <c r="Z708" s="21">
        <f t="shared" ca="1" si="236"/>
        <v>1071</v>
      </c>
      <c r="AA708" s="21">
        <f t="shared" ca="1" si="241"/>
        <v>1279697</v>
      </c>
      <c r="AB708" s="22">
        <f ca="1">SUM(Z$11:Z708)</f>
        <v>650303</v>
      </c>
      <c r="AC708" s="23">
        <f ca="1">SUM(X$11:X708)</f>
        <v>629577</v>
      </c>
      <c r="AE708" s="16">
        <v>44880</v>
      </c>
      <c r="AF708" s="21">
        <f ca="1">IF(AE708&lt;AG$5, $B708, AG$6+MIN((AE708-AG$5+1)/AG$8, 1)*AG$7)</f>
        <v>1440</v>
      </c>
      <c r="AG708" s="21">
        <f t="shared" ca="1" si="247"/>
        <v>1440</v>
      </c>
      <c r="AH708" s="21">
        <f t="shared" ca="1" si="232"/>
        <v>496</v>
      </c>
      <c r="AI708" s="21">
        <f t="shared" ca="1" si="237"/>
        <v>944</v>
      </c>
      <c r="AJ708" s="21">
        <f t="shared" ca="1" si="238"/>
        <v>944</v>
      </c>
      <c r="AK708" s="21">
        <f t="shared" ca="1" si="242"/>
        <v>947947</v>
      </c>
      <c r="AL708" s="22">
        <f ca="1">SUM(AJ$11:AJ708)</f>
        <v>481463</v>
      </c>
      <c r="AM708" s="23">
        <f ca="1">SUM(AH$11:AH708)</f>
        <v>467930</v>
      </c>
      <c r="AO708" s="16">
        <v>44880</v>
      </c>
      <c r="AP708" s="21">
        <f ca="1">IF(AO708&lt;AQ$5, $B708, AQ$6+MIN((AO708-AQ$5+1)/AQ$8, 1)*AQ$7)</f>
        <v>1940</v>
      </c>
      <c r="AQ708" s="21">
        <f t="shared" ca="1" si="248"/>
        <v>1940</v>
      </c>
      <c r="AR708" s="21">
        <f t="shared" ca="1" si="233"/>
        <v>826</v>
      </c>
      <c r="AS708" s="21">
        <f t="shared" ca="1" si="239"/>
        <v>1114</v>
      </c>
      <c r="AT708" s="21">
        <f t="shared" ca="1" si="240"/>
        <v>1114</v>
      </c>
      <c r="AU708" s="21">
        <f t="shared" ca="1" si="243"/>
        <v>1254697</v>
      </c>
      <c r="AV708" s="22">
        <f ca="1">SUM(AT$11:AT708)</f>
        <v>637823</v>
      </c>
      <c r="AW708" s="23">
        <f ca="1">SUM(AR$11:AR708)</f>
        <v>617654</v>
      </c>
    </row>
    <row r="709" spans="1:49" x14ac:dyDescent="0.2">
      <c r="A709" s="32">
        <v>44881</v>
      </c>
      <c r="B709" s="35">
        <f ca="1">IF($A709&gt;= $C$5,$C$6, "InsertData")</f>
        <v>940</v>
      </c>
      <c r="C709" s="21">
        <f t="shared" ca="1" si="244"/>
        <v>940</v>
      </c>
      <c r="D709" s="21">
        <f t="shared" ca="1" si="249"/>
        <v>440</v>
      </c>
      <c r="E709" s="21">
        <f t="shared" ca="1" si="250"/>
        <v>500</v>
      </c>
      <c r="F709" s="21">
        <f t="shared" ca="1" si="227"/>
        <v>500</v>
      </c>
      <c r="G709" s="21">
        <f t="shared" ca="1" si="251"/>
        <v>642137</v>
      </c>
      <c r="H709" s="22">
        <f ca="1">SUM(F$11:F709)</f>
        <v>325603</v>
      </c>
      <c r="I709" s="23">
        <f ca="1">SUM(D$11:D709)</f>
        <v>318918</v>
      </c>
      <c r="K709" s="16">
        <v>44881</v>
      </c>
      <c r="L709" s="21">
        <f ca="1">IF(K709&lt;M$5, $B709, M$6+MIN((K709-M$5+1)/M$8, 1)*M$7)</f>
        <v>1440</v>
      </c>
      <c r="M709" s="21">
        <f t="shared" ca="1" si="245"/>
        <v>1440</v>
      </c>
      <c r="N709" s="21">
        <f t="shared" ca="1" si="228"/>
        <v>700</v>
      </c>
      <c r="O709" s="21">
        <f t="shared" ca="1" si="229"/>
        <v>740</v>
      </c>
      <c r="P709" s="21">
        <f t="shared" ca="1" si="234"/>
        <v>740</v>
      </c>
      <c r="Q709" s="21">
        <f t="shared" ca="1" si="230"/>
        <v>961887</v>
      </c>
      <c r="R709" s="22">
        <f ca="1">SUM(P$11:P709)</f>
        <v>488443</v>
      </c>
      <c r="S709" s="23">
        <f ca="1">SUM(N$11:N709)</f>
        <v>474224</v>
      </c>
      <c r="U709" s="16">
        <v>44881</v>
      </c>
      <c r="V709" s="21">
        <f ca="1">IF(U709&lt;W$5, $B709, W$6+MIN((U709-W$5+1)/W$8, 1)*W$7)</f>
        <v>1940</v>
      </c>
      <c r="W709" s="21">
        <f t="shared" ca="1" si="246"/>
        <v>1940</v>
      </c>
      <c r="X709" s="21">
        <f t="shared" ca="1" si="231"/>
        <v>960</v>
      </c>
      <c r="Y709" s="21">
        <f t="shared" ca="1" si="235"/>
        <v>980</v>
      </c>
      <c r="Z709" s="21">
        <f t="shared" ca="1" si="236"/>
        <v>980</v>
      </c>
      <c r="AA709" s="21">
        <f t="shared" ca="1" si="241"/>
        <v>1281637</v>
      </c>
      <c r="AB709" s="22">
        <f ca="1">SUM(Z$11:Z709)</f>
        <v>651283</v>
      </c>
      <c r="AC709" s="23">
        <f ca="1">SUM(X$11:X709)</f>
        <v>630537</v>
      </c>
      <c r="AE709" s="16">
        <v>44881</v>
      </c>
      <c r="AF709" s="21">
        <f ca="1">IF(AE709&lt;AG$5, $B709, AG$6+MIN((AE709-AG$5+1)/AG$8, 1)*AG$7)</f>
        <v>1440</v>
      </c>
      <c r="AG709" s="21">
        <f t="shared" ca="1" si="247"/>
        <v>1440</v>
      </c>
      <c r="AH709" s="21">
        <f t="shared" ca="1" si="232"/>
        <v>700</v>
      </c>
      <c r="AI709" s="21">
        <f t="shared" ca="1" si="237"/>
        <v>740</v>
      </c>
      <c r="AJ709" s="21">
        <f t="shared" ca="1" si="238"/>
        <v>740</v>
      </c>
      <c r="AK709" s="21">
        <f t="shared" ca="1" si="242"/>
        <v>949387</v>
      </c>
      <c r="AL709" s="22">
        <f ca="1">SUM(AJ$11:AJ709)</f>
        <v>482203</v>
      </c>
      <c r="AM709" s="23">
        <f ca="1">SUM(AH$11:AH709)</f>
        <v>468630</v>
      </c>
      <c r="AO709" s="16">
        <v>44881</v>
      </c>
      <c r="AP709" s="21">
        <f ca="1">IF(AO709&lt;AQ$5, $B709, AQ$6+MIN((AO709-AQ$5+1)/AQ$8, 1)*AQ$7)</f>
        <v>1940</v>
      </c>
      <c r="AQ709" s="21">
        <f t="shared" ca="1" si="248"/>
        <v>1940</v>
      </c>
      <c r="AR709" s="21">
        <f t="shared" ca="1" si="233"/>
        <v>960</v>
      </c>
      <c r="AS709" s="21">
        <f t="shared" ca="1" si="239"/>
        <v>980</v>
      </c>
      <c r="AT709" s="21">
        <f t="shared" ca="1" si="240"/>
        <v>980</v>
      </c>
      <c r="AU709" s="21">
        <f t="shared" ca="1" si="243"/>
        <v>1256637</v>
      </c>
      <c r="AV709" s="22">
        <f ca="1">SUM(AT$11:AT709)</f>
        <v>638803</v>
      </c>
      <c r="AW709" s="23">
        <f ca="1">SUM(AR$11:AR709)</f>
        <v>618614</v>
      </c>
    </row>
    <row r="710" spans="1:49" x14ac:dyDescent="0.2">
      <c r="A710" s="32">
        <v>44882</v>
      </c>
      <c r="B710" s="35">
        <f ca="1">IF($A710&gt;= $C$5,$C$6, "InsertData")</f>
        <v>940</v>
      </c>
      <c r="C710" s="21">
        <f t="shared" ca="1" si="244"/>
        <v>940</v>
      </c>
      <c r="D710" s="21">
        <f t="shared" ca="1" si="249"/>
        <v>0</v>
      </c>
      <c r="E710" s="21">
        <f t="shared" ca="1" si="250"/>
        <v>940</v>
      </c>
      <c r="F710" s="21">
        <f t="shared" ref="F710:F754" ca="1" si="252">IF(E710 &gt; 0, E710, 0)</f>
        <v>940</v>
      </c>
      <c r="G710" s="21">
        <f t="shared" ca="1" si="251"/>
        <v>643077</v>
      </c>
      <c r="H710" s="22">
        <f ca="1">SUM(F$11:F710)</f>
        <v>326543</v>
      </c>
      <c r="I710" s="23">
        <f ca="1">SUM(D$11:D710)</f>
        <v>318918</v>
      </c>
      <c r="K710" s="16">
        <v>44882</v>
      </c>
      <c r="L710" s="21">
        <f ca="1">IF(K710&lt;M$5, $B710, M$6+MIN((K710-M$5+1)/M$8, 1)*M$7)</f>
        <v>1440</v>
      </c>
      <c r="M710" s="21">
        <f t="shared" ca="1" si="245"/>
        <v>1440</v>
      </c>
      <c r="N710" s="21">
        <f t="shared" ref="N710:N754" ca="1" si="253" xml:space="preserve"> P686 + IF(O709 &lt; 0, -O709, 0)</f>
        <v>180</v>
      </c>
      <c r="O710" s="21">
        <f t="shared" ref="O710:O754" ca="1" si="254">L710-N710</f>
        <v>1260</v>
      </c>
      <c r="P710" s="21">
        <f t="shared" ca="1" si="234"/>
        <v>1260</v>
      </c>
      <c r="Q710" s="21">
        <f t="shared" ref="Q710:Q754" ca="1" si="255">L710+Q709</f>
        <v>963327</v>
      </c>
      <c r="R710" s="22">
        <f ca="1">SUM(P$11:P710)</f>
        <v>489703</v>
      </c>
      <c r="S710" s="23">
        <f ca="1">SUM(N$11:N710)</f>
        <v>474404</v>
      </c>
      <c r="U710" s="16">
        <v>44882</v>
      </c>
      <c r="V710" s="21">
        <f ca="1">IF(U710&lt;W$5, $B710, W$6+MIN((U710-W$5+1)/W$8, 1)*W$7)</f>
        <v>1940</v>
      </c>
      <c r="W710" s="21">
        <f t="shared" ca="1" si="246"/>
        <v>1940</v>
      </c>
      <c r="X710" s="21">
        <f t="shared" ref="X710:X754" ca="1" si="256" xml:space="preserve"> Z686 + IF(Y709 &lt; 0, -Y709, 0)</f>
        <v>440</v>
      </c>
      <c r="Y710" s="21">
        <f t="shared" ca="1" si="235"/>
        <v>1500</v>
      </c>
      <c r="Z710" s="21">
        <f t="shared" ca="1" si="236"/>
        <v>1500</v>
      </c>
      <c r="AA710" s="21">
        <f t="shared" ca="1" si="241"/>
        <v>1283577</v>
      </c>
      <c r="AB710" s="22">
        <f ca="1">SUM(Z$11:Z710)</f>
        <v>652783</v>
      </c>
      <c r="AC710" s="23">
        <f ca="1">SUM(X$11:X710)</f>
        <v>630977</v>
      </c>
      <c r="AE710" s="16">
        <v>44882</v>
      </c>
      <c r="AF710" s="21">
        <f ca="1">IF(AE710&lt;AG$5, $B710, AG$6+MIN((AE710-AG$5+1)/AG$8, 1)*AG$7)</f>
        <v>1440</v>
      </c>
      <c r="AG710" s="21">
        <f t="shared" ca="1" si="247"/>
        <v>1440</v>
      </c>
      <c r="AH710" s="21">
        <f t="shared" ref="AH710:AH754" ca="1" si="257" xml:space="preserve"> AJ686 + IF(AI709 &lt; 0, -AI709, 0)</f>
        <v>180</v>
      </c>
      <c r="AI710" s="21">
        <f t="shared" ca="1" si="237"/>
        <v>1260</v>
      </c>
      <c r="AJ710" s="21">
        <f t="shared" ca="1" si="238"/>
        <v>1260</v>
      </c>
      <c r="AK710" s="21">
        <f t="shared" ca="1" si="242"/>
        <v>950827</v>
      </c>
      <c r="AL710" s="22">
        <f ca="1">SUM(AJ$11:AJ710)</f>
        <v>483463</v>
      </c>
      <c r="AM710" s="23">
        <f ca="1">SUM(AH$11:AH710)</f>
        <v>468810</v>
      </c>
      <c r="AO710" s="16">
        <v>44882</v>
      </c>
      <c r="AP710" s="21">
        <f ca="1">IF(AO710&lt;AQ$5, $B710, AQ$6+MIN((AO710-AQ$5+1)/AQ$8, 1)*AQ$7)</f>
        <v>1940</v>
      </c>
      <c r="AQ710" s="21">
        <f t="shared" ca="1" si="248"/>
        <v>1940</v>
      </c>
      <c r="AR710" s="21">
        <f t="shared" ref="AR710:AR754" ca="1" si="258" xml:space="preserve"> AT686 + IF(AS709 &lt; 0, -AS709, 0)</f>
        <v>440</v>
      </c>
      <c r="AS710" s="21">
        <f t="shared" ca="1" si="239"/>
        <v>1500</v>
      </c>
      <c r="AT710" s="21">
        <f t="shared" ca="1" si="240"/>
        <v>1500</v>
      </c>
      <c r="AU710" s="21">
        <f t="shared" ca="1" si="243"/>
        <v>1258577</v>
      </c>
      <c r="AV710" s="22">
        <f ca="1">SUM(AT$11:AT710)</f>
        <v>640303</v>
      </c>
      <c r="AW710" s="23">
        <f ca="1">SUM(AR$11:AR710)</f>
        <v>619054</v>
      </c>
    </row>
    <row r="711" spans="1:49" x14ac:dyDescent="0.2">
      <c r="A711" s="32">
        <v>44883</v>
      </c>
      <c r="B711" s="35">
        <f ca="1">IF($A711&gt;= $C$5,$C$6, "InsertData")</f>
        <v>940</v>
      </c>
      <c r="C711" s="21">
        <f t="shared" ca="1" si="244"/>
        <v>940</v>
      </c>
      <c r="D711" s="21">
        <f t="shared" ca="1" si="249"/>
        <v>0</v>
      </c>
      <c r="E711" s="21">
        <f t="shared" ca="1" si="250"/>
        <v>940</v>
      </c>
      <c r="F711" s="21">
        <f t="shared" ca="1" si="252"/>
        <v>940</v>
      </c>
      <c r="G711" s="21">
        <f t="shared" ca="1" si="251"/>
        <v>644017</v>
      </c>
      <c r="H711" s="22">
        <f ca="1">SUM(F$11:F711)</f>
        <v>327483</v>
      </c>
      <c r="I711" s="23">
        <f ca="1">SUM(D$11:D711)</f>
        <v>318918</v>
      </c>
      <c r="K711" s="16">
        <v>44883</v>
      </c>
      <c r="L711" s="21">
        <f ca="1">IF(K711&lt;M$5, $B711, M$6+MIN((K711-M$5+1)/M$8, 1)*M$7)</f>
        <v>1440</v>
      </c>
      <c r="M711" s="21">
        <f t="shared" ca="1" si="245"/>
        <v>1440</v>
      </c>
      <c r="N711" s="21">
        <f t="shared" ca="1" si="253"/>
        <v>257</v>
      </c>
      <c r="O711" s="21">
        <f t="shared" ca="1" si="254"/>
        <v>1183</v>
      </c>
      <c r="P711" s="21">
        <f t="shared" ca="1" si="234"/>
        <v>1183</v>
      </c>
      <c r="Q711" s="21">
        <f t="shared" ca="1" si="255"/>
        <v>964767</v>
      </c>
      <c r="R711" s="22">
        <f ca="1">SUM(P$11:P711)</f>
        <v>490886</v>
      </c>
      <c r="S711" s="23">
        <f ca="1">SUM(N$11:N711)</f>
        <v>474661</v>
      </c>
      <c r="U711" s="16">
        <v>44883</v>
      </c>
      <c r="V711" s="21">
        <f ca="1">IF(U711&lt;W$5, $B711, W$6+MIN((U711-W$5+1)/W$8, 1)*W$7)</f>
        <v>1940</v>
      </c>
      <c r="W711" s="21">
        <f t="shared" ca="1" si="246"/>
        <v>1940</v>
      </c>
      <c r="X711" s="21">
        <f t="shared" ca="1" si="256"/>
        <v>517</v>
      </c>
      <c r="Y711" s="21">
        <f t="shared" ca="1" si="235"/>
        <v>1423</v>
      </c>
      <c r="Z711" s="21">
        <f t="shared" ca="1" si="236"/>
        <v>1423</v>
      </c>
      <c r="AA711" s="21">
        <f t="shared" ca="1" si="241"/>
        <v>1285517</v>
      </c>
      <c r="AB711" s="22">
        <f ca="1">SUM(Z$11:Z711)</f>
        <v>654206</v>
      </c>
      <c r="AC711" s="23">
        <f ca="1">SUM(X$11:X711)</f>
        <v>631494</v>
      </c>
      <c r="AE711" s="16">
        <v>44883</v>
      </c>
      <c r="AF711" s="21">
        <f ca="1">IF(AE711&lt;AG$5, $B711, AG$6+MIN((AE711-AG$5+1)/AG$8, 1)*AG$7)</f>
        <v>1440</v>
      </c>
      <c r="AG711" s="21">
        <f t="shared" ca="1" si="247"/>
        <v>1440</v>
      </c>
      <c r="AH711" s="21">
        <f t="shared" ca="1" si="257"/>
        <v>257</v>
      </c>
      <c r="AI711" s="21">
        <f t="shared" ca="1" si="237"/>
        <v>1183</v>
      </c>
      <c r="AJ711" s="21">
        <f t="shared" ca="1" si="238"/>
        <v>1183</v>
      </c>
      <c r="AK711" s="21">
        <f t="shared" ca="1" si="242"/>
        <v>952267</v>
      </c>
      <c r="AL711" s="22">
        <f ca="1">SUM(AJ$11:AJ711)</f>
        <v>484646</v>
      </c>
      <c r="AM711" s="23">
        <f ca="1">SUM(AH$11:AH711)</f>
        <v>469067</v>
      </c>
      <c r="AO711" s="16">
        <v>44883</v>
      </c>
      <c r="AP711" s="21">
        <f ca="1">IF(AO711&lt;AQ$5, $B711, AQ$6+MIN((AO711-AQ$5+1)/AQ$8, 1)*AQ$7)</f>
        <v>1940</v>
      </c>
      <c r="AQ711" s="21">
        <f t="shared" ca="1" si="248"/>
        <v>1940</v>
      </c>
      <c r="AR711" s="21">
        <f t="shared" ca="1" si="258"/>
        <v>517</v>
      </c>
      <c r="AS711" s="21">
        <f t="shared" ca="1" si="239"/>
        <v>1423</v>
      </c>
      <c r="AT711" s="21">
        <f t="shared" ca="1" si="240"/>
        <v>1423</v>
      </c>
      <c r="AU711" s="21">
        <f t="shared" ca="1" si="243"/>
        <v>1260517</v>
      </c>
      <c r="AV711" s="22">
        <f ca="1">SUM(AT$11:AT711)</f>
        <v>641726</v>
      </c>
      <c r="AW711" s="23">
        <f ca="1">SUM(AR$11:AR711)</f>
        <v>619571</v>
      </c>
    </row>
    <row r="712" spans="1:49" x14ac:dyDescent="0.2">
      <c r="A712" s="32">
        <v>44884</v>
      </c>
      <c r="B712" s="35">
        <f ca="1">IF($A712&gt;= $C$5,$C$6, "InsertData")</f>
        <v>940</v>
      </c>
      <c r="C712" s="21">
        <f t="shared" ca="1" si="244"/>
        <v>940</v>
      </c>
      <c r="D712" s="21">
        <f t="shared" ca="1" si="249"/>
        <v>507</v>
      </c>
      <c r="E712" s="21">
        <f t="shared" ca="1" si="250"/>
        <v>433</v>
      </c>
      <c r="F712" s="21">
        <f t="shared" ca="1" si="252"/>
        <v>433</v>
      </c>
      <c r="G712" s="21">
        <f t="shared" ca="1" si="251"/>
        <v>644957</v>
      </c>
      <c r="H712" s="22">
        <f ca="1">SUM(F$11:F712)</f>
        <v>327916</v>
      </c>
      <c r="I712" s="23">
        <f ca="1">SUM(D$11:D712)</f>
        <v>319425</v>
      </c>
      <c r="K712" s="16">
        <v>44884</v>
      </c>
      <c r="L712" s="21">
        <f ca="1">IF(K712&lt;M$5, $B712, M$6+MIN((K712-M$5+1)/M$8, 1)*M$7)</f>
        <v>1440</v>
      </c>
      <c r="M712" s="21">
        <f t="shared" ca="1" si="245"/>
        <v>1440</v>
      </c>
      <c r="N712" s="21">
        <f t="shared" ca="1" si="253"/>
        <v>850</v>
      </c>
      <c r="O712" s="21">
        <f t="shared" ca="1" si="254"/>
        <v>590</v>
      </c>
      <c r="P712" s="21">
        <f t="shared" ca="1" si="234"/>
        <v>590</v>
      </c>
      <c r="Q712" s="21">
        <f t="shared" ca="1" si="255"/>
        <v>966207</v>
      </c>
      <c r="R712" s="22">
        <f ca="1">SUM(P$11:P712)</f>
        <v>491476</v>
      </c>
      <c r="S712" s="23">
        <f ca="1">SUM(N$11:N712)</f>
        <v>475511</v>
      </c>
      <c r="U712" s="16">
        <v>44884</v>
      </c>
      <c r="V712" s="21">
        <f ca="1">IF(U712&lt;W$5, $B712, W$6+MIN((U712-W$5+1)/W$8, 1)*W$7)</f>
        <v>1940</v>
      </c>
      <c r="W712" s="21">
        <f t="shared" ca="1" si="246"/>
        <v>1940</v>
      </c>
      <c r="X712" s="21">
        <f t="shared" ca="1" si="256"/>
        <v>1110</v>
      </c>
      <c r="Y712" s="21">
        <f t="shared" ca="1" si="235"/>
        <v>830</v>
      </c>
      <c r="Z712" s="21">
        <f t="shared" ca="1" si="236"/>
        <v>830</v>
      </c>
      <c r="AA712" s="21">
        <f t="shared" ca="1" si="241"/>
        <v>1287457</v>
      </c>
      <c r="AB712" s="22">
        <f ca="1">SUM(Z$11:Z712)</f>
        <v>655036</v>
      </c>
      <c r="AC712" s="23">
        <f ca="1">SUM(X$11:X712)</f>
        <v>632604</v>
      </c>
      <c r="AE712" s="16">
        <v>44884</v>
      </c>
      <c r="AF712" s="21">
        <f ca="1">IF(AE712&lt;AG$5, $B712, AG$6+MIN((AE712-AG$5+1)/AG$8, 1)*AG$7)</f>
        <v>1440</v>
      </c>
      <c r="AG712" s="21">
        <f t="shared" ca="1" si="247"/>
        <v>1440</v>
      </c>
      <c r="AH712" s="21">
        <f t="shared" ca="1" si="257"/>
        <v>850</v>
      </c>
      <c r="AI712" s="21">
        <f t="shared" ca="1" si="237"/>
        <v>590</v>
      </c>
      <c r="AJ712" s="21">
        <f t="shared" ca="1" si="238"/>
        <v>590</v>
      </c>
      <c r="AK712" s="21">
        <f t="shared" ca="1" si="242"/>
        <v>953707</v>
      </c>
      <c r="AL712" s="22">
        <f ca="1">SUM(AJ$11:AJ712)</f>
        <v>485236</v>
      </c>
      <c r="AM712" s="23">
        <f ca="1">SUM(AH$11:AH712)</f>
        <v>469917</v>
      </c>
      <c r="AO712" s="16">
        <v>44884</v>
      </c>
      <c r="AP712" s="21">
        <f ca="1">IF(AO712&lt;AQ$5, $B712, AQ$6+MIN((AO712-AQ$5+1)/AQ$8, 1)*AQ$7)</f>
        <v>1940</v>
      </c>
      <c r="AQ712" s="21">
        <f t="shared" ca="1" si="248"/>
        <v>1940</v>
      </c>
      <c r="AR712" s="21">
        <f t="shared" ca="1" si="258"/>
        <v>1110</v>
      </c>
      <c r="AS712" s="21">
        <f t="shared" ca="1" si="239"/>
        <v>830</v>
      </c>
      <c r="AT712" s="21">
        <f t="shared" ca="1" si="240"/>
        <v>830</v>
      </c>
      <c r="AU712" s="21">
        <f t="shared" ca="1" si="243"/>
        <v>1262457</v>
      </c>
      <c r="AV712" s="22">
        <f ca="1">SUM(AT$11:AT712)</f>
        <v>642556</v>
      </c>
      <c r="AW712" s="23">
        <f ca="1">SUM(AR$11:AR712)</f>
        <v>620681</v>
      </c>
    </row>
    <row r="713" spans="1:49" x14ac:dyDescent="0.2">
      <c r="A713" s="32">
        <v>44885</v>
      </c>
      <c r="B713" s="35">
        <f ca="1">IF($A713&gt;= $C$5,$C$6, "InsertData")</f>
        <v>940</v>
      </c>
      <c r="C713" s="21">
        <f t="shared" ca="1" si="244"/>
        <v>940</v>
      </c>
      <c r="D713" s="21">
        <f t="shared" ca="1" si="249"/>
        <v>403</v>
      </c>
      <c r="E713" s="21">
        <f t="shared" ca="1" si="250"/>
        <v>537</v>
      </c>
      <c r="F713" s="21">
        <f t="shared" ca="1" si="252"/>
        <v>537</v>
      </c>
      <c r="G713" s="21">
        <f t="shared" ca="1" si="251"/>
        <v>645897</v>
      </c>
      <c r="H713" s="22">
        <f ca="1">SUM(F$11:F713)</f>
        <v>328453</v>
      </c>
      <c r="I713" s="23">
        <f ca="1">SUM(D$11:D713)</f>
        <v>319828</v>
      </c>
      <c r="K713" s="16">
        <v>44885</v>
      </c>
      <c r="L713" s="21">
        <f ca="1">IF(K713&lt;M$5, $B713, M$6+MIN((K713-M$5+1)/M$8, 1)*M$7)</f>
        <v>1440</v>
      </c>
      <c r="M713" s="21">
        <f t="shared" ca="1" si="245"/>
        <v>1440</v>
      </c>
      <c r="N713" s="21">
        <f t="shared" ca="1" si="253"/>
        <v>663</v>
      </c>
      <c r="O713" s="21">
        <f t="shared" ca="1" si="254"/>
        <v>777</v>
      </c>
      <c r="P713" s="21">
        <f t="shared" ca="1" si="234"/>
        <v>777</v>
      </c>
      <c r="Q713" s="21">
        <f t="shared" ca="1" si="255"/>
        <v>967647</v>
      </c>
      <c r="R713" s="22">
        <f ca="1">SUM(P$11:P713)</f>
        <v>492253</v>
      </c>
      <c r="S713" s="23">
        <f ca="1">SUM(N$11:N713)</f>
        <v>476174</v>
      </c>
      <c r="U713" s="16">
        <v>44885</v>
      </c>
      <c r="V713" s="21">
        <f ca="1">IF(U713&lt;W$5, $B713, W$6+MIN((U713-W$5+1)/W$8, 1)*W$7)</f>
        <v>1940</v>
      </c>
      <c r="W713" s="21">
        <f t="shared" ca="1" si="246"/>
        <v>1940</v>
      </c>
      <c r="X713" s="21">
        <f t="shared" ca="1" si="256"/>
        <v>923</v>
      </c>
      <c r="Y713" s="21">
        <f t="shared" ca="1" si="235"/>
        <v>1017</v>
      </c>
      <c r="Z713" s="21">
        <f t="shared" ca="1" si="236"/>
        <v>1017</v>
      </c>
      <c r="AA713" s="21">
        <f t="shared" ca="1" si="241"/>
        <v>1289397</v>
      </c>
      <c r="AB713" s="22">
        <f ca="1">SUM(Z$11:Z713)</f>
        <v>656053</v>
      </c>
      <c r="AC713" s="23">
        <f ca="1">SUM(X$11:X713)</f>
        <v>633527</v>
      </c>
      <c r="AE713" s="16">
        <v>44885</v>
      </c>
      <c r="AF713" s="21">
        <f ca="1">IF(AE713&lt;AG$5, $B713, AG$6+MIN((AE713-AG$5+1)/AG$8, 1)*AG$7)</f>
        <v>1440</v>
      </c>
      <c r="AG713" s="21">
        <f t="shared" ca="1" si="247"/>
        <v>1440</v>
      </c>
      <c r="AH713" s="21">
        <f t="shared" ca="1" si="257"/>
        <v>663</v>
      </c>
      <c r="AI713" s="21">
        <f t="shared" ca="1" si="237"/>
        <v>777</v>
      </c>
      <c r="AJ713" s="21">
        <f t="shared" ca="1" si="238"/>
        <v>777</v>
      </c>
      <c r="AK713" s="21">
        <f t="shared" ca="1" si="242"/>
        <v>955147</v>
      </c>
      <c r="AL713" s="22">
        <f ca="1">SUM(AJ$11:AJ713)</f>
        <v>486013</v>
      </c>
      <c r="AM713" s="23">
        <f ca="1">SUM(AH$11:AH713)</f>
        <v>470580</v>
      </c>
      <c r="AO713" s="16">
        <v>44885</v>
      </c>
      <c r="AP713" s="21">
        <f ca="1">IF(AO713&lt;AQ$5, $B713, AQ$6+MIN((AO713-AQ$5+1)/AQ$8, 1)*AQ$7)</f>
        <v>1940</v>
      </c>
      <c r="AQ713" s="21">
        <f t="shared" ca="1" si="248"/>
        <v>1940</v>
      </c>
      <c r="AR713" s="21">
        <f t="shared" ca="1" si="258"/>
        <v>923</v>
      </c>
      <c r="AS713" s="21">
        <f t="shared" ca="1" si="239"/>
        <v>1017</v>
      </c>
      <c r="AT713" s="21">
        <f t="shared" ca="1" si="240"/>
        <v>1017</v>
      </c>
      <c r="AU713" s="21">
        <f t="shared" ca="1" si="243"/>
        <v>1264397</v>
      </c>
      <c r="AV713" s="22">
        <f ca="1">SUM(AT$11:AT713)</f>
        <v>643573</v>
      </c>
      <c r="AW713" s="23">
        <f ca="1">SUM(AR$11:AR713)</f>
        <v>621604</v>
      </c>
    </row>
    <row r="714" spans="1:49" x14ac:dyDescent="0.2">
      <c r="A714" s="32">
        <v>44886</v>
      </c>
      <c r="B714" s="35">
        <f ca="1">IF($A714&gt;= $C$5,$C$6, "InsertData")</f>
        <v>940</v>
      </c>
      <c r="C714" s="21">
        <f t="shared" ca="1" si="244"/>
        <v>940</v>
      </c>
      <c r="D714" s="21">
        <f t="shared" ca="1" si="249"/>
        <v>539</v>
      </c>
      <c r="E714" s="21">
        <f t="shared" ca="1" si="250"/>
        <v>401</v>
      </c>
      <c r="F714" s="21">
        <f t="shared" ca="1" si="252"/>
        <v>401</v>
      </c>
      <c r="G714" s="21">
        <f t="shared" ca="1" si="251"/>
        <v>646837</v>
      </c>
      <c r="H714" s="22">
        <f ca="1">SUM(F$11:F714)</f>
        <v>328854</v>
      </c>
      <c r="I714" s="23">
        <f ca="1">SUM(D$11:D714)</f>
        <v>320367</v>
      </c>
      <c r="K714" s="16">
        <v>44886</v>
      </c>
      <c r="L714" s="21">
        <f ca="1">IF(K714&lt;M$5, $B714, M$6+MIN((K714-M$5+1)/M$8, 1)*M$7)</f>
        <v>1440</v>
      </c>
      <c r="M714" s="21">
        <f t="shared" ca="1" si="245"/>
        <v>1440</v>
      </c>
      <c r="N714" s="21">
        <f t="shared" ca="1" si="253"/>
        <v>799</v>
      </c>
      <c r="O714" s="21">
        <f t="shared" ca="1" si="254"/>
        <v>641</v>
      </c>
      <c r="P714" s="21">
        <f t="shared" ca="1" si="234"/>
        <v>641</v>
      </c>
      <c r="Q714" s="21">
        <f t="shared" ca="1" si="255"/>
        <v>969087</v>
      </c>
      <c r="R714" s="22">
        <f ca="1">SUM(P$11:P714)</f>
        <v>492894</v>
      </c>
      <c r="S714" s="23">
        <f ca="1">SUM(N$11:N714)</f>
        <v>476973</v>
      </c>
      <c r="U714" s="16">
        <v>44886</v>
      </c>
      <c r="V714" s="21">
        <f ca="1">IF(U714&lt;W$5, $B714, W$6+MIN((U714-W$5+1)/W$8, 1)*W$7)</f>
        <v>1940</v>
      </c>
      <c r="W714" s="21">
        <f t="shared" ca="1" si="246"/>
        <v>1940</v>
      </c>
      <c r="X714" s="21">
        <f t="shared" ca="1" si="256"/>
        <v>1059</v>
      </c>
      <c r="Y714" s="21">
        <f t="shared" ca="1" si="235"/>
        <v>881</v>
      </c>
      <c r="Z714" s="21">
        <f t="shared" ca="1" si="236"/>
        <v>881</v>
      </c>
      <c r="AA714" s="21">
        <f t="shared" ca="1" si="241"/>
        <v>1291337</v>
      </c>
      <c r="AB714" s="22">
        <f ca="1">SUM(Z$11:Z714)</f>
        <v>656934</v>
      </c>
      <c r="AC714" s="23">
        <f ca="1">SUM(X$11:X714)</f>
        <v>634586</v>
      </c>
      <c r="AE714" s="16">
        <v>44886</v>
      </c>
      <c r="AF714" s="21">
        <f ca="1">IF(AE714&lt;AG$5, $B714, AG$6+MIN((AE714-AG$5+1)/AG$8, 1)*AG$7)</f>
        <v>1440</v>
      </c>
      <c r="AG714" s="21">
        <f t="shared" ca="1" si="247"/>
        <v>1440</v>
      </c>
      <c r="AH714" s="21">
        <f t="shared" ca="1" si="257"/>
        <v>799</v>
      </c>
      <c r="AI714" s="21">
        <f t="shared" ca="1" si="237"/>
        <v>641</v>
      </c>
      <c r="AJ714" s="21">
        <f t="shared" ca="1" si="238"/>
        <v>641</v>
      </c>
      <c r="AK714" s="21">
        <f t="shared" ca="1" si="242"/>
        <v>956587</v>
      </c>
      <c r="AL714" s="22">
        <f ca="1">SUM(AJ$11:AJ714)</f>
        <v>486654</v>
      </c>
      <c r="AM714" s="23">
        <f ca="1">SUM(AH$11:AH714)</f>
        <v>471379</v>
      </c>
      <c r="AO714" s="16">
        <v>44886</v>
      </c>
      <c r="AP714" s="21">
        <f ca="1">IF(AO714&lt;AQ$5, $B714, AQ$6+MIN((AO714-AQ$5+1)/AQ$8, 1)*AQ$7)</f>
        <v>1940</v>
      </c>
      <c r="AQ714" s="21">
        <f t="shared" ca="1" si="248"/>
        <v>1940</v>
      </c>
      <c r="AR714" s="21">
        <f t="shared" ca="1" si="258"/>
        <v>1059</v>
      </c>
      <c r="AS714" s="21">
        <f t="shared" ca="1" si="239"/>
        <v>881</v>
      </c>
      <c r="AT714" s="21">
        <f t="shared" ca="1" si="240"/>
        <v>881</v>
      </c>
      <c r="AU714" s="21">
        <f t="shared" ca="1" si="243"/>
        <v>1266337</v>
      </c>
      <c r="AV714" s="22">
        <f ca="1">SUM(AT$11:AT714)</f>
        <v>644454</v>
      </c>
      <c r="AW714" s="23">
        <f ca="1">SUM(AR$11:AR714)</f>
        <v>622663</v>
      </c>
    </row>
    <row r="715" spans="1:49" x14ac:dyDescent="0.2">
      <c r="A715" s="32">
        <v>44887</v>
      </c>
      <c r="B715" s="35">
        <f ca="1">IF($A715&gt;= $C$5,$C$6, "InsertData")</f>
        <v>940</v>
      </c>
      <c r="C715" s="21">
        <f t="shared" ca="1" si="244"/>
        <v>940</v>
      </c>
      <c r="D715" s="21">
        <f t="shared" ca="1" si="249"/>
        <v>772</v>
      </c>
      <c r="E715" s="21">
        <f t="shared" ca="1" si="250"/>
        <v>168</v>
      </c>
      <c r="F715" s="21">
        <f t="shared" ca="1" si="252"/>
        <v>168</v>
      </c>
      <c r="G715" s="21">
        <f t="shared" ca="1" si="251"/>
        <v>647777</v>
      </c>
      <c r="H715" s="22">
        <f ca="1">SUM(F$11:F715)</f>
        <v>329022</v>
      </c>
      <c r="I715" s="23">
        <f ca="1">SUM(D$11:D715)</f>
        <v>321139</v>
      </c>
      <c r="K715" s="16">
        <v>44887</v>
      </c>
      <c r="L715" s="21">
        <f ca="1">IF(K715&lt;M$5, $B715, M$6+MIN((K715-M$5+1)/M$8, 1)*M$7)</f>
        <v>1440</v>
      </c>
      <c r="M715" s="21">
        <f t="shared" ca="1" si="245"/>
        <v>1440</v>
      </c>
      <c r="N715" s="21">
        <f t="shared" ca="1" si="253"/>
        <v>1032</v>
      </c>
      <c r="O715" s="21">
        <f t="shared" ca="1" si="254"/>
        <v>408</v>
      </c>
      <c r="P715" s="21">
        <f t="shared" ca="1" si="234"/>
        <v>408</v>
      </c>
      <c r="Q715" s="21">
        <f t="shared" ca="1" si="255"/>
        <v>970527</v>
      </c>
      <c r="R715" s="22">
        <f ca="1">SUM(P$11:P715)</f>
        <v>493302</v>
      </c>
      <c r="S715" s="23">
        <f ca="1">SUM(N$11:N715)</f>
        <v>478005</v>
      </c>
      <c r="U715" s="16">
        <v>44887</v>
      </c>
      <c r="V715" s="21">
        <f ca="1">IF(U715&lt;W$5, $B715, W$6+MIN((U715-W$5+1)/W$8, 1)*W$7)</f>
        <v>1940</v>
      </c>
      <c r="W715" s="21">
        <f t="shared" ca="1" si="246"/>
        <v>1940</v>
      </c>
      <c r="X715" s="21">
        <f t="shared" ca="1" si="256"/>
        <v>1292</v>
      </c>
      <c r="Y715" s="21">
        <f t="shared" ca="1" si="235"/>
        <v>648</v>
      </c>
      <c r="Z715" s="21">
        <f t="shared" ca="1" si="236"/>
        <v>648</v>
      </c>
      <c r="AA715" s="21">
        <f t="shared" ca="1" si="241"/>
        <v>1293277</v>
      </c>
      <c r="AB715" s="22">
        <f ca="1">SUM(Z$11:Z715)</f>
        <v>657582</v>
      </c>
      <c r="AC715" s="23">
        <f ca="1">SUM(X$11:X715)</f>
        <v>635878</v>
      </c>
      <c r="AE715" s="16">
        <v>44887</v>
      </c>
      <c r="AF715" s="21">
        <f ca="1">IF(AE715&lt;AG$5, $B715, AG$6+MIN((AE715-AG$5+1)/AG$8, 1)*AG$7)</f>
        <v>1440</v>
      </c>
      <c r="AG715" s="21">
        <f t="shared" ca="1" si="247"/>
        <v>1440</v>
      </c>
      <c r="AH715" s="21">
        <f t="shared" ca="1" si="257"/>
        <v>1032</v>
      </c>
      <c r="AI715" s="21">
        <f t="shared" ca="1" si="237"/>
        <v>408</v>
      </c>
      <c r="AJ715" s="21">
        <f t="shared" ca="1" si="238"/>
        <v>408</v>
      </c>
      <c r="AK715" s="21">
        <f t="shared" ca="1" si="242"/>
        <v>958027</v>
      </c>
      <c r="AL715" s="22">
        <f ca="1">SUM(AJ$11:AJ715)</f>
        <v>487062</v>
      </c>
      <c r="AM715" s="23">
        <f ca="1">SUM(AH$11:AH715)</f>
        <v>472411</v>
      </c>
      <c r="AO715" s="16">
        <v>44887</v>
      </c>
      <c r="AP715" s="21">
        <f ca="1">IF(AO715&lt;AQ$5, $B715, AQ$6+MIN((AO715-AQ$5+1)/AQ$8, 1)*AQ$7)</f>
        <v>1940</v>
      </c>
      <c r="AQ715" s="21">
        <f t="shared" ca="1" si="248"/>
        <v>1940</v>
      </c>
      <c r="AR715" s="21">
        <f t="shared" ca="1" si="258"/>
        <v>1292</v>
      </c>
      <c r="AS715" s="21">
        <f t="shared" ca="1" si="239"/>
        <v>648</v>
      </c>
      <c r="AT715" s="21">
        <f t="shared" ca="1" si="240"/>
        <v>648</v>
      </c>
      <c r="AU715" s="21">
        <f t="shared" ca="1" si="243"/>
        <v>1268277</v>
      </c>
      <c r="AV715" s="22">
        <f ca="1">SUM(AT$11:AT715)</f>
        <v>645102</v>
      </c>
      <c r="AW715" s="23">
        <f ca="1">SUM(AR$11:AR715)</f>
        <v>623955</v>
      </c>
    </row>
    <row r="716" spans="1:49" x14ac:dyDescent="0.2">
      <c r="A716" s="32">
        <v>44888</v>
      </c>
      <c r="B716" s="35">
        <f ca="1">IF($A716&gt;= $C$5,$C$6, "InsertData")</f>
        <v>940</v>
      </c>
      <c r="C716" s="21">
        <f t="shared" ca="1" si="244"/>
        <v>940</v>
      </c>
      <c r="D716" s="21">
        <f t="shared" ca="1" si="249"/>
        <v>0</v>
      </c>
      <c r="E716" s="21">
        <f t="shared" ca="1" si="250"/>
        <v>940</v>
      </c>
      <c r="F716" s="21">
        <f t="shared" ca="1" si="252"/>
        <v>940</v>
      </c>
      <c r="G716" s="21">
        <f t="shared" ca="1" si="251"/>
        <v>648717</v>
      </c>
      <c r="H716" s="22">
        <f ca="1">SUM(F$11:F716)</f>
        <v>329962</v>
      </c>
      <c r="I716" s="23">
        <f ca="1">SUM(D$11:D716)</f>
        <v>321139</v>
      </c>
      <c r="K716" s="16">
        <v>44888</v>
      </c>
      <c r="L716" s="21">
        <f ca="1">IF(K716&lt;M$5, $B716, M$6+MIN((K716-M$5+1)/M$8, 1)*M$7)</f>
        <v>1440</v>
      </c>
      <c r="M716" s="21">
        <f t="shared" ca="1" si="245"/>
        <v>1440</v>
      </c>
      <c r="N716" s="21">
        <f t="shared" ca="1" si="253"/>
        <v>30</v>
      </c>
      <c r="O716" s="21">
        <f t="shared" ca="1" si="254"/>
        <v>1410</v>
      </c>
      <c r="P716" s="21">
        <f t="shared" ref="P716:P754" ca="1" si="259">IF(O716 &gt; 0, O716, 0)</f>
        <v>1410</v>
      </c>
      <c r="Q716" s="21">
        <f t="shared" ca="1" si="255"/>
        <v>971967</v>
      </c>
      <c r="R716" s="22">
        <f ca="1">SUM(P$11:P716)</f>
        <v>494712</v>
      </c>
      <c r="S716" s="23">
        <f ca="1">SUM(N$11:N716)</f>
        <v>478035</v>
      </c>
      <c r="U716" s="16">
        <v>44888</v>
      </c>
      <c r="V716" s="21">
        <f ca="1">IF(U716&lt;W$5, $B716, W$6+MIN((U716-W$5+1)/W$8, 1)*W$7)</f>
        <v>1940</v>
      </c>
      <c r="W716" s="21">
        <f t="shared" ca="1" si="246"/>
        <v>1940</v>
      </c>
      <c r="X716" s="21">
        <f t="shared" ca="1" si="256"/>
        <v>60</v>
      </c>
      <c r="Y716" s="21">
        <f t="shared" ref="Y716:Y754" ca="1" si="260">V716-X716</f>
        <v>1880</v>
      </c>
      <c r="Z716" s="21">
        <f t="shared" ref="Z716:Z754" ca="1" si="261">IF(Y716 &gt; 0, Y716, 0)</f>
        <v>1880</v>
      </c>
      <c r="AA716" s="21">
        <f t="shared" ca="1" si="241"/>
        <v>1295217</v>
      </c>
      <c r="AB716" s="22">
        <f ca="1">SUM(Z$11:Z716)</f>
        <v>659462</v>
      </c>
      <c r="AC716" s="23">
        <f ca="1">SUM(X$11:X716)</f>
        <v>635938</v>
      </c>
      <c r="AE716" s="16">
        <v>44888</v>
      </c>
      <c r="AF716" s="21">
        <f ca="1">IF(AE716&lt;AG$5, $B716, AG$6+MIN((AE716-AG$5+1)/AG$8, 1)*AG$7)</f>
        <v>1440</v>
      </c>
      <c r="AG716" s="21">
        <f t="shared" ca="1" si="247"/>
        <v>1440</v>
      </c>
      <c r="AH716" s="21">
        <f t="shared" ca="1" si="257"/>
        <v>145</v>
      </c>
      <c r="AI716" s="21">
        <f t="shared" ref="AI716:AI754" ca="1" si="262">AF716-AH716</f>
        <v>1295</v>
      </c>
      <c r="AJ716" s="21">
        <f t="shared" ref="AJ716:AJ754" ca="1" si="263">IF(AI716 &gt; 0, AI716, 0)</f>
        <v>1295</v>
      </c>
      <c r="AK716" s="21">
        <f t="shared" ca="1" si="242"/>
        <v>959467</v>
      </c>
      <c r="AL716" s="22">
        <f ca="1">SUM(AJ$11:AJ716)</f>
        <v>488357</v>
      </c>
      <c r="AM716" s="23">
        <f ca="1">SUM(AH$11:AH716)</f>
        <v>472556</v>
      </c>
      <c r="AO716" s="16">
        <v>44888</v>
      </c>
      <c r="AP716" s="21">
        <f ca="1">IF(AO716&lt;AQ$5, $B716, AQ$6+MIN((AO716-AQ$5+1)/AQ$8, 1)*AQ$7)</f>
        <v>1940</v>
      </c>
      <c r="AQ716" s="21">
        <f t="shared" ca="1" si="248"/>
        <v>1940</v>
      </c>
      <c r="AR716" s="21">
        <f t="shared" ca="1" si="258"/>
        <v>290</v>
      </c>
      <c r="AS716" s="21">
        <f t="shared" ref="AS716:AS754" ca="1" si="264">AP716-AR716</f>
        <v>1650</v>
      </c>
      <c r="AT716" s="21">
        <f t="shared" ref="AT716:AT754" ca="1" si="265">IF(AS716 &gt; 0, AS716, 0)</f>
        <v>1650</v>
      </c>
      <c r="AU716" s="21">
        <f t="shared" ca="1" si="243"/>
        <v>1270217</v>
      </c>
      <c r="AV716" s="22">
        <f ca="1">SUM(AT$11:AT716)</f>
        <v>646752</v>
      </c>
      <c r="AW716" s="23">
        <f ca="1">SUM(AR$11:AR716)</f>
        <v>624245</v>
      </c>
    </row>
    <row r="717" spans="1:49" x14ac:dyDescent="0.2">
      <c r="A717" s="32">
        <v>44889</v>
      </c>
      <c r="B717" s="35">
        <f ca="1">IF($A717&gt;= $C$5,$C$6, "InsertData")</f>
        <v>940</v>
      </c>
      <c r="C717" s="21">
        <f t="shared" ca="1" si="244"/>
        <v>940</v>
      </c>
      <c r="D717" s="21">
        <f t="shared" ca="1" si="249"/>
        <v>0</v>
      </c>
      <c r="E717" s="21">
        <f t="shared" ca="1" si="250"/>
        <v>940</v>
      </c>
      <c r="F717" s="21">
        <f t="shared" ca="1" si="252"/>
        <v>940</v>
      </c>
      <c r="G717" s="21">
        <f t="shared" ca="1" si="251"/>
        <v>649657</v>
      </c>
      <c r="H717" s="22">
        <f ca="1">SUM(F$11:F717)</f>
        <v>330902</v>
      </c>
      <c r="I717" s="23">
        <f ca="1">SUM(D$11:D717)</f>
        <v>321139</v>
      </c>
      <c r="K717" s="16">
        <v>44889</v>
      </c>
      <c r="L717" s="21">
        <f ca="1">IF(K717&lt;M$5, $B717, M$6+MIN((K717-M$5+1)/M$8, 1)*M$7)</f>
        <v>1440</v>
      </c>
      <c r="M717" s="21">
        <f t="shared" ca="1" si="245"/>
        <v>1440</v>
      </c>
      <c r="N717" s="21">
        <f t="shared" ca="1" si="253"/>
        <v>20</v>
      </c>
      <c r="O717" s="21">
        <f t="shared" ca="1" si="254"/>
        <v>1420</v>
      </c>
      <c r="P717" s="21">
        <f t="shared" ca="1" si="259"/>
        <v>1420</v>
      </c>
      <c r="Q717" s="21">
        <f t="shared" ca="1" si="255"/>
        <v>973407</v>
      </c>
      <c r="R717" s="22">
        <f ca="1">SUM(P$11:P717)</f>
        <v>496132</v>
      </c>
      <c r="S717" s="23">
        <f ca="1">SUM(N$11:N717)</f>
        <v>478055</v>
      </c>
      <c r="U717" s="16">
        <v>44889</v>
      </c>
      <c r="V717" s="21">
        <f ca="1">IF(U717&lt;W$5, $B717, W$6+MIN((U717-W$5+1)/W$8, 1)*W$7)</f>
        <v>1940</v>
      </c>
      <c r="W717" s="21">
        <f t="shared" ca="1" si="246"/>
        <v>1940</v>
      </c>
      <c r="X717" s="21">
        <f t="shared" ca="1" si="256"/>
        <v>186</v>
      </c>
      <c r="Y717" s="21">
        <f t="shared" ca="1" si="260"/>
        <v>1754</v>
      </c>
      <c r="Z717" s="21">
        <f t="shared" ca="1" si="261"/>
        <v>1754</v>
      </c>
      <c r="AA717" s="21">
        <f t="shared" ref="AA717:AA754" ca="1" si="266">V717+AA716</f>
        <v>1297157</v>
      </c>
      <c r="AB717" s="22">
        <f ca="1">SUM(Z$11:Z717)</f>
        <v>661216</v>
      </c>
      <c r="AC717" s="23">
        <f ca="1">SUM(X$11:X717)</f>
        <v>636124</v>
      </c>
      <c r="AE717" s="16">
        <v>44889</v>
      </c>
      <c r="AF717" s="21">
        <f ca="1">IF(AE717&lt;AG$5, $B717, AG$6+MIN((AE717-AG$5+1)/AG$8, 1)*AG$7)</f>
        <v>1440</v>
      </c>
      <c r="AG717" s="21">
        <f t="shared" ca="1" si="247"/>
        <v>1440</v>
      </c>
      <c r="AH717" s="21">
        <f t="shared" ca="1" si="257"/>
        <v>140</v>
      </c>
      <c r="AI717" s="21">
        <f t="shared" ca="1" si="262"/>
        <v>1300</v>
      </c>
      <c r="AJ717" s="21">
        <f t="shared" ca="1" si="263"/>
        <v>1300</v>
      </c>
      <c r="AK717" s="21">
        <f t="shared" ref="AK717:AK754" ca="1" si="267">AF717+AK716</f>
        <v>960907</v>
      </c>
      <c r="AL717" s="22">
        <f ca="1">SUM(AJ$11:AJ717)</f>
        <v>489657</v>
      </c>
      <c r="AM717" s="23">
        <f ca="1">SUM(AH$11:AH717)</f>
        <v>472696</v>
      </c>
      <c r="AO717" s="16">
        <v>44889</v>
      </c>
      <c r="AP717" s="21">
        <f ca="1">IF(AO717&lt;AQ$5, $B717, AQ$6+MIN((AO717-AQ$5+1)/AQ$8, 1)*AQ$7)</f>
        <v>1940</v>
      </c>
      <c r="AQ717" s="21">
        <f t="shared" ca="1" si="248"/>
        <v>1940</v>
      </c>
      <c r="AR717" s="21">
        <f t="shared" ca="1" si="258"/>
        <v>280</v>
      </c>
      <c r="AS717" s="21">
        <f t="shared" ca="1" si="264"/>
        <v>1660</v>
      </c>
      <c r="AT717" s="21">
        <f t="shared" ca="1" si="265"/>
        <v>1660</v>
      </c>
      <c r="AU717" s="21">
        <f t="shared" ref="AU717:AU754" ca="1" si="268">AP717+AU716</f>
        <v>1272157</v>
      </c>
      <c r="AV717" s="22">
        <f ca="1">SUM(AT$11:AT717)</f>
        <v>648412</v>
      </c>
      <c r="AW717" s="23">
        <f ca="1">SUM(AR$11:AR717)</f>
        <v>624525</v>
      </c>
    </row>
    <row r="718" spans="1:49" x14ac:dyDescent="0.2">
      <c r="A718" s="32">
        <v>44890</v>
      </c>
      <c r="B718" s="35">
        <f ca="1">IF($A718&gt;= $C$5,$C$6, "InsertData")</f>
        <v>940</v>
      </c>
      <c r="C718" s="21">
        <f t="shared" ca="1" si="244"/>
        <v>940</v>
      </c>
      <c r="D718" s="21">
        <f t="shared" ca="1" si="249"/>
        <v>0</v>
      </c>
      <c r="E718" s="21">
        <f t="shared" ca="1" si="250"/>
        <v>940</v>
      </c>
      <c r="F718" s="21">
        <f t="shared" ca="1" si="252"/>
        <v>940</v>
      </c>
      <c r="G718" s="21">
        <f t="shared" ca="1" si="251"/>
        <v>650597</v>
      </c>
      <c r="H718" s="22">
        <f ca="1">SUM(F$11:F718)</f>
        <v>331842</v>
      </c>
      <c r="I718" s="23">
        <f ca="1">SUM(D$11:D718)</f>
        <v>321139</v>
      </c>
      <c r="K718" s="16">
        <v>44890</v>
      </c>
      <c r="L718" s="21">
        <f ca="1">IF(K718&lt;M$5, $B718, M$6+MIN((K718-M$5+1)/M$8, 1)*M$7)</f>
        <v>1440</v>
      </c>
      <c r="M718" s="21">
        <f t="shared" ca="1" si="245"/>
        <v>1440</v>
      </c>
      <c r="N718" s="21">
        <f t="shared" ca="1" si="253"/>
        <v>119</v>
      </c>
      <c r="O718" s="21">
        <f t="shared" ca="1" si="254"/>
        <v>1321</v>
      </c>
      <c r="P718" s="21">
        <f t="shared" ca="1" si="259"/>
        <v>1321</v>
      </c>
      <c r="Q718" s="21">
        <f t="shared" ca="1" si="255"/>
        <v>974847</v>
      </c>
      <c r="R718" s="22">
        <f ca="1">SUM(P$11:P718)</f>
        <v>497453</v>
      </c>
      <c r="S718" s="23">
        <f ca="1">SUM(N$11:N718)</f>
        <v>478174</v>
      </c>
      <c r="U718" s="16">
        <v>44890</v>
      </c>
      <c r="V718" s="21">
        <f ca="1">IF(U718&lt;W$5, $B718, W$6+MIN((U718-W$5+1)/W$8, 1)*W$7)</f>
        <v>1940</v>
      </c>
      <c r="W718" s="21">
        <f t="shared" ca="1" si="246"/>
        <v>1940</v>
      </c>
      <c r="X718" s="21">
        <f t="shared" ca="1" si="256"/>
        <v>693</v>
      </c>
      <c r="Y718" s="21">
        <f t="shared" ca="1" si="260"/>
        <v>1247</v>
      </c>
      <c r="Z718" s="21">
        <f t="shared" ca="1" si="261"/>
        <v>1247</v>
      </c>
      <c r="AA718" s="21">
        <f t="shared" ca="1" si="266"/>
        <v>1299097</v>
      </c>
      <c r="AB718" s="22">
        <f ca="1">SUM(Z$11:Z718)</f>
        <v>662463</v>
      </c>
      <c r="AC718" s="23">
        <f ca="1">SUM(X$11:X718)</f>
        <v>636817</v>
      </c>
      <c r="AE718" s="16">
        <v>44890</v>
      </c>
      <c r="AF718" s="21">
        <f ca="1">IF(AE718&lt;AG$5, $B718, AG$6+MIN((AE718-AG$5+1)/AG$8, 1)*AG$7)</f>
        <v>1440</v>
      </c>
      <c r="AG718" s="21">
        <f t="shared" ca="1" si="247"/>
        <v>1440</v>
      </c>
      <c r="AH718" s="21">
        <f t="shared" ca="1" si="257"/>
        <v>135</v>
      </c>
      <c r="AI718" s="21">
        <f t="shared" ca="1" si="262"/>
        <v>1305</v>
      </c>
      <c r="AJ718" s="21">
        <f t="shared" ca="1" si="263"/>
        <v>1305</v>
      </c>
      <c r="AK718" s="21">
        <f t="shared" ca="1" si="267"/>
        <v>962347</v>
      </c>
      <c r="AL718" s="22">
        <f ca="1">SUM(AJ$11:AJ718)</f>
        <v>490962</v>
      </c>
      <c r="AM718" s="23">
        <f ca="1">SUM(AH$11:AH718)</f>
        <v>472831</v>
      </c>
      <c r="AO718" s="16">
        <v>44890</v>
      </c>
      <c r="AP718" s="21">
        <f ca="1">IF(AO718&lt;AQ$5, $B718, AQ$6+MIN((AO718-AQ$5+1)/AQ$8, 1)*AQ$7)</f>
        <v>1940</v>
      </c>
      <c r="AQ718" s="21">
        <f t="shared" ca="1" si="248"/>
        <v>1940</v>
      </c>
      <c r="AR718" s="21">
        <f t="shared" ca="1" si="258"/>
        <v>379</v>
      </c>
      <c r="AS718" s="21">
        <f t="shared" ca="1" si="264"/>
        <v>1561</v>
      </c>
      <c r="AT718" s="21">
        <f t="shared" ca="1" si="265"/>
        <v>1561</v>
      </c>
      <c r="AU718" s="21">
        <f t="shared" ca="1" si="268"/>
        <v>1274097</v>
      </c>
      <c r="AV718" s="22">
        <f ca="1">SUM(AT$11:AT718)</f>
        <v>649973</v>
      </c>
      <c r="AW718" s="23">
        <f ca="1">SUM(AR$11:AR718)</f>
        <v>624904</v>
      </c>
    </row>
    <row r="719" spans="1:49" x14ac:dyDescent="0.2">
      <c r="A719" s="32">
        <v>44891</v>
      </c>
      <c r="B719" s="35">
        <f ca="1">IF($A719&gt;= $C$5,$C$6, "InsertData")</f>
        <v>940</v>
      </c>
      <c r="C719" s="21">
        <f t="shared" ca="1" si="244"/>
        <v>940</v>
      </c>
      <c r="D719" s="21">
        <f t="shared" ca="1" si="249"/>
        <v>152</v>
      </c>
      <c r="E719" s="21">
        <f t="shared" ca="1" si="250"/>
        <v>788</v>
      </c>
      <c r="F719" s="21">
        <f t="shared" ca="1" si="252"/>
        <v>788</v>
      </c>
      <c r="G719" s="21">
        <f t="shared" ca="1" si="251"/>
        <v>651537</v>
      </c>
      <c r="H719" s="22">
        <f ca="1">SUM(F$11:F719)</f>
        <v>332630</v>
      </c>
      <c r="I719" s="23">
        <f ca="1">SUM(D$11:D719)</f>
        <v>321291</v>
      </c>
      <c r="K719" s="16">
        <v>44891</v>
      </c>
      <c r="L719" s="21">
        <f ca="1">IF(K719&lt;M$5, $B719, M$6+MIN((K719-M$5+1)/M$8, 1)*M$7)</f>
        <v>1440</v>
      </c>
      <c r="M719" s="21">
        <f t="shared" ca="1" si="245"/>
        <v>1440</v>
      </c>
      <c r="N719" s="21">
        <f t="shared" ca="1" si="253"/>
        <v>993</v>
      </c>
      <c r="O719" s="21">
        <f t="shared" ca="1" si="254"/>
        <v>447</v>
      </c>
      <c r="P719" s="21">
        <f t="shared" ca="1" si="259"/>
        <v>447</v>
      </c>
      <c r="Q719" s="21">
        <f t="shared" ca="1" si="255"/>
        <v>976287</v>
      </c>
      <c r="R719" s="22">
        <f ca="1">SUM(P$11:P719)</f>
        <v>497900</v>
      </c>
      <c r="S719" s="23">
        <f ca="1">SUM(N$11:N719)</f>
        <v>479167</v>
      </c>
      <c r="U719" s="16">
        <v>44891</v>
      </c>
      <c r="V719" s="21">
        <f ca="1">IF(U719&lt;W$5, $B719, W$6+MIN((U719-W$5+1)/W$8, 1)*W$7)</f>
        <v>1940</v>
      </c>
      <c r="W719" s="21">
        <f t="shared" ca="1" si="246"/>
        <v>1940</v>
      </c>
      <c r="X719" s="21">
        <f t="shared" ca="1" si="256"/>
        <v>1233</v>
      </c>
      <c r="Y719" s="21">
        <f t="shared" ca="1" si="260"/>
        <v>707</v>
      </c>
      <c r="Z719" s="21">
        <f t="shared" ca="1" si="261"/>
        <v>707</v>
      </c>
      <c r="AA719" s="21">
        <f t="shared" ca="1" si="266"/>
        <v>1301037</v>
      </c>
      <c r="AB719" s="22">
        <f ca="1">SUM(Z$11:Z719)</f>
        <v>663170</v>
      </c>
      <c r="AC719" s="23">
        <f ca="1">SUM(X$11:X719)</f>
        <v>638050</v>
      </c>
      <c r="AE719" s="16">
        <v>44891</v>
      </c>
      <c r="AF719" s="21">
        <f ca="1">IF(AE719&lt;AG$5, $B719, AG$6+MIN((AE719-AG$5+1)/AG$8, 1)*AG$7)</f>
        <v>1440</v>
      </c>
      <c r="AG719" s="21">
        <f t="shared" ca="1" si="247"/>
        <v>1440</v>
      </c>
      <c r="AH719" s="21">
        <f t="shared" ca="1" si="257"/>
        <v>757</v>
      </c>
      <c r="AI719" s="21">
        <f t="shared" ca="1" si="262"/>
        <v>683</v>
      </c>
      <c r="AJ719" s="21">
        <f t="shared" ca="1" si="263"/>
        <v>683</v>
      </c>
      <c r="AK719" s="21">
        <f t="shared" ca="1" si="267"/>
        <v>963787</v>
      </c>
      <c r="AL719" s="22">
        <f ca="1">SUM(AJ$11:AJ719)</f>
        <v>491645</v>
      </c>
      <c r="AM719" s="23">
        <f ca="1">SUM(AH$11:AH719)</f>
        <v>473588</v>
      </c>
      <c r="AO719" s="16">
        <v>44891</v>
      </c>
      <c r="AP719" s="21">
        <f ca="1">IF(AO719&lt;AQ$5, $B719, AQ$6+MIN((AO719-AQ$5+1)/AQ$8, 1)*AQ$7)</f>
        <v>1940</v>
      </c>
      <c r="AQ719" s="21">
        <f t="shared" ca="1" si="248"/>
        <v>1940</v>
      </c>
      <c r="AR719" s="21">
        <f t="shared" ca="1" si="258"/>
        <v>1253</v>
      </c>
      <c r="AS719" s="21">
        <f t="shared" ca="1" si="264"/>
        <v>687</v>
      </c>
      <c r="AT719" s="21">
        <f t="shared" ca="1" si="265"/>
        <v>687</v>
      </c>
      <c r="AU719" s="21">
        <f t="shared" ca="1" si="268"/>
        <v>1276037</v>
      </c>
      <c r="AV719" s="22">
        <f ca="1">SUM(AT$11:AT719)</f>
        <v>650660</v>
      </c>
      <c r="AW719" s="23">
        <f ca="1">SUM(AR$11:AR719)</f>
        <v>626157</v>
      </c>
    </row>
    <row r="720" spans="1:49" x14ac:dyDescent="0.2">
      <c r="A720" s="32">
        <v>44892</v>
      </c>
      <c r="B720" s="35">
        <f ca="1">IF($A720&gt;= $C$5,$C$6, "InsertData")</f>
        <v>940</v>
      </c>
      <c r="C720" s="21">
        <f t="shared" ca="1" si="244"/>
        <v>940</v>
      </c>
      <c r="D720" s="21">
        <f t="shared" ca="1" si="249"/>
        <v>96</v>
      </c>
      <c r="E720" s="21">
        <f t="shared" ca="1" si="250"/>
        <v>844</v>
      </c>
      <c r="F720" s="21">
        <f t="shared" ca="1" si="252"/>
        <v>844</v>
      </c>
      <c r="G720" s="21">
        <f t="shared" ca="1" si="251"/>
        <v>652477</v>
      </c>
      <c r="H720" s="22">
        <f ca="1">SUM(F$11:F720)</f>
        <v>333474</v>
      </c>
      <c r="I720" s="23">
        <f ca="1">SUM(D$11:D720)</f>
        <v>321387</v>
      </c>
      <c r="K720" s="16">
        <v>44892</v>
      </c>
      <c r="L720" s="21">
        <f ca="1">IF(K720&lt;M$5, $B720, M$6+MIN((K720-M$5+1)/M$8, 1)*M$7)</f>
        <v>1440</v>
      </c>
      <c r="M720" s="21">
        <f t="shared" ca="1" si="245"/>
        <v>1440</v>
      </c>
      <c r="N720" s="21">
        <f t="shared" ca="1" si="253"/>
        <v>336</v>
      </c>
      <c r="O720" s="21">
        <f t="shared" ca="1" si="254"/>
        <v>1104</v>
      </c>
      <c r="P720" s="21">
        <f t="shared" ca="1" si="259"/>
        <v>1104</v>
      </c>
      <c r="Q720" s="21">
        <f t="shared" ca="1" si="255"/>
        <v>977727</v>
      </c>
      <c r="R720" s="22">
        <f ca="1">SUM(P$11:P720)</f>
        <v>499004</v>
      </c>
      <c r="S720" s="23">
        <f ca="1">SUM(N$11:N720)</f>
        <v>479503</v>
      </c>
      <c r="U720" s="16">
        <v>44892</v>
      </c>
      <c r="V720" s="21">
        <f ca="1">IF(U720&lt;W$5, $B720, W$6+MIN((U720-W$5+1)/W$8, 1)*W$7)</f>
        <v>1940</v>
      </c>
      <c r="W720" s="21">
        <f t="shared" ca="1" si="246"/>
        <v>1940</v>
      </c>
      <c r="X720" s="21">
        <f t="shared" ca="1" si="256"/>
        <v>576</v>
      </c>
      <c r="Y720" s="21">
        <f t="shared" ca="1" si="260"/>
        <v>1364</v>
      </c>
      <c r="Z720" s="21">
        <f t="shared" ca="1" si="261"/>
        <v>1364</v>
      </c>
      <c r="AA720" s="21">
        <f t="shared" ca="1" si="266"/>
        <v>1302977</v>
      </c>
      <c r="AB720" s="22">
        <f ca="1">SUM(Z$11:Z720)</f>
        <v>664534</v>
      </c>
      <c r="AC720" s="23">
        <f ca="1">SUM(X$11:X720)</f>
        <v>638626</v>
      </c>
      <c r="AE720" s="16">
        <v>44892</v>
      </c>
      <c r="AF720" s="21">
        <f ca="1">IF(AE720&lt;AG$5, $B720, AG$6+MIN((AE720-AG$5+1)/AG$8, 1)*AG$7)</f>
        <v>1440</v>
      </c>
      <c r="AG720" s="21">
        <f t="shared" ca="1" si="247"/>
        <v>1440</v>
      </c>
      <c r="AH720" s="21">
        <f t="shared" ca="1" si="257"/>
        <v>341</v>
      </c>
      <c r="AI720" s="21">
        <f t="shared" ca="1" si="262"/>
        <v>1099</v>
      </c>
      <c r="AJ720" s="21">
        <f t="shared" ca="1" si="263"/>
        <v>1099</v>
      </c>
      <c r="AK720" s="21">
        <f t="shared" ca="1" si="267"/>
        <v>965227</v>
      </c>
      <c r="AL720" s="22">
        <f ca="1">SUM(AJ$11:AJ720)</f>
        <v>492744</v>
      </c>
      <c r="AM720" s="23">
        <f ca="1">SUM(AH$11:AH720)</f>
        <v>473929</v>
      </c>
      <c r="AO720" s="16">
        <v>44892</v>
      </c>
      <c r="AP720" s="21">
        <f ca="1">IF(AO720&lt;AQ$5, $B720, AQ$6+MIN((AO720-AQ$5+1)/AQ$8, 1)*AQ$7)</f>
        <v>1940</v>
      </c>
      <c r="AQ720" s="21">
        <f t="shared" ca="1" si="248"/>
        <v>1940</v>
      </c>
      <c r="AR720" s="21">
        <f t="shared" ca="1" si="258"/>
        <v>586</v>
      </c>
      <c r="AS720" s="21">
        <f t="shared" ca="1" si="264"/>
        <v>1354</v>
      </c>
      <c r="AT720" s="21">
        <f t="shared" ca="1" si="265"/>
        <v>1354</v>
      </c>
      <c r="AU720" s="21">
        <f t="shared" ca="1" si="268"/>
        <v>1277977</v>
      </c>
      <c r="AV720" s="22">
        <f ca="1">SUM(AT$11:AT720)</f>
        <v>652014</v>
      </c>
      <c r="AW720" s="23">
        <f ca="1">SUM(AR$11:AR720)</f>
        <v>626743</v>
      </c>
    </row>
    <row r="721" spans="1:49" x14ac:dyDescent="0.2">
      <c r="A721" s="32">
        <v>44893</v>
      </c>
      <c r="B721" s="35">
        <f ca="1">IF($A721&gt;= $C$5,$C$6, "InsertData")</f>
        <v>940</v>
      </c>
      <c r="C721" s="21">
        <f t="shared" ca="1" si="244"/>
        <v>940</v>
      </c>
      <c r="D721" s="21">
        <f t="shared" ca="1" si="249"/>
        <v>319</v>
      </c>
      <c r="E721" s="21">
        <f t="shared" ca="1" si="250"/>
        <v>621</v>
      </c>
      <c r="F721" s="21">
        <f t="shared" ca="1" si="252"/>
        <v>621</v>
      </c>
      <c r="G721" s="21">
        <f t="shared" ca="1" si="251"/>
        <v>653417</v>
      </c>
      <c r="H721" s="22">
        <f ca="1">SUM(F$11:F721)</f>
        <v>334095</v>
      </c>
      <c r="I721" s="23">
        <f ca="1">SUM(D$11:D721)</f>
        <v>321706</v>
      </c>
      <c r="K721" s="16">
        <v>44893</v>
      </c>
      <c r="L721" s="21">
        <f ca="1">IF(K721&lt;M$5, $B721, M$6+MIN((K721-M$5+1)/M$8, 1)*M$7)</f>
        <v>1440</v>
      </c>
      <c r="M721" s="21">
        <f t="shared" ca="1" si="245"/>
        <v>1440</v>
      </c>
      <c r="N721" s="21">
        <f t="shared" ca="1" si="253"/>
        <v>559</v>
      </c>
      <c r="O721" s="21">
        <f t="shared" ca="1" si="254"/>
        <v>881</v>
      </c>
      <c r="P721" s="21">
        <f t="shared" ca="1" si="259"/>
        <v>881</v>
      </c>
      <c r="Q721" s="21">
        <f t="shared" ca="1" si="255"/>
        <v>979167</v>
      </c>
      <c r="R721" s="22">
        <f ca="1">SUM(P$11:P721)</f>
        <v>499885</v>
      </c>
      <c r="S721" s="23">
        <f ca="1">SUM(N$11:N721)</f>
        <v>480062</v>
      </c>
      <c r="U721" s="16">
        <v>44893</v>
      </c>
      <c r="V721" s="21">
        <f ca="1">IF(U721&lt;W$5, $B721, W$6+MIN((U721-W$5+1)/W$8, 1)*W$7)</f>
        <v>1940</v>
      </c>
      <c r="W721" s="21">
        <f t="shared" ca="1" si="246"/>
        <v>1940</v>
      </c>
      <c r="X721" s="21">
        <f t="shared" ca="1" si="256"/>
        <v>799</v>
      </c>
      <c r="Y721" s="21">
        <f t="shared" ca="1" si="260"/>
        <v>1141</v>
      </c>
      <c r="Z721" s="21">
        <f t="shared" ca="1" si="261"/>
        <v>1141</v>
      </c>
      <c r="AA721" s="21">
        <f t="shared" ca="1" si="266"/>
        <v>1304917</v>
      </c>
      <c r="AB721" s="22">
        <f ca="1">SUM(Z$11:Z721)</f>
        <v>665675</v>
      </c>
      <c r="AC721" s="23">
        <f ca="1">SUM(X$11:X721)</f>
        <v>639425</v>
      </c>
      <c r="AE721" s="16">
        <v>44893</v>
      </c>
      <c r="AF721" s="21">
        <f ca="1">IF(AE721&lt;AG$5, $B721, AG$6+MIN((AE721-AG$5+1)/AG$8, 1)*AG$7)</f>
        <v>1440</v>
      </c>
      <c r="AG721" s="21">
        <f t="shared" ca="1" si="247"/>
        <v>1440</v>
      </c>
      <c r="AH721" s="21">
        <f t="shared" ca="1" si="257"/>
        <v>559</v>
      </c>
      <c r="AI721" s="21">
        <f t="shared" ca="1" si="262"/>
        <v>881</v>
      </c>
      <c r="AJ721" s="21">
        <f t="shared" ca="1" si="263"/>
        <v>881</v>
      </c>
      <c r="AK721" s="21">
        <f t="shared" ca="1" si="267"/>
        <v>966667</v>
      </c>
      <c r="AL721" s="22">
        <f ca="1">SUM(AJ$11:AJ721)</f>
        <v>493625</v>
      </c>
      <c r="AM721" s="23">
        <f ca="1">SUM(AH$11:AH721)</f>
        <v>474488</v>
      </c>
      <c r="AO721" s="16">
        <v>44893</v>
      </c>
      <c r="AP721" s="21">
        <f ca="1">IF(AO721&lt;AQ$5, $B721, AQ$6+MIN((AO721-AQ$5+1)/AQ$8, 1)*AQ$7)</f>
        <v>1940</v>
      </c>
      <c r="AQ721" s="21">
        <f t="shared" ca="1" si="248"/>
        <v>1940</v>
      </c>
      <c r="AR721" s="21">
        <f t="shared" ca="1" si="258"/>
        <v>799</v>
      </c>
      <c r="AS721" s="21">
        <f t="shared" ca="1" si="264"/>
        <v>1141</v>
      </c>
      <c r="AT721" s="21">
        <f t="shared" ca="1" si="265"/>
        <v>1141</v>
      </c>
      <c r="AU721" s="21">
        <f t="shared" ca="1" si="268"/>
        <v>1279917</v>
      </c>
      <c r="AV721" s="22">
        <f ca="1">SUM(AT$11:AT721)</f>
        <v>653155</v>
      </c>
      <c r="AW721" s="23">
        <f ca="1">SUM(AR$11:AR721)</f>
        <v>627542</v>
      </c>
    </row>
    <row r="722" spans="1:49" x14ac:dyDescent="0.2">
      <c r="A722" s="32">
        <v>44894</v>
      </c>
      <c r="B722" s="35">
        <f ca="1">IF($A722&gt;= $C$5,$C$6, "InsertData")</f>
        <v>940</v>
      </c>
      <c r="C722" s="21">
        <f t="shared" ref="C722:C754" ca="1" si="269">ROUND(AVERAGE(B716:B722), 0)</f>
        <v>940</v>
      </c>
      <c r="D722" s="21">
        <f t="shared" ca="1" si="249"/>
        <v>334</v>
      </c>
      <c r="E722" s="21">
        <f t="shared" ca="1" si="250"/>
        <v>606</v>
      </c>
      <c r="F722" s="21">
        <f t="shared" ca="1" si="252"/>
        <v>606</v>
      </c>
      <c r="G722" s="21">
        <f t="shared" ca="1" si="251"/>
        <v>654357</v>
      </c>
      <c r="H722" s="22">
        <f ca="1">SUM(F$11:F722)</f>
        <v>334701</v>
      </c>
      <c r="I722" s="23">
        <f ca="1">SUM(D$11:D722)</f>
        <v>322040</v>
      </c>
      <c r="K722" s="16">
        <v>44894</v>
      </c>
      <c r="L722" s="21">
        <f ca="1">IF(K722&lt;M$5, $B722, M$6+MIN((K722-M$5+1)/M$8, 1)*M$7)</f>
        <v>1440</v>
      </c>
      <c r="M722" s="21">
        <f t="shared" ref="M722:M754" ca="1" si="270">ROUND(AVERAGE(L716:L722), 0)</f>
        <v>1440</v>
      </c>
      <c r="N722" s="21">
        <f t="shared" ca="1" si="253"/>
        <v>574</v>
      </c>
      <c r="O722" s="21">
        <f t="shared" ca="1" si="254"/>
        <v>866</v>
      </c>
      <c r="P722" s="21">
        <f t="shared" ca="1" si="259"/>
        <v>866</v>
      </c>
      <c r="Q722" s="21">
        <f t="shared" ca="1" si="255"/>
        <v>980607</v>
      </c>
      <c r="R722" s="22">
        <f ca="1">SUM(P$11:P722)</f>
        <v>500751</v>
      </c>
      <c r="S722" s="23">
        <f ca="1">SUM(N$11:N722)</f>
        <v>480636</v>
      </c>
      <c r="U722" s="16">
        <v>44894</v>
      </c>
      <c r="V722" s="21">
        <f ca="1">IF(U722&lt;W$5, $B722, W$6+MIN((U722-W$5+1)/W$8, 1)*W$7)</f>
        <v>1940</v>
      </c>
      <c r="W722" s="21">
        <f t="shared" ref="W722:W754" ca="1" si="271">ROUND(AVERAGE(V716:V722), 0)</f>
        <v>1940</v>
      </c>
      <c r="X722" s="21">
        <f t="shared" ca="1" si="256"/>
        <v>814</v>
      </c>
      <c r="Y722" s="21">
        <f t="shared" ca="1" si="260"/>
        <v>1126</v>
      </c>
      <c r="Z722" s="21">
        <f t="shared" ca="1" si="261"/>
        <v>1126</v>
      </c>
      <c r="AA722" s="21">
        <f t="shared" ca="1" si="266"/>
        <v>1306857</v>
      </c>
      <c r="AB722" s="22">
        <f ca="1">SUM(Z$11:Z722)</f>
        <v>666801</v>
      </c>
      <c r="AC722" s="23">
        <f ca="1">SUM(X$11:X722)</f>
        <v>640239</v>
      </c>
      <c r="AE722" s="16">
        <v>44894</v>
      </c>
      <c r="AF722" s="21">
        <f ca="1">IF(AE722&lt;AG$5, $B722, AG$6+MIN((AE722-AG$5+1)/AG$8, 1)*AG$7)</f>
        <v>1440</v>
      </c>
      <c r="AG722" s="21">
        <f t="shared" ref="AG722:AG754" ca="1" si="272">ROUND(AVERAGE(AF716:AF722), 0)</f>
        <v>1440</v>
      </c>
      <c r="AH722" s="21">
        <f t="shared" ca="1" si="257"/>
        <v>574</v>
      </c>
      <c r="AI722" s="21">
        <f t="shared" ca="1" si="262"/>
        <v>866</v>
      </c>
      <c r="AJ722" s="21">
        <f t="shared" ca="1" si="263"/>
        <v>866</v>
      </c>
      <c r="AK722" s="21">
        <f t="shared" ca="1" si="267"/>
        <v>968107</v>
      </c>
      <c r="AL722" s="22">
        <f ca="1">SUM(AJ$11:AJ722)</f>
        <v>494491</v>
      </c>
      <c r="AM722" s="23">
        <f ca="1">SUM(AH$11:AH722)</f>
        <v>475062</v>
      </c>
      <c r="AO722" s="16">
        <v>44894</v>
      </c>
      <c r="AP722" s="21">
        <f ca="1">IF(AO722&lt;AQ$5, $B722, AQ$6+MIN((AO722-AQ$5+1)/AQ$8, 1)*AQ$7)</f>
        <v>1940</v>
      </c>
      <c r="AQ722" s="21">
        <f t="shared" ref="AQ722:AQ754" ca="1" si="273">ROUND(AVERAGE(AP716:AP722), 0)</f>
        <v>1940</v>
      </c>
      <c r="AR722" s="21">
        <f t="shared" ca="1" si="258"/>
        <v>814</v>
      </c>
      <c r="AS722" s="21">
        <f t="shared" ca="1" si="264"/>
        <v>1126</v>
      </c>
      <c r="AT722" s="21">
        <f t="shared" ca="1" si="265"/>
        <v>1126</v>
      </c>
      <c r="AU722" s="21">
        <f t="shared" ca="1" si="268"/>
        <v>1281857</v>
      </c>
      <c r="AV722" s="22">
        <f ca="1">SUM(AT$11:AT722)</f>
        <v>654281</v>
      </c>
      <c r="AW722" s="23">
        <f ca="1">SUM(AR$11:AR722)</f>
        <v>628356</v>
      </c>
    </row>
    <row r="723" spans="1:49" x14ac:dyDescent="0.2">
      <c r="A723" s="32">
        <v>44895</v>
      </c>
      <c r="B723" s="35">
        <f ca="1">IF($A723&gt;= $C$5,$C$6, "InsertData")</f>
        <v>940</v>
      </c>
      <c r="C723" s="21">
        <f t="shared" ca="1" si="269"/>
        <v>940</v>
      </c>
      <c r="D723" s="21">
        <f t="shared" ca="1" si="249"/>
        <v>44</v>
      </c>
      <c r="E723" s="21">
        <f t="shared" ca="1" si="250"/>
        <v>896</v>
      </c>
      <c r="F723" s="21">
        <f t="shared" ca="1" si="252"/>
        <v>896</v>
      </c>
      <c r="G723" s="21">
        <f t="shared" ca="1" si="251"/>
        <v>655297</v>
      </c>
      <c r="H723" s="22">
        <f ca="1">SUM(F$11:F723)</f>
        <v>335597</v>
      </c>
      <c r="I723" s="23">
        <f ca="1">SUM(D$11:D723)</f>
        <v>322084</v>
      </c>
      <c r="K723" s="16">
        <v>44895</v>
      </c>
      <c r="L723" s="21">
        <f ca="1">IF(K723&lt;M$5, $B723, M$6+MIN((K723-M$5+1)/M$8, 1)*M$7)</f>
        <v>1440</v>
      </c>
      <c r="M723" s="21">
        <f t="shared" ca="1" si="270"/>
        <v>1440</v>
      </c>
      <c r="N723" s="21">
        <f t="shared" ca="1" si="253"/>
        <v>284</v>
      </c>
      <c r="O723" s="21">
        <f t="shared" ca="1" si="254"/>
        <v>1156</v>
      </c>
      <c r="P723" s="21">
        <f t="shared" ca="1" si="259"/>
        <v>1156</v>
      </c>
      <c r="Q723" s="21">
        <f t="shared" ca="1" si="255"/>
        <v>982047</v>
      </c>
      <c r="R723" s="22">
        <f ca="1">SUM(P$11:P723)</f>
        <v>501907</v>
      </c>
      <c r="S723" s="23">
        <f ca="1">SUM(N$11:N723)</f>
        <v>480920</v>
      </c>
      <c r="U723" s="16">
        <v>44895</v>
      </c>
      <c r="V723" s="21">
        <f ca="1">IF(U723&lt;W$5, $B723, W$6+MIN((U723-W$5+1)/W$8, 1)*W$7)</f>
        <v>1940</v>
      </c>
      <c r="W723" s="21">
        <f t="shared" ca="1" si="271"/>
        <v>1940</v>
      </c>
      <c r="X723" s="21">
        <f t="shared" ca="1" si="256"/>
        <v>524</v>
      </c>
      <c r="Y723" s="21">
        <f t="shared" ca="1" si="260"/>
        <v>1416</v>
      </c>
      <c r="Z723" s="21">
        <f t="shared" ca="1" si="261"/>
        <v>1416</v>
      </c>
      <c r="AA723" s="21">
        <f t="shared" ca="1" si="266"/>
        <v>1308797</v>
      </c>
      <c r="AB723" s="22">
        <f ca="1">SUM(Z$11:Z723)</f>
        <v>668217</v>
      </c>
      <c r="AC723" s="23">
        <f ca="1">SUM(X$11:X723)</f>
        <v>640763</v>
      </c>
      <c r="AE723" s="16">
        <v>44895</v>
      </c>
      <c r="AF723" s="21">
        <f ca="1">IF(AE723&lt;AG$5, $B723, AG$6+MIN((AE723-AG$5+1)/AG$8, 1)*AG$7)</f>
        <v>1440</v>
      </c>
      <c r="AG723" s="21">
        <f t="shared" ca="1" si="272"/>
        <v>1440</v>
      </c>
      <c r="AH723" s="21">
        <f t="shared" ca="1" si="257"/>
        <v>284</v>
      </c>
      <c r="AI723" s="21">
        <f t="shared" ca="1" si="262"/>
        <v>1156</v>
      </c>
      <c r="AJ723" s="21">
        <f t="shared" ca="1" si="263"/>
        <v>1156</v>
      </c>
      <c r="AK723" s="21">
        <f t="shared" ca="1" si="267"/>
        <v>969547</v>
      </c>
      <c r="AL723" s="22">
        <f ca="1">SUM(AJ$11:AJ723)</f>
        <v>495647</v>
      </c>
      <c r="AM723" s="23">
        <f ca="1">SUM(AH$11:AH723)</f>
        <v>475346</v>
      </c>
      <c r="AO723" s="16">
        <v>44895</v>
      </c>
      <c r="AP723" s="21">
        <f ca="1">IF(AO723&lt;AQ$5, $B723, AQ$6+MIN((AO723-AQ$5+1)/AQ$8, 1)*AQ$7)</f>
        <v>1940</v>
      </c>
      <c r="AQ723" s="21">
        <f t="shared" ca="1" si="273"/>
        <v>1940</v>
      </c>
      <c r="AR723" s="21">
        <f t="shared" ca="1" si="258"/>
        <v>524</v>
      </c>
      <c r="AS723" s="21">
        <f t="shared" ca="1" si="264"/>
        <v>1416</v>
      </c>
      <c r="AT723" s="21">
        <f t="shared" ca="1" si="265"/>
        <v>1416</v>
      </c>
      <c r="AU723" s="21">
        <f t="shared" ca="1" si="268"/>
        <v>1283797</v>
      </c>
      <c r="AV723" s="22">
        <f ca="1">SUM(AT$11:AT723)</f>
        <v>655697</v>
      </c>
      <c r="AW723" s="23">
        <f ca="1">SUM(AR$11:AR723)</f>
        <v>628880</v>
      </c>
    </row>
    <row r="724" spans="1:49" x14ac:dyDescent="0.2">
      <c r="A724" s="32">
        <v>44896</v>
      </c>
      <c r="B724" s="35">
        <f ca="1">IF($A724&gt;= $C$5,$C$6, "InsertData")</f>
        <v>940</v>
      </c>
      <c r="C724" s="21">
        <f t="shared" ca="1" si="269"/>
        <v>940</v>
      </c>
      <c r="D724" s="21">
        <f t="shared" ca="1" si="249"/>
        <v>333</v>
      </c>
      <c r="E724" s="21">
        <f t="shared" ca="1" si="250"/>
        <v>607</v>
      </c>
      <c r="F724" s="21">
        <f t="shared" ca="1" si="252"/>
        <v>607</v>
      </c>
      <c r="G724" s="21">
        <f t="shared" ca="1" si="251"/>
        <v>656237</v>
      </c>
      <c r="H724" s="22">
        <f ca="1">SUM(F$11:F724)</f>
        <v>336204</v>
      </c>
      <c r="I724" s="23">
        <f ca="1">SUM(D$11:D724)</f>
        <v>322417</v>
      </c>
      <c r="K724" s="16">
        <v>44896</v>
      </c>
      <c r="L724" s="21">
        <f ca="1">IF(K724&lt;M$5, $B724, M$6+MIN((K724-M$5+1)/M$8, 1)*M$7)</f>
        <v>1440</v>
      </c>
      <c r="M724" s="21">
        <f t="shared" ca="1" si="270"/>
        <v>1440</v>
      </c>
      <c r="N724" s="21">
        <f t="shared" ca="1" si="253"/>
        <v>573</v>
      </c>
      <c r="O724" s="21">
        <f t="shared" ca="1" si="254"/>
        <v>867</v>
      </c>
      <c r="P724" s="21">
        <f t="shared" ca="1" si="259"/>
        <v>867</v>
      </c>
      <c r="Q724" s="21">
        <f t="shared" ca="1" si="255"/>
        <v>983487</v>
      </c>
      <c r="R724" s="22">
        <f ca="1">SUM(P$11:P724)</f>
        <v>502774</v>
      </c>
      <c r="S724" s="23">
        <f ca="1">SUM(N$11:N724)</f>
        <v>481493</v>
      </c>
      <c r="U724" s="16">
        <v>44896</v>
      </c>
      <c r="V724" s="21">
        <f ca="1">IF(U724&lt;W$5, $B724, W$6+MIN((U724-W$5+1)/W$8, 1)*W$7)</f>
        <v>1940</v>
      </c>
      <c r="W724" s="21">
        <f t="shared" ca="1" si="271"/>
        <v>1940</v>
      </c>
      <c r="X724" s="21">
        <f t="shared" ca="1" si="256"/>
        <v>813</v>
      </c>
      <c r="Y724" s="21">
        <f t="shared" ca="1" si="260"/>
        <v>1127</v>
      </c>
      <c r="Z724" s="21">
        <f t="shared" ca="1" si="261"/>
        <v>1127</v>
      </c>
      <c r="AA724" s="21">
        <f t="shared" ca="1" si="266"/>
        <v>1310737</v>
      </c>
      <c r="AB724" s="22">
        <f ca="1">SUM(Z$11:Z724)</f>
        <v>669344</v>
      </c>
      <c r="AC724" s="23">
        <f ca="1">SUM(X$11:X724)</f>
        <v>641576</v>
      </c>
      <c r="AE724" s="16">
        <v>44896</v>
      </c>
      <c r="AF724" s="21">
        <f ca="1">IF(AE724&lt;AG$5, $B724, AG$6+MIN((AE724-AG$5+1)/AG$8, 1)*AG$7)</f>
        <v>1440</v>
      </c>
      <c r="AG724" s="21">
        <f t="shared" ca="1" si="272"/>
        <v>1440</v>
      </c>
      <c r="AH724" s="21">
        <f t="shared" ca="1" si="257"/>
        <v>573</v>
      </c>
      <c r="AI724" s="21">
        <f t="shared" ca="1" si="262"/>
        <v>867</v>
      </c>
      <c r="AJ724" s="21">
        <f t="shared" ca="1" si="263"/>
        <v>867</v>
      </c>
      <c r="AK724" s="21">
        <f t="shared" ca="1" si="267"/>
        <v>970987</v>
      </c>
      <c r="AL724" s="22">
        <f ca="1">SUM(AJ$11:AJ724)</f>
        <v>496514</v>
      </c>
      <c r="AM724" s="23">
        <f ca="1">SUM(AH$11:AH724)</f>
        <v>475919</v>
      </c>
      <c r="AO724" s="16">
        <v>44896</v>
      </c>
      <c r="AP724" s="21">
        <f ca="1">IF(AO724&lt;AQ$5, $B724, AQ$6+MIN((AO724-AQ$5+1)/AQ$8, 1)*AQ$7)</f>
        <v>1940</v>
      </c>
      <c r="AQ724" s="21">
        <f t="shared" ca="1" si="273"/>
        <v>1940</v>
      </c>
      <c r="AR724" s="21">
        <f t="shared" ca="1" si="258"/>
        <v>813</v>
      </c>
      <c r="AS724" s="21">
        <f t="shared" ca="1" si="264"/>
        <v>1127</v>
      </c>
      <c r="AT724" s="21">
        <f t="shared" ca="1" si="265"/>
        <v>1127</v>
      </c>
      <c r="AU724" s="21">
        <f t="shared" ca="1" si="268"/>
        <v>1285737</v>
      </c>
      <c r="AV724" s="22">
        <f ca="1">SUM(AT$11:AT724)</f>
        <v>656824</v>
      </c>
      <c r="AW724" s="23">
        <f ca="1">SUM(AR$11:AR724)</f>
        <v>629693</v>
      </c>
    </row>
    <row r="725" spans="1:49" x14ac:dyDescent="0.2">
      <c r="A725" s="32">
        <v>44897</v>
      </c>
      <c r="B725" s="35">
        <f ca="1">IF($A725&gt;= $C$5,$C$6, "InsertData")</f>
        <v>940</v>
      </c>
      <c r="C725" s="21">
        <f t="shared" ca="1" si="269"/>
        <v>940</v>
      </c>
      <c r="D725" s="21">
        <f t="shared" ca="1" si="249"/>
        <v>388</v>
      </c>
      <c r="E725" s="21">
        <f t="shared" ca="1" si="250"/>
        <v>552</v>
      </c>
      <c r="F725" s="21">
        <f t="shared" ca="1" si="252"/>
        <v>552</v>
      </c>
      <c r="G725" s="21">
        <f t="shared" ca="1" si="251"/>
        <v>657177</v>
      </c>
      <c r="H725" s="22">
        <f ca="1">SUM(F$11:F725)</f>
        <v>336756</v>
      </c>
      <c r="I725" s="23">
        <f ca="1">SUM(D$11:D725)</f>
        <v>322805</v>
      </c>
      <c r="K725" s="16">
        <v>44897</v>
      </c>
      <c r="L725" s="21">
        <f ca="1">IF(K725&lt;M$5, $B725, M$6+MIN((K725-M$5+1)/M$8, 1)*M$7)</f>
        <v>1440</v>
      </c>
      <c r="M725" s="21">
        <f t="shared" ca="1" si="270"/>
        <v>1440</v>
      </c>
      <c r="N725" s="21">
        <f t="shared" ca="1" si="253"/>
        <v>628</v>
      </c>
      <c r="O725" s="21">
        <f t="shared" ca="1" si="254"/>
        <v>812</v>
      </c>
      <c r="P725" s="21">
        <f t="shared" ca="1" si="259"/>
        <v>812</v>
      </c>
      <c r="Q725" s="21">
        <f t="shared" ca="1" si="255"/>
        <v>984927</v>
      </c>
      <c r="R725" s="22">
        <f ca="1">SUM(P$11:P725)</f>
        <v>503586</v>
      </c>
      <c r="S725" s="23">
        <f ca="1">SUM(N$11:N725)</f>
        <v>482121</v>
      </c>
      <c r="U725" s="16">
        <v>44897</v>
      </c>
      <c r="V725" s="21">
        <f ca="1">IF(U725&lt;W$5, $B725, W$6+MIN((U725-W$5+1)/W$8, 1)*W$7)</f>
        <v>1940</v>
      </c>
      <c r="W725" s="21">
        <f t="shared" ca="1" si="271"/>
        <v>1940</v>
      </c>
      <c r="X725" s="21">
        <f t="shared" ca="1" si="256"/>
        <v>868</v>
      </c>
      <c r="Y725" s="21">
        <f t="shared" ca="1" si="260"/>
        <v>1072</v>
      </c>
      <c r="Z725" s="21">
        <f t="shared" ca="1" si="261"/>
        <v>1072</v>
      </c>
      <c r="AA725" s="21">
        <f t="shared" ca="1" si="266"/>
        <v>1312677</v>
      </c>
      <c r="AB725" s="22">
        <f ca="1">SUM(Z$11:Z725)</f>
        <v>670416</v>
      </c>
      <c r="AC725" s="23">
        <f ca="1">SUM(X$11:X725)</f>
        <v>642444</v>
      </c>
      <c r="AE725" s="16">
        <v>44897</v>
      </c>
      <c r="AF725" s="21">
        <f ca="1">IF(AE725&lt;AG$5, $B725, AG$6+MIN((AE725-AG$5+1)/AG$8, 1)*AG$7)</f>
        <v>1440</v>
      </c>
      <c r="AG725" s="21">
        <f t="shared" ca="1" si="272"/>
        <v>1440</v>
      </c>
      <c r="AH725" s="21">
        <f t="shared" ca="1" si="257"/>
        <v>628</v>
      </c>
      <c r="AI725" s="21">
        <f t="shared" ca="1" si="262"/>
        <v>812</v>
      </c>
      <c r="AJ725" s="21">
        <f t="shared" ca="1" si="263"/>
        <v>812</v>
      </c>
      <c r="AK725" s="21">
        <f t="shared" ca="1" si="267"/>
        <v>972427</v>
      </c>
      <c r="AL725" s="22">
        <f ca="1">SUM(AJ$11:AJ725)</f>
        <v>497326</v>
      </c>
      <c r="AM725" s="23">
        <f ca="1">SUM(AH$11:AH725)</f>
        <v>476547</v>
      </c>
      <c r="AO725" s="16">
        <v>44897</v>
      </c>
      <c r="AP725" s="21">
        <f ca="1">IF(AO725&lt;AQ$5, $B725, AQ$6+MIN((AO725-AQ$5+1)/AQ$8, 1)*AQ$7)</f>
        <v>1940</v>
      </c>
      <c r="AQ725" s="21">
        <f t="shared" ca="1" si="273"/>
        <v>1940</v>
      </c>
      <c r="AR725" s="21">
        <f t="shared" ca="1" si="258"/>
        <v>868</v>
      </c>
      <c r="AS725" s="21">
        <f t="shared" ca="1" si="264"/>
        <v>1072</v>
      </c>
      <c r="AT725" s="21">
        <f t="shared" ca="1" si="265"/>
        <v>1072</v>
      </c>
      <c r="AU725" s="21">
        <f t="shared" ca="1" si="268"/>
        <v>1287677</v>
      </c>
      <c r="AV725" s="22">
        <f ca="1">SUM(AT$11:AT725)</f>
        <v>657896</v>
      </c>
      <c r="AW725" s="23">
        <f ca="1">SUM(AR$11:AR725)</f>
        <v>630561</v>
      </c>
    </row>
    <row r="726" spans="1:49" x14ac:dyDescent="0.2">
      <c r="A726" s="32">
        <v>44898</v>
      </c>
      <c r="B726" s="35">
        <f ca="1">IF($A726&gt;= $C$5,$C$6, "InsertData")</f>
        <v>940</v>
      </c>
      <c r="C726" s="21">
        <f t="shared" ca="1" si="269"/>
        <v>940</v>
      </c>
      <c r="D726" s="21">
        <f t="shared" ca="1" si="249"/>
        <v>428</v>
      </c>
      <c r="E726" s="21">
        <f t="shared" ca="1" si="250"/>
        <v>512</v>
      </c>
      <c r="F726" s="21">
        <f t="shared" ca="1" si="252"/>
        <v>512</v>
      </c>
      <c r="G726" s="21">
        <f t="shared" ca="1" si="251"/>
        <v>658117</v>
      </c>
      <c r="H726" s="22">
        <f ca="1">SUM(F$11:F726)</f>
        <v>337268</v>
      </c>
      <c r="I726" s="23">
        <f ca="1">SUM(D$11:D726)</f>
        <v>323233</v>
      </c>
      <c r="K726" s="16">
        <v>44898</v>
      </c>
      <c r="L726" s="21">
        <f ca="1">IF(K726&lt;M$5, $B726, M$6+MIN((K726-M$5+1)/M$8, 1)*M$7)</f>
        <v>1440</v>
      </c>
      <c r="M726" s="21">
        <f t="shared" ca="1" si="270"/>
        <v>1440</v>
      </c>
      <c r="N726" s="21">
        <f t="shared" ca="1" si="253"/>
        <v>668</v>
      </c>
      <c r="O726" s="21">
        <f t="shared" ca="1" si="254"/>
        <v>772</v>
      </c>
      <c r="P726" s="21">
        <f t="shared" ca="1" si="259"/>
        <v>772</v>
      </c>
      <c r="Q726" s="21">
        <f t="shared" ca="1" si="255"/>
        <v>986367</v>
      </c>
      <c r="R726" s="22">
        <f ca="1">SUM(P$11:P726)</f>
        <v>504358</v>
      </c>
      <c r="S726" s="23">
        <f ca="1">SUM(N$11:N726)</f>
        <v>482789</v>
      </c>
      <c r="U726" s="16">
        <v>44898</v>
      </c>
      <c r="V726" s="21">
        <f ca="1">IF(U726&lt;W$5, $B726, W$6+MIN((U726-W$5+1)/W$8, 1)*W$7)</f>
        <v>1940</v>
      </c>
      <c r="W726" s="21">
        <f t="shared" ca="1" si="271"/>
        <v>1940</v>
      </c>
      <c r="X726" s="21">
        <f t="shared" ca="1" si="256"/>
        <v>908</v>
      </c>
      <c r="Y726" s="21">
        <f t="shared" ca="1" si="260"/>
        <v>1032</v>
      </c>
      <c r="Z726" s="21">
        <f t="shared" ca="1" si="261"/>
        <v>1032</v>
      </c>
      <c r="AA726" s="21">
        <f t="shared" ca="1" si="266"/>
        <v>1314617</v>
      </c>
      <c r="AB726" s="22">
        <f ca="1">SUM(Z$11:Z726)</f>
        <v>671448</v>
      </c>
      <c r="AC726" s="23">
        <f ca="1">SUM(X$11:X726)</f>
        <v>643352</v>
      </c>
      <c r="AE726" s="16">
        <v>44898</v>
      </c>
      <c r="AF726" s="21">
        <f ca="1">IF(AE726&lt;AG$5, $B726, AG$6+MIN((AE726-AG$5+1)/AG$8, 1)*AG$7)</f>
        <v>1440</v>
      </c>
      <c r="AG726" s="21">
        <f t="shared" ca="1" si="272"/>
        <v>1440</v>
      </c>
      <c r="AH726" s="21">
        <f t="shared" ca="1" si="257"/>
        <v>668</v>
      </c>
      <c r="AI726" s="21">
        <f t="shared" ca="1" si="262"/>
        <v>772</v>
      </c>
      <c r="AJ726" s="21">
        <f t="shared" ca="1" si="263"/>
        <v>772</v>
      </c>
      <c r="AK726" s="21">
        <f t="shared" ca="1" si="267"/>
        <v>973867</v>
      </c>
      <c r="AL726" s="22">
        <f ca="1">SUM(AJ$11:AJ726)</f>
        <v>498098</v>
      </c>
      <c r="AM726" s="23">
        <f ca="1">SUM(AH$11:AH726)</f>
        <v>477215</v>
      </c>
      <c r="AO726" s="16">
        <v>44898</v>
      </c>
      <c r="AP726" s="21">
        <f ca="1">IF(AO726&lt;AQ$5, $B726, AQ$6+MIN((AO726-AQ$5+1)/AQ$8, 1)*AQ$7)</f>
        <v>1940</v>
      </c>
      <c r="AQ726" s="21">
        <f t="shared" ca="1" si="273"/>
        <v>1940</v>
      </c>
      <c r="AR726" s="21">
        <f t="shared" ca="1" si="258"/>
        <v>908</v>
      </c>
      <c r="AS726" s="21">
        <f t="shared" ca="1" si="264"/>
        <v>1032</v>
      </c>
      <c r="AT726" s="21">
        <f t="shared" ca="1" si="265"/>
        <v>1032</v>
      </c>
      <c r="AU726" s="21">
        <f t="shared" ca="1" si="268"/>
        <v>1289617</v>
      </c>
      <c r="AV726" s="22">
        <f ca="1">SUM(AT$11:AT726)</f>
        <v>658928</v>
      </c>
      <c r="AW726" s="23">
        <f ca="1">SUM(AR$11:AR726)</f>
        <v>631469</v>
      </c>
    </row>
    <row r="727" spans="1:49" x14ac:dyDescent="0.2">
      <c r="A727" s="32">
        <v>44899</v>
      </c>
      <c r="B727" s="35">
        <f ca="1">IF($A727&gt;= $C$5,$C$6, "InsertData")</f>
        <v>940</v>
      </c>
      <c r="C727" s="21">
        <f t="shared" ca="1" si="269"/>
        <v>940</v>
      </c>
      <c r="D727" s="21">
        <f t="shared" ca="1" si="249"/>
        <v>774</v>
      </c>
      <c r="E727" s="21">
        <f t="shared" ca="1" si="250"/>
        <v>166</v>
      </c>
      <c r="F727" s="21">
        <f t="shared" ca="1" si="252"/>
        <v>166</v>
      </c>
      <c r="G727" s="21">
        <f t="shared" ca="1" si="251"/>
        <v>659057</v>
      </c>
      <c r="H727" s="22">
        <f ca="1">SUM(F$11:F727)</f>
        <v>337434</v>
      </c>
      <c r="I727" s="23">
        <f ca="1">SUM(D$11:D727)</f>
        <v>324007</v>
      </c>
      <c r="K727" s="16">
        <v>44899</v>
      </c>
      <c r="L727" s="21">
        <f ca="1">IF(K727&lt;M$5, $B727, M$6+MIN((K727-M$5+1)/M$8, 1)*M$7)</f>
        <v>1440</v>
      </c>
      <c r="M727" s="21">
        <f t="shared" ca="1" si="270"/>
        <v>1440</v>
      </c>
      <c r="N727" s="21">
        <f t="shared" ca="1" si="253"/>
        <v>1014</v>
      </c>
      <c r="O727" s="21">
        <f t="shared" ca="1" si="254"/>
        <v>426</v>
      </c>
      <c r="P727" s="21">
        <f t="shared" ca="1" si="259"/>
        <v>426</v>
      </c>
      <c r="Q727" s="21">
        <f t="shared" ca="1" si="255"/>
        <v>987807</v>
      </c>
      <c r="R727" s="22">
        <f ca="1">SUM(P$11:P727)</f>
        <v>504784</v>
      </c>
      <c r="S727" s="23">
        <f ca="1">SUM(N$11:N727)</f>
        <v>483803</v>
      </c>
      <c r="U727" s="16">
        <v>44899</v>
      </c>
      <c r="V727" s="21">
        <f ca="1">IF(U727&lt;W$5, $B727, W$6+MIN((U727-W$5+1)/W$8, 1)*W$7)</f>
        <v>1940</v>
      </c>
      <c r="W727" s="21">
        <f t="shared" ca="1" si="271"/>
        <v>1940</v>
      </c>
      <c r="X727" s="21">
        <f t="shared" ca="1" si="256"/>
        <v>1254</v>
      </c>
      <c r="Y727" s="21">
        <f t="shared" ca="1" si="260"/>
        <v>686</v>
      </c>
      <c r="Z727" s="21">
        <f t="shared" ca="1" si="261"/>
        <v>686</v>
      </c>
      <c r="AA727" s="21">
        <f t="shared" ca="1" si="266"/>
        <v>1316557</v>
      </c>
      <c r="AB727" s="22">
        <f ca="1">SUM(Z$11:Z727)</f>
        <v>672134</v>
      </c>
      <c r="AC727" s="23">
        <f ca="1">SUM(X$11:X727)</f>
        <v>644606</v>
      </c>
      <c r="AE727" s="16">
        <v>44899</v>
      </c>
      <c r="AF727" s="21">
        <f ca="1">IF(AE727&lt;AG$5, $B727, AG$6+MIN((AE727-AG$5+1)/AG$8, 1)*AG$7)</f>
        <v>1440</v>
      </c>
      <c r="AG727" s="21">
        <f t="shared" ca="1" si="272"/>
        <v>1440</v>
      </c>
      <c r="AH727" s="21">
        <f t="shared" ca="1" si="257"/>
        <v>1014</v>
      </c>
      <c r="AI727" s="21">
        <f t="shared" ca="1" si="262"/>
        <v>426</v>
      </c>
      <c r="AJ727" s="21">
        <f t="shared" ca="1" si="263"/>
        <v>426</v>
      </c>
      <c r="AK727" s="21">
        <f t="shared" ca="1" si="267"/>
        <v>975307</v>
      </c>
      <c r="AL727" s="22">
        <f ca="1">SUM(AJ$11:AJ727)</f>
        <v>498524</v>
      </c>
      <c r="AM727" s="23">
        <f ca="1">SUM(AH$11:AH727)</f>
        <v>478229</v>
      </c>
      <c r="AO727" s="16">
        <v>44899</v>
      </c>
      <c r="AP727" s="21">
        <f ca="1">IF(AO727&lt;AQ$5, $B727, AQ$6+MIN((AO727-AQ$5+1)/AQ$8, 1)*AQ$7)</f>
        <v>1940</v>
      </c>
      <c r="AQ727" s="21">
        <f t="shared" ca="1" si="273"/>
        <v>1940</v>
      </c>
      <c r="AR727" s="21">
        <f t="shared" ca="1" si="258"/>
        <v>1254</v>
      </c>
      <c r="AS727" s="21">
        <f t="shared" ca="1" si="264"/>
        <v>686</v>
      </c>
      <c r="AT727" s="21">
        <f t="shared" ca="1" si="265"/>
        <v>686</v>
      </c>
      <c r="AU727" s="21">
        <f t="shared" ca="1" si="268"/>
        <v>1291557</v>
      </c>
      <c r="AV727" s="22">
        <f ca="1">SUM(AT$11:AT727)</f>
        <v>659614</v>
      </c>
      <c r="AW727" s="23">
        <f ca="1">SUM(AR$11:AR727)</f>
        <v>632723</v>
      </c>
    </row>
    <row r="728" spans="1:49" x14ac:dyDescent="0.2">
      <c r="A728" s="32">
        <v>44900</v>
      </c>
      <c r="B728" s="35">
        <f ca="1">IF($A728&gt;= $C$5,$C$6, "InsertData")</f>
        <v>940</v>
      </c>
      <c r="C728" s="21">
        <f t="shared" ca="1" si="269"/>
        <v>940</v>
      </c>
      <c r="D728" s="21">
        <f t="shared" ca="1" si="249"/>
        <v>800</v>
      </c>
      <c r="E728" s="21">
        <f t="shared" ca="1" si="250"/>
        <v>140</v>
      </c>
      <c r="F728" s="21">
        <f t="shared" ca="1" si="252"/>
        <v>140</v>
      </c>
      <c r="G728" s="21">
        <f t="shared" ca="1" si="251"/>
        <v>659997</v>
      </c>
      <c r="H728" s="22">
        <f ca="1">SUM(F$11:F728)</f>
        <v>337574</v>
      </c>
      <c r="I728" s="23">
        <f ca="1">SUM(D$11:D728)</f>
        <v>324807</v>
      </c>
      <c r="K728" s="16">
        <v>44900</v>
      </c>
      <c r="L728" s="21">
        <f ca="1">IF(K728&lt;M$5, $B728, M$6+MIN((K728-M$5+1)/M$8, 1)*M$7)</f>
        <v>1440</v>
      </c>
      <c r="M728" s="21">
        <f t="shared" ca="1" si="270"/>
        <v>1440</v>
      </c>
      <c r="N728" s="21">
        <f t="shared" ca="1" si="253"/>
        <v>1040</v>
      </c>
      <c r="O728" s="21">
        <f t="shared" ca="1" si="254"/>
        <v>400</v>
      </c>
      <c r="P728" s="21">
        <f t="shared" ca="1" si="259"/>
        <v>400</v>
      </c>
      <c r="Q728" s="21">
        <f t="shared" ca="1" si="255"/>
        <v>989247</v>
      </c>
      <c r="R728" s="22">
        <f ca="1">SUM(P$11:P728)</f>
        <v>505184</v>
      </c>
      <c r="S728" s="23">
        <f ca="1">SUM(N$11:N728)</f>
        <v>484843</v>
      </c>
      <c r="U728" s="16">
        <v>44900</v>
      </c>
      <c r="V728" s="21">
        <f ca="1">IF(U728&lt;W$5, $B728, W$6+MIN((U728-W$5+1)/W$8, 1)*W$7)</f>
        <v>1940</v>
      </c>
      <c r="W728" s="21">
        <f t="shared" ca="1" si="271"/>
        <v>1940</v>
      </c>
      <c r="X728" s="21">
        <f t="shared" ca="1" si="256"/>
        <v>1280</v>
      </c>
      <c r="Y728" s="21">
        <f t="shared" ca="1" si="260"/>
        <v>660</v>
      </c>
      <c r="Z728" s="21">
        <f t="shared" ca="1" si="261"/>
        <v>660</v>
      </c>
      <c r="AA728" s="21">
        <f t="shared" ca="1" si="266"/>
        <v>1318497</v>
      </c>
      <c r="AB728" s="22">
        <f ca="1">SUM(Z$11:Z728)</f>
        <v>672794</v>
      </c>
      <c r="AC728" s="23">
        <f ca="1">SUM(X$11:X728)</f>
        <v>645886</v>
      </c>
      <c r="AE728" s="16">
        <v>44900</v>
      </c>
      <c r="AF728" s="21">
        <f ca="1">IF(AE728&lt;AG$5, $B728, AG$6+MIN((AE728-AG$5+1)/AG$8, 1)*AG$7)</f>
        <v>1440</v>
      </c>
      <c r="AG728" s="21">
        <f t="shared" ca="1" si="272"/>
        <v>1440</v>
      </c>
      <c r="AH728" s="21">
        <f t="shared" ca="1" si="257"/>
        <v>1040</v>
      </c>
      <c r="AI728" s="21">
        <f t="shared" ca="1" si="262"/>
        <v>400</v>
      </c>
      <c r="AJ728" s="21">
        <f t="shared" ca="1" si="263"/>
        <v>400</v>
      </c>
      <c r="AK728" s="21">
        <f t="shared" ca="1" si="267"/>
        <v>976747</v>
      </c>
      <c r="AL728" s="22">
        <f ca="1">SUM(AJ$11:AJ728)</f>
        <v>498924</v>
      </c>
      <c r="AM728" s="23">
        <f ca="1">SUM(AH$11:AH728)</f>
        <v>479269</v>
      </c>
      <c r="AO728" s="16">
        <v>44900</v>
      </c>
      <c r="AP728" s="21">
        <f ca="1">IF(AO728&lt;AQ$5, $B728, AQ$6+MIN((AO728-AQ$5+1)/AQ$8, 1)*AQ$7)</f>
        <v>1940</v>
      </c>
      <c r="AQ728" s="21">
        <f t="shared" ca="1" si="273"/>
        <v>1940</v>
      </c>
      <c r="AR728" s="21">
        <f t="shared" ca="1" si="258"/>
        <v>1280</v>
      </c>
      <c r="AS728" s="21">
        <f t="shared" ca="1" si="264"/>
        <v>660</v>
      </c>
      <c r="AT728" s="21">
        <f t="shared" ca="1" si="265"/>
        <v>660</v>
      </c>
      <c r="AU728" s="21">
        <f t="shared" ca="1" si="268"/>
        <v>1293497</v>
      </c>
      <c r="AV728" s="22">
        <f ca="1">SUM(AT$11:AT728)</f>
        <v>660274</v>
      </c>
      <c r="AW728" s="23">
        <f ca="1">SUM(AR$11:AR728)</f>
        <v>634003</v>
      </c>
    </row>
    <row r="729" spans="1:49" x14ac:dyDescent="0.2">
      <c r="A729" s="32">
        <v>44901</v>
      </c>
      <c r="B729" s="35">
        <f ca="1">IF($A729&gt;= $C$5,$C$6, "InsertData")</f>
        <v>940</v>
      </c>
      <c r="C729" s="21">
        <f t="shared" ca="1" si="269"/>
        <v>940</v>
      </c>
      <c r="D729" s="21">
        <f t="shared" ca="1" si="249"/>
        <v>673</v>
      </c>
      <c r="E729" s="21">
        <f t="shared" ca="1" si="250"/>
        <v>267</v>
      </c>
      <c r="F729" s="21">
        <f t="shared" ca="1" si="252"/>
        <v>267</v>
      </c>
      <c r="G729" s="21">
        <f t="shared" ca="1" si="251"/>
        <v>660937</v>
      </c>
      <c r="H729" s="22">
        <f ca="1">SUM(F$11:F729)</f>
        <v>337841</v>
      </c>
      <c r="I729" s="23">
        <f ca="1">SUM(D$11:D729)</f>
        <v>325480</v>
      </c>
      <c r="K729" s="16">
        <v>44901</v>
      </c>
      <c r="L729" s="21">
        <f ca="1">IF(K729&lt;M$5, $B729, M$6+MIN((K729-M$5+1)/M$8, 1)*M$7)</f>
        <v>1440</v>
      </c>
      <c r="M729" s="21">
        <f t="shared" ca="1" si="270"/>
        <v>1440</v>
      </c>
      <c r="N729" s="21">
        <f t="shared" ca="1" si="253"/>
        <v>913</v>
      </c>
      <c r="O729" s="21">
        <f t="shared" ca="1" si="254"/>
        <v>527</v>
      </c>
      <c r="P729" s="21">
        <f t="shared" ca="1" si="259"/>
        <v>527</v>
      </c>
      <c r="Q729" s="21">
        <f t="shared" ca="1" si="255"/>
        <v>990687</v>
      </c>
      <c r="R729" s="22">
        <f ca="1">SUM(P$11:P729)</f>
        <v>505711</v>
      </c>
      <c r="S729" s="23">
        <f ca="1">SUM(N$11:N729)</f>
        <v>485756</v>
      </c>
      <c r="U729" s="16">
        <v>44901</v>
      </c>
      <c r="V729" s="21">
        <f ca="1">IF(U729&lt;W$5, $B729, W$6+MIN((U729-W$5+1)/W$8, 1)*W$7)</f>
        <v>1940</v>
      </c>
      <c r="W729" s="21">
        <f t="shared" ca="1" si="271"/>
        <v>1940</v>
      </c>
      <c r="X729" s="21">
        <f t="shared" ca="1" si="256"/>
        <v>1153</v>
      </c>
      <c r="Y729" s="21">
        <f t="shared" ca="1" si="260"/>
        <v>787</v>
      </c>
      <c r="Z729" s="21">
        <f t="shared" ca="1" si="261"/>
        <v>787</v>
      </c>
      <c r="AA729" s="21">
        <f t="shared" ca="1" si="266"/>
        <v>1320437</v>
      </c>
      <c r="AB729" s="22">
        <f ca="1">SUM(Z$11:Z729)</f>
        <v>673581</v>
      </c>
      <c r="AC729" s="23">
        <f ca="1">SUM(X$11:X729)</f>
        <v>647039</v>
      </c>
      <c r="AE729" s="16">
        <v>44901</v>
      </c>
      <c r="AF729" s="21">
        <f ca="1">IF(AE729&lt;AG$5, $B729, AG$6+MIN((AE729-AG$5+1)/AG$8, 1)*AG$7)</f>
        <v>1440</v>
      </c>
      <c r="AG729" s="21">
        <f t="shared" ca="1" si="272"/>
        <v>1440</v>
      </c>
      <c r="AH729" s="21">
        <f t="shared" ca="1" si="257"/>
        <v>913</v>
      </c>
      <c r="AI729" s="21">
        <f t="shared" ca="1" si="262"/>
        <v>527</v>
      </c>
      <c r="AJ729" s="21">
        <f t="shared" ca="1" si="263"/>
        <v>527</v>
      </c>
      <c r="AK729" s="21">
        <f t="shared" ca="1" si="267"/>
        <v>978187</v>
      </c>
      <c r="AL729" s="22">
        <f ca="1">SUM(AJ$11:AJ729)</f>
        <v>499451</v>
      </c>
      <c r="AM729" s="23">
        <f ca="1">SUM(AH$11:AH729)</f>
        <v>480182</v>
      </c>
      <c r="AO729" s="16">
        <v>44901</v>
      </c>
      <c r="AP729" s="21">
        <f ca="1">IF(AO729&lt;AQ$5, $B729, AQ$6+MIN((AO729-AQ$5+1)/AQ$8, 1)*AQ$7)</f>
        <v>1940</v>
      </c>
      <c r="AQ729" s="21">
        <f t="shared" ca="1" si="273"/>
        <v>1940</v>
      </c>
      <c r="AR729" s="21">
        <f t="shared" ca="1" si="258"/>
        <v>1153</v>
      </c>
      <c r="AS729" s="21">
        <f t="shared" ca="1" si="264"/>
        <v>787</v>
      </c>
      <c r="AT729" s="21">
        <f t="shared" ca="1" si="265"/>
        <v>787</v>
      </c>
      <c r="AU729" s="21">
        <f t="shared" ca="1" si="268"/>
        <v>1295437</v>
      </c>
      <c r="AV729" s="22">
        <f ca="1">SUM(AT$11:AT729)</f>
        <v>661061</v>
      </c>
      <c r="AW729" s="23">
        <f ca="1">SUM(AR$11:AR729)</f>
        <v>635156</v>
      </c>
    </row>
    <row r="730" spans="1:49" x14ac:dyDescent="0.2">
      <c r="A730" s="32">
        <v>44902</v>
      </c>
      <c r="B730" s="35">
        <f ca="1">IF($A730&gt;= $C$5,$C$6, "InsertData")</f>
        <v>940</v>
      </c>
      <c r="C730" s="21">
        <f t="shared" ca="1" si="269"/>
        <v>940</v>
      </c>
      <c r="D730" s="21">
        <f t="shared" ca="1" si="249"/>
        <v>293</v>
      </c>
      <c r="E730" s="21">
        <f t="shared" ca="1" si="250"/>
        <v>647</v>
      </c>
      <c r="F730" s="21">
        <f t="shared" ca="1" si="252"/>
        <v>647</v>
      </c>
      <c r="G730" s="21">
        <f t="shared" ca="1" si="251"/>
        <v>661877</v>
      </c>
      <c r="H730" s="22">
        <f ca="1">SUM(F$11:F730)</f>
        <v>338488</v>
      </c>
      <c r="I730" s="23">
        <f ca="1">SUM(D$11:D730)</f>
        <v>325773</v>
      </c>
      <c r="K730" s="16">
        <v>44902</v>
      </c>
      <c r="L730" s="21">
        <f ca="1">IF(K730&lt;M$5, $B730, M$6+MIN((K730-M$5+1)/M$8, 1)*M$7)</f>
        <v>1440</v>
      </c>
      <c r="M730" s="21">
        <f t="shared" ca="1" si="270"/>
        <v>1440</v>
      </c>
      <c r="N730" s="21">
        <f t="shared" ca="1" si="253"/>
        <v>533</v>
      </c>
      <c r="O730" s="21">
        <f t="shared" ca="1" si="254"/>
        <v>907</v>
      </c>
      <c r="P730" s="21">
        <f t="shared" ca="1" si="259"/>
        <v>907</v>
      </c>
      <c r="Q730" s="21">
        <f t="shared" ca="1" si="255"/>
        <v>992127</v>
      </c>
      <c r="R730" s="22">
        <f ca="1">SUM(P$11:P730)</f>
        <v>506618</v>
      </c>
      <c r="S730" s="23">
        <f ca="1">SUM(N$11:N730)</f>
        <v>486289</v>
      </c>
      <c r="U730" s="16">
        <v>44902</v>
      </c>
      <c r="V730" s="21">
        <f ca="1">IF(U730&lt;W$5, $B730, W$6+MIN((U730-W$5+1)/W$8, 1)*W$7)</f>
        <v>1940</v>
      </c>
      <c r="W730" s="21">
        <f t="shared" ca="1" si="271"/>
        <v>1940</v>
      </c>
      <c r="X730" s="21">
        <f t="shared" ca="1" si="256"/>
        <v>773</v>
      </c>
      <c r="Y730" s="21">
        <f t="shared" ca="1" si="260"/>
        <v>1167</v>
      </c>
      <c r="Z730" s="21">
        <f t="shared" ca="1" si="261"/>
        <v>1167</v>
      </c>
      <c r="AA730" s="21">
        <f t="shared" ca="1" si="266"/>
        <v>1322377</v>
      </c>
      <c r="AB730" s="22">
        <f ca="1">SUM(Z$11:Z730)</f>
        <v>674748</v>
      </c>
      <c r="AC730" s="23">
        <f ca="1">SUM(X$11:X730)</f>
        <v>647812</v>
      </c>
      <c r="AE730" s="16">
        <v>44902</v>
      </c>
      <c r="AF730" s="21">
        <f ca="1">IF(AE730&lt;AG$5, $B730, AG$6+MIN((AE730-AG$5+1)/AG$8, 1)*AG$7)</f>
        <v>1440</v>
      </c>
      <c r="AG730" s="21">
        <f t="shared" ca="1" si="272"/>
        <v>1440</v>
      </c>
      <c r="AH730" s="21">
        <f t="shared" ca="1" si="257"/>
        <v>533</v>
      </c>
      <c r="AI730" s="21">
        <f t="shared" ca="1" si="262"/>
        <v>907</v>
      </c>
      <c r="AJ730" s="21">
        <f t="shared" ca="1" si="263"/>
        <v>907</v>
      </c>
      <c r="AK730" s="21">
        <f t="shared" ca="1" si="267"/>
        <v>979627</v>
      </c>
      <c r="AL730" s="22">
        <f ca="1">SUM(AJ$11:AJ730)</f>
        <v>500358</v>
      </c>
      <c r="AM730" s="23">
        <f ca="1">SUM(AH$11:AH730)</f>
        <v>480715</v>
      </c>
      <c r="AO730" s="16">
        <v>44902</v>
      </c>
      <c r="AP730" s="21">
        <f ca="1">IF(AO730&lt;AQ$5, $B730, AQ$6+MIN((AO730-AQ$5+1)/AQ$8, 1)*AQ$7)</f>
        <v>1940</v>
      </c>
      <c r="AQ730" s="21">
        <f t="shared" ca="1" si="273"/>
        <v>1940</v>
      </c>
      <c r="AR730" s="21">
        <f t="shared" ca="1" si="258"/>
        <v>773</v>
      </c>
      <c r="AS730" s="21">
        <f t="shared" ca="1" si="264"/>
        <v>1167</v>
      </c>
      <c r="AT730" s="21">
        <f t="shared" ca="1" si="265"/>
        <v>1167</v>
      </c>
      <c r="AU730" s="21">
        <f t="shared" ca="1" si="268"/>
        <v>1297377</v>
      </c>
      <c r="AV730" s="22">
        <f ca="1">SUM(AT$11:AT730)</f>
        <v>662228</v>
      </c>
      <c r="AW730" s="23">
        <f ca="1">SUM(AR$11:AR730)</f>
        <v>635929</v>
      </c>
    </row>
    <row r="731" spans="1:49" x14ac:dyDescent="0.2">
      <c r="A731" s="32">
        <v>44903</v>
      </c>
      <c r="B731" s="35">
        <f ca="1">IF($A731&gt;= $C$5,$C$6, "InsertData")</f>
        <v>940</v>
      </c>
      <c r="C731" s="21">
        <f t="shared" ca="1" si="269"/>
        <v>940</v>
      </c>
      <c r="D731" s="21">
        <f t="shared" ca="1" si="249"/>
        <v>940</v>
      </c>
      <c r="E731" s="21">
        <f t="shared" ca="1" si="250"/>
        <v>0</v>
      </c>
      <c r="F731" s="21">
        <f t="shared" ca="1" si="252"/>
        <v>0</v>
      </c>
      <c r="G731" s="21">
        <f t="shared" ca="1" si="251"/>
        <v>662817</v>
      </c>
      <c r="H731" s="22">
        <f ca="1">SUM(F$11:F731)</f>
        <v>338488</v>
      </c>
      <c r="I731" s="23">
        <f ca="1">SUM(D$11:D731)</f>
        <v>326713</v>
      </c>
      <c r="K731" s="16">
        <v>44903</v>
      </c>
      <c r="L731" s="21">
        <f ca="1">IF(K731&lt;M$5, $B731, M$6+MIN((K731-M$5+1)/M$8, 1)*M$7)</f>
        <v>1440</v>
      </c>
      <c r="M731" s="21">
        <f t="shared" ca="1" si="270"/>
        <v>1440</v>
      </c>
      <c r="N731" s="21">
        <f t="shared" ca="1" si="253"/>
        <v>1320</v>
      </c>
      <c r="O731" s="21">
        <f t="shared" ca="1" si="254"/>
        <v>120</v>
      </c>
      <c r="P731" s="21">
        <f t="shared" ca="1" si="259"/>
        <v>120</v>
      </c>
      <c r="Q731" s="21">
        <f t="shared" ca="1" si="255"/>
        <v>993567</v>
      </c>
      <c r="R731" s="22">
        <f ca="1">SUM(P$11:P731)</f>
        <v>506738</v>
      </c>
      <c r="S731" s="23">
        <f ca="1">SUM(N$11:N731)</f>
        <v>487609</v>
      </c>
      <c r="U731" s="16">
        <v>44903</v>
      </c>
      <c r="V731" s="21">
        <f ca="1">IF(U731&lt;W$5, $B731, W$6+MIN((U731-W$5+1)/W$8, 1)*W$7)</f>
        <v>1940</v>
      </c>
      <c r="W731" s="21">
        <f t="shared" ca="1" si="271"/>
        <v>1940</v>
      </c>
      <c r="X731" s="21">
        <f t="shared" ca="1" si="256"/>
        <v>1603</v>
      </c>
      <c r="Y731" s="21">
        <f t="shared" ca="1" si="260"/>
        <v>337</v>
      </c>
      <c r="Z731" s="21">
        <f t="shared" ca="1" si="261"/>
        <v>337</v>
      </c>
      <c r="AA731" s="21">
        <f t="shared" ca="1" si="266"/>
        <v>1324317</v>
      </c>
      <c r="AB731" s="22">
        <f ca="1">SUM(Z$11:Z731)</f>
        <v>675085</v>
      </c>
      <c r="AC731" s="23">
        <f ca="1">SUM(X$11:X731)</f>
        <v>649415</v>
      </c>
      <c r="AE731" s="16">
        <v>44903</v>
      </c>
      <c r="AF731" s="21">
        <f ca="1">IF(AE731&lt;AG$5, $B731, AG$6+MIN((AE731-AG$5+1)/AG$8, 1)*AG$7)</f>
        <v>1440</v>
      </c>
      <c r="AG731" s="21">
        <f t="shared" ca="1" si="272"/>
        <v>1440</v>
      </c>
      <c r="AH731" s="21">
        <f t="shared" ca="1" si="257"/>
        <v>1250</v>
      </c>
      <c r="AI731" s="21">
        <f t="shared" ca="1" si="262"/>
        <v>190</v>
      </c>
      <c r="AJ731" s="21">
        <f t="shared" ca="1" si="263"/>
        <v>190</v>
      </c>
      <c r="AK731" s="21">
        <f t="shared" ca="1" si="267"/>
        <v>981067</v>
      </c>
      <c r="AL731" s="22">
        <f ca="1">SUM(AJ$11:AJ731)</f>
        <v>500548</v>
      </c>
      <c r="AM731" s="23">
        <f ca="1">SUM(AH$11:AH731)</f>
        <v>481965</v>
      </c>
      <c r="AO731" s="16">
        <v>44903</v>
      </c>
      <c r="AP731" s="21">
        <f ca="1">IF(AO731&lt;AQ$5, $B731, AQ$6+MIN((AO731-AQ$5+1)/AQ$8, 1)*AQ$7)</f>
        <v>1940</v>
      </c>
      <c r="AQ731" s="21">
        <f t="shared" ca="1" si="273"/>
        <v>1940</v>
      </c>
      <c r="AR731" s="21">
        <f t="shared" ca="1" si="258"/>
        <v>1560</v>
      </c>
      <c r="AS731" s="21">
        <f t="shared" ca="1" si="264"/>
        <v>380</v>
      </c>
      <c r="AT731" s="21">
        <f t="shared" ca="1" si="265"/>
        <v>380</v>
      </c>
      <c r="AU731" s="21">
        <f t="shared" ca="1" si="268"/>
        <v>1299317</v>
      </c>
      <c r="AV731" s="22">
        <f ca="1">SUM(AT$11:AT731)</f>
        <v>662608</v>
      </c>
      <c r="AW731" s="23">
        <f ca="1">SUM(AR$11:AR731)</f>
        <v>637489</v>
      </c>
    </row>
    <row r="732" spans="1:49" x14ac:dyDescent="0.2">
      <c r="A732" s="32">
        <v>44904</v>
      </c>
      <c r="B732" s="35">
        <f ca="1">IF($A732&gt;= $C$5,$C$6, "InsertData")</f>
        <v>940</v>
      </c>
      <c r="C732" s="21">
        <f t="shared" ca="1" si="269"/>
        <v>940</v>
      </c>
      <c r="D732" s="21">
        <f t="shared" ca="1" si="249"/>
        <v>774</v>
      </c>
      <c r="E732" s="21">
        <f t="shared" ca="1" si="250"/>
        <v>166</v>
      </c>
      <c r="F732" s="21">
        <f t="shared" ca="1" si="252"/>
        <v>166</v>
      </c>
      <c r="G732" s="21">
        <f t="shared" ca="1" si="251"/>
        <v>663757</v>
      </c>
      <c r="H732" s="22">
        <f ca="1">SUM(F$11:F732)</f>
        <v>338654</v>
      </c>
      <c r="I732" s="23">
        <f ca="1">SUM(D$11:D732)</f>
        <v>327487</v>
      </c>
      <c r="K732" s="16">
        <v>44904</v>
      </c>
      <c r="L732" s="21">
        <f ca="1">IF(K732&lt;M$5, $B732, M$6+MIN((K732-M$5+1)/M$8, 1)*M$7)</f>
        <v>1440</v>
      </c>
      <c r="M732" s="21">
        <f t="shared" ca="1" si="270"/>
        <v>1440</v>
      </c>
      <c r="N732" s="21">
        <f t="shared" ca="1" si="253"/>
        <v>874</v>
      </c>
      <c r="O732" s="21">
        <f t="shared" ca="1" si="254"/>
        <v>566</v>
      </c>
      <c r="P732" s="21">
        <f t="shared" ca="1" si="259"/>
        <v>566</v>
      </c>
      <c r="Q732" s="21">
        <f t="shared" ca="1" si="255"/>
        <v>995007</v>
      </c>
      <c r="R732" s="22">
        <f ca="1">SUM(P$11:P732)</f>
        <v>507304</v>
      </c>
      <c r="S732" s="23">
        <f ca="1">SUM(N$11:N732)</f>
        <v>488483</v>
      </c>
      <c r="U732" s="16">
        <v>44904</v>
      </c>
      <c r="V732" s="21">
        <f ca="1">IF(U732&lt;W$5, $B732, W$6+MIN((U732-W$5+1)/W$8, 1)*W$7)</f>
        <v>1940</v>
      </c>
      <c r="W732" s="21">
        <f t="shared" ca="1" si="271"/>
        <v>1940</v>
      </c>
      <c r="X732" s="21">
        <f t="shared" ca="1" si="256"/>
        <v>1071</v>
      </c>
      <c r="Y732" s="21">
        <f t="shared" ca="1" si="260"/>
        <v>869</v>
      </c>
      <c r="Z732" s="21">
        <f t="shared" ca="1" si="261"/>
        <v>869</v>
      </c>
      <c r="AA732" s="21">
        <f t="shared" ca="1" si="266"/>
        <v>1326257</v>
      </c>
      <c r="AB732" s="22">
        <f ca="1">SUM(Z$11:Z732)</f>
        <v>675954</v>
      </c>
      <c r="AC732" s="23">
        <f ca="1">SUM(X$11:X732)</f>
        <v>650486</v>
      </c>
      <c r="AE732" s="16">
        <v>44904</v>
      </c>
      <c r="AF732" s="21">
        <f ca="1">IF(AE732&lt;AG$5, $B732, AG$6+MIN((AE732-AG$5+1)/AG$8, 1)*AG$7)</f>
        <v>1440</v>
      </c>
      <c r="AG732" s="21">
        <f t="shared" ca="1" si="272"/>
        <v>1440</v>
      </c>
      <c r="AH732" s="21">
        <f t="shared" ca="1" si="257"/>
        <v>944</v>
      </c>
      <c r="AI732" s="21">
        <f t="shared" ca="1" si="262"/>
        <v>496</v>
      </c>
      <c r="AJ732" s="21">
        <f t="shared" ca="1" si="263"/>
        <v>496</v>
      </c>
      <c r="AK732" s="21">
        <f t="shared" ca="1" si="267"/>
        <v>982507</v>
      </c>
      <c r="AL732" s="22">
        <f ca="1">SUM(AJ$11:AJ732)</f>
        <v>501044</v>
      </c>
      <c r="AM732" s="23">
        <f ca="1">SUM(AH$11:AH732)</f>
        <v>482909</v>
      </c>
      <c r="AO732" s="16">
        <v>44904</v>
      </c>
      <c r="AP732" s="21">
        <f ca="1">IF(AO732&lt;AQ$5, $B732, AQ$6+MIN((AO732-AQ$5+1)/AQ$8, 1)*AQ$7)</f>
        <v>1940</v>
      </c>
      <c r="AQ732" s="21">
        <f t="shared" ca="1" si="273"/>
        <v>1940</v>
      </c>
      <c r="AR732" s="21">
        <f t="shared" ca="1" si="258"/>
        <v>1114</v>
      </c>
      <c r="AS732" s="21">
        <f t="shared" ca="1" si="264"/>
        <v>826</v>
      </c>
      <c r="AT732" s="21">
        <f t="shared" ca="1" si="265"/>
        <v>826</v>
      </c>
      <c r="AU732" s="21">
        <f t="shared" ca="1" si="268"/>
        <v>1301257</v>
      </c>
      <c r="AV732" s="22">
        <f ca="1">SUM(AT$11:AT732)</f>
        <v>663434</v>
      </c>
      <c r="AW732" s="23">
        <f ca="1">SUM(AR$11:AR732)</f>
        <v>638603</v>
      </c>
    </row>
    <row r="733" spans="1:49" x14ac:dyDescent="0.2">
      <c r="A733" s="32">
        <v>44905</v>
      </c>
      <c r="B733" s="35">
        <f ca="1">IF($A733&gt;= $C$5,$C$6, "InsertData")</f>
        <v>940</v>
      </c>
      <c r="C733" s="21">
        <f t="shared" ca="1" si="269"/>
        <v>940</v>
      </c>
      <c r="D733" s="21">
        <f t="shared" ca="1" si="249"/>
        <v>500</v>
      </c>
      <c r="E733" s="21">
        <f t="shared" ca="1" si="250"/>
        <v>440</v>
      </c>
      <c r="F733" s="21">
        <f t="shared" ca="1" si="252"/>
        <v>440</v>
      </c>
      <c r="G733" s="21">
        <f t="shared" ca="1" si="251"/>
        <v>664697</v>
      </c>
      <c r="H733" s="22">
        <f ca="1">SUM(F$11:F733)</f>
        <v>339094</v>
      </c>
      <c r="I733" s="23">
        <f ca="1">SUM(D$11:D733)</f>
        <v>327987</v>
      </c>
      <c r="K733" s="16">
        <v>44905</v>
      </c>
      <c r="L733" s="21">
        <f ca="1">IF(K733&lt;M$5, $B733, M$6+MIN((K733-M$5+1)/M$8, 1)*M$7)</f>
        <v>1440</v>
      </c>
      <c r="M733" s="21">
        <f t="shared" ca="1" si="270"/>
        <v>1440</v>
      </c>
      <c r="N733" s="21">
        <f t="shared" ca="1" si="253"/>
        <v>740</v>
      </c>
      <c r="O733" s="21">
        <f t="shared" ca="1" si="254"/>
        <v>700</v>
      </c>
      <c r="P733" s="21">
        <f t="shared" ca="1" si="259"/>
        <v>700</v>
      </c>
      <c r="Q733" s="21">
        <f t="shared" ca="1" si="255"/>
        <v>996447</v>
      </c>
      <c r="R733" s="22">
        <f ca="1">SUM(P$11:P733)</f>
        <v>508004</v>
      </c>
      <c r="S733" s="23">
        <f ca="1">SUM(N$11:N733)</f>
        <v>489223</v>
      </c>
      <c r="U733" s="16">
        <v>44905</v>
      </c>
      <c r="V733" s="21">
        <f ca="1">IF(U733&lt;W$5, $B733, W$6+MIN((U733-W$5+1)/W$8, 1)*W$7)</f>
        <v>1940</v>
      </c>
      <c r="W733" s="21">
        <f t="shared" ca="1" si="271"/>
        <v>1940</v>
      </c>
      <c r="X733" s="21">
        <f t="shared" ca="1" si="256"/>
        <v>980</v>
      </c>
      <c r="Y733" s="21">
        <f t="shared" ca="1" si="260"/>
        <v>960</v>
      </c>
      <c r="Z733" s="21">
        <f t="shared" ca="1" si="261"/>
        <v>960</v>
      </c>
      <c r="AA733" s="21">
        <f t="shared" ca="1" si="266"/>
        <v>1328197</v>
      </c>
      <c r="AB733" s="22">
        <f ca="1">SUM(Z$11:Z733)</f>
        <v>676914</v>
      </c>
      <c r="AC733" s="23">
        <f ca="1">SUM(X$11:X733)</f>
        <v>651466</v>
      </c>
      <c r="AE733" s="16">
        <v>44905</v>
      </c>
      <c r="AF733" s="21">
        <f ca="1">IF(AE733&lt;AG$5, $B733, AG$6+MIN((AE733-AG$5+1)/AG$8, 1)*AG$7)</f>
        <v>1440</v>
      </c>
      <c r="AG733" s="21">
        <f t="shared" ca="1" si="272"/>
        <v>1440</v>
      </c>
      <c r="AH733" s="21">
        <f t="shared" ca="1" si="257"/>
        <v>740</v>
      </c>
      <c r="AI733" s="21">
        <f t="shared" ca="1" si="262"/>
        <v>700</v>
      </c>
      <c r="AJ733" s="21">
        <f t="shared" ca="1" si="263"/>
        <v>700</v>
      </c>
      <c r="AK733" s="21">
        <f t="shared" ca="1" si="267"/>
        <v>983947</v>
      </c>
      <c r="AL733" s="22">
        <f ca="1">SUM(AJ$11:AJ733)</f>
        <v>501744</v>
      </c>
      <c r="AM733" s="23">
        <f ca="1">SUM(AH$11:AH733)</f>
        <v>483649</v>
      </c>
      <c r="AO733" s="16">
        <v>44905</v>
      </c>
      <c r="AP733" s="21">
        <f ca="1">IF(AO733&lt;AQ$5, $B733, AQ$6+MIN((AO733-AQ$5+1)/AQ$8, 1)*AQ$7)</f>
        <v>1940</v>
      </c>
      <c r="AQ733" s="21">
        <f t="shared" ca="1" si="273"/>
        <v>1940</v>
      </c>
      <c r="AR733" s="21">
        <f t="shared" ca="1" si="258"/>
        <v>980</v>
      </c>
      <c r="AS733" s="21">
        <f t="shared" ca="1" si="264"/>
        <v>960</v>
      </c>
      <c r="AT733" s="21">
        <f t="shared" ca="1" si="265"/>
        <v>960</v>
      </c>
      <c r="AU733" s="21">
        <f t="shared" ca="1" si="268"/>
        <v>1303197</v>
      </c>
      <c r="AV733" s="22">
        <f ca="1">SUM(AT$11:AT733)</f>
        <v>664394</v>
      </c>
      <c r="AW733" s="23">
        <f ca="1">SUM(AR$11:AR733)</f>
        <v>639583</v>
      </c>
    </row>
    <row r="734" spans="1:49" x14ac:dyDescent="0.2">
      <c r="A734" s="32">
        <v>44906</v>
      </c>
      <c r="B734" s="35">
        <f ca="1">IF($A734&gt;= $C$5,$C$6, "InsertData")</f>
        <v>940</v>
      </c>
      <c r="C734" s="21">
        <f t="shared" ca="1" si="269"/>
        <v>940</v>
      </c>
      <c r="D734" s="21">
        <f t="shared" ca="1" si="249"/>
        <v>940</v>
      </c>
      <c r="E734" s="21">
        <f t="shared" ca="1" si="250"/>
        <v>0</v>
      </c>
      <c r="F734" s="21">
        <f t="shared" ca="1" si="252"/>
        <v>0</v>
      </c>
      <c r="G734" s="21">
        <f t="shared" ca="1" si="251"/>
        <v>665637</v>
      </c>
      <c r="H734" s="22">
        <f ca="1">SUM(F$11:F734)</f>
        <v>339094</v>
      </c>
      <c r="I734" s="23">
        <f ca="1">SUM(D$11:D734)</f>
        <v>328927</v>
      </c>
      <c r="K734" s="16">
        <v>44906</v>
      </c>
      <c r="L734" s="21">
        <f ca="1">IF(K734&lt;M$5, $B734, M$6+MIN((K734-M$5+1)/M$8, 1)*M$7)</f>
        <v>1440</v>
      </c>
      <c r="M734" s="21">
        <f t="shared" ca="1" si="270"/>
        <v>1440</v>
      </c>
      <c r="N734" s="21">
        <f t="shared" ca="1" si="253"/>
        <v>1260</v>
      </c>
      <c r="O734" s="21">
        <f t="shared" ca="1" si="254"/>
        <v>180</v>
      </c>
      <c r="P734" s="21">
        <f t="shared" ca="1" si="259"/>
        <v>180</v>
      </c>
      <c r="Q734" s="21">
        <f t="shared" ca="1" si="255"/>
        <v>997887</v>
      </c>
      <c r="R734" s="22">
        <f ca="1">SUM(P$11:P734)</f>
        <v>508184</v>
      </c>
      <c r="S734" s="23">
        <f ca="1">SUM(N$11:N734)</f>
        <v>490483</v>
      </c>
      <c r="U734" s="16">
        <v>44906</v>
      </c>
      <c r="V734" s="21">
        <f ca="1">IF(U734&lt;W$5, $B734, W$6+MIN((U734-W$5+1)/W$8, 1)*W$7)</f>
        <v>1940</v>
      </c>
      <c r="W734" s="21">
        <f t="shared" ca="1" si="271"/>
        <v>1940</v>
      </c>
      <c r="X734" s="21">
        <f t="shared" ca="1" si="256"/>
        <v>1500</v>
      </c>
      <c r="Y734" s="21">
        <f t="shared" ca="1" si="260"/>
        <v>440</v>
      </c>
      <c r="Z734" s="21">
        <f t="shared" ca="1" si="261"/>
        <v>440</v>
      </c>
      <c r="AA734" s="21">
        <f t="shared" ca="1" si="266"/>
        <v>1330137</v>
      </c>
      <c r="AB734" s="22">
        <f ca="1">SUM(Z$11:Z734)</f>
        <v>677354</v>
      </c>
      <c r="AC734" s="23">
        <f ca="1">SUM(X$11:X734)</f>
        <v>652966</v>
      </c>
      <c r="AE734" s="16">
        <v>44906</v>
      </c>
      <c r="AF734" s="21">
        <f ca="1">IF(AE734&lt;AG$5, $B734, AG$6+MIN((AE734-AG$5+1)/AG$8, 1)*AG$7)</f>
        <v>1440</v>
      </c>
      <c r="AG734" s="21">
        <f t="shared" ca="1" si="272"/>
        <v>1440</v>
      </c>
      <c r="AH734" s="21">
        <f t="shared" ca="1" si="257"/>
        <v>1260</v>
      </c>
      <c r="AI734" s="21">
        <f t="shared" ca="1" si="262"/>
        <v>180</v>
      </c>
      <c r="AJ734" s="21">
        <f t="shared" ca="1" si="263"/>
        <v>180</v>
      </c>
      <c r="AK734" s="21">
        <f t="shared" ca="1" si="267"/>
        <v>985387</v>
      </c>
      <c r="AL734" s="22">
        <f ca="1">SUM(AJ$11:AJ734)</f>
        <v>501924</v>
      </c>
      <c r="AM734" s="23">
        <f ca="1">SUM(AH$11:AH734)</f>
        <v>484909</v>
      </c>
      <c r="AO734" s="16">
        <v>44906</v>
      </c>
      <c r="AP734" s="21">
        <f ca="1">IF(AO734&lt;AQ$5, $B734, AQ$6+MIN((AO734-AQ$5+1)/AQ$8, 1)*AQ$7)</f>
        <v>1940</v>
      </c>
      <c r="AQ734" s="21">
        <f t="shared" ca="1" si="273"/>
        <v>1940</v>
      </c>
      <c r="AR734" s="21">
        <f t="shared" ca="1" si="258"/>
        <v>1500</v>
      </c>
      <c r="AS734" s="21">
        <f t="shared" ca="1" si="264"/>
        <v>440</v>
      </c>
      <c r="AT734" s="21">
        <f t="shared" ca="1" si="265"/>
        <v>440</v>
      </c>
      <c r="AU734" s="21">
        <f t="shared" ca="1" si="268"/>
        <v>1305137</v>
      </c>
      <c r="AV734" s="22">
        <f ca="1">SUM(AT$11:AT734)</f>
        <v>664834</v>
      </c>
      <c r="AW734" s="23">
        <f ca="1">SUM(AR$11:AR734)</f>
        <v>641083</v>
      </c>
    </row>
    <row r="735" spans="1:49" x14ac:dyDescent="0.2">
      <c r="A735" s="32">
        <v>44907</v>
      </c>
      <c r="B735" s="35">
        <f ca="1">IF($A735&gt;= $C$5,$C$6, "InsertData")</f>
        <v>940</v>
      </c>
      <c r="C735" s="21">
        <f t="shared" ca="1" si="269"/>
        <v>940</v>
      </c>
      <c r="D735" s="21">
        <f t="shared" ca="1" si="249"/>
        <v>940</v>
      </c>
      <c r="E735" s="21">
        <f t="shared" ca="1" si="250"/>
        <v>0</v>
      </c>
      <c r="F735" s="21">
        <f t="shared" ca="1" si="252"/>
        <v>0</v>
      </c>
      <c r="G735" s="21">
        <f t="shared" ca="1" si="251"/>
        <v>666577</v>
      </c>
      <c r="H735" s="22">
        <f ca="1">SUM(F$11:F735)</f>
        <v>339094</v>
      </c>
      <c r="I735" s="23">
        <f ca="1">SUM(D$11:D735)</f>
        <v>329867</v>
      </c>
      <c r="K735" s="16">
        <v>44907</v>
      </c>
      <c r="L735" s="21">
        <f ca="1">IF(K735&lt;M$5, $B735, M$6+MIN((K735-M$5+1)/M$8, 1)*M$7)</f>
        <v>1440</v>
      </c>
      <c r="M735" s="21">
        <f t="shared" ca="1" si="270"/>
        <v>1440</v>
      </c>
      <c r="N735" s="21">
        <f t="shared" ca="1" si="253"/>
        <v>1183</v>
      </c>
      <c r="O735" s="21">
        <f t="shared" ca="1" si="254"/>
        <v>257</v>
      </c>
      <c r="P735" s="21">
        <f t="shared" ca="1" si="259"/>
        <v>257</v>
      </c>
      <c r="Q735" s="21">
        <f t="shared" ca="1" si="255"/>
        <v>999327</v>
      </c>
      <c r="R735" s="22">
        <f ca="1">SUM(P$11:P735)</f>
        <v>508441</v>
      </c>
      <c r="S735" s="23">
        <f ca="1">SUM(N$11:N735)</f>
        <v>491666</v>
      </c>
      <c r="U735" s="16">
        <v>44907</v>
      </c>
      <c r="V735" s="21">
        <f ca="1">IF(U735&lt;W$5, $B735, W$6+MIN((U735-W$5+1)/W$8, 1)*W$7)</f>
        <v>1940</v>
      </c>
      <c r="W735" s="21">
        <f t="shared" ca="1" si="271"/>
        <v>1940</v>
      </c>
      <c r="X735" s="21">
        <f t="shared" ca="1" si="256"/>
        <v>1423</v>
      </c>
      <c r="Y735" s="21">
        <f t="shared" ca="1" si="260"/>
        <v>517</v>
      </c>
      <c r="Z735" s="21">
        <f t="shared" ca="1" si="261"/>
        <v>517</v>
      </c>
      <c r="AA735" s="21">
        <f t="shared" ca="1" si="266"/>
        <v>1332077</v>
      </c>
      <c r="AB735" s="22">
        <f ca="1">SUM(Z$11:Z735)</f>
        <v>677871</v>
      </c>
      <c r="AC735" s="23">
        <f ca="1">SUM(X$11:X735)</f>
        <v>654389</v>
      </c>
      <c r="AE735" s="16">
        <v>44907</v>
      </c>
      <c r="AF735" s="21">
        <f ca="1">IF(AE735&lt;AG$5, $B735, AG$6+MIN((AE735-AG$5+1)/AG$8, 1)*AG$7)</f>
        <v>1440</v>
      </c>
      <c r="AG735" s="21">
        <f t="shared" ca="1" si="272"/>
        <v>1440</v>
      </c>
      <c r="AH735" s="21">
        <f t="shared" ca="1" si="257"/>
        <v>1183</v>
      </c>
      <c r="AI735" s="21">
        <f t="shared" ca="1" si="262"/>
        <v>257</v>
      </c>
      <c r="AJ735" s="21">
        <f t="shared" ca="1" si="263"/>
        <v>257</v>
      </c>
      <c r="AK735" s="21">
        <f t="shared" ca="1" si="267"/>
        <v>986827</v>
      </c>
      <c r="AL735" s="22">
        <f ca="1">SUM(AJ$11:AJ735)</f>
        <v>502181</v>
      </c>
      <c r="AM735" s="23">
        <f ca="1">SUM(AH$11:AH735)</f>
        <v>486092</v>
      </c>
      <c r="AO735" s="16">
        <v>44907</v>
      </c>
      <c r="AP735" s="21">
        <f ca="1">IF(AO735&lt;AQ$5, $B735, AQ$6+MIN((AO735-AQ$5+1)/AQ$8, 1)*AQ$7)</f>
        <v>1940</v>
      </c>
      <c r="AQ735" s="21">
        <f t="shared" ca="1" si="273"/>
        <v>1940</v>
      </c>
      <c r="AR735" s="21">
        <f t="shared" ca="1" si="258"/>
        <v>1423</v>
      </c>
      <c r="AS735" s="21">
        <f t="shared" ca="1" si="264"/>
        <v>517</v>
      </c>
      <c r="AT735" s="21">
        <f t="shared" ca="1" si="265"/>
        <v>517</v>
      </c>
      <c r="AU735" s="21">
        <f t="shared" ca="1" si="268"/>
        <v>1307077</v>
      </c>
      <c r="AV735" s="22">
        <f ca="1">SUM(AT$11:AT735)</f>
        <v>665351</v>
      </c>
      <c r="AW735" s="23">
        <f ca="1">SUM(AR$11:AR735)</f>
        <v>642506</v>
      </c>
    </row>
    <row r="736" spans="1:49" x14ac:dyDescent="0.2">
      <c r="A736" s="32">
        <v>44908</v>
      </c>
      <c r="B736" s="35">
        <f ca="1">IF($A736&gt;= $C$5,$C$6, "InsertData")</f>
        <v>940</v>
      </c>
      <c r="C736" s="21">
        <f t="shared" ca="1" si="269"/>
        <v>940</v>
      </c>
      <c r="D736" s="21">
        <f t="shared" ca="1" si="249"/>
        <v>433</v>
      </c>
      <c r="E736" s="21">
        <f t="shared" ca="1" si="250"/>
        <v>507</v>
      </c>
      <c r="F736" s="21">
        <f t="shared" ca="1" si="252"/>
        <v>507</v>
      </c>
      <c r="G736" s="21">
        <f t="shared" ca="1" si="251"/>
        <v>667517</v>
      </c>
      <c r="H736" s="22">
        <f ca="1">SUM(F$11:F736)</f>
        <v>339601</v>
      </c>
      <c r="I736" s="23">
        <f ca="1">SUM(D$11:D736)</f>
        <v>330300</v>
      </c>
      <c r="K736" s="16">
        <v>44908</v>
      </c>
      <c r="L736" s="21">
        <f ca="1">IF(K736&lt;M$5, $B736, M$6+MIN((K736-M$5+1)/M$8, 1)*M$7)</f>
        <v>1440</v>
      </c>
      <c r="M736" s="21">
        <f t="shared" ca="1" si="270"/>
        <v>1440</v>
      </c>
      <c r="N736" s="21">
        <f t="shared" ca="1" si="253"/>
        <v>590</v>
      </c>
      <c r="O736" s="21">
        <f t="shared" ca="1" si="254"/>
        <v>850</v>
      </c>
      <c r="P736" s="21">
        <f t="shared" ca="1" si="259"/>
        <v>850</v>
      </c>
      <c r="Q736" s="21">
        <f t="shared" ca="1" si="255"/>
        <v>1000767</v>
      </c>
      <c r="R736" s="22">
        <f ca="1">SUM(P$11:P736)</f>
        <v>509291</v>
      </c>
      <c r="S736" s="23">
        <f ca="1">SUM(N$11:N736)</f>
        <v>492256</v>
      </c>
      <c r="U736" s="16">
        <v>44908</v>
      </c>
      <c r="V736" s="21">
        <f ca="1">IF(U736&lt;W$5, $B736, W$6+MIN((U736-W$5+1)/W$8, 1)*W$7)</f>
        <v>1940</v>
      </c>
      <c r="W736" s="21">
        <f t="shared" ca="1" si="271"/>
        <v>1940</v>
      </c>
      <c r="X736" s="21">
        <f t="shared" ca="1" si="256"/>
        <v>830</v>
      </c>
      <c r="Y736" s="21">
        <f t="shared" ca="1" si="260"/>
        <v>1110</v>
      </c>
      <c r="Z736" s="21">
        <f t="shared" ca="1" si="261"/>
        <v>1110</v>
      </c>
      <c r="AA736" s="21">
        <f t="shared" ca="1" si="266"/>
        <v>1334017</v>
      </c>
      <c r="AB736" s="22">
        <f ca="1">SUM(Z$11:Z736)</f>
        <v>678981</v>
      </c>
      <c r="AC736" s="23">
        <f ca="1">SUM(X$11:X736)</f>
        <v>655219</v>
      </c>
      <c r="AE736" s="16">
        <v>44908</v>
      </c>
      <c r="AF736" s="21">
        <f ca="1">IF(AE736&lt;AG$5, $B736, AG$6+MIN((AE736-AG$5+1)/AG$8, 1)*AG$7)</f>
        <v>1440</v>
      </c>
      <c r="AG736" s="21">
        <f t="shared" ca="1" si="272"/>
        <v>1440</v>
      </c>
      <c r="AH736" s="21">
        <f t="shared" ca="1" si="257"/>
        <v>590</v>
      </c>
      <c r="AI736" s="21">
        <f t="shared" ca="1" si="262"/>
        <v>850</v>
      </c>
      <c r="AJ736" s="21">
        <f t="shared" ca="1" si="263"/>
        <v>850</v>
      </c>
      <c r="AK736" s="21">
        <f t="shared" ca="1" si="267"/>
        <v>988267</v>
      </c>
      <c r="AL736" s="22">
        <f ca="1">SUM(AJ$11:AJ736)</f>
        <v>503031</v>
      </c>
      <c r="AM736" s="23">
        <f ca="1">SUM(AH$11:AH736)</f>
        <v>486682</v>
      </c>
      <c r="AO736" s="16">
        <v>44908</v>
      </c>
      <c r="AP736" s="21">
        <f ca="1">IF(AO736&lt;AQ$5, $B736, AQ$6+MIN((AO736-AQ$5+1)/AQ$8, 1)*AQ$7)</f>
        <v>1940</v>
      </c>
      <c r="AQ736" s="21">
        <f t="shared" ca="1" si="273"/>
        <v>1940</v>
      </c>
      <c r="AR736" s="21">
        <f t="shared" ca="1" si="258"/>
        <v>830</v>
      </c>
      <c r="AS736" s="21">
        <f t="shared" ca="1" si="264"/>
        <v>1110</v>
      </c>
      <c r="AT736" s="21">
        <f t="shared" ca="1" si="265"/>
        <v>1110</v>
      </c>
      <c r="AU736" s="21">
        <f t="shared" ca="1" si="268"/>
        <v>1309017</v>
      </c>
      <c r="AV736" s="22">
        <f ca="1">SUM(AT$11:AT736)</f>
        <v>666461</v>
      </c>
      <c r="AW736" s="23">
        <f ca="1">SUM(AR$11:AR736)</f>
        <v>643336</v>
      </c>
    </row>
    <row r="737" spans="1:49" x14ac:dyDescent="0.2">
      <c r="A737" s="32">
        <v>44909</v>
      </c>
      <c r="B737" s="35">
        <f ca="1">IF($A737&gt;= $C$5,$C$6, "InsertData")</f>
        <v>940</v>
      </c>
      <c r="C737" s="21">
        <f t="shared" ca="1" si="269"/>
        <v>940</v>
      </c>
      <c r="D737" s="21">
        <f t="shared" ca="1" si="249"/>
        <v>537</v>
      </c>
      <c r="E737" s="21">
        <f t="shared" ca="1" si="250"/>
        <v>403</v>
      </c>
      <c r="F737" s="21">
        <f t="shared" ca="1" si="252"/>
        <v>403</v>
      </c>
      <c r="G737" s="21">
        <f t="shared" ca="1" si="251"/>
        <v>668457</v>
      </c>
      <c r="H737" s="22">
        <f ca="1">SUM(F$11:F737)</f>
        <v>340004</v>
      </c>
      <c r="I737" s="23">
        <f ca="1">SUM(D$11:D737)</f>
        <v>330837</v>
      </c>
      <c r="K737" s="16">
        <v>44909</v>
      </c>
      <c r="L737" s="21">
        <f ca="1">IF(K737&lt;M$5, $B737, M$6+MIN((K737-M$5+1)/M$8, 1)*M$7)</f>
        <v>1440</v>
      </c>
      <c r="M737" s="21">
        <f t="shared" ca="1" si="270"/>
        <v>1440</v>
      </c>
      <c r="N737" s="21">
        <f t="shared" ca="1" si="253"/>
        <v>777</v>
      </c>
      <c r="O737" s="21">
        <f t="shared" ca="1" si="254"/>
        <v>663</v>
      </c>
      <c r="P737" s="21">
        <f t="shared" ca="1" si="259"/>
        <v>663</v>
      </c>
      <c r="Q737" s="21">
        <f t="shared" ca="1" si="255"/>
        <v>1002207</v>
      </c>
      <c r="R737" s="22">
        <f ca="1">SUM(P$11:P737)</f>
        <v>509954</v>
      </c>
      <c r="S737" s="23">
        <f ca="1">SUM(N$11:N737)</f>
        <v>493033</v>
      </c>
      <c r="U737" s="16">
        <v>44909</v>
      </c>
      <c r="V737" s="21">
        <f ca="1">IF(U737&lt;W$5, $B737, W$6+MIN((U737-W$5+1)/W$8, 1)*W$7)</f>
        <v>1940</v>
      </c>
      <c r="W737" s="21">
        <f t="shared" ca="1" si="271"/>
        <v>1940</v>
      </c>
      <c r="X737" s="21">
        <f t="shared" ca="1" si="256"/>
        <v>1017</v>
      </c>
      <c r="Y737" s="21">
        <f t="shared" ca="1" si="260"/>
        <v>923</v>
      </c>
      <c r="Z737" s="21">
        <f t="shared" ca="1" si="261"/>
        <v>923</v>
      </c>
      <c r="AA737" s="21">
        <f t="shared" ca="1" si="266"/>
        <v>1335957</v>
      </c>
      <c r="AB737" s="22">
        <f ca="1">SUM(Z$11:Z737)</f>
        <v>679904</v>
      </c>
      <c r="AC737" s="23">
        <f ca="1">SUM(X$11:X737)</f>
        <v>656236</v>
      </c>
      <c r="AE737" s="16">
        <v>44909</v>
      </c>
      <c r="AF737" s="21">
        <f ca="1">IF(AE737&lt;AG$5, $B737, AG$6+MIN((AE737-AG$5+1)/AG$8, 1)*AG$7)</f>
        <v>1440</v>
      </c>
      <c r="AG737" s="21">
        <f t="shared" ca="1" si="272"/>
        <v>1440</v>
      </c>
      <c r="AH737" s="21">
        <f t="shared" ca="1" si="257"/>
        <v>777</v>
      </c>
      <c r="AI737" s="21">
        <f t="shared" ca="1" si="262"/>
        <v>663</v>
      </c>
      <c r="AJ737" s="21">
        <f t="shared" ca="1" si="263"/>
        <v>663</v>
      </c>
      <c r="AK737" s="21">
        <f t="shared" ca="1" si="267"/>
        <v>989707</v>
      </c>
      <c r="AL737" s="22">
        <f ca="1">SUM(AJ$11:AJ737)</f>
        <v>503694</v>
      </c>
      <c r="AM737" s="23">
        <f ca="1">SUM(AH$11:AH737)</f>
        <v>487459</v>
      </c>
      <c r="AO737" s="16">
        <v>44909</v>
      </c>
      <c r="AP737" s="21">
        <f ca="1">IF(AO737&lt;AQ$5, $B737, AQ$6+MIN((AO737-AQ$5+1)/AQ$8, 1)*AQ$7)</f>
        <v>1940</v>
      </c>
      <c r="AQ737" s="21">
        <f t="shared" ca="1" si="273"/>
        <v>1940</v>
      </c>
      <c r="AR737" s="21">
        <f t="shared" ca="1" si="258"/>
        <v>1017</v>
      </c>
      <c r="AS737" s="21">
        <f t="shared" ca="1" si="264"/>
        <v>923</v>
      </c>
      <c r="AT737" s="21">
        <f t="shared" ca="1" si="265"/>
        <v>923</v>
      </c>
      <c r="AU737" s="21">
        <f t="shared" ca="1" si="268"/>
        <v>1310957</v>
      </c>
      <c r="AV737" s="22">
        <f ca="1">SUM(AT$11:AT737)</f>
        <v>667384</v>
      </c>
      <c r="AW737" s="23">
        <f ca="1">SUM(AR$11:AR737)</f>
        <v>644353</v>
      </c>
    </row>
    <row r="738" spans="1:49" x14ac:dyDescent="0.2">
      <c r="A738" s="32">
        <v>44910</v>
      </c>
      <c r="B738" s="35">
        <f ca="1">IF($A738&gt;= $C$5,$C$6, "InsertData")</f>
        <v>940</v>
      </c>
      <c r="C738" s="21">
        <f t="shared" ca="1" si="269"/>
        <v>940</v>
      </c>
      <c r="D738" s="21">
        <f t="shared" ca="1" si="249"/>
        <v>401</v>
      </c>
      <c r="E738" s="21">
        <f t="shared" ca="1" si="250"/>
        <v>539</v>
      </c>
      <c r="F738" s="21">
        <f t="shared" ca="1" si="252"/>
        <v>539</v>
      </c>
      <c r="G738" s="21">
        <f t="shared" ca="1" si="251"/>
        <v>669397</v>
      </c>
      <c r="H738" s="22">
        <f ca="1">SUM(F$11:F738)</f>
        <v>340543</v>
      </c>
      <c r="I738" s="23">
        <f ca="1">SUM(D$11:D738)</f>
        <v>331238</v>
      </c>
      <c r="K738" s="16">
        <v>44910</v>
      </c>
      <c r="L738" s="21">
        <f ca="1">IF(K738&lt;M$5, $B738, M$6+MIN((K738-M$5+1)/M$8, 1)*M$7)</f>
        <v>1440</v>
      </c>
      <c r="M738" s="21">
        <f t="shared" ca="1" si="270"/>
        <v>1440</v>
      </c>
      <c r="N738" s="21">
        <f t="shared" ca="1" si="253"/>
        <v>641</v>
      </c>
      <c r="O738" s="21">
        <f t="shared" ca="1" si="254"/>
        <v>799</v>
      </c>
      <c r="P738" s="21">
        <f t="shared" ca="1" si="259"/>
        <v>799</v>
      </c>
      <c r="Q738" s="21">
        <f t="shared" ca="1" si="255"/>
        <v>1003647</v>
      </c>
      <c r="R738" s="22">
        <f ca="1">SUM(P$11:P738)</f>
        <v>510753</v>
      </c>
      <c r="S738" s="23">
        <f ca="1">SUM(N$11:N738)</f>
        <v>493674</v>
      </c>
      <c r="U738" s="16">
        <v>44910</v>
      </c>
      <c r="V738" s="21">
        <f ca="1">IF(U738&lt;W$5, $B738, W$6+MIN((U738-W$5+1)/W$8, 1)*W$7)</f>
        <v>1940</v>
      </c>
      <c r="W738" s="21">
        <f t="shared" ca="1" si="271"/>
        <v>1940</v>
      </c>
      <c r="X738" s="21">
        <f t="shared" ca="1" si="256"/>
        <v>881</v>
      </c>
      <c r="Y738" s="21">
        <f t="shared" ca="1" si="260"/>
        <v>1059</v>
      </c>
      <c r="Z738" s="21">
        <f t="shared" ca="1" si="261"/>
        <v>1059</v>
      </c>
      <c r="AA738" s="21">
        <f t="shared" ca="1" si="266"/>
        <v>1337897</v>
      </c>
      <c r="AB738" s="22">
        <f ca="1">SUM(Z$11:Z738)</f>
        <v>680963</v>
      </c>
      <c r="AC738" s="23">
        <f ca="1">SUM(X$11:X738)</f>
        <v>657117</v>
      </c>
      <c r="AE738" s="16">
        <v>44910</v>
      </c>
      <c r="AF738" s="21">
        <f ca="1">IF(AE738&lt;AG$5, $B738, AG$6+MIN((AE738-AG$5+1)/AG$8, 1)*AG$7)</f>
        <v>1440</v>
      </c>
      <c r="AG738" s="21">
        <f t="shared" ca="1" si="272"/>
        <v>1440</v>
      </c>
      <c r="AH738" s="21">
        <f t="shared" ca="1" si="257"/>
        <v>641</v>
      </c>
      <c r="AI738" s="21">
        <f t="shared" ca="1" si="262"/>
        <v>799</v>
      </c>
      <c r="AJ738" s="21">
        <f t="shared" ca="1" si="263"/>
        <v>799</v>
      </c>
      <c r="AK738" s="21">
        <f t="shared" ca="1" si="267"/>
        <v>991147</v>
      </c>
      <c r="AL738" s="22">
        <f ca="1">SUM(AJ$11:AJ738)</f>
        <v>504493</v>
      </c>
      <c r="AM738" s="23">
        <f ca="1">SUM(AH$11:AH738)</f>
        <v>488100</v>
      </c>
      <c r="AO738" s="16">
        <v>44910</v>
      </c>
      <c r="AP738" s="21">
        <f ca="1">IF(AO738&lt;AQ$5, $B738, AQ$6+MIN((AO738-AQ$5+1)/AQ$8, 1)*AQ$7)</f>
        <v>1940</v>
      </c>
      <c r="AQ738" s="21">
        <f t="shared" ca="1" si="273"/>
        <v>1940</v>
      </c>
      <c r="AR738" s="21">
        <f t="shared" ca="1" si="258"/>
        <v>881</v>
      </c>
      <c r="AS738" s="21">
        <f t="shared" ca="1" si="264"/>
        <v>1059</v>
      </c>
      <c r="AT738" s="21">
        <f t="shared" ca="1" si="265"/>
        <v>1059</v>
      </c>
      <c r="AU738" s="21">
        <f t="shared" ca="1" si="268"/>
        <v>1312897</v>
      </c>
      <c r="AV738" s="22">
        <f ca="1">SUM(AT$11:AT738)</f>
        <v>668443</v>
      </c>
      <c r="AW738" s="23">
        <f ca="1">SUM(AR$11:AR738)</f>
        <v>645234</v>
      </c>
    </row>
    <row r="739" spans="1:49" x14ac:dyDescent="0.2">
      <c r="A739" s="32">
        <v>44911</v>
      </c>
      <c r="B739" s="35">
        <f ca="1">IF($A739&gt;= $C$5,$C$6, "InsertData")</f>
        <v>940</v>
      </c>
      <c r="C739" s="21">
        <f t="shared" ca="1" si="269"/>
        <v>940</v>
      </c>
      <c r="D739" s="21">
        <f t="shared" ca="1" si="249"/>
        <v>168</v>
      </c>
      <c r="E739" s="21">
        <f t="shared" ca="1" si="250"/>
        <v>772</v>
      </c>
      <c r="F739" s="21">
        <f t="shared" ca="1" si="252"/>
        <v>772</v>
      </c>
      <c r="G739" s="21">
        <f t="shared" ca="1" si="251"/>
        <v>670337</v>
      </c>
      <c r="H739" s="22">
        <f ca="1">SUM(F$11:F739)</f>
        <v>341315</v>
      </c>
      <c r="I739" s="23">
        <f ca="1">SUM(D$11:D739)</f>
        <v>331406</v>
      </c>
      <c r="K739" s="16">
        <v>44911</v>
      </c>
      <c r="L739" s="21">
        <f ca="1">IF(K739&lt;M$5, $B739, M$6+MIN((K739-M$5+1)/M$8, 1)*M$7)</f>
        <v>1440</v>
      </c>
      <c r="M739" s="21">
        <f t="shared" ca="1" si="270"/>
        <v>1440</v>
      </c>
      <c r="N739" s="21">
        <f t="shared" ca="1" si="253"/>
        <v>408</v>
      </c>
      <c r="O739" s="21">
        <f t="shared" ca="1" si="254"/>
        <v>1032</v>
      </c>
      <c r="P739" s="21">
        <f t="shared" ca="1" si="259"/>
        <v>1032</v>
      </c>
      <c r="Q739" s="21">
        <f t="shared" ca="1" si="255"/>
        <v>1005087</v>
      </c>
      <c r="R739" s="22">
        <f ca="1">SUM(P$11:P739)</f>
        <v>511785</v>
      </c>
      <c r="S739" s="23">
        <f ca="1">SUM(N$11:N739)</f>
        <v>494082</v>
      </c>
      <c r="U739" s="16">
        <v>44911</v>
      </c>
      <c r="V739" s="21">
        <f ca="1">IF(U739&lt;W$5, $B739, W$6+MIN((U739-W$5+1)/W$8, 1)*W$7)</f>
        <v>1940</v>
      </c>
      <c r="W739" s="21">
        <f t="shared" ca="1" si="271"/>
        <v>1940</v>
      </c>
      <c r="X739" s="21">
        <f t="shared" ca="1" si="256"/>
        <v>648</v>
      </c>
      <c r="Y739" s="21">
        <f t="shared" ca="1" si="260"/>
        <v>1292</v>
      </c>
      <c r="Z739" s="21">
        <f t="shared" ca="1" si="261"/>
        <v>1292</v>
      </c>
      <c r="AA739" s="21">
        <f t="shared" ca="1" si="266"/>
        <v>1339837</v>
      </c>
      <c r="AB739" s="22">
        <f ca="1">SUM(Z$11:Z739)</f>
        <v>682255</v>
      </c>
      <c r="AC739" s="23">
        <f ca="1">SUM(X$11:X739)</f>
        <v>657765</v>
      </c>
      <c r="AE739" s="16">
        <v>44911</v>
      </c>
      <c r="AF739" s="21">
        <f ca="1">IF(AE739&lt;AG$5, $B739, AG$6+MIN((AE739-AG$5+1)/AG$8, 1)*AG$7)</f>
        <v>1440</v>
      </c>
      <c r="AG739" s="21">
        <f t="shared" ca="1" si="272"/>
        <v>1440</v>
      </c>
      <c r="AH739" s="21">
        <f t="shared" ca="1" si="257"/>
        <v>408</v>
      </c>
      <c r="AI739" s="21">
        <f t="shared" ca="1" si="262"/>
        <v>1032</v>
      </c>
      <c r="AJ739" s="21">
        <f t="shared" ca="1" si="263"/>
        <v>1032</v>
      </c>
      <c r="AK739" s="21">
        <f t="shared" ca="1" si="267"/>
        <v>992587</v>
      </c>
      <c r="AL739" s="22">
        <f ca="1">SUM(AJ$11:AJ739)</f>
        <v>505525</v>
      </c>
      <c r="AM739" s="23">
        <f ca="1">SUM(AH$11:AH739)</f>
        <v>488508</v>
      </c>
      <c r="AO739" s="16">
        <v>44911</v>
      </c>
      <c r="AP739" s="21">
        <f ca="1">IF(AO739&lt;AQ$5, $B739, AQ$6+MIN((AO739-AQ$5+1)/AQ$8, 1)*AQ$7)</f>
        <v>1940</v>
      </c>
      <c r="AQ739" s="21">
        <f t="shared" ca="1" si="273"/>
        <v>1940</v>
      </c>
      <c r="AR739" s="21">
        <f t="shared" ca="1" si="258"/>
        <v>648</v>
      </c>
      <c r="AS739" s="21">
        <f t="shared" ca="1" si="264"/>
        <v>1292</v>
      </c>
      <c r="AT739" s="21">
        <f t="shared" ca="1" si="265"/>
        <v>1292</v>
      </c>
      <c r="AU739" s="21">
        <f t="shared" ca="1" si="268"/>
        <v>1314837</v>
      </c>
      <c r="AV739" s="22">
        <f ca="1">SUM(AT$11:AT739)</f>
        <v>669735</v>
      </c>
      <c r="AW739" s="23">
        <f ca="1">SUM(AR$11:AR739)</f>
        <v>645882</v>
      </c>
    </row>
    <row r="740" spans="1:49" x14ac:dyDescent="0.2">
      <c r="A740" s="32">
        <v>44912</v>
      </c>
      <c r="B740" s="35">
        <f ca="1">IF($A740&gt;= $C$5,$C$6, "InsertData")</f>
        <v>940</v>
      </c>
      <c r="C740" s="21">
        <f t="shared" ca="1" si="269"/>
        <v>940</v>
      </c>
      <c r="D740" s="21">
        <f t="shared" ca="1" si="249"/>
        <v>940</v>
      </c>
      <c r="E740" s="21">
        <f t="shared" ca="1" si="250"/>
        <v>0</v>
      </c>
      <c r="F740" s="21">
        <f t="shared" ca="1" si="252"/>
        <v>0</v>
      </c>
      <c r="G740" s="21">
        <f t="shared" ca="1" si="251"/>
        <v>671277</v>
      </c>
      <c r="H740" s="22">
        <f ca="1">SUM(F$11:F740)</f>
        <v>341315</v>
      </c>
      <c r="I740" s="23">
        <f ca="1">SUM(D$11:D740)</f>
        <v>332346</v>
      </c>
      <c r="K740" s="16">
        <v>44912</v>
      </c>
      <c r="L740" s="21">
        <f ca="1">IF(K740&lt;M$5, $B740, M$6+MIN((K740-M$5+1)/M$8, 1)*M$7)</f>
        <v>1440</v>
      </c>
      <c r="M740" s="21">
        <f t="shared" ca="1" si="270"/>
        <v>1440</v>
      </c>
      <c r="N740" s="21">
        <f t="shared" ca="1" si="253"/>
        <v>1410</v>
      </c>
      <c r="O740" s="21">
        <f t="shared" ca="1" si="254"/>
        <v>30</v>
      </c>
      <c r="P740" s="21">
        <f t="shared" ca="1" si="259"/>
        <v>30</v>
      </c>
      <c r="Q740" s="21">
        <f t="shared" ca="1" si="255"/>
        <v>1006527</v>
      </c>
      <c r="R740" s="22">
        <f ca="1">SUM(P$11:P740)</f>
        <v>511815</v>
      </c>
      <c r="S740" s="23">
        <f ca="1">SUM(N$11:N740)</f>
        <v>495492</v>
      </c>
      <c r="U740" s="16">
        <v>44912</v>
      </c>
      <c r="V740" s="21">
        <f ca="1">IF(U740&lt;W$5, $B740, W$6+MIN((U740-W$5+1)/W$8, 1)*W$7)</f>
        <v>1940</v>
      </c>
      <c r="W740" s="21">
        <f t="shared" ca="1" si="271"/>
        <v>1940</v>
      </c>
      <c r="X740" s="21">
        <f t="shared" ca="1" si="256"/>
        <v>1880</v>
      </c>
      <c r="Y740" s="21">
        <f t="shared" ca="1" si="260"/>
        <v>60</v>
      </c>
      <c r="Z740" s="21">
        <f t="shared" ca="1" si="261"/>
        <v>60</v>
      </c>
      <c r="AA740" s="21">
        <f t="shared" ca="1" si="266"/>
        <v>1341777</v>
      </c>
      <c r="AB740" s="22">
        <f ca="1">SUM(Z$11:Z740)</f>
        <v>682315</v>
      </c>
      <c r="AC740" s="23">
        <f ca="1">SUM(X$11:X740)</f>
        <v>659645</v>
      </c>
      <c r="AE740" s="16">
        <v>44912</v>
      </c>
      <c r="AF740" s="21">
        <f ca="1">IF(AE740&lt;AG$5, $B740, AG$6+MIN((AE740-AG$5+1)/AG$8, 1)*AG$7)</f>
        <v>1440</v>
      </c>
      <c r="AG740" s="21">
        <f t="shared" ca="1" si="272"/>
        <v>1440</v>
      </c>
      <c r="AH740" s="21">
        <f t="shared" ca="1" si="257"/>
        <v>1295</v>
      </c>
      <c r="AI740" s="21">
        <f t="shared" ca="1" si="262"/>
        <v>145</v>
      </c>
      <c r="AJ740" s="21">
        <f t="shared" ca="1" si="263"/>
        <v>145</v>
      </c>
      <c r="AK740" s="21">
        <f t="shared" ca="1" si="267"/>
        <v>994027</v>
      </c>
      <c r="AL740" s="22">
        <f ca="1">SUM(AJ$11:AJ740)</f>
        <v>505670</v>
      </c>
      <c r="AM740" s="23">
        <f ca="1">SUM(AH$11:AH740)</f>
        <v>489803</v>
      </c>
      <c r="AO740" s="16">
        <v>44912</v>
      </c>
      <c r="AP740" s="21">
        <f ca="1">IF(AO740&lt;AQ$5, $B740, AQ$6+MIN((AO740-AQ$5+1)/AQ$8, 1)*AQ$7)</f>
        <v>1940</v>
      </c>
      <c r="AQ740" s="21">
        <f t="shared" ca="1" si="273"/>
        <v>1940</v>
      </c>
      <c r="AR740" s="21">
        <f t="shared" ca="1" si="258"/>
        <v>1650</v>
      </c>
      <c r="AS740" s="21">
        <f t="shared" ca="1" si="264"/>
        <v>290</v>
      </c>
      <c r="AT740" s="21">
        <f t="shared" ca="1" si="265"/>
        <v>290</v>
      </c>
      <c r="AU740" s="21">
        <f t="shared" ca="1" si="268"/>
        <v>1316777</v>
      </c>
      <c r="AV740" s="22">
        <f ca="1">SUM(AT$11:AT740)</f>
        <v>670025</v>
      </c>
      <c r="AW740" s="23">
        <f ca="1">SUM(AR$11:AR740)</f>
        <v>647532</v>
      </c>
    </row>
    <row r="741" spans="1:49" x14ac:dyDescent="0.2">
      <c r="A741" s="32">
        <v>44913</v>
      </c>
      <c r="B741" s="35">
        <f ca="1">IF($A741&gt;= $C$5,$C$6, "InsertData")</f>
        <v>940</v>
      </c>
      <c r="C741" s="21">
        <f t="shared" ca="1" si="269"/>
        <v>940</v>
      </c>
      <c r="D741" s="21">
        <f t="shared" ca="1" si="249"/>
        <v>940</v>
      </c>
      <c r="E741" s="21">
        <f t="shared" ca="1" si="250"/>
        <v>0</v>
      </c>
      <c r="F741" s="21">
        <f t="shared" ca="1" si="252"/>
        <v>0</v>
      </c>
      <c r="G741" s="21">
        <f t="shared" ca="1" si="251"/>
        <v>672217</v>
      </c>
      <c r="H741" s="22">
        <f ca="1">SUM(F$11:F741)</f>
        <v>341315</v>
      </c>
      <c r="I741" s="23">
        <f ca="1">SUM(D$11:D741)</f>
        <v>333286</v>
      </c>
      <c r="K741" s="16">
        <v>44913</v>
      </c>
      <c r="L741" s="21">
        <f ca="1">IF(K741&lt;M$5, $B741, M$6+MIN((K741-M$5+1)/M$8, 1)*M$7)</f>
        <v>1440</v>
      </c>
      <c r="M741" s="21">
        <f t="shared" ca="1" si="270"/>
        <v>1440</v>
      </c>
      <c r="N741" s="21">
        <f t="shared" ca="1" si="253"/>
        <v>1420</v>
      </c>
      <c r="O741" s="21">
        <f t="shared" ca="1" si="254"/>
        <v>20</v>
      </c>
      <c r="P741" s="21">
        <f t="shared" ca="1" si="259"/>
        <v>20</v>
      </c>
      <c r="Q741" s="21">
        <f t="shared" ca="1" si="255"/>
        <v>1007967</v>
      </c>
      <c r="R741" s="22">
        <f ca="1">SUM(P$11:P741)</f>
        <v>511835</v>
      </c>
      <c r="S741" s="23">
        <f ca="1">SUM(N$11:N741)</f>
        <v>496912</v>
      </c>
      <c r="U741" s="16">
        <v>44913</v>
      </c>
      <c r="V741" s="21">
        <f ca="1">IF(U741&lt;W$5, $B741, W$6+MIN((U741-W$5+1)/W$8, 1)*W$7)</f>
        <v>1940</v>
      </c>
      <c r="W741" s="21">
        <f t="shared" ca="1" si="271"/>
        <v>1940</v>
      </c>
      <c r="X741" s="21">
        <f t="shared" ca="1" si="256"/>
        <v>1754</v>
      </c>
      <c r="Y741" s="21">
        <f t="shared" ca="1" si="260"/>
        <v>186</v>
      </c>
      <c r="Z741" s="21">
        <f t="shared" ca="1" si="261"/>
        <v>186</v>
      </c>
      <c r="AA741" s="21">
        <f t="shared" ca="1" si="266"/>
        <v>1343717</v>
      </c>
      <c r="AB741" s="22">
        <f ca="1">SUM(Z$11:Z741)</f>
        <v>682501</v>
      </c>
      <c r="AC741" s="23">
        <f ca="1">SUM(X$11:X741)</f>
        <v>661399</v>
      </c>
      <c r="AE741" s="16">
        <v>44913</v>
      </c>
      <c r="AF741" s="21">
        <f ca="1">IF(AE741&lt;AG$5, $B741, AG$6+MIN((AE741-AG$5+1)/AG$8, 1)*AG$7)</f>
        <v>1440</v>
      </c>
      <c r="AG741" s="21">
        <f t="shared" ca="1" si="272"/>
        <v>1440</v>
      </c>
      <c r="AH741" s="21">
        <f t="shared" ca="1" si="257"/>
        <v>1300</v>
      </c>
      <c r="AI741" s="21">
        <f t="shared" ca="1" si="262"/>
        <v>140</v>
      </c>
      <c r="AJ741" s="21">
        <f t="shared" ca="1" si="263"/>
        <v>140</v>
      </c>
      <c r="AK741" s="21">
        <f t="shared" ca="1" si="267"/>
        <v>995467</v>
      </c>
      <c r="AL741" s="22">
        <f ca="1">SUM(AJ$11:AJ741)</f>
        <v>505810</v>
      </c>
      <c r="AM741" s="23">
        <f ca="1">SUM(AH$11:AH741)</f>
        <v>491103</v>
      </c>
      <c r="AO741" s="16">
        <v>44913</v>
      </c>
      <c r="AP741" s="21">
        <f ca="1">IF(AO741&lt;AQ$5, $B741, AQ$6+MIN((AO741-AQ$5+1)/AQ$8, 1)*AQ$7)</f>
        <v>1940</v>
      </c>
      <c r="AQ741" s="21">
        <f t="shared" ca="1" si="273"/>
        <v>1940</v>
      </c>
      <c r="AR741" s="21">
        <f t="shared" ca="1" si="258"/>
        <v>1660</v>
      </c>
      <c r="AS741" s="21">
        <f t="shared" ca="1" si="264"/>
        <v>280</v>
      </c>
      <c r="AT741" s="21">
        <f t="shared" ca="1" si="265"/>
        <v>280</v>
      </c>
      <c r="AU741" s="21">
        <f t="shared" ca="1" si="268"/>
        <v>1318717</v>
      </c>
      <c r="AV741" s="22">
        <f ca="1">SUM(AT$11:AT741)</f>
        <v>670305</v>
      </c>
      <c r="AW741" s="23">
        <f ca="1">SUM(AR$11:AR741)</f>
        <v>649192</v>
      </c>
    </row>
    <row r="742" spans="1:49" x14ac:dyDescent="0.2">
      <c r="A742" s="32">
        <v>44914</v>
      </c>
      <c r="B742" s="35">
        <f ca="1">IF($A742&gt;= $C$5,$C$6, "InsertData")</f>
        <v>940</v>
      </c>
      <c r="C742" s="21">
        <f t="shared" ca="1" si="269"/>
        <v>940</v>
      </c>
      <c r="D742" s="21">
        <f t="shared" ca="1" si="249"/>
        <v>940</v>
      </c>
      <c r="E742" s="21">
        <f t="shared" ca="1" si="250"/>
        <v>0</v>
      </c>
      <c r="F742" s="21">
        <f t="shared" ca="1" si="252"/>
        <v>0</v>
      </c>
      <c r="G742" s="21">
        <f t="shared" ca="1" si="251"/>
        <v>673157</v>
      </c>
      <c r="H742" s="22">
        <f ca="1">SUM(F$11:F742)</f>
        <v>341315</v>
      </c>
      <c r="I742" s="23">
        <f ca="1">SUM(D$11:D742)</f>
        <v>334226</v>
      </c>
      <c r="K742" s="16">
        <v>44914</v>
      </c>
      <c r="L742" s="21">
        <f ca="1">IF(K742&lt;M$5, $B742, M$6+MIN((K742-M$5+1)/M$8, 1)*M$7)</f>
        <v>1440</v>
      </c>
      <c r="M742" s="21">
        <f t="shared" ca="1" si="270"/>
        <v>1440</v>
      </c>
      <c r="N742" s="21">
        <f t="shared" ca="1" si="253"/>
        <v>1321</v>
      </c>
      <c r="O742" s="21">
        <f t="shared" ca="1" si="254"/>
        <v>119</v>
      </c>
      <c r="P742" s="21">
        <f t="shared" ca="1" si="259"/>
        <v>119</v>
      </c>
      <c r="Q742" s="21">
        <f t="shared" ca="1" si="255"/>
        <v>1009407</v>
      </c>
      <c r="R742" s="22">
        <f ca="1">SUM(P$11:P742)</f>
        <v>511954</v>
      </c>
      <c r="S742" s="23">
        <f ca="1">SUM(N$11:N742)</f>
        <v>498233</v>
      </c>
      <c r="U742" s="16">
        <v>44914</v>
      </c>
      <c r="V742" s="21">
        <f ca="1">IF(U742&lt;W$5, $B742, W$6+MIN((U742-W$5+1)/W$8, 1)*W$7)</f>
        <v>1940</v>
      </c>
      <c r="W742" s="21">
        <f t="shared" ca="1" si="271"/>
        <v>1940</v>
      </c>
      <c r="X742" s="21">
        <f t="shared" ca="1" si="256"/>
        <v>1247</v>
      </c>
      <c r="Y742" s="21">
        <f t="shared" ca="1" si="260"/>
        <v>693</v>
      </c>
      <c r="Z742" s="21">
        <f t="shared" ca="1" si="261"/>
        <v>693</v>
      </c>
      <c r="AA742" s="21">
        <f t="shared" ca="1" si="266"/>
        <v>1345657</v>
      </c>
      <c r="AB742" s="22">
        <f ca="1">SUM(Z$11:Z742)</f>
        <v>683194</v>
      </c>
      <c r="AC742" s="23">
        <f ca="1">SUM(X$11:X742)</f>
        <v>662646</v>
      </c>
      <c r="AE742" s="16">
        <v>44914</v>
      </c>
      <c r="AF742" s="21">
        <f ca="1">IF(AE742&lt;AG$5, $B742, AG$6+MIN((AE742-AG$5+1)/AG$8, 1)*AG$7)</f>
        <v>1440</v>
      </c>
      <c r="AG742" s="21">
        <f t="shared" ca="1" si="272"/>
        <v>1440</v>
      </c>
      <c r="AH742" s="21">
        <f t="shared" ca="1" si="257"/>
        <v>1305</v>
      </c>
      <c r="AI742" s="21">
        <f t="shared" ca="1" si="262"/>
        <v>135</v>
      </c>
      <c r="AJ742" s="21">
        <f t="shared" ca="1" si="263"/>
        <v>135</v>
      </c>
      <c r="AK742" s="21">
        <f t="shared" ca="1" si="267"/>
        <v>996907</v>
      </c>
      <c r="AL742" s="22">
        <f ca="1">SUM(AJ$11:AJ742)</f>
        <v>505945</v>
      </c>
      <c r="AM742" s="23">
        <f ca="1">SUM(AH$11:AH742)</f>
        <v>492408</v>
      </c>
      <c r="AO742" s="16">
        <v>44914</v>
      </c>
      <c r="AP742" s="21">
        <f ca="1">IF(AO742&lt;AQ$5, $B742, AQ$6+MIN((AO742-AQ$5+1)/AQ$8, 1)*AQ$7)</f>
        <v>1940</v>
      </c>
      <c r="AQ742" s="21">
        <f t="shared" ca="1" si="273"/>
        <v>1940</v>
      </c>
      <c r="AR742" s="21">
        <f t="shared" ca="1" si="258"/>
        <v>1561</v>
      </c>
      <c r="AS742" s="21">
        <f t="shared" ca="1" si="264"/>
        <v>379</v>
      </c>
      <c r="AT742" s="21">
        <f t="shared" ca="1" si="265"/>
        <v>379</v>
      </c>
      <c r="AU742" s="21">
        <f t="shared" ca="1" si="268"/>
        <v>1320657</v>
      </c>
      <c r="AV742" s="22">
        <f ca="1">SUM(AT$11:AT742)</f>
        <v>670684</v>
      </c>
      <c r="AW742" s="23">
        <f ca="1">SUM(AR$11:AR742)</f>
        <v>650753</v>
      </c>
    </row>
    <row r="743" spans="1:49" x14ac:dyDescent="0.2">
      <c r="A743" s="32">
        <v>44915</v>
      </c>
      <c r="B743" s="35">
        <f ca="1">IF($A743&gt;= $C$5,$C$6, "InsertData")</f>
        <v>940</v>
      </c>
      <c r="C743" s="21">
        <f t="shared" ca="1" si="269"/>
        <v>940</v>
      </c>
      <c r="D743" s="21">
        <f t="shared" ca="1" si="249"/>
        <v>788</v>
      </c>
      <c r="E743" s="21">
        <f t="shared" ca="1" si="250"/>
        <v>152</v>
      </c>
      <c r="F743" s="21">
        <f t="shared" ca="1" si="252"/>
        <v>152</v>
      </c>
      <c r="G743" s="21">
        <f t="shared" ca="1" si="251"/>
        <v>674097</v>
      </c>
      <c r="H743" s="22">
        <f ca="1">SUM(F$11:F743)</f>
        <v>341467</v>
      </c>
      <c r="I743" s="23">
        <f ca="1">SUM(D$11:D743)</f>
        <v>335014</v>
      </c>
      <c r="K743" s="16">
        <v>44915</v>
      </c>
      <c r="L743" s="21">
        <f ca="1">IF(K743&lt;M$5, $B743, M$6+MIN((K743-M$5+1)/M$8, 1)*M$7)</f>
        <v>1440</v>
      </c>
      <c r="M743" s="21">
        <f t="shared" ca="1" si="270"/>
        <v>1440</v>
      </c>
      <c r="N743" s="21">
        <f t="shared" ca="1" si="253"/>
        <v>447</v>
      </c>
      <c r="O743" s="21">
        <f t="shared" ca="1" si="254"/>
        <v>993</v>
      </c>
      <c r="P743" s="21">
        <f t="shared" ca="1" si="259"/>
        <v>993</v>
      </c>
      <c r="Q743" s="21">
        <f t="shared" ca="1" si="255"/>
        <v>1010847</v>
      </c>
      <c r="R743" s="22">
        <f ca="1">SUM(P$11:P743)</f>
        <v>512947</v>
      </c>
      <c r="S743" s="23">
        <f ca="1">SUM(N$11:N743)</f>
        <v>498680</v>
      </c>
      <c r="U743" s="16">
        <v>44915</v>
      </c>
      <c r="V743" s="21">
        <f ca="1">IF(U743&lt;W$5, $B743, W$6+MIN((U743-W$5+1)/W$8, 1)*W$7)</f>
        <v>1940</v>
      </c>
      <c r="W743" s="21">
        <f t="shared" ca="1" si="271"/>
        <v>1940</v>
      </c>
      <c r="X743" s="21">
        <f t="shared" ca="1" si="256"/>
        <v>707</v>
      </c>
      <c r="Y743" s="21">
        <f t="shared" ca="1" si="260"/>
        <v>1233</v>
      </c>
      <c r="Z743" s="21">
        <f t="shared" ca="1" si="261"/>
        <v>1233</v>
      </c>
      <c r="AA743" s="21">
        <f t="shared" ca="1" si="266"/>
        <v>1347597</v>
      </c>
      <c r="AB743" s="22">
        <f ca="1">SUM(Z$11:Z743)</f>
        <v>684427</v>
      </c>
      <c r="AC743" s="23">
        <f ca="1">SUM(X$11:X743)</f>
        <v>663353</v>
      </c>
      <c r="AE743" s="16">
        <v>44915</v>
      </c>
      <c r="AF743" s="21">
        <f ca="1">IF(AE743&lt;AG$5, $B743, AG$6+MIN((AE743-AG$5+1)/AG$8, 1)*AG$7)</f>
        <v>1440</v>
      </c>
      <c r="AG743" s="21">
        <f t="shared" ca="1" si="272"/>
        <v>1440</v>
      </c>
      <c r="AH743" s="21">
        <f t="shared" ca="1" si="257"/>
        <v>683</v>
      </c>
      <c r="AI743" s="21">
        <f t="shared" ca="1" si="262"/>
        <v>757</v>
      </c>
      <c r="AJ743" s="21">
        <f t="shared" ca="1" si="263"/>
        <v>757</v>
      </c>
      <c r="AK743" s="21">
        <f t="shared" ca="1" si="267"/>
        <v>998347</v>
      </c>
      <c r="AL743" s="22">
        <f ca="1">SUM(AJ$11:AJ743)</f>
        <v>506702</v>
      </c>
      <c r="AM743" s="23">
        <f ca="1">SUM(AH$11:AH743)</f>
        <v>493091</v>
      </c>
      <c r="AO743" s="16">
        <v>44915</v>
      </c>
      <c r="AP743" s="21">
        <f ca="1">IF(AO743&lt;AQ$5, $B743, AQ$6+MIN((AO743-AQ$5+1)/AQ$8, 1)*AQ$7)</f>
        <v>1940</v>
      </c>
      <c r="AQ743" s="21">
        <f t="shared" ca="1" si="273"/>
        <v>1940</v>
      </c>
      <c r="AR743" s="21">
        <f t="shared" ca="1" si="258"/>
        <v>687</v>
      </c>
      <c r="AS743" s="21">
        <f t="shared" ca="1" si="264"/>
        <v>1253</v>
      </c>
      <c r="AT743" s="21">
        <f t="shared" ca="1" si="265"/>
        <v>1253</v>
      </c>
      <c r="AU743" s="21">
        <f t="shared" ca="1" si="268"/>
        <v>1322597</v>
      </c>
      <c r="AV743" s="22">
        <f ca="1">SUM(AT$11:AT743)</f>
        <v>671937</v>
      </c>
      <c r="AW743" s="23">
        <f ca="1">SUM(AR$11:AR743)</f>
        <v>651440</v>
      </c>
    </row>
    <row r="744" spans="1:49" x14ac:dyDescent="0.2">
      <c r="A744" s="32">
        <v>44916</v>
      </c>
      <c r="B744" s="35">
        <f ca="1">IF($A744&gt;= $C$5,$C$6, "InsertData")</f>
        <v>940</v>
      </c>
      <c r="C744" s="21">
        <f t="shared" ca="1" si="269"/>
        <v>940</v>
      </c>
      <c r="D744" s="21">
        <f t="shared" ca="1" si="249"/>
        <v>844</v>
      </c>
      <c r="E744" s="21">
        <f t="shared" ca="1" si="250"/>
        <v>96</v>
      </c>
      <c r="F744" s="21">
        <f t="shared" ca="1" si="252"/>
        <v>96</v>
      </c>
      <c r="G744" s="21">
        <f t="shared" ca="1" si="251"/>
        <v>675037</v>
      </c>
      <c r="H744" s="22">
        <f ca="1">SUM(F$11:F744)</f>
        <v>341563</v>
      </c>
      <c r="I744" s="23">
        <f ca="1">SUM(D$11:D744)</f>
        <v>335858</v>
      </c>
      <c r="K744" s="16">
        <v>44916</v>
      </c>
      <c r="L744" s="21">
        <f ca="1">IF(K744&lt;M$5, $B744, M$6+MIN((K744-M$5+1)/M$8, 1)*M$7)</f>
        <v>1440</v>
      </c>
      <c r="M744" s="21">
        <f t="shared" ca="1" si="270"/>
        <v>1440</v>
      </c>
      <c r="N744" s="21">
        <f t="shared" ca="1" si="253"/>
        <v>1104</v>
      </c>
      <c r="O744" s="21">
        <f t="shared" ca="1" si="254"/>
        <v>336</v>
      </c>
      <c r="P744" s="21">
        <f t="shared" ca="1" si="259"/>
        <v>336</v>
      </c>
      <c r="Q744" s="21">
        <f t="shared" ca="1" si="255"/>
        <v>1012287</v>
      </c>
      <c r="R744" s="22">
        <f ca="1">SUM(P$11:P744)</f>
        <v>513283</v>
      </c>
      <c r="S744" s="23">
        <f ca="1">SUM(N$11:N744)</f>
        <v>499784</v>
      </c>
      <c r="U744" s="16">
        <v>44916</v>
      </c>
      <c r="V744" s="21">
        <f ca="1">IF(U744&lt;W$5, $B744, W$6+MIN((U744-W$5+1)/W$8, 1)*W$7)</f>
        <v>1940</v>
      </c>
      <c r="W744" s="21">
        <f t="shared" ca="1" si="271"/>
        <v>1940</v>
      </c>
      <c r="X744" s="21">
        <f t="shared" ca="1" si="256"/>
        <v>1364</v>
      </c>
      <c r="Y744" s="21">
        <f t="shared" ca="1" si="260"/>
        <v>576</v>
      </c>
      <c r="Z744" s="21">
        <f t="shared" ca="1" si="261"/>
        <v>576</v>
      </c>
      <c r="AA744" s="21">
        <f t="shared" ca="1" si="266"/>
        <v>1349537</v>
      </c>
      <c r="AB744" s="22">
        <f ca="1">SUM(Z$11:Z744)</f>
        <v>685003</v>
      </c>
      <c r="AC744" s="23">
        <f ca="1">SUM(X$11:X744)</f>
        <v>664717</v>
      </c>
      <c r="AE744" s="16">
        <v>44916</v>
      </c>
      <c r="AF744" s="21">
        <f ca="1">IF(AE744&lt;AG$5, $B744, AG$6+MIN((AE744-AG$5+1)/AG$8, 1)*AG$7)</f>
        <v>1440</v>
      </c>
      <c r="AG744" s="21">
        <f t="shared" ca="1" si="272"/>
        <v>1440</v>
      </c>
      <c r="AH744" s="21">
        <f t="shared" ca="1" si="257"/>
        <v>1099</v>
      </c>
      <c r="AI744" s="21">
        <f t="shared" ca="1" si="262"/>
        <v>341</v>
      </c>
      <c r="AJ744" s="21">
        <f t="shared" ca="1" si="263"/>
        <v>341</v>
      </c>
      <c r="AK744" s="21">
        <f t="shared" ca="1" si="267"/>
        <v>999787</v>
      </c>
      <c r="AL744" s="22">
        <f ca="1">SUM(AJ$11:AJ744)</f>
        <v>507043</v>
      </c>
      <c r="AM744" s="23">
        <f ca="1">SUM(AH$11:AH744)</f>
        <v>494190</v>
      </c>
      <c r="AO744" s="16">
        <v>44916</v>
      </c>
      <c r="AP744" s="21">
        <f ca="1">IF(AO744&lt;AQ$5, $B744, AQ$6+MIN((AO744-AQ$5+1)/AQ$8, 1)*AQ$7)</f>
        <v>1940</v>
      </c>
      <c r="AQ744" s="21">
        <f t="shared" ca="1" si="273"/>
        <v>1940</v>
      </c>
      <c r="AR744" s="21">
        <f t="shared" ca="1" si="258"/>
        <v>1354</v>
      </c>
      <c r="AS744" s="21">
        <f t="shared" ca="1" si="264"/>
        <v>586</v>
      </c>
      <c r="AT744" s="21">
        <f t="shared" ca="1" si="265"/>
        <v>586</v>
      </c>
      <c r="AU744" s="21">
        <f t="shared" ca="1" si="268"/>
        <v>1324537</v>
      </c>
      <c r="AV744" s="22">
        <f ca="1">SUM(AT$11:AT744)</f>
        <v>672523</v>
      </c>
      <c r="AW744" s="23">
        <f ca="1">SUM(AR$11:AR744)</f>
        <v>652794</v>
      </c>
    </row>
    <row r="745" spans="1:49" x14ac:dyDescent="0.2">
      <c r="A745" s="32">
        <v>44917</v>
      </c>
      <c r="B745" s="35">
        <f ca="1">IF($A745&gt;= $C$5,$C$6, "InsertData")</f>
        <v>940</v>
      </c>
      <c r="C745" s="21">
        <f t="shared" ca="1" si="269"/>
        <v>940</v>
      </c>
      <c r="D745" s="21">
        <f t="shared" ca="1" si="249"/>
        <v>621</v>
      </c>
      <c r="E745" s="21">
        <f t="shared" ca="1" si="250"/>
        <v>319</v>
      </c>
      <c r="F745" s="21">
        <f t="shared" ca="1" si="252"/>
        <v>319</v>
      </c>
      <c r="G745" s="21">
        <f t="shared" ca="1" si="251"/>
        <v>675977</v>
      </c>
      <c r="H745" s="22">
        <f ca="1">SUM(F$11:F745)</f>
        <v>341882</v>
      </c>
      <c r="I745" s="23">
        <f ca="1">SUM(D$11:D745)</f>
        <v>336479</v>
      </c>
      <c r="K745" s="16">
        <v>44917</v>
      </c>
      <c r="L745" s="21">
        <f ca="1">IF(K745&lt;M$5, $B745, M$6+MIN((K745-M$5+1)/M$8, 1)*M$7)</f>
        <v>1440</v>
      </c>
      <c r="M745" s="21">
        <f t="shared" ca="1" si="270"/>
        <v>1440</v>
      </c>
      <c r="N745" s="21">
        <f t="shared" ca="1" si="253"/>
        <v>881</v>
      </c>
      <c r="O745" s="21">
        <f t="shared" ca="1" si="254"/>
        <v>559</v>
      </c>
      <c r="P745" s="21">
        <f t="shared" ca="1" si="259"/>
        <v>559</v>
      </c>
      <c r="Q745" s="21">
        <f t="shared" ca="1" si="255"/>
        <v>1013727</v>
      </c>
      <c r="R745" s="22">
        <f ca="1">SUM(P$11:P745)</f>
        <v>513842</v>
      </c>
      <c r="S745" s="23">
        <f ca="1">SUM(N$11:N745)</f>
        <v>500665</v>
      </c>
      <c r="U745" s="16">
        <v>44917</v>
      </c>
      <c r="V745" s="21">
        <f ca="1">IF(U745&lt;W$5, $B745, W$6+MIN((U745-W$5+1)/W$8, 1)*W$7)</f>
        <v>1940</v>
      </c>
      <c r="W745" s="21">
        <f t="shared" ca="1" si="271"/>
        <v>1940</v>
      </c>
      <c r="X745" s="21">
        <f t="shared" ca="1" si="256"/>
        <v>1141</v>
      </c>
      <c r="Y745" s="21">
        <f t="shared" ca="1" si="260"/>
        <v>799</v>
      </c>
      <c r="Z745" s="21">
        <f t="shared" ca="1" si="261"/>
        <v>799</v>
      </c>
      <c r="AA745" s="21">
        <f t="shared" ca="1" si="266"/>
        <v>1351477</v>
      </c>
      <c r="AB745" s="22">
        <f ca="1">SUM(Z$11:Z745)</f>
        <v>685802</v>
      </c>
      <c r="AC745" s="23">
        <f ca="1">SUM(X$11:X745)</f>
        <v>665858</v>
      </c>
      <c r="AE745" s="16">
        <v>44917</v>
      </c>
      <c r="AF745" s="21">
        <f ca="1">IF(AE745&lt;AG$5, $B745, AG$6+MIN((AE745-AG$5+1)/AG$8, 1)*AG$7)</f>
        <v>1440</v>
      </c>
      <c r="AG745" s="21">
        <f t="shared" ca="1" si="272"/>
        <v>1440</v>
      </c>
      <c r="AH745" s="21">
        <f t="shared" ca="1" si="257"/>
        <v>881</v>
      </c>
      <c r="AI745" s="21">
        <f t="shared" ca="1" si="262"/>
        <v>559</v>
      </c>
      <c r="AJ745" s="21">
        <f t="shared" ca="1" si="263"/>
        <v>559</v>
      </c>
      <c r="AK745" s="21">
        <f t="shared" ca="1" si="267"/>
        <v>1001227</v>
      </c>
      <c r="AL745" s="22">
        <f ca="1">SUM(AJ$11:AJ745)</f>
        <v>507602</v>
      </c>
      <c r="AM745" s="23">
        <f ca="1">SUM(AH$11:AH745)</f>
        <v>495071</v>
      </c>
      <c r="AO745" s="16">
        <v>44917</v>
      </c>
      <c r="AP745" s="21">
        <f ca="1">IF(AO745&lt;AQ$5, $B745, AQ$6+MIN((AO745-AQ$5+1)/AQ$8, 1)*AQ$7)</f>
        <v>1940</v>
      </c>
      <c r="AQ745" s="21">
        <f t="shared" ca="1" si="273"/>
        <v>1940</v>
      </c>
      <c r="AR745" s="21">
        <f t="shared" ca="1" si="258"/>
        <v>1141</v>
      </c>
      <c r="AS745" s="21">
        <f t="shared" ca="1" si="264"/>
        <v>799</v>
      </c>
      <c r="AT745" s="21">
        <f t="shared" ca="1" si="265"/>
        <v>799</v>
      </c>
      <c r="AU745" s="21">
        <f t="shared" ca="1" si="268"/>
        <v>1326477</v>
      </c>
      <c r="AV745" s="22">
        <f ca="1">SUM(AT$11:AT745)</f>
        <v>673322</v>
      </c>
      <c r="AW745" s="23">
        <f ca="1">SUM(AR$11:AR745)</f>
        <v>653935</v>
      </c>
    </row>
    <row r="746" spans="1:49" x14ac:dyDescent="0.2">
      <c r="A746" s="32">
        <v>44918</v>
      </c>
      <c r="B746" s="35">
        <f ca="1">IF($A746&gt;= $C$5,$C$6, "InsertData")</f>
        <v>940</v>
      </c>
      <c r="C746" s="21">
        <f t="shared" ca="1" si="269"/>
        <v>940</v>
      </c>
      <c r="D746" s="21">
        <f t="shared" ca="1" si="249"/>
        <v>606</v>
      </c>
      <c r="E746" s="21">
        <f t="shared" ca="1" si="250"/>
        <v>334</v>
      </c>
      <c r="F746" s="21">
        <f t="shared" ca="1" si="252"/>
        <v>334</v>
      </c>
      <c r="G746" s="21">
        <f t="shared" ca="1" si="251"/>
        <v>676917</v>
      </c>
      <c r="H746" s="22">
        <f ca="1">SUM(F$11:F746)</f>
        <v>342216</v>
      </c>
      <c r="I746" s="23">
        <f ca="1">SUM(D$11:D746)</f>
        <v>337085</v>
      </c>
      <c r="K746" s="16">
        <v>44918</v>
      </c>
      <c r="L746" s="21">
        <f ca="1">IF(K746&lt;M$5, $B746, M$6+MIN((K746-M$5+1)/M$8, 1)*M$7)</f>
        <v>1440</v>
      </c>
      <c r="M746" s="21">
        <f t="shared" ca="1" si="270"/>
        <v>1440</v>
      </c>
      <c r="N746" s="21">
        <f t="shared" ca="1" si="253"/>
        <v>866</v>
      </c>
      <c r="O746" s="21">
        <f t="shared" ca="1" si="254"/>
        <v>574</v>
      </c>
      <c r="P746" s="21">
        <f t="shared" ca="1" si="259"/>
        <v>574</v>
      </c>
      <c r="Q746" s="21">
        <f t="shared" ca="1" si="255"/>
        <v>1015167</v>
      </c>
      <c r="R746" s="22">
        <f ca="1">SUM(P$11:P746)</f>
        <v>514416</v>
      </c>
      <c r="S746" s="23">
        <f ca="1">SUM(N$11:N746)</f>
        <v>501531</v>
      </c>
      <c r="U746" s="16">
        <v>44918</v>
      </c>
      <c r="V746" s="21">
        <f ca="1">IF(U746&lt;W$5, $B746, W$6+MIN((U746-W$5+1)/W$8, 1)*W$7)</f>
        <v>1940</v>
      </c>
      <c r="W746" s="21">
        <f t="shared" ca="1" si="271"/>
        <v>1940</v>
      </c>
      <c r="X746" s="21">
        <f t="shared" ca="1" si="256"/>
        <v>1126</v>
      </c>
      <c r="Y746" s="21">
        <f t="shared" ca="1" si="260"/>
        <v>814</v>
      </c>
      <c r="Z746" s="21">
        <f t="shared" ca="1" si="261"/>
        <v>814</v>
      </c>
      <c r="AA746" s="21">
        <f t="shared" ca="1" si="266"/>
        <v>1353417</v>
      </c>
      <c r="AB746" s="22">
        <f ca="1">SUM(Z$11:Z746)</f>
        <v>686616</v>
      </c>
      <c r="AC746" s="23">
        <f ca="1">SUM(X$11:X746)</f>
        <v>666984</v>
      </c>
      <c r="AE746" s="16">
        <v>44918</v>
      </c>
      <c r="AF746" s="21">
        <f ca="1">IF(AE746&lt;AG$5, $B746, AG$6+MIN((AE746-AG$5+1)/AG$8, 1)*AG$7)</f>
        <v>1440</v>
      </c>
      <c r="AG746" s="21">
        <f t="shared" ca="1" si="272"/>
        <v>1440</v>
      </c>
      <c r="AH746" s="21">
        <f t="shared" ca="1" si="257"/>
        <v>866</v>
      </c>
      <c r="AI746" s="21">
        <f t="shared" ca="1" si="262"/>
        <v>574</v>
      </c>
      <c r="AJ746" s="21">
        <f t="shared" ca="1" si="263"/>
        <v>574</v>
      </c>
      <c r="AK746" s="21">
        <f t="shared" ca="1" si="267"/>
        <v>1002667</v>
      </c>
      <c r="AL746" s="22">
        <f ca="1">SUM(AJ$11:AJ746)</f>
        <v>508176</v>
      </c>
      <c r="AM746" s="23">
        <f ca="1">SUM(AH$11:AH746)</f>
        <v>495937</v>
      </c>
      <c r="AO746" s="16">
        <v>44918</v>
      </c>
      <c r="AP746" s="21">
        <f ca="1">IF(AO746&lt;AQ$5, $B746, AQ$6+MIN((AO746-AQ$5+1)/AQ$8, 1)*AQ$7)</f>
        <v>1940</v>
      </c>
      <c r="AQ746" s="21">
        <f t="shared" ca="1" si="273"/>
        <v>1940</v>
      </c>
      <c r="AR746" s="21">
        <f t="shared" ca="1" si="258"/>
        <v>1126</v>
      </c>
      <c r="AS746" s="21">
        <f t="shared" ca="1" si="264"/>
        <v>814</v>
      </c>
      <c r="AT746" s="21">
        <f t="shared" ca="1" si="265"/>
        <v>814</v>
      </c>
      <c r="AU746" s="21">
        <f t="shared" ca="1" si="268"/>
        <v>1328417</v>
      </c>
      <c r="AV746" s="22">
        <f ca="1">SUM(AT$11:AT746)</f>
        <v>674136</v>
      </c>
      <c r="AW746" s="23">
        <f ca="1">SUM(AR$11:AR746)</f>
        <v>655061</v>
      </c>
    </row>
    <row r="747" spans="1:49" x14ac:dyDescent="0.2">
      <c r="A747" s="32">
        <v>44919</v>
      </c>
      <c r="B747" s="35">
        <f ca="1">IF($A747&gt;= $C$5,$C$6, "InsertData")</f>
        <v>940</v>
      </c>
      <c r="C747" s="21">
        <f t="shared" ca="1" si="269"/>
        <v>940</v>
      </c>
      <c r="D747" s="21">
        <f t="shared" ca="1" si="249"/>
        <v>896</v>
      </c>
      <c r="E747" s="21">
        <f t="shared" ca="1" si="250"/>
        <v>44</v>
      </c>
      <c r="F747" s="21">
        <f t="shared" ca="1" si="252"/>
        <v>44</v>
      </c>
      <c r="G747" s="21">
        <f t="shared" ca="1" si="251"/>
        <v>677857</v>
      </c>
      <c r="H747" s="22">
        <f ca="1">SUM(F$11:F747)</f>
        <v>342260</v>
      </c>
      <c r="I747" s="23">
        <f ca="1">SUM(D$11:D747)</f>
        <v>337981</v>
      </c>
      <c r="K747" s="16">
        <v>44919</v>
      </c>
      <c r="L747" s="21">
        <f ca="1">IF(K747&lt;M$5, $B747, M$6+MIN((K747-M$5+1)/M$8, 1)*M$7)</f>
        <v>1440</v>
      </c>
      <c r="M747" s="21">
        <f t="shared" ca="1" si="270"/>
        <v>1440</v>
      </c>
      <c r="N747" s="21">
        <f t="shared" ca="1" si="253"/>
        <v>1156</v>
      </c>
      <c r="O747" s="21">
        <f t="shared" ca="1" si="254"/>
        <v>284</v>
      </c>
      <c r="P747" s="21">
        <f t="shared" ca="1" si="259"/>
        <v>284</v>
      </c>
      <c r="Q747" s="21">
        <f t="shared" ca="1" si="255"/>
        <v>1016607</v>
      </c>
      <c r="R747" s="22">
        <f ca="1">SUM(P$11:P747)</f>
        <v>514700</v>
      </c>
      <c r="S747" s="23">
        <f ca="1">SUM(N$11:N747)</f>
        <v>502687</v>
      </c>
      <c r="U747" s="16">
        <v>44919</v>
      </c>
      <c r="V747" s="21">
        <f ca="1">IF(U747&lt;W$5, $B747, W$6+MIN((U747-W$5+1)/W$8, 1)*W$7)</f>
        <v>1940</v>
      </c>
      <c r="W747" s="21">
        <f t="shared" ca="1" si="271"/>
        <v>1940</v>
      </c>
      <c r="X747" s="21">
        <f t="shared" ca="1" si="256"/>
        <v>1416</v>
      </c>
      <c r="Y747" s="21">
        <f t="shared" ca="1" si="260"/>
        <v>524</v>
      </c>
      <c r="Z747" s="21">
        <f t="shared" ca="1" si="261"/>
        <v>524</v>
      </c>
      <c r="AA747" s="21">
        <f t="shared" ca="1" si="266"/>
        <v>1355357</v>
      </c>
      <c r="AB747" s="22">
        <f ca="1">SUM(Z$11:Z747)</f>
        <v>687140</v>
      </c>
      <c r="AC747" s="23">
        <f ca="1">SUM(X$11:X747)</f>
        <v>668400</v>
      </c>
      <c r="AE747" s="16">
        <v>44919</v>
      </c>
      <c r="AF747" s="21">
        <f ca="1">IF(AE747&lt;AG$5, $B747, AG$6+MIN((AE747-AG$5+1)/AG$8, 1)*AG$7)</f>
        <v>1440</v>
      </c>
      <c r="AG747" s="21">
        <f t="shared" ca="1" si="272"/>
        <v>1440</v>
      </c>
      <c r="AH747" s="21">
        <f t="shared" ca="1" si="257"/>
        <v>1156</v>
      </c>
      <c r="AI747" s="21">
        <f t="shared" ca="1" si="262"/>
        <v>284</v>
      </c>
      <c r="AJ747" s="21">
        <f t="shared" ca="1" si="263"/>
        <v>284</v>
      </c>
      <c r="AK747" s="21">
        <f t="shared" ca="1" si="267"/>
        <v>1004107</v>
      </c>
      <c r="AL747" s="22">
        <f ca="1">SUM(AJ$11:AJ747)</f>
        <v>508460</v>
      </c>
      <c r="AM747" s="23">
        <f ca="1">SUM(AH$11:AH747)</f>
        <v>497093</v>
      </c>
      <c r="AO747" s="16">
        <v>44919</v>
      </c>
      <c r="AP747" s="21">
        <f ca="1">IF(AO747&lt;AQ$5, $B747, AQ$6+MIN((AO747-AQ$5+1)/AQ$8, 1)*AQ$7)</f>
        <v>1940</v>
      </c>
      <c r="AQ747" s="21">
        <f t="shared" ca="1" si="273"/>
        <v>1940</v>
      </c>
      <c r="AR747" s="21">
        <f t="shared" ca="1" si="258"/>
        <v>1416</v>
      </c>
      <c r="AS747" s="21">
        <f t="shared" ca="1" si="264"/>
        <v>524</v>
      </c>
      <c r="AT747" s="21">
        <f t="shared" ca="1" si="265"/>
        <v>524</v>
      </c>
      <c r="AU747" s="21">
        <f t="shared" ca="1" si="268"/>
        <v>1330357</v>
      </c>
      <c r="AV747" s="22">
        <f ca="1">SUM(AT$11:AT747)</f>
        <v>674660</v>
      </c>
      <c r="AW747" s="23">
        <f ca="1">SUM(AR$11:AR747)</f>
        <v>656477</v>
      </c>
    </row>
    <row r="748" spans="1:49" x14ac:dyDescent="0.2">
      <c r="A748" s="32">
        <v>44920</v>
      </c>
      <c r="B748" s="35">
        <f ca="1">IF($A748&gt;= $C$5,$C$6, "InsertData")</f>
        <v>940</v>
      </c>
      <c r="C748" s="21">
        <f t="shared" ca="1" si="269"/>
        <v>940</v>
      </c>
      <c r="D748" s="21">
        <f t="shared" ca="1" si="249"/>
        <v>607</v>
      </c>
      <c r="E748" s="21">
        <f t="shared" ca="1" si="250"/>
        <v>333</v>
      </c>
      <c r="F748" s="21">
        <f t="shared" ca="1" si="252"/>
        <v>333</v>
      </c>
      <c r="G748" s="21">
        <f t="shared" ca="1" si="251"/>
        <v>678797</v>
      </c>
      <c r="H748" s="22">
        <f ca="1">SUM(F$11:F748)</f>
        <v>342593</v>
      </c>
      <c r="I748" s="23">
        <f ca="1">SUM(D$11:D748)</f>
        <v>338588</v>
      </c>
      <c r="K748" s="16">
        <v>44920</v>
      </c>
      <c r="L748" s="21">
        <f ca="1">IF(K748&lt;M$5, $B748, M$6+MIN((K748-M$5+1)/M$8, 1)*M$7)</f>
        <v>1440</v>
      </c>
      <c r="M748" s="21">
        <f t="shared" ca="1" si="270"/>
        <v>1440</v>
      </c>
      <c r="N748" s="21">
        <f t="shared" ca="1" si="253"/>
        <v>867</v>
      </c>
      <c r="O748" s="21">
        <f t="shared" ca="1" si="254"/>
        <v>573</v>
      </c>
      <c r="P748" s="21">
        <f t="shared" ca="1" si="259"/>
        <v>573</v>
      </c>
      <c r="Q748" s="21">
        <f t="shared" ca="1" si="255"/>
        <v>1018047</v>
      </c>
      <c r="R748" s="22">
        <f ca="1">SUM(P$11:P748)</f>
        <v>515273</v>
      </c>
      <c r="S748" s="23">
        <f ca="1">SUM(N$11:N748)</f>
        <v>503554</v>
      </c>
      <c r="U748" s="16">
        <v>44920</v>
      </c>
      <c r="V748" s="21">
        <f ca="1">IF(U748&lt;W$5, $B748, W$6+MIN((U748-W$5+1)/W$8, 1)*W$7)</f>
        <v>1940</v>
      </c>
      <c r="W748" s="21">
        <f t="shared" ca="1" si="271"/>
        <v>1940</v>
      </c>
      <c r="X748" s="21">
        <f t="shared" ca="1" si="256"/>
        <v>1127</v>
      </c>
      <c r="Y748" s="21">
        <f t="shared" ca="1" si="260"/>
        <v>813</v>
      </c>
      <c r="Z748" s="21">
        <f t="shared" ca="1" si="261"/>
        <v>813</v>
      </c>
      <c r="AA748" s="21">
        <f t="shared" ca="1" si="266"/>
        <v>1357297</v>
      </c>
      <c r="AB748" s="22">
        <f ca="1">SUM(Z$11:Z748)</f>
        <v>687953</v>
      </c>
      <c r="AC748" s="23">
        <f ca="1">SUM(X$11:X748)</f>
        <v>669527</v>
      </c>
      <c r="AE748" s="16">
        <v>44920</v>
      </c>
      <c r="AF748" s="21">
        <f ca="1">IF(AE748&lt;AG$5, $B748, AG$6+MIN((AE748-AG$5+1)/AG$8, 1)*AG$7)</f>
        <v>1440</v>
      </c>
      <c r="AG748" s="21">
        <f t="shared" ca="1" si="272"/>
        <v>1440</v>
      </c>
      <c r="AH748" s="21">
        <f t="shared" ca="1" si="257"/>
        <v>867</v>
      </c>
      <c r="AI748" s="21">
        <f t="shared" ca="1" si="262"/>
        <v>573</v>
      </c>
      <c r="AJ748" s="21">
        <f t="shared" ca="1" si="263"/>
        <v>573</v>
      </c>
      <c r="AK748" s="21">
        <f t="shared" ca="1" si="267"/>
        <v>1005547</v>
      </c>
      <c r="AL748" s="22">
        <f ca="1">SUM(AJ$11:AJ748)</f>
        <v>509033</v>
      </c>
      <c r="AM748" s="23">
        <f ca="1">SUM(AH$11:AH748)</f>
        <v>497960</v>
      </c>
      <c r="AO748" s="16">
        <v>44920</v>
      </c>
      <c r="AP748" s="21">
        <f ca="1">IF(AO748&lt;AQ$5, $B748, AQ$6+MIN((AO748-AQ$5+1)/AQ$8, 1)*AQ$7)</f>
        <v>1940</v>
      </c>
      <c r="AQ748" s="21">
        <f t="shared" ca="1" si="273"/>
        <v>1940</v>
      </c>
      <c r="AR748" s="21">
        <f t="shared" ca="1" si="258"/>
        <v>1127</v>
      </c>
      <c r="AS748" s="21">
        <f t="shared" ca="1" si="264"/>
        <v>813</v>
      </c>
      <c r="AT748" s="21">
        <f t="shared" ca="1" si="265"/>
        <v>813</v>
      </c>
      <c r="AU748" s="21">
        <f t="shared" ca="1" si="268"/>
        <v>1332297</v>
      </c>
      <c r="AV748" s="22">
        <f ca="1">SUM(AT$11:AT748)</f>
        <v>675473</v>
      </c>
      <c r="AW748" s="23">
        <f ca="1">SUM(AR$11:AR748)</f>
        <v>657604</v>
      </c>
    </row>
    <row r="749" spans="1:49" x14ac:dyDescent="0.2">
      <c r="A749" s="32">
        <v>44921</v>
      </c>
      <c r="B749" s="35">
        <f ca="1">IF($A749&gt;= $C$5,$C$6, "InsertData")</f>
        <v>940</v>
      </c>
      <c r="C749" s="21">
        <f t="shared" ca="1" si="269"/>
        <v>940</v>
      </c>
      <c r="D749" s="21">
        <f t="shared" ca="1" si="249"/>
        <v>552</v>
      </c>
      <c r="E749" s="21">
        <f t="shared" ca="1" si="250"/>
        <v>388</v>
      </c>
      <c r="F749" s="21">
        <f t="shared" ca="1" si="252"/>
        <v>388</v>
      </c>
      <c r="G749" s="21">
        <f t="shared" ca="1" si="251"/>
        <v>679737</v>
      </c>
      <c r="H749" s="22">
        <f ca="1">SUM(F$11:F749)</f>
        <v>342981</v>
      </c>
      <c r="I749" s="23">
        <f ca="1">SUM(D$11:D749)</f>
        <v>339140</v>
      </c>
      <c r="K749" s="16">
        <v>44921</v>
      </c>
      <c r="L749" s="21">
        <f ca="1">IF(K749&lt;M$5, $B749, M$6+MIN((K749-M$5+1)/M$8, 1)*M$7)</f>
        <v>1440</v>
      </c>
      <c r="M749" s="21">
        <f t="shared" ca="1" si="270"/>
        <v>1440</v>
      </c>
      <c r="N749" s="21">
        <f t="shared" ca="1" si="253"/>
        <v>812</v>
      </c>
      <c r="O749" s="21">
        <f t="shared" ca="1" si="254"/>
        <v>628</v>
      </c>
      <c r="P749" s="21">
        <f t="shared" ca="1" si="259"/>
        <v>628</v>
      </c>
      <c r="Q749" s="21">
        <f t="shared" ca="1" si="255"/>
        <v>1019487</v>
      </c>
      <c r="R749" s="22">
        <f ca="1">SUM(P$11:P749)</f>
        <v>515901</v>
      </c>
      <c r="S749" s="23">
        <f ca="1">SUM(N$11:N749)</f>
        <v>504366</v>
      </c>
      <c r="U749" s="16">
        <v>44921</v>
      </c>
      <c r="V749" s="21">
        <f ca="1">IF(U749&lt;W$5, $B749, W$6+MIN((U749-W$5+1)/W$8, 1)*W$7)</f>
        <v>1940</v>
      </c>
      <c r="W749" s="21">
        <f t="shared" ca="1" si="271"/>
        <v>1940</v>
      </c>
      <c r="X749" s="21">
        <f t="shared" ca="1" si="256"/>
        <v>1072</v>
      </c>
      <c r="Y749" s="21">
        <f t="shared" ca="1" si="260"/>
        <v>868</v>
      </c>
      <c r="Z749" s="21">
        <f t="shared" ca="1" si="261"/>
        <v>868</v>
      </c>
      <c r="AA749" s="21">
        <f t="shared" ca="1" si="266"/>
        <v>1359237</v>
      </c>
      <c r="AB749" s="22">
        <f ca="1">SUM(Z$11:Z749)</f>
        <v>688821</v>
      </c>
      <c r="AC749" s="23">
        <f ca="1">SUM(X$11:X749)</f>
        <v>670599</v>
      </c>
      <c r="AE749" s="16">
        <v>44921</v>
      </c>
      <c r="AF749" s="21">
        <f ca="1">IF(AE749&lt;AG$5, $B749, AG$6+MIN((AE749-AG$5+1)/AG$8, 1)*AG$7)</f>
        <v>1440</v>
      </c>
      <c r="AG749" s="21">
        <f t="shared" ca="1" si="272"/>
        <v>1440</v>
      </c>
      <c r="AH749" s="21">
        <f t="shared" ca="1" si="257"/>
        <v>812</v>
      </c>
      <c r="AI749" s="21">
        <f t="shared" ca="1" si="262"/>
        <v>628</v>
      </c>
      <c r="AJ749" s="21">
        <f t="shared" ca="1" si="263"/>
        <v>628</v>
      </c>
      <c r="AK749" s="21">
        <f t="shared" ca="1" si="267"/>
        <v>1006987</v>
      </c>
      <c r="AL749" s="22">
        <f ca="1">SUM(AJ$11:AJ749)</f>
        <v>509661</v>
      </c>
      <c r="AM749" s="23">
        <f ca="1">SUM(AH$11:AH749)</f>
        <v>498772</v>
      </c>
      <c r="AO749" s="16">
        <v>44921</v>
      </c>
      <c r="AP749" s="21">
        <f ca="1">IF(AO749&lt;AQ$5, $B749, AQ$6+MIN((AO749-AQ$5+1)/AQ$8, 1)*AQ$7)</f>
        <v>1940</v>
      </c>
      <c r="AQ749" s="21">
        <f t="shared" ca="1" si="273"/>
        <v>1940</v>
      </c>
      <c r="AR749" s="21">
        <f t="shared" ca="1" si="258"/>
        <v>1072</v>
      </c>
      <c r="AS749" s="21">
        <f t="shared" ca="1" si="264"/>
        <v>868</v>
      </c>
      <c r="AT749" s="21">
        <f t="shared" ca="1" si="265"/>
        <v>868</v>
      </c>
      <c r="AU749" s="21">
        <f t="shared" ca="1" si="268"/>
        <v>1334237</v>
      </c>
      <c r="AV749" s="22">
        <f ca="1">SUM(AT$11:AT749)</f>
        <v>676341</v>
      </c>
      <c r="AW749" s="23">
        <f ca="1">SUM(AR$11:AR749)</f>
        <v>658676</v>
      </c>
    </row>
    <row r="750" spans="1:49" x14ac:dyDescent="0.2">
      <c r="A750" s="32">
        <v>44922</v>
      </c>
      <c r="B750" s="35">
        <f ca="1">IF($A750&gt;= $C$5,$C$6, "InsertData")</f>
        <v>940</v>
      </c>
      <c r="C750" s="21">
        <f t="shared" ca="1" si="269"/>
        <v>940</v>
      </c>
      <c r="D750" s="21">
        <f t="shared" ca="1" si="249"/>
        <v>512</v>
      </c>
      <c r="E750" s="21">
        <f t="shared" ca="1" si="250"/>
        <v>428</v>
      </c>
      <c r="F750" s="21">
        <f t="shared" ca="1" si="252"/>
        <v>428</v>
      </c>
      <c r="G750" s="21">
        <f t="shared" ca="1" si="251"/>
        <v>680677</v>
      </c>
      <c r="H750" s="22">
        <f ca="1">SUM(F$11:F750)</f>
        <v>343409</v>
      </c>
      <c r="I750" s="23">
        <f ca="1">SUM(D$11:D750)</f>
        <v>339652</v>
      </c>
      <c r="K750" s="16">
        <v>44922</v>
      </c>
      <c r="L750" s="21">
        <f ca="1">IF(K750&lt;M$5, $B750, M$6+MIN((K750-M$5+1)/M$8, 1)*M$7)</f>
        <v>1440</v>
      </c>
      <c r="M750" s="21">
        <f t="shared" ca="1" si="270"/>
        <v>1440</v>
      </c>
      <c r="N750" s="21">
        <f t="shared" ca="1" si="253"/>
        <v>772</v>
      </c>
      <c r="O750" s="21">
        <f t="shared" ca="1" si="254"/>
        <v>668</v>
      </c>
      <c r="P750" s="21">
        <f t="shared" ca="1" si="259"/>
        <v>668</v>
      </c>
      <c r="Q750" s="21">
        <f t="shared" ca="1" si="255"/>
        <v>1020927</v>
      </c>
      <c r="R750" s="22">
        <f ca="1">SUM(P$11:P750)</f>
        <v>516569</v>
      </c>
      <c r="S750" s="23">
        <f ca="1">SUM(N$11:N750)</f>
        <v>505138</v>
      </c>
      <c r="U750" s="16">
        <v>44922</v>
      </c>
      <c r="V750" s="21">
        <f ca="1">IF(U750&lt;W$5, $B750, W$6+MIN((U750-W$5+1)/W$8, 1)*W$7)</f>
        <v>1940</v>
      </c>
      <c r="W750" s="21">
        <f t="shared" ca="1" si="271"/>
        <v>1940</v>
      </c>
      <c r="X750" s="21">
        <f t="shared" ca="1" si="256"/>
        <v>1032</v>
      </c>
      <c r="Y750" s="21">
        <f t="shared" ca="1" si="260"/>
        <v>908</v>
      </c>
      <c r="Z750" s="21">
        <f t="shared" ca="1" si="261"/>
        <v>908</v>
      </c>
      <c r="AA750" s="21">
        <f t="shared" ca="1" si="266"/>
        <v>1361177</v>
      </c>
      <c r="AB750" s="22">
        <f ca="1">SUM(Z$11:Z750)</f>
        <v>689729</v>
      </c>
      <c r="AC750" s="23">
        <f ca="1">SUM(X$11:X750)</f>
        <v>671631</v>
      </c>
      <c r="AE750" s="16">
        <v>44922</v>
      </c>
      <c r="AF750" s="21">
        <f ca="1">IF(AE750&lt;AG$5, $B750, AG$6+MIN((AE750-AG$5+1)/AG$8, 1)*AG$7)</f>
        <v>1440</v>
      </c>
      <c r="AG750" s="21">
        <f t="shared" ca="1" si="272"/>
        <v>1440</v>
      </c>
      <c r="AH750" s="21">
        <f t="shared" ca="1" si="257"/>
        <v>772</v>
      </c>
      <c r="AI750" s="21">
        <f t="shared" ca="1" si="262"/>
        <v>668</v>
      </c>
      <c r="AJ750" s="21">
        <f t="shared" ca="1" si="263"/>
        <v>668</v>
      </c>
      <c r="AK750" s="21">
        <f t="shared" ca="1" si="267"/>
        <v>1008427</v>
      </c>
      <c r="AL750" s="22">
        <f ca="1">SUM(AJ$11:AJ750)</f>
        <v>510329</v>
      </c>
      <c r="AM750" s="23">
        <f ca="1">SUM(AH$11:AH750)</f>
        <v>499544</v>
      </c>
      <c r="AO750" s="16">
        <v>44922</v>
      </c>
      <c r="AP750" s="21">
        <f ca="1">IF(AO750&lt;AQ$5, $B750, AQ$6+MIN((AO750-AQ$5+1)/AQ$8, 1)*AQ$7)</f>
        <v>1940</v>
      </c>
      <c r="AQ750" s="21">
        <f t="shared" ca="1" si="273"/>
        <v>1940</v>
      </c>
      <c r="AR750" s="21">
        <f t="shared" ca="1" si="258"/>
        <v>1032</v>
      </c>
      <c r="AS750" s="21">
        <f t="shared" ca="1" si="264"/>
        <v>908</v>
      </c>
      <c r="AT750" s="21">
        <f t="shared" ca="1" si="265"/>
        <v>908</v>
      </c>
      <c r="AU750" s="21">
        <f t="shared" ca="1" si="268"/>
        <v>1336177</v>
      </c>
      <c r="AV750" s="22">
        <f ca="1">SUM(AT$11:AT750)</f>
        <v>677249</v>
      </c>
      <c r="AW750" s="23">
        <f ca="1">SUM(AR$11:AR750)</f>
        <v>659708</v>
      </c>
    </row>
    <row r="751" spans="1:49" x14ac:dyDescent="0.2">
      <c r="A751" s="32">
        <v>44923</v>
      </c>
      <c r="B751" s="35">
        <f ca="1">IF($A751&gt;= $C$5,$C$6, "InsertData")</f>
        <v>940</v>
      </c>
      <c r="C751" s="21">
        <f t="shared" ca="1" si="269"/>
        <v>940</v>
      </c>
      <c r="D751" s="21">
        <f t="shared" ca="1" si="249"/>
        <v>166</v>
      </c>
      <c r="E751" s="21">
        <f t="shared" ca="1" si="250"/>
        <v>774</v>
      </c>
      <c r="F751" s="21">
        <f t="shared" ca="1" si="252"/>
        <v>774</v>
      </c>
      <c r="G751" s="21">
        <f t="shared" ca="1" si="251"/>
        <v>681617</v>
      </c>
      <c r="H751" s="22">
        <f ca="1">SUM(F$11:F751)</f>
        <v>344183</v>
      </c>
      <c r="I751" s="23">
        <f ca="1">SUM(D$11:D751)</f>
        <v>339818</v>
      </c>
      <c r="K751" s="16">
        <v>44923</v>
      </c>
      <c r="L751" s="21">
        <f ca="1">IF(K751&lt;M$5, $B751, M$6+MIN((K751-M$5+1)/M$8, 1)*M$7)</f>
        <v>1440</v>
      </c>
      <c r="M751" s="21">
        <f t="shared" ca="1" si="270"/>
        <v>1440</v>
      </c>
      <c r="N751" s="21">
        <f t="shared" ca="1" si="253"/>
        <v>426</v>
      </c>
      <c r="O751" s="21">
        <f t="shared" ca="1" si="254"/>
        <v>1014</v>
      </c>
      <c r="P751" s="21">
        <f t="shared" ca="1" si="259"/>
        <v>1014</v>
      </c>
      <c r="Q751" s="21">
        <f t="shared" ca="1" si="255"/>
        <v>1022367</v>
      </c>
      <c r="R751" s="22">
        <f ca="1">SUM(P$11:P751)</f>
        <v>517583</v>
      </c>
      <c r="S751" s="23">
        <f ca="1">SUM(N$11:N751)</f>
        <v>505564</v>
      </c>
      <c r="U751" s="16">
        <v>44923</v>
      </c>
      <c r="V751" s="21">
        <f ca="1">IF(U751&lt;W$5, $B751, W$6+MIN((U751-W$5+1)/W$8, 1)*W$7)</f>
        <v>1940</v>
      </c>
      <c r="W751" s="21">
        <f t="shared" ca="1" si="271"/>
        <v>1940</v>
      </c>
      <c r="X751" s="21">
        <f t="shared" ca="1" si="256"/>
        <v>686</v>
      </c>
      <c r="Y751" s="21">
        <f t="shared" ca="1" si="260"/>
        <v>1254</v>
      </c>
      <c r="Z751" s="21">
        <f t="shared" ca="1" si="261"/>
        <v>1254</v>
      </c>
      <c r="AA751" s="21">
        <f t="shared" ca="1" si="266"/>
        <v>1363117</v>
      </c>
      <c r="AB751" s="22">
        <f ca="1">SUM(Z$11:Z751)</f>
        <v>690983</v>
      </c>
      <c r="AC751" s="23">
        <f ca="1">SUM(X$11:X751)</f>
        <v>672317</v>
      </c>
      <c r="AE751" s="16">
        <v>44923</v>
      </c>
      <c r="AF751" s="21">
        <f ca="1">IF(AE751&lt;AG$5, $B751, AG$6+MIN((AE751-AG$5+1)/AG$8, 1)*AG$7)</f>
        <v>1440</v>
      </c>
      <c r="AG751" s="21">
        <f t="shared" ca="1" si="272"/>
        <v>1440</v>
      </c>
      <c r="AH751" s="21">
        <f t="shared" ca="1" si="257"/>
        <v>426</v>
      </c>
      <c r="AI751" s="21">
        <f t="shared" ca="1" si="262"/>
        <v>1014</v>
      </c>
      <c r="AJ751" s="21">
        <f t="shared" ca="1" si="263"/>
        <v>1014</v>
      </c>
      <c r="AK751" s="21">
        <f t="shared" ca="1" si="267"/>
        <v>1009867</v>
      </c>
      <c r="AL751" s="22">
        <f ca="1">SUM(AJ$11:AJ751)</f>
        <v>511343</v>
      </c>
      <c r="AM751" s="23">
        <f ca="1">SUM(AH$11:AH751)</f>
        <v>499970</v>
      </c>
      <c r="AO751" s="16">
        <v>44923</v>
      </c>
      <c r="AP751" s="21">
        <f ca="1">IF(AO751&lt;AQ$5, $B751, AQ$6+MIN((AO751-AQ$5+1)/AQ$8, 1)*AQ$7)</f>
        <v>1940</v>
      </c>
      <c r="AQ751" s="21">
        <f t="shared" ca="1" si="273"/>
        <v>1940</v>
      </c>
      <c r="AR751" s="21">
        <f t="shared" ca="1" si="258"/>
        <v>686</v>
      </c>
      <c r="AS751" s="21">
        <f t="shared" ca="1" si="264"/>
        <v>1254</v>
      </c>
      <c r="AT751" s="21">
        <f t="shared" ca="1" si="265"/>
        <v>1254</v>
      </c>
      <c r="AU751" s="21">
        <f t="shared" ca="1" si="268"/>
        <v>1338117</v>
      </c>
      <c r="AV751" s="22">
        <f ca="1">SUM(AT$11:AT751)</f>
        <v>678503</v>
      </c>
      <c r="AW751" s="23">
        <f ca="1">SUM(AR$11:AR751)</f>
        <v>660394</v>
      </c>
    </row>
    <row r="752" spans="1:49" x14ac:dyDescent="0.2">
      <c r="A752" s="32">
        <v>44924</v>
      </c>
      <c r="B752" s="35">
        <f ca="1">IF($A752&gt;= $C$5,$C$6, "InsertData")</f>
        <v>940</v>
      </c>
      <c r="C752" s="21">
        <f t="shared" ca="1" si="269"/>
        <v>940</v>
      </c>
      <c r="D752" s="21">
        <f t="shared" ca="1" si="249"/>
        <v>140</v>
      </c>
      <c r="E752" s="21">
        <f t="shared" ca="1" si="250"/>
        <v>800</v>
      </c>
      <c r="F752" s="21">
        <f t="shared" ca="1" si="252"/>
        <v>800</v>
      </c>
      <c r="G752" s="21">
        <f t="shared" ca="1" si="251"/>
        <v>682557</v>
      </c>
      <c r="H752" s="22">
        <f ca="1">SUM(F$11:F752)</f>
        <v>344983</v>
      </c>
      <c r="I752" s="23">
        <f ca="1">SUM(D$11:D752)</f>
        <v>339958</v>
      </c>
      <c r="K752" s="16">
        <v>44924</v>
      </c>
      <c r="L752" s="21">
        <f ca="1">IF(K752&lt;M$5, $B752, M$6+MIN((K752-M$5+1)/M$8, 1)*M$7)</f>
        <v>1440</v>
      </c>
      <c r="M752" s="21">
        <f t="shared" ca="1" si="270"/>
        <v>1440</v>
      </c>
      <c r="N752" s="21">
        <f t="shared" ca="1" si="253"/>
        <v>400</v>
      </c>
      <c r="O752" s="21">
        <f t="shared" ca="1" si="254"/>
        <v>1040</v>
      </c>
      <c r="P752" s="21">
        <f t="shared" ca="1" si="259"/>
        <v>1040</v>
      </c>
      <c r="Q752" s="21">
        <f t="shared" ca="1" si="255"/>
        <v>1023807</v>
      </c>
      <c r="R752" s="22">
        <f ca="1">SUM(P$11:P752)</f>
        <v>518623</v>
      </c>
      <c r="S752" s="23">
        <f ca="1">SUM(N$11:N752)</f>
        <v>505964</v>
      </c>
      <c r="U752" s="16">
        <v>44924</v>
      </c>
      <c r="V752" s="21">
        <f ca="1">IF(U752&lt;W$5, $B752, W$6+MIN((U752-W$5+1)/W$8, 1)*W$7)</f>
        <v>1940</v>
      </c>
      <c r="W752" s="21">
        <f t="shared" ca="1" si="271"/>
        <v>1940</v>
      </c>
      <c r="X752" s="21">
        <f t="shared" ca="1" si="256"/>
        <v>660</v>
      </c>
      <c r="Y752" s="21">
        <f t="shared" ca="1" si="260"/>
        <v>1280</v>
      </c>
      <c r="Z752" s="21">
        <f t="shared" ca="1" si="261"/>
        <v>1280</v>
      </c>
      <c r="AA752" s="21">
        <f t="shared" ca="1" si="266"/>
        <v>1365057</v>
      </c>
      <c r="AB752" s="22">
        <f ca="1">SUM(Z$11:Z752)</f>
        <v>692263</v>
      </c>
      <c r="AC752" s="23">
        <f ca="1">SUM(X$11:X752)</f>
        <v>672977</v>
      </c>
      <c r="AE752" s="16">
        <v>44924</v>
      </c>
      <c r="AF752" s="21">
        <f ca="1">IF(AE752&lt;AG$5, $B752, AG$6+MIN((AE752-AG$5+1)/AG$8, 1)*AG$7)</f>
        <v>1440</v>
      </c>
      <c r="AG752" s="21">
        <f t="shared" ca="1" si="272"/>
        <v>1440</v>
      </c>
      <c r="AH752" s="21">
        <f t="shared" ca="1" si="257"/>
        <v>400</v>
      </c>
      <c r="AI752" s="21">
        <f t="shared" ca="1" si="262"/>
        <v>1040</v>
      </c>
      <c r="AJ752" s="21">
        <f t="shared" ca="1" si="263"/>
        <v>1040</v>
      </c>
      <c r="AK752" s="21">
        <f t="shared" ca="1" si="267"/>
        <v>1011307</v>
      </c>
      <c r="AL752" s="22">
        <f ca="1">SUM(AJ$11:AJ752)</f>
        <v>512383</v>
      </c>
      <c r="AM752" s="23">
        <f ca="1">SUM(AH$11:AH752)</f>
        <v>500370</v>
      </c>
      <c r="AO752" s="16">
        <v>44924</v>
      </c>
      <c r="AP752" s="21">
        <f ca="1">IF(AO752&lt;AQ$5, $B752, AQ$6+MIN((AO752-AQ$5+1)/AQ$8, 1)*AQ$7)</f>
        <v>1940</v>
      </c>
      <c r="AQ752" s="21">
        <f t="shared" ca="1" si="273"/>
        <v>1940</v>
      </c>
      <c r="AR752" s="21">
        <f t="shared" ca="1" si="258"/>
        <v>660</v>
      </c>
      <c r="AS752" s="21">
        <f t="shared" ca="1" si="264"/>
        <v>1280</v>
      </c>
      <c r="AT752" s="21">
        <f t="shared" ca="1" si="265"/>
        <v>1280</v>
      </c>
      <c r="AU752" s="21">
        <f t="shared" ca="1" si="268"/>
        <v>1340057</v>
      </c>
      <c r="AV752" s="22">
        <f ca="1">SUM(AT$11:AT752)</f>
        <v>679783</v>
      </c>
      <c r="AW752" s="23">
        <f ca="1">SUM(AR$11:AR752)</f>
        <v>661054</v>
      </c>
    </row>
    <row r="753" spans="1:49" x14ac:dyDescent="0.2">
      <c r="A753" s="32">
        <v>44925</v>
      </c>
      <c r="B753" s="35">
        <f ca="1">IF($A753&gt;= $C$5,$C$6, "InsertData")</f>
        <v>940</v>
      </c>
      <c r="C753" s="21">
        <f t="shared" ca="1" si="269"/>
        <v>940</v>
      </c>
      <c r="D753" s="21">
        <f t="shared" ca="1" si="249"/>
        <v>267</v>
      </c>
      <c r="E753" s="21">
        <f t="shared" ca="1" si="250"/>
        <v>673</v>
      </c>
      <c r="F753" s="21">
        <f t="shared" ca="1" si="252"/>
        <v>673</v>
      </c>
      <c r="G753" s="21">
        <f t="shared" ca="1" si="251"/>
        <v>683497</v>
      </c>
      <c r="H753" s="22">
        <f ca="1">SUM(F$11:F753)</f>
        <v>345656</v>
      </c>
      <c r="I753" s="23">
        <f ca="1">SUM(D$11:D753)</f>
        <v>340225</v>
      </c>
      <c r="K753" s="16">
        <v>44925</v>
      </c>
      <c r="L753" s="21">
        <f ca="1">IF(K753&lt;M$5, $B753, M$6+MIN((K753-M$5+1)/M$8, 1)*M$7)</f>
        <v>1440</v>
      </c>
      <c r="M753" s="21">
        <f t="shared" ca="1" si="270"/>
        <v>1440</v>
      </c>
      <c r="N753" s="21">
        <f t="shared" ca="1" si="253"/>
        <v>527</v>
      </c>
      <c r="O753" s="21">
        <f t="shared" ca="1" si="254"/>
        <v>913</v>
      </c>
      <c r="P753" s="21">
        <f t="shared" ca="1" si="259"/>
        <v>913</v>
      </c>
      <c r="Q753" s="21">
        <f t="shared" ca="1" si="255"/>
        <v>1025247</v>
      </c>
      <c r="R753" s="22">
        <f ca="1">SUM(P$11:P753)</f>
        <v>519536</v>
      </c>
      <c r="S753" s="23">
        <f ca="1">SUM(N$11:N753)</f>
        <v>506491</v>
      </c>
      <c r="U753" s="16">
        <v>44925</v>
      </c>
      <c r="V753" s="21">
        <f ca="1">IF(U753&lt;W$5, $B753, W$6+MIN((U753-W$5+1)/W$8, 1)*W$7)</f>
        <v>1940</v>
      </c>
      <c r="W753" s="21">
        <f t="shared" ca="1" si="271"/>
        <v>1940</v>
      </c>
      <c r="X753" s="21">
        <f t="shared" ca="1" si="256"/>
        <v>787</v>
      </c>
      <c r="Y753" s="21">
        <f t="shared" ca="1" si="260"/>
        <v>1153</v>
      </c>
      <c r="Z753" s="21">
        <f t="shared" ca="1" si="261"/>
        <v>1153</v>
      </c>
      <c r="AA753" s="21">
        <f t="shared" ca="1" si="266"/>
        <v>1366997</v>
      </c>
      <c r="AB753" s="22">
        <f ca="1">SUM(Z$11:Z753)</f>
        <v>693416</v>
      </c>
      <c r="AC753" s="23">
        <f ca="1">SUM(X$11:X753)</f>
        <v>673764</v>
      </c>
      <c r="AE753" s="16">
        <v>44925</v>
      </c>
      <c r="AF753" s="21">
        <f ca="1">IF(AE753&lt;AG$5, $B753, AG$6+MIN((AE753-AG$5+1)/AG$8, 1)*AG$7)</f>
        <v>1440</v>
      </c>
      <c r="AG753" s="21">
        <f t="shared" ca="1" si="272"/>
        <v>1440</v>
      </c>
      <c r="AH753" s="21">
        <f t="shared" ca="1" si="257"/>
        <v>527</v>
      </c>
      <c r="AI753" s="21">
        <f t="shared" ca="1" si="262"/>
        <v>913</v>
      </c>
      <c r="AJ753" s="21">
        <f t="shared" ca="1" si="263"/>
        <v>913</v>
      </c>
      <c r="AK753" s="21">
        <f t="shared" ca="1" si="267"/>
        <v>1012747</v>
      </c>
      <c r="AL753" s="22">
        <f ca="1">SUM(AJ$11:AJ753)</f>
        <v>513296</v>
      </c>
      <c r="AM753" s="23">
        <f ca="1">SUM(AH$11:AH753)</f>
        <v>500897</v>
      </c>
      <c r="AO753" s="16">
        <v>44925</v>
      </c>
      <c r="AP753" s="21">
        <f ca="1">IF(AO753&lt;AQ$5, $B753, AQ$6+MIN((AO753-AQ$5+1)/AQ$8, 1)*AQ$7)</f>
        <v>1940</v>
      </c>
      <c r="AQ753" s="21">
        <f t="shared" ca="1" si="273"/>
        <v>1940</v>
      </c>
      <c r="AR753" s="21">
        <f t="shared" ca="1" si="258"/>
        <v>787</v>
      </c>
      <c r="AS753" s="21">
        <f t="shared" ca="1" si="264"/>
        <v>1153</v>
      </c>
      <c r="AT753" s="21">
        <f t="shared" ca="1" si="265"/>
        <v>1153</v>
      </c>
      <c r="AU753" s="21">
        <f t="shared" ca="1" si="268"/>
        <v>1341997</v>
      </c>
      <c r="AV753" s="22">
        <f ca="1">SUM(AT$11:AT753)</f>
        <v>680936</v>
      </c>
      <c r="AW753" s="23">
        <f ca="1">SUM(AR$11:AR753)</f>
        <v>661841</v>
      </c>
    </row>
    <row r="754" spans="1:49" x14ac:dyDescent="0.2">
      <c r="A754" s="33">
        <v>44926</v>
      </c>
      <c r="B754" s="36">
        <f ca="1">IF($A754&gt;= $C$5,$C$6, "InsertData")</f>
        <v>940</v>
      </c>
      <c r="C754" s="24">
        <f t="shared" ca="1" si="269"/>
        <v>940</v>
      </c>
      <c r="D754" s="24">
        <f t="shared" ca="1" si="249"/>
        <v>647</v>
      </c>
      <c r="E754" s="24">
        <f t="shared" ca="1" si="250"/>
        <v>293</v>
      </c>
      <c r="F754" s="24">
        <f t="shared" ca="1" si="252"/>
        <v>293</v>
      </c>
      <c r="G754" s="24">
        <f t="shared" ca="1" si="251"/>
        <v>684437</v>
      </c>
      <c r="H754" s="25">
        <f ca="1">SUM(F$11:F754)</f>
        <v>345949</v>
      </c>
      <c r="I754" s="26">
        <f ca="1">SUM(D$11:D754)</f>
        <v>340872</v>
      </c>
      <c r="K754" s="17">
        <v>44926</v>
      </c>
      <c r="L754" s="24">
        <f ca="1">IF(K754&lt;M$5, $B754, M$6+MIN((K754-M$5+1)/M$8, 1)*M$7)</f>
        <v>1440</v>
      </c>
      <c r="M754" s="24">
        <f t="shared" ca="1" si="270"/>
        <v>1440</v>
      </c>
      <c r="N754" s="24">
        <f t="shared" ca="1" si="253"/>
        <v>907</v>
      </c>
      <c r="O754" s="24">
        <f t="shared" ca="1" si="254"/>
        <v>533</v>
      </c>
      <c r="P754" s="24">
        <f t="shared" ca="1" si="259"/>
        <v>533</v>
      </c>
      <c r="Q754" s="24">
        <f t="shared" ca="1" si="255"/>
        <v>1026687</v>
      </c>
      <c r="R754" s="25">
        <f ca="1">SUM(P$11:P754)</f>
        <v>520069</v>
      </c>
      <c r="S754" s="26">
        <f ca="1">SUM(N$11:N754)</f>
        <v>507398</v>
      </c>
      <c r="U754" s="17">
        <v>44926</v>
      </c>
      <c r="V754" s="24">
        <f ca="1">IF(U754&lt;W$5, $B754, W$6+MIN((U754-W$5+1)/W$8, 1)*W$7)</f>
        <v>1940</v>
      </c>
      <c r="W754" s="24">
        <f t="shared" ca="1" si="271"/>
        <v>1940</v>
      </c>
      <c r="X754" s="24">
        <f t="shared" ca="1" si="256"/>
        <v>1167</v>
      </c>
      <c r="Y754" s="24">
        <f t="shared" ca="1" si="260"/>
        <v>773</v>
      </c>
      <c r="Z754" s="24">
        <f t="shared" ca="1" si="261"/>
        <v>773</v>
      </c>
      <c r="AA754" s="24">
        <f t="shared" ca="1" si="266"/>
        <v>1368937</v>
      </c>
      <c r="AB754" s="25">
        <f ca="1">SUM(Z$11:Z754)</f>
        <v>694189</v>
      </c>
      <c r="AC754" s="26">
        <f ca="1">SUM(X$11:X754)</f>
        <v>674931</v>
      </c>
      <c r="AE754" s="17">
        <v>44926</v>
      </c>
      <c r="AF754" s="24">
        <f ca="1">IF(AE754&lt;AG$5, $B754, AG$6+MIN((AE754-AG$5+1)/AG$8, 1)*AG$7)</f>
        <v>1440</v>
      </c>
      <c r="AG754" s="24">
        <f t="shared" ca="1" si="272"/>
        <v>1440</v>
      </c>
      <c r="AH754" s="24">
        <f t="shared" ca="1" si="257"/>
        <v>907</v>
      </c>
      <c r="AI754" s="24">
        <f t="shared" ca="1" si="262"/>
        <v>533</v>
      </c>
      <c r="AJ754" s="24">
        <f t="shared" ca="1" si="263"/>
        <v>533</v>
      </c>
      <c r="AK754" s="24">
        <f t="shared" ca="1" si="267"/>
        <v>1014187</v>
      </c>
      <c r="AL754" s="25">
        <f ca="1">SUM(AJ$11:AJ754)</f>
        <v>513829</v>
      </c>
      <c r="AM754" s="26">
        <f ca="1">SUM(AH$11:AH754)</f>
        <v>501804</v>
      </c>
      <c r="AO754" s="17">
        <v>44926</v>
      </c>
      <c r="AP754" s="24">
        <f ca="1">IF(AO754&lt;AQ$5, $B754, AQ$6+MIN((AO754-AQ$5+1)/AQ$8, 1)*AQ$7)</f>
        <v>1940</v>
      </c>
      <c r="AQ754" s="24">
        <f t="shared" ca="1" si="273"/>
        <v>1940</v>
      </c>
      <c r="AR754" s="24">
        <f t="shared" ca="1" si="258"/>
        <v>1167</v>
      </c>
      <c r="AS754" s="24">
        <f t="shared" ca="1" si="264"/>
        <v>773</v>
      </c>
      <c r="AT754" s="24">
        <f t="shared" ca="1" si="265"/>
        <v>773</v>
      </c>
      <c r="AU754" s="24">
        <f t="shared" ca="1" si="268"/>
        <v>1343937</v>
      </c>
      <c r="AV754" s="25">
        <f ca="1">SUM(AT$11:AT754)</f>
        <v>681709</v>
      </c>
      <c r="AW754" s="26">
        <f ca="1">SUM(AR$11:AR754)</f>
        <v>663008</v>
      </c>
    </row>
  </sheetData>
  <sheetProtection algorithmName="SHA-512" hashValue="j7r0ZGhK9Hk5gIkmHGC8vX03q2bkbd4k3CgzTwg3uW70cU+eLPLFhuuSKHoQ2vH7REMiBlCsKR6q+bUKhb1PQg==" saltValue="BpKDm1FlNVf8YwEO/jAu9A==" spinCount="100000" sheet="1" objects="1" scenarios="1"/>
  <mergeCells count="38">
    <mergeCell ref="K1:O1"/>
    <mergeCell ref="P1:S1"/>
    <mergeCell ref="A1:I1"/>
    <mergeCell ref="AO7:AP7"/>
    <mergeCell ref="AE8:AF8"/>
    <mergeCell ref="AO8:AP8"/>
    <mergeCell ref="AE9:AM9"/>
    <mergeCell ref="AO9:AW9"/>
    <mergeCell ref="AO2:AW3"/>
    <mergeCell ref="AE4:AG4"/>
    <mergeCell ref="AO4:AQ4"/>
    <mergeCell ref="AE5:AF5"/>
    <mergeCell ref="AO5:AP5"/>
    <mergeCell ref="AE6:AF6"/>
    <mergeCell ref="AO6:AP6"/>
    <mergeCell ref="K7:L7"/>
    <mergeCell ref="K8:L8"/>
    <mergeCell ref="U4:W4"/>
    <mergeCell ref="U5:V5"/>
    <mergeCell ref="U6:V6"/>
    <mergeCell ref="U7:V7"/>
    <mergeCell ref="U8:V8"/>
    <mergeCell ref="A5:B5"/>
    <mergeCell ref="A6:B6"/>
    <mergeCell ref="A7:B7"/>
    <mergeCell ref="A8:B8"/>
    <mergeCell ref="A4:C4"/>
    <mergeCell ref="K4:M4"/>
    <mergeCell ref="K5:L5"/>
    <mergeCell ref="K6:L6"/>
    <mergeCell ref="AE2:AM3"/>
    <mergeCell ref="AE7:AF7"/>
    <mergeCell ref="K2:S3"/>
    <mergeCell ref="U2:AC3"/>
    <mergeCell ref="U9:AC9"/>
    <mergeCell ref="K9:S9"/>
    <mergeCell ref="A9:I9"/>
    <mergeCell ref="A2:I3"/>
  </mergeCells>
  <hyperlinks>
    <hyperlink ref="K393:P393" r:id="rId1" display="Data Source: Bloomberg Vaccine Tracker"/>
    <hyperlink ref="U393:Z393" r:id="rId2" display="Data Source: Bloomberg Vaccine Tracker"/>
    <hyperlink ref="AE393:AJ393" r:id="rId3" display="Data Source: Bloomberg Vaccine Tracker"/>
    <hyperlink ref="AO393:AT393" r:id="rId4" display="Data Source: Bloomberg Vaccine Tracker"/>
    <hyperlink ref="A1:D1" r:id="rId5" display="Data Source: Bloomberg Vaccine Tracker"/>
  </hyperlinks>
  <pageMargins left="0.7" right="0.7" top="0.75" bottom="0.75" header="0.3" footer="0.3"/>
  <pageSetup orientation="portrait" horizontalDpi="90" verticalDpi="9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4"/>
  <sheetViews>
    <sheetView workbookViewId="0">
      <pane ySplit="10" topLeftCell="A17" activePane="bottomLeft" state="frozen"/>
      <selection pane="bottomLeft" activeCell="F15" sqref="F15"/>
    </sheetView>
  </sheetViews>
  <sheetFormatPr defaultRowHeight="11.25" x14ac:dyDescent="0.2"/>
  <cols>
    <col min="1" max="1" width="12.1640625" style="3" customWidth="1"/>
    <col min="2" max="2" width="10.33203125" style="3" customWidth="1"/>
    <col min="3" max="3" width="11.5" style="3" bestFit="1" customWidth="1"/>
    <col min="4" max="4" width="15.83203125" style="3" customWidth="1"/>
    <col min="5" max="5" width="11" style="3" bestFit="1" customWidth="1"/>
    <col min="6" max="7" width="10.83203125" style="3" bestFit="1" customWidth="1"/>
    <col min="8" max="8" width="12.5" style="3" bestFit="1" customWidth="1"/>
    <col min="9" max="9" width="14" style="3" bestFit="1" customWidth="1"/>
    <col min="10" max="10" width="9.33203125" style="3"/>
    <col min="11" max="11" width="12.1640625" style="3" customWidth="1"/>
    <col min="12" max="12" width="10.33203125" style="3" customWidth="1"/>
    <col min="13" max="13" width="11.5" style="3" bestFit="1" customWidth="1"/>
    <col min="14" max="14" width="15" style="3" bestFit="1" customWidth="1"/>
    <col min="15" max="15" width="11" style="3" bestFit="1" customWidth="1"/>
    <col min="16" max="16" width="14.33203125" style="3" bestFit="1" customWidth="1"/>
    <col min="17" max="17" width="13.83203125" style="3" bestFit="1" customWidth="1"/>
    <col min="18" max="18" width="13.5" style="3" customWidth="1"/>
    <col min="19" max="19" width="12.33203125" style="3" bestFit="1" customWidth="1"/>
    <col min="20" max="20" width="9.33203125" style="3"/>
    <col min="21" max="21" width="12.1640625" style="3" customWidth="1"/>
    <col min="22" max="22" width="10.33203125" style="3" customWidth="1"/>
    <col min="23" max="23" width="11" style="3" bestFit="1" customWidth="1"/>
    <col min="24" max="24" width="15" style="3" bestFit="1" customWidth="1"/>
    <col min="25" max="25" width="11" style="3" bestFit="1" customWidth="1"/>
    <col min="26" max="26" width="10" style="3" bestFit="1" customWidth="1"/>
    <col min="27" max="27" width="11.5" style="3" bestFit="1" customWidth="1"/>
    <col min="28" max="29" width="12.33203125" style="3" bestFit="1" customWidth="1"/>
    <col min="30" max="30" width="9.33203125" style="3"/>
    <col min="31" max="31" width="12.1640625" style="3" customWidth="1"/>
    <col min="32" max="32" width="10.33203125" style="3" customWidth="1"/>
    <col min="33" max="33" width="11" style="3" bestFit="1" customWidth="1"/>
    <col min="34" max="34" width="15" style="3" bestFit="1" customWidth="1"/>
    <col min="35" max="35" width="10.1640625" style="3" bestFit="1" customWidth="1"/>
    <col min="36" max="36" width="9" style="3" bestFit="1" customWidth="1"/>
    <col min="37" max="37" width="11.5" style="3" bestFit="1" customWidth="1"/>
    <col min="38" max="38" width="9.1640625" style="3" bestFit="1" customWidth="1"/>
    <col min="39" max="39" width="10" style="3" bestFit="1" customWidth="1"/>
    <col min="40" max="40" width="9.33203125" style="3"/>
    <col min="41" max="41" width="12.1640625" style="3" customWidth="1"/>
    <col min="42" max="42" width="10.33203125" style="3" customWidth="1"/>
    <col min="43" max="43" width="11" style="3" bestFit="1" customWidth="1"/>
    <col min="44" max="44" width="15" style="3" bestFit="1" customWidth="1"/>
    <col min="45" max="45" width="9.1640625" style="3" bestFit="1" customWidth="1"/>
    <col min="46" max="46" width="9" style="3" bestFit="1" customWidth="1"/>
    <col min="47" max="47" width="11.5" style="3" bestFit="1" customWidth="1"/>
    <col min="48" max="48" width="10.1640625" style="3" bestFit="1" customWidth="1"/>
    <col min="49" max="49" width="10" style="3" bestFit="1" customWidth="1"/>
    <col min="50" max="16384" width="9.33203125" style="3"/>
  </cols>
  <sheetData>
    <row r="1" spans="1:49" x14ac:dyDescent="0.2">
      <c r="A1" s="7" t="s">
        <v>6</v>
      </c>
      <c r="B1" s="7"/>
      <c r="C1" s="7"/>
      <c r="D1" s="7"/>
      <c r="E1" s="7"/>
      <c r="F1" s="7"/>
      <c r="G1" s="7"/>
      <c r="H1" s="7"/>
      <c r="I1" s="7"/>
      <c r="K1" s="43" t="s">
        <v>40</v>
      </c>
      <c r="L1" s="43"/>
      <c r="M1" s="43"/>
      <c r="N1" s="43"/>
      <c r="O1" s="43"/>
      <c r="P1" s="65" t="s">
        <v>39</v>
      </c>
      <c r="Q1" s="65"/>
      <c r="R1" s="65"/>
      <c r="S1" s="65"/>
    </row>
    <row r="2" spans="1:49" x14ac:dyDescent="0.2">
      <c r="A2" s="9" t="s">
        <v>26</v>
      </c>
      <c r="B2" s="9"/>
      <c r="C2" s="9"/>
      <c r="D2" s="9"/>
      <c r="E2" s="9"/>
      <c r="F2" s="9"/>
      <c r="G2" s="9"/>
      <c r="H2" s="9"/>
      <c r="I2" s="9"/>
      <c r="K2" s="9" t="s">
        <v>27</v>
      </c>
      <c r="L2" s="9"/>
      <c r="M2" s="9"/>
      <c r="N2" s="9"/>
      <c r="O2" s="9"/>
      <c r="P2" s="9"/>
      <c r="Q2" s="9"/>
      <c r="R2" s="9"/>
      <c r="S2" s="9"/>
      <c r="U2" s="9" t="s">
        <v>28</v>
      </c>
      <c r="V2" s="9"/>
      <c r="W2" s="9"/>
      <c r="X2" s="9"/>
      <c r="Y2" s="9"/>
      <c r="Z2" s="9"/>
      <c r="AA2" s="9"/>
      <c r="AB2" s="9"/>
      <c r="AC2" s="9"/>
      <c r="AE2" s="9" t="s">
        <v>38</v>
      </c>
      <c r="AF2" s="9"/>
      <c r="AG2" s="9"/>
      <c r="AH2" s="9"/>
      <c r="AI2" s="9"/>
      <c r="AJ2" s="9"/>
      <c r="AK2" s="9"/>
      <c r="AL2" s="9"/>
      <c r="AM2" s="9"/>
      <c r="AO2" s="9" t="s">
        <v>37</v>
      </c>
      <c r="AP2" s="9"/>
      <c r="AQ2" s="9"/>
      <c r="AR2" s="9"/>
      <c r="AS2" s="9"/>
      <c r="AT2" s="9"/>
      <c r="AU2" s="9"/>
      <c r="AV2" s="9"/>
      <c r="AW2" s="9"/>
    </row>
    <row r="3" spans="1:49" x14ac:dyDescent="0.2">
      <c r="A3" s="9"/>
      <c r="B3" s="9"/>
      <c r="C3" s="9"/>
      <c r="D3" s="9"/>
      <c r="E3" s="9"/>
      <c r="F3" s="9"/>
      <c r="G3" s="9"/>
      <c r="H3" s="9"/>
      <c r="I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E3" s="9"/>
      <c r="AF3" s="9"/>
      <c r="AG3" s="9"/>
      <c r="AH3" s="9"/>
      <c r="AI3" s="9"/>
      <c r="AJ3" s="9"/>
      <c r="AK3" s="9"/>
      <c r="AL3" s="9"/>
      <c r="AM3" s="9"/>
      <c r="AO3" s="9"/>
      <c r="AP3" s="9"/>
      <c r="AQ3" s="9"/>
      <c r="AR3" s="9"/>
      <c r="AS3" s="9"/>
      <c r="AT3" s="9"/>
      <c r="AU3" s="9"/>
      <c r="AV3" s="9"/>
      <c r="AW3" s="9"/>
    </row>
    <row r="4" spans="1:49" ht="11.25" customHeight="1" x14ac:dyDescent="0.2">
      <c r="A4" s="12" t="s">
        <v>34</v>
      </c>
      <c r="B4" s="13"/>
      <c r="C4" s="14"/>
      <c r="D4" s="47" t="s">
        <v>10</v>
      </c>
      <c r="E4" s="48" t="s">
        <v>20</v>
      </c>
      <c r="F4" s="49" t="s">
        <v>21</v>
      </c>
      <c r="G4" s="49" t="s">
        <v>10</v>
      </c>
      <c r="H4" s="48" t="s">
        <v>20</v>
      </c>
      <c r="I4" s="49" t="s">
        <v>21</v>
      </c>
      <c r="K4" s="12" t="s">
        <v>34</v>
      </c>
      <c r="L4" s="13"/>
      <c r="M4" s="14"/>
      <c r="N4" s="47" t="s">
        <v>10</v>
      </c>
      <c r="O4" s="48" t="s">
        <v>20</v>
      </c>
      <c r="P4" s="49" t="s">
        <v>21</v>
      </c>
      <c r="Q4" s="49" t="s">
        <v>10</v>
      </c>
      <c r="R4" s="48" t="s">
        <v>20</v>
      </c>
      <c r="S4" s="49" t="s">
        <v>21</v>
      </c>
      <c r="U4" s="12" t="s">
        <v>34</v>
      </c>
      <c r="V4" s="13"/>
      <c r="W4" s="14"/>
      <c r="X4" s="47" t="s">
        <v>10</v>
      </c>
      <c r="Y4" s="48" t="s">
        <v>20</v>
      </c>
      <c r="Z4" s="49" t="s">
        <v>21</v>
      </c>
      <c r="AA4" s="49" t="s">
        <v>10</v>
      </c>
      <c r="AB4" s="48" t="s">
        <v>20</v>
      </c>
      <c r="AC4" s="49" t="s">
        <v>21</v>
      </c>
      <c r="AE4" s="12" t="s">
        <v>34</v>
      </c>
      <c r="AF4" s="13"/>
      <c r="AG4" s="14"/>
      <c r="AH4" s="47" t="s">
        <v>10</v>
      </c>
      <c r="AI4" s="48" t="s">
        <v>20</v>
      </c>
      <c r="AJ4" s="49" t="s">
        <v>21</v>
      </c>
      <c r="AK4" s="49" t="s">
        <v>10</v>
      </c>
      <c r="AL4" s="48" t="s">
        <v>20</v>
      </c>
      <c r="AM4" s="49" t="s">
        <v>21</v>
      </c>
      <c r="AO4" s="12" t="s">
        <v>34</v>
      </c>
      <c r="AP4" s="13"/>
      <c r="AQ4" s="14"/>
      <c r="AR4" s="47" t="s">
        <v>10</v>
      </c>
      <c r="AS4" s="48" t="s">
        <v>20</v>
      </c>
      <c r="AT4" s="49" t="s">
        <v>21</v>
      </c>
      <c r="AU4" s="49" t="s">
        <v>10</v>
      </c>
      <c r="AV4" s="48" t="s">
        <v>20</v>
      </c>
      <c r="AW4" s="49" t="s">
        <v>21</v>
      </c>
    </row>
    <row r="5" spans="1:49" ht="11.25" customHeight="1" x14ac:dyDescent="0.2">
      <c r="A5" s="5" t="s">
        <v>5</v>
      </c>
      <c r="B5" s="5"/>
      <c r="C5" s="4">
        <f ca="1">TODAY()</f>
        <v>44218</v>
      </c>
      <c r="D5" s="50" t="s">
        <v>23</v>
      </c>
      <c r="E5" s="34">
        <f ca="1">INDEX(A$11:A$754, MATCH('Target Amounts'!$B$5, I$11:I$754, 1))</f>
        <v>44338</v>
      </c>
      <c r="F5" s="51">
        <f ca="1">E5-C$5</f>
        <v>120</v>
      </c>
      <c r="G5" s="51" t="s">
        <v>13</v>
      </c>
      <c r="H5" s="34">
        <f ca="1">INDEX(A$11:A$754, MATCH('Target Amounts'!$B$8, I$11:I$754, 1))</f>
        <v>44379</v>
      </c>
      <c r="I5" s="51">
        <f ca="1">H5-C$5</f>
        <v>161</v>
      </c>
      <c r="K5" s="10" t="s">
        <v>5</v>
      </c>
      <c r="L5" s="11"/>
      <c r="M5" s="39">
        <f ca="1">TODAY()</f>
        <v>44218</v>
      </c>
      <c r="N5" s="50" t="s">
        <v>23</v>
      </c>
      <c r="O5" s="34">
        <f ca="1">INDEX(K$11:K$754, MATCH('Target Amounts'!$B$5, S$11:S$754, 1))</f>
        <v>44314</v>
      </c>
      <c r="P5" s="51">
        <f ca="1">O5-M$5</f>
        <v>96</v>
      </c>
      <c r="Q5" s="51" t="s">
        <v>13</v>
      </c>
      <c r="R5" s="34">
        <f ca="1">INDEX(K$11:K$754, MATCH('Target Amounts'!$B$8, S$11:S$754, 1))</f>
        <v>44336</v>
      </c>
      <c r="S5" s="51">
        <f ca="1">R5-M$5</f>
        <v>118</v>
      </c>
      <c r="U5" s="10" t="s">
        <v>5</v>
      </c>
      <c r="V5" s="11"/>
      <c r="W5" s="39">
        <f ca="1">TODAY()</f>
        <v>44218</v>
      </c>
      <c r="X5" s="50" t="s">
        <v>23</v>
      </c>
      <c r="Y5" s="34">
        <f ca="1">INDEX(U$11:U$754, MATCH('Target Amounts'!$B$5, AC$11:AC$754, 1))</f>
        <v>44295</v>
      </c>
      <c r="Z5" s="51">
        <f ca="1">Y5-W$5</f>
        <v>77</v>
      </c>
      <c r="AA5" s="51" t="s">
        <v>13</v>
      </c>
      <c r="AB5" s="34">
        <f ca="1">INDEX(U$11:U$754, MATCH('Target Amounts'!$B$8, AC$11:AC$754, 1))</f>
        <v>44319</v>
      </c>
      <c r="AC5" s="51">
        <f ca="1">AB5-W$5</f>
        <v>101</v>
      </c>
      <c r="AE5" s="10" t="s">
        <v>5</v>
      </c>
      <c r="AF5" s="11"/>
      <c r="AG5" s="39">
        <f ca="1">TODAY()</f>
        <v>44218</v>
      </c>
      <c r="AH5" s="50" t="s">
        <v>23</v>
      </c>
      <c r="AI5" s="34">
        <f ca="1">INDEX(AE$11:AE$754, MATCH('Target Amounts'!$B$5, AM$11:AM$754, 1))</f>
        <v>44323</v>
      </c>
      <c r="AJ5" s="51">
        <f ca="1">AI5-AG$5</f>
        <v>105</v>
      </c>
      <c r="AK5" s="51" t="s">
        <v>13</v>
      </c>
      <c r="AL5" s="34">
        <f ca="1">INDEX(AE$11:AE$754, MATCH('Target Amounts'!$B$8, AM$11:AM$754, 1))</f>
        <v>44342</v>
      </c>
      <c r="AM5" s="51">
        <f ca="1">AL5-AG$5</f>
        <v>124</v>
      </c>
      <c r="AO5" s="10" t="s">
        <v>5</v>
      </c>
      <c r="AP5" s="11"/>
      <c r="AQ5" s="39">
        <f ca="1">TODAY()</f>
        <v>44218</v>
      </c>
      <c r="AR5" s="50" t="s">
        <v>23</v>
      </c>
      <c r="AS5" s="34">
        <f ca="1">INDEX(AO$11:AO$754, MATCH('Target Amounts'!$B$5, AW$11:AW$754, 1))</f>
        <v>44309</v>
      </c>
      <c r="AT5" s="51">
        <f ca="1">AS5-AQ$5</f>
        <v>91</v>
      </c>
      <c r="AU5" s="51" t="s">
        <v>13</v>
      </c>
      <c r="AV5" s="34">
        <f ca="1">INDEX(AO$11:AO$754, MATCH('Target Amounts'!$B$8, AW$11:AW$754, 1))</f>
        <v>44329</v>
      </c>
      <c r="AW5" s="51">
        <f ca="1">AV5-AQ$5</f>
        <v>111</v>
      </c>
    </row>
    <row r="6" spans="1:49" ht="11.25" customHeight="1" x14ac:dyDescent="0.2">
      <c r="A6" s="27" t="s">
        <v>22</v>
      </c>
      <c r="B6" s="27"/>
      <c r="C6" s="21">
        <f ca="1">INDEX($C$11:$C$389, MATCH($C$5-1, $A$11:$A$389, 0))</f>
        <v>940</v>
      </c>
      <c r="D6" s="52" t="s">
        <v>24</v>
      </c>
      <c r="E6" s="32">
        <f ca="1">INDEX(A$11:A$754, MATCH('Target Amounts'!$B$6, I$11:I$754, 1))</f>
        <v>44476</v>
      </c>
      <c r="F6" s="53">
        <f t="shared" ref="F6:F8" ca="1" si="0">E6-C$5</f>
        <v>258</v>
      </c>
      <c r="G6" s="53" t="s">
        <v>11</v>
      </c>
      <c r="H6" s="32">
        <f ca="1">INDEX(A$11:A$754, MATCH('Target Amounts'!$B$9, I$11:I$754, 1))</f>
        <v>44558</v>
      </c>
      <c r="I6" s="53">
        <f ca="1">H6-C$5</f>
        <v>340</v>
      </c>
      <c r="K6" s="44" t="s">
        <v>22</v>
      </c>
      <c r="L6" s="27"/>
      <c r="M6" s="40">
        <f ca="1">$C$6</f>
        <v>940</v>
      </c>
      <c r="N6" s="52" t="s">
        <v>24</v>
      </c>
      <c r="O6" s="32">
        <f ca="1">INDEX(K$11:K$754, MATCH('Target Amounts'!$B$6, S$11:S$754, 1))</f>
        <v>44399</v>
      </c>
      <c r="P6" s="53">
        <f t="shared" ref="P6:P8" ca="1" si="1">O6-M$5</f>
        <v>181</v>
      </c>
      <c r="Q6" s="53" t="s">
        <v>11</v>
      </c>
      <c r="R6" s="32">
        <f ca="1">INDEX(K$11:K$754, MATCH('Target Amounts'!$B$9, S$11:S$754, 1))</f>
        <v>44451</v>
      </c>
      <c r="S6" s="53">
        <f ca="1">R6-M$5</f>
        <v>233</v>
      </c>
      <c r="U6" s="44" t="s">
        <v>22</v>
      </c>
      <c r="V6" s="27"/>
      <c r="W6" s="40">
        <f ca="1">$C$6</f>
        <v>940</v>
      </c>
      <c r="X6" s="52" t="s">
        <v>24</v>
      </c>
      <c r="Y6" s="32">
        <f ca="1">INDEX(U$11:U$754, MATCH('Target Amounts'!$B$6, AC$11:AC$754, 1))</f>
        <v>44365</v>
      </c>
      <c r="Z6" s="53">
        <f t="shared" ref="Z6:Z8" ca="1" si="2">Y6-W$5</f>
        <v>147</v>
      </c>
      <c r="AA6" s="53" t="s">
        <v>11</v>
      </c>
      <c r="AB6" s="32">
        <f ca="1">INDEX(U$11:U$754, MATCH('Target Amounts'!$B$9, AC$11:AC$754, 1))</f>
        <v>44400</v>
      </c>
      <c r="AC6" s="53">
        <f ca="1">AB6-W$5</f>
        <v>182</v>
      </c>
      <c r="AE6" s="44" t="s">
        <v>22</v>
      </c>
      <c r="AF6" s="27"/>
      <c r="AG6" s="40">
        <f ca="1">$C$6</f>
        <v>940</v>
      </c>
      <c r="AH6" s="52" t="s">
        <v>24</v>
      </c>
      <c r="AI6" s="32">
        <f ca="1">INDEX(AE$11:AE$754, MATCH('Target Amounts'!$B$6, AM$11:AM$754, 1))</f>
        <v>44410</v>
      </c>
      <c r="AJ6" s="53">
        <f t="shared" ref="AJ6:AJ8" ca="1" si="3">AI6-AG$5</f>
        <v>192</v>
      </c>
      <c r="AK6" s="53" t="s">
        <v>11</v>
      </c>
      <c r="AL6" s="32">
        <f ca="1">INDEX(AE$11:AE$754, MATCH('Target Amounts'!$B$9, AM$11:AM$754, 1))</f>
        <v>44462</v>
      </c>
      <c r="AM6" s="53">
        <f ca="1">AL6-AG$5</f>
        <v>244</v>
      </c>
      <c r="AO6" s="44" t="s">
        <v>22</v>
      </c>
      <c r="AP6" s="27"/>
      <c r="AQ6" s="40">
        <f ca="1">$C$6</f>
        <v>940</v>
      </c>
      <c r="AR6" s="52" t="s">
        <v>24</v>
      </c>
      <c r="AS6" s="32">
        <f ca="1">INDEX(AO$11:AO$754, MATCH('Target Amounts'!$B$6, AW$11:AW$754, 1))</f>
        <v>44377</v>
      </c>
      <c r="AT6" s="53">
        <f t="shared" ref="AT6:AT8" ca="1" si="4">AS6-AQ$5</f>
        <v>159</v>
      </c>
      <c r="AU6" s="53" t="s">
        <v>11</v>
      </c>
      <c r="AV6" s="32">
        <f ca="1">INDEX(AO$11:AO$754, MATCH('Target Amounts'!$B$9, AW$11:AW$754, 1))</f>
        <v>44416</v>
      </c>
      <c r="AW6" s="53">
        <f ca="1">AV6-AQ$5</f>
        <v>198</v>
      </c>
    </row>
    <row r="7" spans="1:49" ht="11.25" customHeight="1" x14ac:dyDescent="0.2">
      <c r="A7" s="27" t="s">
        <v>36</v>
      </c>
      <c r="B7" s="27"/>
      <c r="C7" s="55" t="s">
        <v>7</v>
      </c>
      <c r="D7" s="52" t="s">
        <v>25</v>
      </c>
      <c r="E7" s="32">
        <f ca="1">INDEX(A$11:A$754, MATCH('Target Amounts'!$B$7, I$11:I$754, 1))</f>
        <v>44615</v>
      </c>
      <c r="F7" s="53">
        <f t="shared" ca="1" si="0"/>
        <v>397</v>
      </c>
      <c r="G7" s="53" t="s">
        <v>12</v>
      </c>
      <c r="H7" s="32">
        <f ca="1">INDEX(A$11:A$754, MATCH('Target Amounts'!$B$10, I$11:I$754, 1))</f>
        <v>44724</v>
      </c>
      <c r="I7" s="53">
        <f ca="1">H7-C$5</f>
        <v>506</v>
      </c>
      <c r="K7" s="44" t="s">
        <v>36</v>
      </c>
      <c r="L7" s="27"/>
      <c r="M7" s="41">
        <v>500</v>
      </c>
      <c r="N7" s="52" t="s">
        <v>25</v>
      </c>
      <c r="O7" s="32">
        <f ca="1">INDEX(K$11:K$754, MATCH('Target Amounts'!$B$7, S$11:S$754, 1))</f>
        <v>44486</v>
      </c>
      <c r="P7" s="53">
        <f t="shared" ca="1" si="1"/>
        <v>268</v>
      </c>
      <c r="Q7" s="53" t="s">
        <v>12</v>
      </c>
      <c r="R7" s="32">
        <f ca="1">INDEX(K$11:K$754, MATCH('Target Amounts'!$B$10, S$11:S$754, 1))</f>
        <v>44567</v>
      </c>
      <c r="S7" s="53">
        <f ca="1">R7-M$5</f>
        <v>349</v>
      </c>
      <c r="U7" s="44" t="s">
        <v>36</v>
      </c>
      <c r="V7" s="27"/>
      <c r="W7" s="41">
        <v>1000</v>
      </c>
      <c r="X7" s="52" t="s">
        <v>25</v>
      </c>
      <c r="Y7" s="32">
        <f ca="1">INDEX(U$11:U$754, MATCH('Target Amounts'!$B$7, AC$11:AC$754, 1))</f>
        <v>44429</v>
      </c>
      <c r="Z7" s="53">
        <f t="shared" ca="1" si="2"/>
        <v>211</v>
      </c>
      <c r="AA7" s="53" t="s">
        <v>12</v>
      </c>
      <c r="AB7" s="32">
        <f ca="1">INDEX(U$11:U$754, MATCH('Target Amounts'!$B$10, AC$11:AC$754, 1))</f>
        <v>44484</v>
      </c>
      <c r="AC7" s="53">
        <f ca="1">AB7-W$5</f>
        <v>266</v>
      </c>
      <c r="AE7" s="44" t="s">
        <v>36</v>
      </c>
      <c r="AF7" s="27"/>
      <c r="AG7" s="41">
        <v>500</v>
      </c>
      <c r="AH7" s="52" t="s">
        <v>25</v>
      </c>
      <c r="AI7" s="32">
        <f ca="1">INDEX(AE$11:AE$754, MATCH('Target Amounts'!$B$7, AM$11:AM$754, 1))</f>
        <v>44496</v>
      </c>
      <c r="AJ7" s="53">
        <f t="shared" ca="1" si="3"/>
        <v>278</v>
      </c>
      <c r="AK7" s="53" t="s">
        <v>12</v>
      </c>
      <c r="AL7" s="32">
        <f ca="1">INDEX(AE$11:AE$754, MATCH('Target Amounts'!$B$10, AM$11:AM$754, 1))</f>
        <v>44574</v>
      </c>
      <c r="AM7" s="53">
        <f ca="1">AL7-AG$5</f>
        <v>356</v>
      </c>
      <c r="AO7" s="44" t="s">
        <v>36</v>
      </c>
      <c r="AP7" s="27"/>
      <c r="AQ7" s="41">
        <v>1000</v>
      </c>
      <c r="AR7" s="52" t="s">
        <v>25</v>
      </c>
      <c r="AS7" s="32">
        <f ca="1">INDEX(AO$11:AO$754, MATCH('Target Amounts'!$B$7, AW$11:AW$754, 1))</f>
        <v>44439</v>
      </c>
      <c r="AT7" s="53">
        <f t="shared" ca="1" si="4"/>
        <v>221</v>
      </c>
      <c r="AU7" s="53" t="s">
        <v>12</v>
      </c>
      <c r="AV7" s="32">
        <f ca="1">INDEX(AO$11:AO$754, MATCH('Target Amounts'!$B$10, AW$11:AW$754, 1))</f>
        <v>44497</v>
      </c>
      <c r="AW7" s="53">
        <f ca="1">AV7-AQ$5</f>
        <v>279</v>
      </c>
    </row>
    <row r="8" spans="1:49" ht="11.25" customHeight="1" x14ac:dyDescent="0.2">
      <c r="A8" s="45" t="s">
        <v>35</v>
      </c>
      <c r="B8" s="45"/>
      <c r="C8" s="56" t="s">
        <v>7</v>
      </c>
      <c r="D8" s="37" t="s">
        <v>33</v>
      </c>
      <c r="E8" s="33">
        <f ca="1">INDEX(A$11:A$754, MATCH('Target Amounts'!$B$4, G$11:G$754, 1))</f>
        <v>44304</v>
      </c>
      <c r="F8" s="54">
        <f t="shared" ca="1" si="0"/>
        <v>86</v>
      </c>
      <c r="G8" s="26" t="s">
        <v>29</v>
      </c>
      <c r="H8" s="33">
        <f ca="1">INDEX(A$11:A$754, MATCH('Target Amounts'!$B$11, I$11:I$754, 1))</f>
        <v>44905</v>
      </c>
      <c r="I8" s="54">
        <f ca="1">H8-C$5</f>
        <v>687</v>
      </c>
      <c r="K8" s="46" t="s">
        <v>35</v>
      </c>
      <c r="L8" s="45"/>
      <c r="M8" s="42">
        <v>50</v>
      </c>
      <c r="N8" s="37" t="s">
        <v>33</v>
      </c>
      <c r="O8" s="33">
        <f ca="1">INDEX(K$11:K$754, MATCH('Target Amounts'!$B$4, Q$11:Q$754, 1))</f>
        <v>44282</v>
      </c>
      <c r="P8" s="54">
        <f t="shared" ca="1" si="1"/>
        <v>64</v>
      </c>
      <c r="Q8" s="26" t="s">
        <v>29</v>
      </c>
      <c r="R8" s="33">
        <f ca="1">INDEX(K$11:K$754, MATCH('Target Amounts'!$B$11, S$11:S$754, 1))</f>
        <v>44677</v>
      </c>
      <c r="S8" s="54">
        <f ca="1">R8-M$5</f>
        <v>459</v>
      </c>
      <c r="U8" s="46" t="s">
        <v>35</v>
      </c>
      <c r="V8" s="45"/>
      <c r="W8" s="42">
        <v>50</v>
      </c>
      <c r="X8" s="37" t="s">
        <v>33</v>
      </c>
      <c r="Y8" s="33">
        <f ca="1">INDEX(U$11:U$754, MATCH('Target Amounts'!$B$4, AA$11:AA$754, 1))</f>
        <v>44271</v>
      </c>
      <c r="Z8" s="54">
        <f t="shared" ca="1" si="2"/>
        <v>53</v>
      </c>
      <c r="AA8" s="26" t="s">
        <v>29</v>
      </c>
      <c r="AB8" s="33">
        <f ca="1">INDEX(U$11:U$754, MATCH('Target Amounts'!$B$11, AC$11:AC$754, 1))</f>
        <v>44570</v>
      </c>
      <c r="AC8" s="54">
        <f ca="1">AB8-W$5</f>
        <v>352</v>
      </c>
      <c r="AE8" s="46" t="s">
        <v>35</v>
      </c>
      <c r="AF8" s="45"/>
      <c r="AG8" s="42">
        <v>100</v>
      </c>
      <c r="AH8" s="37" t="s">
        <v>33</v>
      </c>
      <c r="AI8" s="33">
        <f ca="1">INDEX(AE$11:AE$754, MATCH('Target Amounts'!$B$4, AK$11:AK$754, 1))</f>
        <v>44289</v>
      </c>
      <c r="AJ8" s="54">
        <f t="shared" ca="1" si="3"/>
        <v>71</v>
      </c>
      <c r="AK8" s="26" t="s">
        <v>29</v>
      </c>
      <c r="AL8" s="33">
        <f ca="1">INDEX(AE$11:AE$754, MATCH('Target Amounts'!$B$11, AM$11:AM$754, 1))</f>
        <v>44685</v>
      </c>
      <c r="AM8" s="54">
        <f ca="1">AL8-AG$5</f>
        <v>467</v>
      </c>
      <c r="AO8" s="46" t="s">
        <v>35</v>
      </c>
      <c r="AP8" s="45"/>
      <c r="AQ8" s="42">
        <v>100</v>
      </c>
      <c r="AR8" s="37" t="s">
        <v>33</v>
      </c>
      <c r="AS8" s="33">
        <f ca="1">INDEX(AO$11:AO$754, MATCH('Target Amounts'!$B$4, AU$11:AU$754, 1))</f>
        <v>44281</v>
      </c>
      <c r="AT8" s="54">
        <f t="shared" ca="1" si="4"/>
        <v>63</v>
      </c>
      <c r="AU8" s="26" t="s">
        <v>29</v>
      </c>
      <c r="AV8" s="33">
        <f ca="1">INDEX(AO$11:AO$754, MATCH('Target Amounts'!$B$11, AW$11:AW$754, 1))</f>
        <v>44581</v>
      </c>
      <c r="AW8" s="54">
        <f ca="1">AV8-AQ$5</f>
        <v>363</v>
      </c>
    </row>
    <row r="9" spans="1:49" x14ac:dyDescent="0.2">
      <c r="A9" s="12" t="s">
        <v>9</v>
      </c>
      <c r="B9" s="13"/>
      <c r="C9" s="13"/>
      <c r="D9" s="38"/>
      <c r="E9" s="38"/>
      <c r="F9" s="38"/>
      <c r="G9" s="13"/>
      <c r="H9" s="13"/>
      <c r="I9" s="14"/>
      <c r="K9" s="12" t="s">
        <v>9</v>
      </c>
      <c r="L9" s="13"/>
      <c r="M9" s="13"/>
      <c r="N9" s="13"/>
      <c r="O9" s="13"/>
      <c r="P9" s="13"/>
      <c r="Q9" s="13"/>
      <c r="R9" s="13"/>
      <c r="S9" s="14"/>
      <c r="U9" s="12" t="s">
        <v>9</v>
      </c>
      <c r="V9" s="13"/>
      <c r="W9" s="13"/>
      <c r="X9" s="13"/>
      <c r="Y9" s="13"/>
      <c r="Z9" s="13"/>
      <c r="AA9" s="13"/>
      <c r="AB9" s="13"/>
      <c r="AC9" s="14"/>
      <c r="AE9" s="12" t="s">
        <v>9</v>
      </c>
      <c r="AF9" s="13"/>
      <c r="AG9" s="13"/>
      <c r="AH9" s="13"/>
      <c r="AI9" s="13"/>
      <c r="AJ9" s="13"/>
      <c r="AK9" s="13"/>
      <c r="AL9" s="13"/>
      <c r="AM9" s="14"/>
      <c r="AO9" s="12" t="s">
        <v>9</v>
      </c>
      <c r="AP9" s="13"/>
      <c r="AQ9" s="13"/>
      <c r="AR9" s="13"/>
      <c r="AS9" s="13"/>
      <c r="AT9" s="13"/>
      <c r="AU9" s="13"/>
      <c r="AV9" s="13"/>
      <c r="AW9" s="14"/>
    </row>
    <row r="10" spans="1:49" s="6" customFormat="1" ht="36" customHeight="1" x14ac:dyDescent="0.2">
      <c r="A10" s="30" t="s">
        <v>2</v>
      </c>
      <c r="B10" s="30" t="s">
        <v>14</v>
      </c>
      <c r="C10" s="28" t="s">
        <v>16</v>
      </c>
      <c r="D10" s="28" t="s">
        <v>0</v>
      </c>
      <c r="E10" s="28" t="s">
        <v>3</v>
      </c>
      <c r="F10" s="28" t="s">
        <v>17</v>
      </c>
      <c r="G10" s="28" t="s">
        <v>15</v>
      </c>
      <c r="H10" s="28" t="s">
        <v>18</v>
      </c>
      <c r="I10" s="31" t="s">
        <v>19</v>
      </c>
      <c r="K10" s="29" t="s">
        <v>2</v>
      </c>
      <c r="L10" s="28" t="s">
        <v>14</v>
      </c>
      <c r="M10" s="28" t="s">
        <v>16</v>
      </c>
      <c r="N10" s="28" t="s">
        <v>0</v>
      </c>
      <c r="O10" s="28" t="s">
        <v>3</v>
      </c>
      <c r="P10" s="28" t="s">
        <v>4</v>
      </c>
      <c r="Q10" s="28" t="s">
        <v>15</v>
      </c>
      <c r="R10" s="28" t="s">
        <v>8</v>
      </c>
      <c r="S10" s="31" t="s">
        <v>1</v>
      </c>
      <c r="U10" s="29" t="s">
        <v>2</v>
      </c>
      <c r="V10" s="28" t="s">
        <v>14</v>
      </c>
      <c r="W10" s="28" t="s">
        <v>16</v>
      </c>
      <c r="X10" s="28" t="s">
        <v>0</v>
      </c>
      <c r="Y10" s="28" t="s">
        <v>3</v>
      </c>
      <c r="Z10" s="28" t="s">
        <v>4</v>
      </c>
      <c r="AA10" s="28" t="s">
        <v>15</v>
      </c>
      <c r="AB10" s="28" t="s">
        <v>8</v>
      </c>
      <c r="AC10" s="31" t="s">
        <v>1</v>
      </c>
      <c r="AE10" s="29" t="s">
        <v>2</v>
      </c>
      <c r="AF10" s="28" t="s">
        <v>14</v>
      </c>
      <c r="AG10" s="28" t="s">
        <v>16</v>
      </c>
      <c r="AH10" s="28" t="s">
        <v>0</v>
      </c>
      <c r="AI10" s="28" t="s">
        <v>3</v>
      </c>
      <c r="AJ10" s="28" t="s">
        <v>4</v>
      </c>
      <c r="AK10" s="28" t="s">
        <v>15</v>
      </c>
      <c r="AL10" s="28" t="s">
        <v>8</v>
      </c>
      <c r="AM10" s="31" t="s">
        <v>1</v>
      </c>
      <c r="AO10" s="29" t="s">
        <v>2</v>
      </c>
      <c r="AP10" s="28" t="s">
        <v>14</v>
      </c>
      <c r="AQ10" s="28" t="s">
        <v>16</v>
      </c>
      <c r="AR10" s="28" t="s">
        <v>0</v>
      </c>
      <c r="AS10" s="28" t="s">
        <v>3</v>
      </c>
      <c r="AT10" s="28" t="s">
        <v>4</v>
      </c>
      <c r="AU10" s="28" t="s">
        <v>15</v>
      </c>
      <c r="AV10" s="28" t="s">
        <v>8</v>
      </c>
      <c r="AW10" s="31" t="s">
        <v>1</v>
      </c>
    </row>
    <row r="11" spans="1:49" x14ac:dyDescent="0.2">
      <c r="A11" s="34">
        <v>44183</v>
      </c>
      <c r="B11" s="63">
        <v>127</v>
      </c>
      <c r="C11" s="57" t="s">
        <v>7</v>
      </c>
      <c r="D11" s="57">
        <v>0</v>
      </c>
      <c r="E11" s="57">
        <f>B11-D11</f>
        <v>127</v>
      </c>
      <c r="F11" s="57">
        <f>IF(E11 &gt; 0, E11, 0)</f>
        <v>127</v>
      </c>
      <c r="G11" s="57">
        <v>127</v>
      </c>
      <c r="H11" s="58">
        <f>SUM(F$11:F11)</f>
        <v>127</v>
      </c>
      <c r="I11" s="59">
        <f>SUM(D$11:D11)</f>
        <v>0</v>
      </c>
      <c r="K11" s="15">
        <v>44183</v>
      </c>
      <c r="L11" s="57">
        <f ca="1">IF(K11&lt;M$5, $B11, M$6+MIN((K11-M$5)/M$8, 1)*M$7)</f>
        <v>127</v>
      </c>
      <c r="M11" s="18" t="s">
        <v>7</v>
      </c>
      <c r="N11" s="18">
        <v>0</v>
      </c>
      <c r="O11" s="18">
        <f ca="1">L11-N11</f>
        <v>127</v>
      </c>
      <c r="P11" s="18">
        <f ca="1">IF(O11 &gt; 0, O11, 0)</f>
        <v>127</v>
      </c>
      <c r="Q11" s="18">
        <v>127</v>
      </c>
      <c r="R11" s="19">
        <f ca="1">SUM(P$11:P11)</f>
        <v>127</v>
      </c>
      <c r="S11" s="20">
        <f>SUM(N$11:N11)</f>
        <v>0</v>
      </c>
      <c r="U11" s="15">
        <v>44183</v>
      </c>
      <c r="V11" s="18">
        <f ca="1">IF(U11&lt;W$5, $B11, W$6+MIN((U11-W$5)/W$8, 1)*W$7)</f>
        <v>127</v>
      </c>
      <c r="W11" s="18" t="s">
        <v>7</v>
      </c>
      <c r="X11" s="18">
        <v>0</v>
      </c>
      <c r="Y11" s="18">
        <f ca="1">V11-X11</f>
        <v>127</v>
      </c>
      <c r="Z11" s="18">
        <f ca="1">IF(Y11 &gt; 0, Y11, 0)</f>
        <v>127</v>
      </c>
      <c r="AA11" s="18">
        <v>127</v>
      </c>
      <c r="AB11" s="19">
        <f ca="1">SUM(Z$11:Z11)</f>
        <v>127</v>
      </c>
      <c r="AC11" s="20">
        <f>SUM(X$11:X11)</f>
        <v>0</v>
      </c>
      <c r="AE11" s="15">
        <v>44183</v>
      </c>
      <c r="AF11" s="18">
        <f ca="1">IF(AE11&lt;AG$5, $B11, AG$6+MIN((AE11-AG$5)/AG$8, 1)*AG$7)</f>
        <v>127</v>
      </c>
      <c r="AG11" s="18" t="s">
        <v>7</v>
      </c>
      <c r="AH11" s="18">
        <v>0</v>
      </c>
      <c r="AI11" s="18">
        <f ca="1">AF11-AH11</f>
        <v>127</v>
      </c>
      <c r="AJ11" s="18">
        <f ca="1">IF(AI11 &gt; 0, AI11, 0)</f>
        <v>127</v>
      </c>
      <c r="AK11" s="18">
        <v>127</v>
      </c>
      <c r="AL11" s="19">
        <f ca="1">SUM(AJ$11:AJ11)</f>
        <v>127</v>
      </c>
      <c r="AM11" s="20">
        <f>SUM(AH$11:AH11)</f>
        <v>0</v>
      </c>
      <c r="AO11" s="15">
        <v>44183</v>
      </c>
      <c r="AP11" s="18">
        <f ca="1">IF(AO11&lt;AQ$5, $B11, AQ$6+MIN((AO11-AQ$5)/AQ$8, 1)*AQ$7)</f>
        <v>127</v>
      </c>
      <c r="AQ11" s="18" t="s">
        <v>7</v>
      </c>
      <c r="AR11" s="18">
        <v>0</v>
      </c>
      <c r="AS11" s="18">
        <f ca="1">AP11-AR11</f>
        <v>127</v>
      </c>
      <c r="AT11" s="18">
        <f ca="1">IF(AS11 &gt; 0, AS11, 0)</f>
        <v>127</v>
      </c>
      <c r="AU11" s="18">
        <v>127</v>
      </c>
      <c r="AV11" s="19">
        <f ca="1">SUM(AT$11:AT11)</f>
        <v>127</v>
      </c>
      <c r="AW11" s="20">
        <f>SUM(AR$11:AR11)</f>
        <v>0</v>
      </c>
    </row>
    <row r="12" spans="1:49" x14ac:dyDescent="0.2">
      <c r="A12" s="32">
        <v>44184</v>
      </c>
      <c r="B12" s="64">
        <v>84</v>
      </c>
      <c r="C12" s="60" t="s">
        <v>7</v>
      </c>
      <c r="D12" s="60">
        <v>0</v>
      </c>
      <c r="E12" s="60">
        <f t="shared" ref="E12:E75" si="5">B12-D12</f>
        <v>84</v>
      </c>
      <c r="F12" s="60">
        <f>IF(E12 &gt; 0, E12, 0)</f>
        <v>84</v>
      </c>
      <c r="G12" s="60">
        <f>B12+G11</f>
        <v>211</v>
      </c>
      <c r="H12" s="61">
        <f>SUM(F$11:F12)</f>
        <v>211</v>
      </c>
      <c r="I12" s="62">
        <f>SUM(D$11:D12)</f>
        <v>0</v>
      </c>
      <c r="K12" s="16">
        <v>44184</v>
      </c>
      <c r="L12" s="21">
        <f ca="1">IF(K12&lt;M$5, $B12, M$6+MIN((K12-M$5)/M$8, 1)*M$7)</f>
        <v>84</v>
      </c>
      <c r="M12" s="21" t="s">
        <v>7</v>
      </c>
      <c r="N12" s="21">
        <v>0</v>
      </c>
      <c r="O12" s="21">
        <f t="shared" ref="O12:O75" ca="1" si="6">L12-N12</f>
        <v>84</v>
      </c>
      <c r="P12" s="21">
        <f t="shared" ref="P12:P75" ca="1" si="7">IF(O12 &gt; 0, O12, 0)</f>
        <v>84</v>
      </c>
      <c r="Q12" s="21">
        <f ca="1">L12+Q11</f>
        <v>211</v>
      </c>
      <c r="R12" s="22">
        <f ca="1">SUM(P$11:P12)</f>
        <v>211</v>
      </c>
      <c r="S12" s="23">
        <f>SUM(N$11:N12)</f>
        <v>0</v>
      </c>
      <c r="U12" s="16">
        <v>44184</v>
      </c>
      <c r="V12" s="21">
        <f ca="1">IF(U12&lt;W$5, $B12, W$6+MIN((U12-W$5)/W$8, 1)*W$7)</f>
        <v>84</v>
      </c>
      <c r="W12" s="21" t="s">
        <v>7</v>
      </c>
      <c r="X12" s="21">
        <v>0</v>
      </c>
      <c r="Y12" s="21">
        <f t="shared" ref="Y12:Y75" ca="1" si="8">V12-X12</f>
        <v>84</v>
      </c>
      <c r="Z12" s="21">
        <f t="shared" ref="Z12:Z75" ca="1" si="9">IF(Y12 &gt; 0, Y12, 0)</f>
        <v>84</v>
      </c>
      <c r="AA12" s="21">
        <f ca="1">V12+AA11</f>
        <v>211</v>
      </c>
      <c r="AB12" s="22">
        <f ca="1">SUM(Z$11:Z12)</f>
        <v>211</v>
      </c>
      <c r="AC12" s="23">
        <f>SUM(X$11:X12)</f>
        <v>0</v>
      </c>
      <c r="AE12" s="16">
        <v>44184</v>
      </c>
      <c r="AF12" s="21">
        <f ca="1">IF(AE12&lt;AG$5, $B12, AG$6+MIN((AE12-AG$5)/AG$8, 1)*AG$7)</f>
        <v>84</v>
      </c>
      <c r="AG12" s="21" t="s">
        <v>7</v>
      </c>
      <c r="AH12" s="21">
        <v>0</v>
      </c>
      <c r="AI12" s="21">
        <f t="shared" ref="AI12:AI75" ca="1" si="10">AF12-AH12</f>
        <v>84</v>
      </c>
      <c r="AJ12" s="21">
        <f t="shared" ref="AJ12:AJ75" ca="1" si="11">IF(AI12 &gt; 0, AI12, 0)</f>
        <v>84</v>
      </c>
      <c r="AK12" s="21">
        <f ca="1">AF12+AK11</f>
        <v>211</v>
      </c>
      <c r="AL12" s="22">
        <f ca="1">SUM(AJ$11:AJ12)</f>
        <v>211</v>
      </c>
      <c r="AM12" s="23">
        <f>SUM(AH$11:AH12)</f>
        <v>0</v>
      </c>
      <c r="AO12" s="16">
        <v>44184</v>
      </c>
      <c r="AP12" s="21">
        <f ca="1">IF(AO12&lt;AQ$5, $B12, AQ$6+MIN((AO12-AQ$5)/AQ$8, 1)*AQ$7)</f>
        <v>84</v>
      </c>
      <c r="AQ12" s="21" t="s">
        <v>7</v>
      </c>
      <c r="AR12" s="21">
        <v>0</v>
      </c>
      <c r="AS12" s="21">
        <f t="shared" ref="AS12:AS75" ca="1" si="12">AP12-AR12</f>
        <v>84</v>
      </c>
      <c r="AT12" s="21">
        <f t="shared" ref="AT12:AT75" ca="1" si="13">IF(AS12 &gt; 0, AS12, 0)</f>
        <v>84</v>
      </c>
      <c r="AU12" s="21">
        <f ca="1">AP12+AU11</f>
        <v>211</v>
      </c>
      <c r="AV12" s="22">
        <f ca="1">SUM(AT$11:AT12)</f>
        <v>211</v>
      </c>
      <c r="AW12" s="23">
        <f>SUM(AR$11:AR12)</f>
        <v>0</v>
      </c>
    </row>
    <row r="13" spans="1:49" x14ac:dyDescent="0.2">
      <c r="A13" s="32">
        <v>44185</v>
      </c>
      <c r="B13" s="64">
        <v>345</v>
      </c>
      <c r="C13" s="60" t="s">
        <v>7</v>
      </c>
      <c r="D13" s="60">
        <v>0</v>
      </c>
      <c r="E13" s="60">
        <f t="shared" si="5"/>
        <v>345</v>
      </c>
      <c r="F13" s="60">
        <f>IF(E13 &gt; 0, E13, 0)</f>
        <v>345</v>
      </c>
      <c r="G13" s="60">
        <f t="shared" ref="G13:G76" si="14">B13+G12</f>
        <v>556</v>
      </c>
      <c r="H13" s="61">
        <f>SUM(F$11:F13)</f>
        <v>556</v>
      </c>
      <c r="I13" s="62">
        <f>SUM(D$11:D13)</f>
        <v>0</v>
      </c>
      <c r="K13" s="16">
        <v>44185</v>
      </c>
      <c r="L13" s="21">
        <f ca="1">IF(K13&lt;M$5, $B13, M$6+MIN((K13-M$5)/M$8, 1)*M$7)</f>
        <v>345</v>
      </c>
      <c r="M13" s="21" t="s">
        <v>7</v>
      </c>
      <c r="N13" s="21">
        <v>0</v>
      </c>
      <c r="O13" s="21">
        <f t="shared" ca="1" si="6"/>
        <v>345</v>
      </c>
      <c r="P13" s="21">
        <f t="shared" ca="1" si="7"/>
        <v>345</v>
      </c>
      <c r="Q13" s="21">
        <f t="shared" ref="Q13:Q76" ca="1" si="15">L13+Q12</f>
        <v>556</v>
      </c>
      <c r="R13" s="22">
        <f ca="1">SUM(P$11:P13)</f>
        <v>556</v>
      </c>
      <c r="S13" s="23">
        <f>SUM(N$11:N13)</f>
        <v>0</v>
      </c>
      <c r="U13" s="16">
        <v>44185</v>
      </c>
      <c r="V13" s="21">
        <f ca="1">IF(U13&lt;W$5, $B13, W$6+MIN((U13-W$5)/W$8, 1)*W$7)</f>
        <v>345</v>
      </c>
      <c r="W13" s="21" t="s">
        <v>7</v>
      </c>
      <c r="X13" s="21">
        <v>0</v>
      </c>
      <c r="Y13" s="21">
        <f t="shared" ca="1" si="8"/>
        <v>345</v>
      </c>
      <c r="Z13" s="21">
        <f t="shared" ca="1" si="9"/>
        <v>345</v>
      </c>
      <c r="AA13" s="21">
        <f t="shared" ref="AA13:AA76" ca="1" si="16">V13+AA12</f>
        <v>556</v>
      </c>
      <c r="AB13" s="22">
        <f ca="1">SUM(Z$11:Z13)</f>
        <v>556</v>
      </c>
      <c r="AC13" s="23">
        <f>SUM(X$11:X13)</f>
        <v>0</v>
      </c>
      <c r="AE13" s="16">
        <v>44185</v>
      </c>
      <c r="AF13" s="21">
        <f ca="1">IF(AE13&lt;AG$5, $B13, AG$6+MIN((AE13-AG$5)/AG$8, 1)*AG$7)</f>
        <v>345</v>
      </c>
      <c r="AG13" s="21" t="s">
        <v>7</v>
      </c>
      <c r="AH13" s="21">
        <v>0</v>
      </c>
      <c r="AI13" s="21">
        <f t="shared" ca="1" si="10"/>
        <v>345</v>
      </c>
      <c r="AJ13" s="21">
        <f t="shared" ca="1" si="11"/>
        <v>345</v>
      </c>
      <c r="AK13" s="21">
        <f t="shared" ref="AK13:AK76" ca="1" si="17">AF13+AK12</f>
        <v>556</v>
      </c>
      <c r="AL13" s="22">
        <f ca="1">SUM(AJ$11:AJ13)</f>
        <v>556</v>
      </c>
      <c r="AM13" s="23">
        <f>SUM(AH$11:AH13)</f>
        <v>0</v>
      </c>
      <c r="AO13" s="16">
        <v>44185</v>
      </c>
      <c r="AP13" s="21">
        <f ca="1">IF(AO13&lt;AQ$5, $B13, AQ$6+MIN((AO13-AQ$5)/AQ$8, 1)*AQ$7)</f>
        <v>345</v>
      </c>
      <c r="AQ13" s="21" t="s">
        <v>7</v>
      </c>
      <c r="AR13" s="21">
        <v>0</v>
      </c>
      <c r="AS13" s="21">
        <f t="shared" ca="1" si="12"/>
        <v>345</v>
      </c>
      <c r="AT13" s="21">
        <f t="shared" ca="1" si="13"/>
        <v>345</v>
      </c>
      <c r="AU13" s="21">
        <f t="shared" ref="AU13:AU76" ca="1" si="18">AP13+AU12</f>
        <v>556</v>
      </c>
      <c r="AV13" s="22">
        <f ca="1">SUM(AT$11:AT13)</f>
        <v>556</v>
      </c>
      <c r="AW13" s="23">
        <f>SUM(AR$11:AR13)</f>
        <v>0</v>
      </c>
    </row>
    <row r="14" spans="1:49" x14ac:dyDescent="0.2">
      <c r="A14" s="32">
        <v>44186</v>
      </c>
      <c r="B14" s="64">
        <v>58</v>
      </c>
      <c r="C14" s="60" t="s">
        <v>7</v>
      </c>
      <c r="D14" s="60">
        <v>0</v>
      </c>
      <c r="E14" s="60">
        <f t="shared" si="5"/>
        <v>58</v>
      </c>
      <c r="F14" s="60">
        <f>IF(E14 &gt; 0, E14, 0)</f>
        <v>58</v>
      </c>
      <c r="G14" s="60">
        <f t="shared" si="14"/>
        <v>614</v>
      </c>
      <c r="H14" s="61">
        <f>SUM(F$11:F14)</f>
        <v>614</v>
      </c>
      <c r="I14" s="62">
        <f>SUM(D$11:D14)</f>
        <v>0</v>
      </c>
      <c r="K14" s="16">
        <v>44186</v>
      </c>
      <c r="L14" s="21">
        <f ca="1">IF(K14&lt;M$5, $B14, M$6+MIN((K14-M$5)/M$8, 1)*M$7)</f>
        <v>58</v>
      </c>
      <c r="M14" s="21" t="s">
        <v>7</v>
      </c>
      <c r="N14" s="21">
        <v>0</v>
      </c>
      <c r="O14" s="21">
        <f t="shared" ca="1" si="6"/>
        <v>58</v>
      </c>
      <c r="P14" s="21">
        <f t="shared" ca="1" si="7"/>
        <v>58</v>
      </c>
      <c r="Q14" s="21">
        <f t="shared" ca="1" si="15"/>
        <v>614</v>
      </c>
      <c r="R14" s="22">
        <f ca="1">SUM(P$11:P14)</f>
        <v>614</v>
      </c>
      <c r="S14" s="23">
        <f>SUM(N$11:N14)</f>
        <v>0</v>
      </c>
      <c r="U14" s="16">
        <v>44186</v>
      </c>
      <c r="V14" s="21">
        <f ca="1">IF(U14&lt;W$5, $B14, W$6+MIN((U14-W$5)/W$8, 1)*W$7)</f>
        <v>58</v>
      </c>
      <c r="W14" s="21" t="s">
        <v>7</v>
      </c>
      <c r="X14" s="21">
        <v>0</v>
      </c>
      <c r="Y14" s="21">
        <f t="shared" ca="1" si="8"/>
        <v>58</v>
      </c>
      <c r="Z14" s="21">
        <f t="shared" ca="1" si="9"/>
        <v>58</v>
      </c>
      <c r="AA14" s="21">
        <f t="shared" ca="1" si="16"/>
        <v>614</v>
      </c>
      <c r="AB14" s="22">
        <f ca="1">SUM(Z$11:Z14)</f>
        <v>614</v>
      </c>
      <c r="AC14" s="23">
        <f>SUM(X$11:X14)</f>
        <v>0</v>
      </c>
      <c r="AE14" s="16">
        <v>44186</v>
      </c>
      <c r="AF14" s="21">
        <f ca="1">IF(AE14&lt;AG$5, $B14, AG$6+MIN((AE14-AG$5)/AG$8, 1)*AG$7)</f>
        <v>58</v>
      </c>
      <c r="AG14" s="21" t="s">
        <v>7</v>
      </c>
      <c r="AH14" s="21">
        <v>0</v>
      </c>
      <c r="AI14" s="21">
        <f t="shared" ca="1" si="10"/>
        <v>58</v>
      </c>
      <c r="AJ14" s="21">
        <f t="shared" ca="1" si="11"/>
        <v>58</v>
      </c>
      <c r="AK14" s="21">
        <f t="shared" ca="1" si="17"/>
        <v>614</v>
      </c>
      <c r="AL14" s="22">
        <f ca="1">SUM(AJ$11:AJ14)</f>
        <v>614</v>
      </c>
      <c r="AM14" s="23">
        <f>SUM(AH$11:AH14)</f>
        <v>0</v>
      </c>
      <c r="AO14" s="16">
        <v>44186</v>
      </c>
      <c r="AP14" s="21">
        <f ca="1">IF(AO14&lt;AQ$5, $B14, AQ$6+MIN((AO14-AQ$5)/AQ$8, 1)*AQ$7)</f>
        <v>58</v>
      </c>
      <c r="AQ14" s="21" t="s">
        <v>7</v>
      </c>
      <c r="AR14" s="21">
        <v>0</v>
      </c>
      <c r="AS14" s="21">
        <f t="shared" ca="1" si="12"/>
        <v>58</v>
      </c>
      <c r="AT14" s="21">
        <f t="shared" ca="1" si="13"/>
        <v>58</v>
      </c>
      <c r="AU14" s="21">
        <f t="shared" ca="1" si="18"/>
        <v>614</v>
      </c>
      <c r="AV14" s="22">
        <f ca="1">SUM(AT$11:AT14)</f>
        <v>614</v>
      </c>
      <c r="AW14" s="23">
        <f>SUM(AR$11:AR14)</f>
        <v>0</v>
      </c>
    </row>
    <row r="15" spans="1:49" x14ac:dyDescent="0.2">
      <c r="A15" s="32">
        <v>44187</v>
      </c>
      <c r="B15" s="64">
        <v>151</v>
      </c>
      <c r="C15" s="60" t="s">
        <v>7</v>
      </c>
      <c r="D15" s="60">
        <v>0</v>
      </c>
      <c r="E15" s="60">
        <f t="shared" si="5"/>
        <v>151</v>
      </c>
      <c r="F15" s="60">
        <f>IF(E15 &gt; 0, E15, 0)</f>
        <v>151</v>
      </c>
      <c r="G15" s="60">
        <f t="shared" si="14"/>
        <v>765</v>
      </c>
      <c r="H15" s="61">
        <f>SUM(F$11:F15)</f>
        <v>765</v>
      </c>
      <c r="I15" s="62">
        <f>SUM(D$11:D15)</f>
        <v>0</v>
      </c>
      <c r="K15" s="16">
        <v>44187</v>
      </c>
      <c r="L15" s="21">
        <f ca="1">IF(K15&lt;M$5, $B15, M$6+MIN((K15-M$5)/M$8, 1)*M$7)</f>
        <v>151</v>
      </c>
      <c r="M15" s="21" t="s">
        <v>7</v>
      </c>
      <c r="N15" s="21">
        <v>0</v>
      </c>
      <c r="O15" s="21">
        <f t="shared" ca="1" si="6"/>
        <v>151</v>
      </c>
      <c r="P15" s="21">
        <f t="shared" ca="1" si="7"/>
        <v>151</v>
      </c>
      <c r="Q15" s="21">
        <f t="shared" ca="1" si="15"/>
        <v>765</v>
      </c>
      <c r="R15" s="22">
        <f ca="1">SUM(P$11:P15)</f>
        <v>765</v>
      </c>
      <c r="S15" s="23">
        <f>SUM(N$11:N15)</f>
        <v>0</v>
      </c>
      <c r="U15" s="16">
        <v>44187</v>
      </c>
      <c r="V15" s="21">
        <f ca="1">IF(U15&lt;W$5, $B15, W$6+MIN((U15-W$5)/W$8, 1)*W$7)</f>
        <v>151</v>
      </c>
      <c r="W15" s="21" t="s">
        <v>7</v>
      </c>
      <c r="X15" s="21">
        <v>0</v>
      </c>
      <c r="Y15" s="21">
        <f t="shared" ca="1" si="8"/>
        <v>151</v>
      </c>
      <c r="Z15" s="21">
        <f t="shared" ca="1" si="9"/>
        <v>151</v>
      </c>
      <c r="AA15" s="21">
        <f t="shared" ca="1" si="16"/>
        <v>765</v>
      </c>
      <c r="AB15" s="22">
        <f ca="1">SUM(Z$11:Z15)</f>
        <v>765</v>
      </c>
      <c r="AC15" s="23">
        <f>SUM(X$11:X15)</f>
        <v>0</v>
      </c>
      <c r="AE15" s="16">
        <v>44187</v>
      </c>
      <c r="AF15" s="21">
        <f ca="1">IF(AE15&lt;AG$5, $B15, AG$6+MIN((AE15-AG$5)/AG$8, 1)*AG$7)</f>
        <v>151</v>
      </c>
      <c r="AG15" s="21" t="s">
        <v>7</v>
      </c>
      <c r="AH15" s="21">
        <v>0</v>
      </c>
      <c r="AI15" s="21">
        <f t="shared" ca="1" si="10"/>
        <v>151</v>
      </c>
      <c r="AJ15" s="21">
        <f t="shared" ca="1" si="11"/>
        <v>151</v>
      </c>
      <c r="AK15" s="21">
        <f t="shared" ca="1" si="17"/>
        <v>765</v>
      </c>
      <c r="AL15" s="22">
        <f ca="1">SUM(AJ$11:AJ15)</f>
        <v>765</v>
      </c>
      <c r="AM15" s="23">
        <f>SUM(AH$11:AH15)</f>
        <v>0</v>
      </c>
      <c r="AO15" s="16">
        <v>44187</v>
      </c>
      <c r="AP15" s="21">
        <f ca="1">IF(AO15&lt;AQ$5, $B15, AQ$6+MIN((AO15-AQ$5)/AQ$8, 1)*AQ$7)</f>
        <v>151</v>
      </c>
      <c r="AQ15" s="21" t="s">
        <v>7</v>
      </c>
      <c r="AR15" s="21">
        <v>0</v>
      </c>
      <c r="AS15" s="21">
        <f t="shared" ca="1" si="12"/>
        <v>151</v>
      </c>
      <c r="AT15" s="21">
        <f t="shared" ca="1" si="13"/>
        <v>151</v>
      </c>
      <c r="AU15" s="21">
        <f t="shared" ca="1" si="18"/>
        <v>765</v>
      </c>
      <c r="AV15" s="22">
        <f ca="1">SUM(AT$11:AT15)</f>
        <v>765</v>
      </c>
      <c r="AW15" s="23">
        <f>SUM(AR$11:AR15)</f>
        <v>0</v>
      </c>
    </row>
    <row r="16" spans="1:49" x14ac:dyDescent="0.2">
      <c r="A16" s="32">
        <v>44188</v>
      </c>
      <c r="B16" s="64">
        <v>358</v>
      </c>
      <c r="C16" s="60" t="s">
        <v>7</v>
      </c>
      <c r="D16" s="60">
        <v>0</v>
      </c>
      <c r="E16" s="60">
        <f t="shared" si="5"/>
        <v>358</v>
      </c>
      <c r="F16" s="60">
        <f>IF(E16 &gt; 0, E16, 0)</f>
        <v>358</v>
      </c>
      <c r="G16" s="60">
        <f t="shared" si="14"/>
        <v>1123</v>
      </c>
      <c r="H16" s="61">
        <f>SUM(F$11:F16)</f>
        <v>1123</v>
      </c>
      <c r="I16" s="62">
        <f>SUM(D$11:D16)</f>
        <v>0</v>
      </c>
      <c r="K16" s="16">
        <v>44188</v>
      </c>
      <c r="L16" s="21">
        <f ca="1">IF(K16&lt;M$5, $B16, M$6+MIN((K16-M$5)/M$8, 1)*M$7)</f>
        <v>358</v>
      </c>
      <c r="M16" s="21" t="s">
        <v>7</v>
      </c>
      <c r="N16" s="21">
        <v>0</v>
      </c>
      <c r="O16" s="21">
        <f t="shared" ca="1" si="6"/>
        <v>358</v>
      </c>
      <c r="P16" s="21">
        <f t="shared" ca="1" si="7"/>
        <v>358</v>
      </c>
      <c r="Q16" s="21">
        <f t="shared" ca="1" si="15"/>
        <v>1123</v>
      </c>
      <c r="R16" s="22">
        <f ca="1">SUM(P$11:P16)</f>
        <v>1123</v>
      </c>
      <c r="S16" s="23">
        <f>SUM(N$11:N16)</f>
        <v>0</v>
      </c>
      <c r="U16" s="16">
        <v>44188</v>
      </c>
      <c r="V16" s="21">
        <f ca="1">IF(U16&lt;W$5, $B16, W$6+MIN((U16-W$5)/W$8, 1)*W$7)</f>
        <v>358</v>
      </c>
      <c r="W16" s="21" t="s">
        <v>7</v>
      </c>
      <c r="X16" s="21">
        <v>0</v>
      </c>
      <c r="Y16" s="21">
        <f t="shared" ca="1" si="8"/>
        <v>358</v>
      </c>
      <c r="Z16" s="21">
        <f t="shared" ca="1" si="9"/>
        <v>358</v>
      </c>
      <c r="AA16" s="21">
        <f t="shared" ca="1" si="16"/>
        <v>1123</v>
      </c>
      <c r="AB16" s="22">
        <f ca="1">SUM(Z$11:Z16)</f>
        <v>1123</v>
      </c>
      <c r="AC16" s="23">
        <f>SUM(X$11:X16)</f>
        <v>0</v>
      </c>
      <c r="AE16" s="16">
        <v>44188</v>
      </c>
      <c r="AF16" s="21">
        <f ca="1">IF(AE16&lt;AG$5, $B16, AG$6+MIN((AE16-AG$5)/AG$8, 1)*AG$7)</f>
        <v>358</v>
      </c>
      <c r="AG16" s="21" t="s">
        <v>7</v>
      </c>
      <c r="AH16" s="21">
        <v>0</v>
      </c>
      <c r="AI16" s="21">
        <f t="shared" ca="1" si="10"/>
        <v>358</v>
      </c>
      <c r="AJ16" s="21">
        <f t="shared" ca="1" si="11"/>
        <v>358</v>
      </c>
      <c r="AK16" s="21">
        <f t="shared" ca="1" si="17"/>
        <v>1123</v>
      </c>
      <c r="AL16" s="22">
        <f ca="1">SUM(AJ$11:AJ16)</f>
        <v>1123</v>
      </c>
      <c r="AM16" s="23">
        <f>SUM(AH$11:AH16)</f>
        <v>0</v>
      </c>
      <c r="AO16" s="16">
        <v>44188</v>
      </c>
      <c r="AP16" s="21">
        <f ca="1">IF(AO16&lt;AQ$5, $B16, AQ$6+MIN((AO16-AQ$5)/AQ$8, 1)*AQ$7)</f>
        <v>358</v>
      </c>
      <c r="AQ16" s="21" t="s">
        <v>7</v>
      </c>
      <c r="AR16" s="21">
        <v>0</v>
      </c>
      <c r="AS16" s="21">
        <f t="shared" ca="1" si="12"/>
        <v>358</v>
      </c>
      <c r="AT16" s="21">
        <f t="shared" ca="1" si="13"/>
        <v>358</v>
      </c>
      <c r="AU16" s="21">
        <f t="shared" ca="1" si="18"/>
        <v>1123</v>
      </c>
      <c r="AV16" s="22">
        <f ca="1">SUM(AT$11:AT16)</f>
        <v>1123</v>
      </c>
      <c r="AW16" s="23">
        <f>SUM(AR$11:AR16)</f>
        <v>0</v>
      </c>
    </row>
    <row r="17" spans="1:49" x14ac:dyDescent="0.2">
      <c r="A17" s="32">
        <v>44189</v>
      </c>
      <c r="B17" s="64">
        <v>99</v>
      </c>
      <c r="C17" s="60">
        <f>ROUND(AVERAGE(B11:B17), 0)</f>
        <v>175</v>
      </c>
      <c r="D17" s="60">
        <v>0</v>
      </c>
      <c r="E17" s="60">
        <f t="shared" si="5"/>
        <v>99</v>
      </c>
      <c r="F17" s="60">
        <f>IF(E17 &gt; 0, E17, 0)</f>
        <v>99</v>
      </c>
      <c r="G17" s="60">
        <f t="shared" si="14"/>
        <v>1222</v>
      </c>
      <c r="H17" s="61">
        <f>SUM(F$11:F17)</f>
        <v>1222</v>
      </c>
      <c r="I17" s="62">
        <f>SUM(D$11:D17)</f>
        <v>0</v>
      </c>
      <c r="K17" s="16">
        <v>44189</v>
      </c>
      <c r="L17" s="21">
        <f ca="1">IF(K17&lt;M$5, $B17, M$6+MIN((K17-M$5)/M$8, 1)*M$7)</f>
        <v>99</v>
      </c>
      <c r="M17" s="21">
        <f ca="1">ROUND(AVERAGE(L11:L17), 0)</f>
        <v>175</v>
      </c>
      <c r="N17" s="21">
        <v>0</v>
      </c>
      <c r="O17" s="21">
        <f t="shared" ca="1" si="6"/>
        <v>99</v>
      </c>
      <c r="P17" s="21">
        <f t="shared" ca="1" si="7"/>
        <v>99</v>
      </c>
      <c r="Q17" s="21">
        <f t="shared" ca="1" si="15"/>
        <v>1222</v>
      </c>
      <c r="R17" s="22">
        <f ca="1">SUM(P$11:P17)</f>
        <v>1222</v>
      </c>
      <c r="S17" s="23">
        <f>SUM(N$11:N17)</f>
        <v>0</v>
      </c>
      <c r="U17" s="16">
        <v>44189</v>
      </c>
      <c r="V17" s="21">
        <f ca="1">IF(U17&lt;W$5, $B17, W$6+MIN((U17-W$5)/W$8, 1)*W$7)</f>
        <v>99</v>
      </c>
      <c r="W17" s="21">
        <f ca="1">ROUND(AVERAGE(V11:V17), 0)</f>
        <v>175</v>
      </c>
      <c r="X17" s="21">
        <v>0</v>
      </c>
      <c r="Y17" s="21">
        <f t="shared" ca="1" si="8"/>
        <v>99</v>
      </c>
      <c r="Z17" s="21">
        <f t="shared" ca="1" si="9"/>
        <v>99</v>
      </c>
      <c r="AA17" s="21">
        <f t="shared" ca="1" si="16"/>
        <v>1222</v>
      </c>
      <c r="AB17" s="22">
        <f ca="1">SUM(Z$11:Z17)</f>
        <v>1222</v>
      </c>
      <c r="AC17" s="23">
        <f>SUM(X$11:X17)</f>
        <v>0</v>
      </c>
      <c r="AE17" s="16">
        <v>44189</v>
      </c>
      <c r="AF17" s="21">
        <f ca="1">IF(AE17&lt;AG$5, $B17, AG$6+MIN((AE17-AG$5)/AG$8, 1)*AG$7)</f>
        <v>99</v>
      </c>
      <c r="AG17" s="21">
        <f ca="1">ROUND(AVERAGE(AF11:AF17), 0)</f>
        <v>175</v>
      </c>
      <c r="AH17" s="21">
        <v>0</v>
      </c>
      <c r="AI17" s="21">
        <f t="shared" ca="1" si="10"/>
        <v>99</v>
      </c>
      <c r="AJ17" s="21">
        <f t="shared" ca="1" si="11"/>
        <v>99</v>
      </c>
      <c r="AK17" s="21">
        <f t="shared" ca="1" si="17"/>
        <v>1222</v>
      </c>
      <c r="AL17" s="22">
        <f ca="1">SUM(AJ$11:AJ17)</f>
        <v>1222</v>
      </c>
      <c r="AM17" s="23">
        <f>SUM(AH$11:AH17)</f>
        <v>0</v>
      </c>
      <c r="AO17" s="16">
        <v>44189</v>
      </c>
      <c r="AP17" s="21">
        <f ca="1">IF(AO17&lt;AQ$5, $B17, AQ$6+MIN((AO17-AQ$5)/AQ$8, 1)*AQ$7)</f>
        <v>99</v>
      </c>
      <c r="AQ17" s="21">
        <f ca="1">ROUND(AVERAGE(AP11:AP17), 0)</f>
        <v>175</v>
      </c>
      <c r="AR17" s="21">
        <v>0</v>
      </c>
      <c r="AS17" s="21">
        <f t="shared" ca="1" si="12"/>
        <v>99</v>
      </c>
      <c r="AT17" s="21">
        <f t="shared" ca="1" si="13"/>
        <v>99</v>
      </c>
      <c r="AU17" s="21">
        <f t="shared" ca="1" si="18"/>
        <v>1222</v>
      </c>
      <c r="AV17" s="22">
        <f ca="1">SUM(AT$11:AT17)</f>
        <v>1222</v>
      </c>
      <c r="AW17" s="23">
        <f>SUM(AR$11:AR17)</f>
        <v>0</v>
      </c>
    </row>
    <row r="18" spans="1:49" x14ac:dyDescent="0.2">
      <c r="A18" s="32">
        <v>44190</v>
      </c>
      <c r="B18" s="64">
        <v>0</v>
      </c>
      <c r="C18" s="60">
        <f t="shared" ref="C18:C81" si="19">ROUND(AVERAGE(B12:B18), 0)</f>
        <v>156</v>
      </c>
      <c r="D18" s="60">
        <v>0</v>
      </c>
      <c r="E18" s="60">
        <f t="shared" si="5"/>
        <v>0</v>
      </c>
      <c r="F18" s="60">
        <f>IF(E18 &gt; 0, E18, 0)</f>
        <v>0</v>
      </c>
      <c r="G18" s="60">
        <f t="shared" si="14"/>
        <v>1222</v>
      </c>
      <c r="H18" s="61">
        <f>SUM(F$11:F18)</f>
        <v>1222</v>
      </c>
      <c r="I18" s="62">
        <f>SUM(D$11:D18)</f>
        <v>0</v>
      </c>
      <c r="K18" s="16">
        <v>44190</v>
      </c>
      <c r="L18" s="21">
        <f ca="1">IF(K18&lt;M$5, $B18, M$6+MIN((K18-M$5)/M$8, 1)*M$7)</f>
        <v>0</v>
      </c>
      <c r="M18" s="21">
        <f t="shared" ref="M18:M81" ca="1" si="20">ROUND(AVERAGE(L12:L18), 0)</f>
        <v>156</v>
      </c>
      <c r="N18" s="21">
        <v>0</v>
      </c>
      <c r="O18" s="21">
        <f t="shared" ca="1" si="6"/>
        <v>0</v>
      </c>
      <c r="P18" s="21">
        <f t="shared" ca="1" si="7"/>
        <v>0</v>
      </c>
      <c r="Q18" s="21">
        <f t="shared" ca="1" si="15"/>
        <v>1222</v>
      </c>
      <c r="R18" s="22">
        <f ca="1">SUM(P$11:P18)</f>
        <v>1222</v>
      </c>
      <c r="S18" s="23">
        <f>SUM(N$11:N18)</f>
        <v>0</v>
      </c>
      <c r="U18" s="16">
        <v>44190</v>
      </c>
      <c r="V18" s="21">
        <f ca="1">IF(U18&lt;W$5, $B18, W$6+MIN((U18-W$5)/W$8, 1)*W$7)</f>
        <v>0</v>
      </c>
      <c r="W18" s="21">
        <f t="shared" ref="W18:W81" ca="1" si="21">ROUND(AVERAGE(V12:V18), 0)</f>
        <v>156</v>
      </c>
      <c r="X18" s="21">
        <v>0</v>
      </c>
      <c r="Y18" s="21">
        <f t="shared" ca="1" si="8"/>
        <v>0</v>
      </c>
      <c r="Z18" s="21">
        <f t="shared" ca="1" si="9"/>
        <v>0</v>
      </c>
      <c r="AA18" s="21">
        <f t="shared" ca="1" si="16"/>
        <v>1222</v>
      </c>
      <c r="AB18" s="22">
        <f ca="1">SUM(Z$11:Z18)</f>
        <v>1222</v>
      </c>
      <c r="AC18" s="23">
        <f>SUM(X$11:X18)</f>
        <v>0</v>
      </c>
      <c r="AE18" s="16">
        <v>44190</v>
      </c>
      <c r="AF18" s="21">
        <f ca="1">IF(AE18&lt;AG$5, $B18, AG$6+MIN((AE18-AG$5)/AG$8, 1)*AG$7)</f>
        <v>0</v>
      </c>
      <c r="AG18" s="21">
        <f t="shared" ref="AG18:AG81" ca="1" si="22">ROUND(AVERAGE(AF12:AF18), 0)</f>
        <v>156</v>
      </c>
      <c r="AH18" s="21">
        <v>0</v>
      </c>
      <c r="AI18" s="21">
        <f t="shared" ca="1" si="10"/>
        <v>0</v>
      </c>
      <c r="AJ18" s="21">
        <f t="shared" ca="1" si="11"/>
        <v>0</v>
      </c>
      <c r="AK18" s="21">
        <f t="shared" ca="1" si="17"/>
        <v>1222</v>
      </c>
      <c r="AL18" s="22">
        <f ca="1">SUM(AJ$11:AJ18)</f>
        <v>1222</v>
      </c>
      <c r="AM18" s="23">
        <f>SUM(AH$11:AH18)</f>
        <v>0</v>
      </c>
      <c r="AO18" s="16">
        <v>44190</v>
      </c>
      <c r="AP18" s="21">
        <f ca="1">IF(AO18&lt;AQ$5, $B18, AQ$6+MIN((AO18-AQ$5)/AQ$8, 1)*AQ$7)</f>
        <v>0</v>
      </c>
      <c r="AQ18" s="21">
        <f t="shared" ref="AQ18:AQ81" ca="1" si="23">ROUND(AVERAGE(AP12:AP18), 0)</f>
        <v>156</v>
      </c>
      <c r="AR18" s="21">
        <v>0</v>
      </c>
      <c r="AS18" s="21">
        <f t="shared" ca="1" si="12"/>
        <v>0</v>
      </c>
      <c r="AT18" s="21">
        <f t="shared" ca="1" si="13"/>
        <v>0</v>
      </c>
      <c r="AU18" s="21">
        <f t="shared" ca="1" si="18"/>
        <v>1222</v>
      </c>
      <c r="AV18" s="22">
        <f ca="1">SUM(AT$11:AT18)</f>
        <v>1222</v>
      </c>
      <c r="AW18" s="23">
        <f>SUM(AR$11:AR18)</f>
        <v>0</v>
      </c>
    </row>
    <row r="19" spans="1:49" x14ac:dyDescent="0.2">
      <c r="A19" s="32">
        <v>44191</v>
      </c>
      <c r="B19" s="64">
        <v>716</v>
      </c>
      <c r="C19" s="60">
        <f t="shared" si="19"/>
        <v>247</v>
      </c>
      <c r="D19" s="60">
        <v>0</v>
      </c>
      <c r="E19" s="60">
        <f t="shared" si="5"/>
        <v>716</v>
      </c>
      <c r="F19" s="60">
        <f>IF(E19 &gt; 0, E19, 0)</f>
        <v>716</v>
      </c>
      <c r="G19" s="60">
        <f t="shared" si="14"/>
        <v>1938</v>
      </c>
      <c r="H19" s="61">
        <f>SUM(F$11:F19)</f>
        <v>1938</v>
      </c>
      <c r="I19" s="62">
        <f>SUM(D$11:D19)</f>
        <v>0</v>
      </c>
      <c r="K19" s="16">
        <v>44191</v>
      </c>
      <c r="L19" s="21">
        <f ca="1">IF(K19&lt;M$5, $B19, M$6+MIN((K19-M$5)/M$8, 1)*M$7)</f>
        <v>716</v>
      </c>
      <c r="M19" s="21">
        <f t="shared" ca="1" si="20"/>
        <v>247</v>
      </c>
      <c r="N19" s="21">
        <v>0</v>
      </c>
      <c r="O19" s="21">
        <f t="shared" ca="1" si="6"/>
        <v>716</v>
      </c>
      <c r="P19" s="21">
        <f t="shared" ca="1" si="7"/>
        <v>716</v>
      </c>
      <c r="Q19" s="21">
        <f t="shared" ca="1" si="15"/>
        <v>1938</v>
      </c>
      <c r="R19" s="22">
        <f ca="1">SUM(P$11:P19)</f>
        <v>1938</v>
      </c>
      <c r="S19" s="23">
        <f>SUM(N$11:N19)</f>
        <v>0</v>
      </c>
      <c r="U19" s="16">
        <v>44191</v>
      </c>
      <c r="V19" s="21">
        <f ca="1">IF(U19&lt;W$5, $B19, W$6+MIN((U19-W$5)/W$8, 1)*W$7)</f>
        <v>716</v>
      </c>
      <c r="W19" s="21">
        <f t="shared" ca="1" si="21"/>
        <v>247</v>
      </c>
      <c r="X19" s="21">
        <v>0</v>
      </c>
      <c r="Y19" s="21">
        <f t="shared" ca="1" si="8"/>
        <v>716</v>
      </c>
      <c r="Z19" s="21">
        <f t="shared" ca="1" si="9"/>
        <v>716</v>
      </c>
      <c r="AA19" s="21">
        <f t="shared" ca="1" si="16"/>
        <v>1938</v>
      </c>
      <c r="AB19" s="22">
        <f ca="1">SUM(Z$11:Z19)</f>
        <v>1938</v>
      </c>
      <c r="AC19" s="23">
        <f>SUM(X$11:X19)</f>
        <v>0</v>
      </c>
      <c r="AE19" s="16">
        <v>44191</v>
      </c>
      <c r="AF19" s="21">
        <f ca="1">IF(AE19&lt;AG$5, $B19, AG$6+MIN((AE19-AG$5)/AG$8, 1)*AG$7)</f>
        <v>716</v>
      </c>
      <c r="AG19" s="21">
        <f t="shared" ca="1" si="22"/>
        <v>247</v>
      </c>
      <c r="AH19" s="21">
        <v>0</v>
      </c>
      <c r="AI19" s="21">
        <f t="shared" ca="1" si="10"/>
        <v>716</v>
      </c>
      <c r="AJ19" s="21">
        <f t="shared" ca="1" si="11"/>
        <v>716</v>
      </c>
      <c r="AK19" s="21">
        <f t="shared" ca="1" si="17"/>
        <v>1938</v>
      </c>
      <c r="AL19" s="22">
        <f ca="1">SUM(AJ$11:AJ19)</f>
        <v>1938</v>
      </c>
      <c r="AM19" s="23">
        <f>SUM(AH$11:AH19)</f>
        <v>0</v>
      </c>
      <c r="AO19" s="16">
        <v>44191</v>
      </c>
      <c r="AP19" s="21">
        <f ca="1">IF(AO19&lt;AQ$5, $B19, AQ$6+MIN((AO19-AQ$5)/AQ$8, 1)*AQ$7)</f>
        <v>716</v>
      </c>
      <c r="AQ19" s="21">
        <f t="shared" ca="1" si="23"/>
        <v>247</v>
      </c>
      <c r="AR19" s="21">
        <v>0</v>
      </c>
      <c r="AS19" s="21">
        <f t="shared" ca="1" si="12"/>
        <v>716</v>
      </c>
      <c r="AT19" s="21">
        <f t="shared" ca="1" si="13"/>
        <v>716</v>
      </c>
      <c r="AU19" s="21">
        <f t="shared" ca="1" si="18"/>
        <v>1938</v>
      </c>
      <c r="AV19" s="22">
        <f ca="1">SUM(AT$11:AT19)</f>
        <v>1938</v>
      </c>
      <c r="AW19" s="23">
        <f>SUM(AR$11:AR19)</f>
        <v>0</v>
      </c>
    </row>
    <row r="20" spans="1:49" x14ac:dyDescent="0.2">
      <c r="A20" s="32">
        <v>44192</v>
      </c>
      <c r="B20" s="64">
        <v>0</v>
      </c>
      <c r="C20" s="60">
        <f t="shared" si="19"/>
        <v>197</v>
      </c>
      <c r="D20" s="60">
        <v>0</v>
      </c>
      <c r="E20" s="60">
        <f t="shared" si="5"/>
        <v>0</v>
      </c>
      <c r="F20" s="60">
        <f>IF(E20 &gt; 0, E20, 0)</f>
        <v>0</v>
      </c>
      <c r="G20" s="60">
        <f t="shared" si="14"/>
        <v>1938</v>
      </c>
      <c r="H20" s="61">
        <f>SUM(F$11:F20)</f>
        <v>1938</v>
      </c>
      <c r="I20" s="62">
        <f>SUM(D$11:D20)</f>
        <v>0</v>
      </c>
      <c r="K20" s="16">
        <v>44192</v>
      </c>
      <c r="L20" s="21">
        <f ca="1">IF(K20&lt;M$5, $B20, M$6+MIN((K20-M$5)/M$8, 1)*M$7)</f>
        <v>0</v>
      </c>
      <c r="M20" s="21">
        <f t="shared" ca="1" si="20"/>
        <v>197</v>
      </c>
      <c r="N20" s="21">
        <v>0</v>
      </c>
      <c r="O20" s="21">
        <f t="shared" ca="1" si="6"/>
        <v>0</v>
      </c>
      <c r="P20" s="21">
        <f t="shared" ca="1" si="7"/>
        <v>0</v>
      </c>
      <c r="Q20" s="21">
        <f t="shared" ca="1" si="15"/>
        <v>1938</v>
      </c>
      <c r="R20" s="22">
        <f ca="1">SUM(P$11:P20)</f>
        <v>1938</v>
      </c>
      <c r="S20" s="23">
        <f>SUM(N$11:N20)</f>
        <v>0</v>
      </c>
      <c r="U20" s="16">
        <v>44192</v>
      </c>
      <c r="V20" s="21">
        <f ca="1">IF(U20&lt;W$5, $B20, W$6+MIN((U20-W$5)/W$8, 1)*W$7)</f>
        <v>0</v>
      </c>
      <c r="W20" s="21">
        <f t="shared" ca="1" si="21"/>
        <v>197</v>
      </c>
      <c r="X20" s="21">
        <v>0</v>
      </c>
      <c r="Y20" s="21">
        <f t="shared" ca="1" si="8"/>
        <v>0</v>
      </c>
      <c r="Z20" s="21">
        <f t="shared" ca="1" si="9"/>
        <v>0</v>
      </c>
      <c r="AA20" s="21">
        <f t="shared" ca="1" si="16"/>
        <v>1938</v>
      </c>
      <c r="AB20" s="22">
        <f ca="1">SUM(Z$11:Z20)</f>
        <v>1938</v>
      </c>
      <c r="AC20" s="23">
        <f>SUM(X$11:X20)</f>
        <v>0</v>
      </c>
      <c r="AE20" s="16">
        <v>44192</v>
      </c>
      <c r="AF20" s="21">
        <f ca="1">IF(AE20&lt;AG$5, $B20, AG$6+MIN((AE20-AG$5)/AG$8, 1)*AG$7)</f>
        <v>0</v>
      </c>
      <c r="AG20" s="21">
        <f t="shared" ca="1" si="22"/>
        <v>197</v>
      </c>
      <c r="AH20" s="21">
        <v>0</v>
      </c>
      <c r="AI20" s="21">
        <f t="shared" ca="1" si="10"/>
        <v>0</v>
      </c>
      <c r="AJ20" s="21">
        <f t="shared" ca="1" si="11"/>
        <v>0</v>
      </c>
      <c r="AK20" s="21">
        <f t="shared" ca="1" si="17"/>
        <v>1938</v>
      </c>
      <c r="AL20" s="22">
        <f ca="1">SUM(AJ$11:AJ20)</f>
        <v>1938</v>
      </c>
      <c r="AM20" s="23">
        <f>SUM(AH$11:AH20)</f>
        <v>0</v>
      </c>
      <c r="AO20" s="16">
        <v>44192</v>
      </c>
      <c r="AP20" s="21">
        <f ca="1">IF(AO20&lt;AQ$5, $B20, AQ$6+MIN((AO20-AQ$5)/AQ$8, 1)*AQ$7)</f>
        <v>0</v>
      </c>
      <c r="AQ20" s="21">
        <f t="shared" ca="1" si="23"/>
        <v>197</v>
      </c>
      <c r="AR20" s="21">
        <v>0</v>
      </c>
      <c r="AS20" s="21">
        <f t="shared" ca="1" si="12"/>
        <v>0</v>
      </c>
      <c r="AT20" s="21">
        <f t="shared" ca="1" si="13"/>
        <v>0</v>
      </c>
      <c r="AU20" s="21">
        <f t="shared" ca="1" si="18"/>
        <v>1938</v>
      </c>
      <c r="AV20" s="22">
        <f ca="1">SUM(AT$11:AT20)</f>
        <v>1938</v>
      </c>
      <c r="AW20" s="23">
        <f>SUM(AR$11:AR20)</f>
        <v>0</v>
      </c>
    </row>
    <row r="21" spans="1:49" x14ac:dyDescent="0.2">
      <c r="A21" s="32">
        <v>44193</v>
      </c>
      <c r="B21" s="64">
        <v>183</v>
      </c>
      <c r="C21" s="60">
        <f t="shared" si="19"/>
        <v>215</v>
      </c>
      <c r="D21" s="60">
        <v>0</v>
      </c>
      <c r="E21" s="60">
        <f t="shared" si="5"/>
        <v>183</v>
      </c>
      <c r="F21" s="60">
        <f>IF(E21 &gt; 0, E21, 0)</f>
        <v>183</v>
      </c>
      <c r="G21" s="60">
        <f t="shared" si="14"/>
        <v>2121</v>
      </c>
      <c r="H21" s="61">
        <f>SUM(F$11:F21)</f>
        <v>2121</v>
      </c>
      <c r="I21" s="62">
        <f>SUM(D$11:D21)</f>
        <v>0</v>
      </c>
      <c r="K21" s="16">
        <v>44193</v>
      </c>
      <c r="L21" s="21">
        <f ca="1">IF(K21&lt;M$5, $B21, M$6+MIN((K21-M$5)/M$8, 1)*M$7)</f>
        <v>183</v>
      </c>
      <c r="M21" s="21">
        <f t="shared" ca="1" si="20"/>
        <v>215</v>
      </c>
      <c r="N21" s="21">
        <v>0</v>
      </c>
      <c r="O21" s="21">
        <f t="shared" ca="1" si="6"/>
        <v>183</v>
      </c>
      <c r="P21" s="21">
        <f t="shared" ca="1" si="7"/>
        <v>183</v>
      </c>
      <c r="Q21" s="21">
        <f t="shared" ca="1" si="15"/>
        <v>2121</v>
      </c>
      <c r="R21" s="22">
        <f ca="1">SUM(P$11:P21)</f>
        <v>2121</v>
      </c>
      <c r="S21" s="23">
        <f>SUM(N$11:N21)</f>
        <v>0</v>
      </c>
      <c r="U21" s="16">
        <v>44193</v>
      </c>
      <c r="V21" s="21">
        <f ca="1">IF(U21&lt;W$5, $B21, W$6+MIN((U21-W$5)/W$8, 1)*W$7)</f>
        <v>183</v>
      </c>
      <c r="W21" s="21">
        <f t="shared" ca="1" si="21"/>
        <v>215</v>
      </c>
      <c r="X21" s="21">
        <v>0</v>
      </c>
      <c r="Y21" s="21">
        <f t="shared" ca="1" si="8"/>
        <v>183</v>
      </c>
      <c r="Z21" s="21">
        <f t="shared" ca="1" si="9"/>
        <v>183</v>
      </c>
      <c r="AA21" s="21">
        <f t="shared" ca="1" si="16"/>
        <v>2121</v>
      </c>
      <c r="AB21" s="22">
        <f ca="1">SUM(Z$11:Z21)</f>
        <v>2121</v>
      </c>
      <c r="AC21" s="23">
        <f>SUM(X$11:X21)</f>
        <v>0</v>
      </c>
      <c r="AE21" s="16">
        <v>44193</v>
      </c>
      <c r="AF21" s="21">
        <f ca="1">IF(AE21&lt;AG$5, $B21, AG$6+MIN((AE21-AG$5)/AG$8, 1)*AG$7)</f>
        <v>183</v>
      </c>
      <c r="AG21" s="21">
        <f t="shared" ca="1" si="22"/>
        <v>215</v>
      </c>
      <c r="AH21" s="21">
        <v>0</v>
      </c>
      <c r="AI21" s="21">
        <f t="shared" ca="1" si="10"/>
        <v>183</v>
      </c>
      <c r="AJ21" s="21">
        <f t="shared" ca="1" si="11"/>
        <v>183</v>
      </c>
      <c r="AK21" s="21">
        <f t="shared" ca="1" si="17"/>
        <v>2121</v>
      </c>
      <c r="AL21" s="22">
        <f ca="1">SUM(AJ$11:AJ21)</f>
        <v>2121</v>
      </c>
      <c r="AM21" s="23">
        <f>SUM(AH$11:AH21)</f>
        <v>0</v>
      </c>
      <c r="AO21" s="16">
        <v>44193</v>
      </c>
      <c r="AP21" s="21">
        <f ca="1">IF(AO21&lt;AQ$5, $B21, AQ$6+MIN((AO21-AQ$5)/AQ$8, 1)*AQ$7)</f>
        <v>183</v>
      </c>
      <c r="AQ21" s="21">
        <f t="shared" ca="1" si="23"/>
        <v>215</v>
      </c>
      <c r="AR21" s="21">
        <v>0</v>
      </c>
      <c r="AS21" s="21">
        <f t="shared" ca="1" si="12"/>
        <v>183</v>
      </c>
      <c r="AT21" s="21">
        <f t="shared" ca="1" si="13"/>
        <v>183</v>
      </c>
      <c r="AU21" s="21">
        <f t="shared" ca="1" si="18"/>
        <v>2121</v>
      </c>
      <c r="AV21" s="22">
        <f ca="1">SUM(AT$11:AT21)</f>
        <v>2121</v>
      </c>
      <c r="AW21" s="23">
        <f>SUM(AR$11:AR21)</f>
        <v>0</v>
      </c>
    </row>
    <row r="22" spans="1:49" x14ac:dyDescent="0.2">
      <c r="A22" s="32">
        <v>44194</v>
      </c>
      <c r="B22" s="64">
        <v>193</v>
      </c>
      <c r="C22" s="60">
        <f t="shared" si="19"/>
        <v>221</v>
      </c>
      <c r="D22" s="60">
        <v>0</v>
      </c>
      <c r="E22" s="60">
        <f t="shared" si="5"/>
        <v>193</v>
      </c>
      <c r="F22" s="60">
        <f>IF(E22 &gt; 0, E22, 0)</f>
        <v>193</v>
      </c>
      <c r="G22" s="60">
        <f t="shared" si="14"/>
        <v>2314</v>
      </c>
      <c r="H22" s="61">
        <f>SUM(F$11:F22)</f>
        <v>2314</v>
      </c>
      <c r="I22" s="62">
        <f>SUM(D$11:D22)</f>
        <v>0</v>
      </c>
      <c r="K22" s="16">
        <v>44194</v>
      </c>
      <c r="L22" s="21">
        <f ca="1">IF(K22&lt;M$5, $B22, M$6+MIN((K22-M$5)/M$8, 1)*M$7)</f>
        <v>193</v>
      </c>
      <c r="M22" s="21">
        <f t="shared" ca="1" si="20"/>
        <v>221</v>
      </c>
      <c r="N22" s="21">
        <v>0</v>
      </c>
      <c r="O22" s="21">
        <f t="shared" ca="1" si="6"/>
        <v>193</v>
      </c>
      <c r="P22" s="21">
        <f t="shared" ca="1" si="7"/>
        <v>193</v>
      </c>
      <c r="Q22" s="21">
        <f t="shared" ca="1" si="15"/>
        <v>2314</v>
      </c>
      <c r="R22" s="22">
        <f ca="1">SUM(P$11:P22)</f>
        <v>2314</v>
      </c>
      <c r="S22" s="23">
        <f>SUM(N$11:N22)</f>
        <v>0</v>
      </c>
      <c r="U22" s="16">
        <v>44194</v>
      </c>
      <c r="V22" s="21">
        <f ca="1">IF(U22&lt;W$5, $B22, W$6+MIN((U22-W$5)/W$8, 1)*W$7)</f>
        <v>193</v>
      </c>
      <c r="W22" s="21">
        <f t="shared" ca="1" si="21"/>
        <v>221</v>
      </c>
      <c r="X22" s="21">
        <v>0</v>
      </c>
      <c r="Y22" s="21">
        <f t="shared" ca="1" si="8"/>
        <v>193</v>
      </c>
      <c r="Z22" s="21">
        <f t="shared" ca="1" si="9"/>
        <v>193</v>
      </c>
      <c r="AA22" s="21">
        <f t="shared" ca="1" si="16"/>
        <v>2314</v>
      </c>
      <c r="AB22" s="22">
        <f ca="1">SUM(Z$11:Z22)</f>
        <v>2314</v>
      </c>
      <c r="AC22" s="23">
        <f>SUM(X$11:X22)</f>
        <v>0</v>
      </c>
      <c r="AE22" s="16">
        <v>44194</v>
      </c>
      <c r="AF22" s="21">
        <f ca="1">IF(AE22&lt;AG$5, $B22, AG$6+MIN((AE22-AG$5)/AG$8, 1)*AG$7)</f>
        <v>193</v>
      </c>
      <c r="AG22" s="21">
        <f t="shared" ca="1" si="22"/>
        <v>221</v>
      </c>
      <c r="AH22" s="21">
        <v>0</v>
      </c>
      <c r="AI22" s="21">
        <f t="shared" ca="1" si="10"/>
        <v>193</v>
      </c>
      <c r="AJ22" s="21">
        <f t="shared" ca="1" si="11"/>
        <v>193</v>
      </c>
      <c r="AK22" s="21">
        <f t="shared" ca="1" si="17"/>
        <v>2314</v>
      </c>
      <c r="AL22" s="22">
        <f ca="1">SUM(AJ$11:AJ22)</f>
        <v>2314</v>
      </c>
      <c r="AM22" s="23">
        <f>SUM(AH$11:AH22)</f>
        <v>0</v>
      </c>
      <c r="AO22" s="16">
        <v>44194</v>
      </c>
      <c r="AP22" s="21">
        <f ca="1">IF(AO22&lt;AQ$5, $B22, AQ$6+MIN((AO22-AQ$5)/AQ$8, 1)*AQ$7)</f>
        <v>193</v>
      </c>
      <c r="AQ22" s="21">
        <f t="shared" ca="1" si="23"/>
        <v>221</v>
      </c>
      <c r="AR22" s="21">
        <v>0</v>
      </c>
      <c r="AS22" s="21">
        <f t="shared" ca="1" si="12"/>
        <v>193</v>
      </c>
      <c r="AT22" s="21">
        <f t="shared" ca="1" si="13"/>
        <v>193</v>
      </c>
      <c r="AU22" s="21">
        <f t="shared" ca="1" si="18"/>
        <v>2314</v>
      </c>
      <c r="AV22" s="22">
        <f ca="1">SUM(AT$11:AT22)</f>
        <v>2314</v>
      </c>
      <c r="AW22" s="23">
        <f>SUM(AR$11:AR22)</f>
        <v>0</v>
      </c>
    </row>
    <row r="23" spans="1:49" x14ac:dyDescent="0.2">
      <c r="A23" s="32">
        <v>44195</v>
      </c>
      <c r="B23" s="64">
        <v>753</v>
      </c>
      <c r="C23" s="60">
        <f t="shared" si="19"/>
        <v>278</v>
      </c>
      <c r="D23" s="60">
        <v>0</v>
      </c>
      <c r="E23" s="60">
        <f t="shared" si="5"/>
        <v>753</v>
      </c>
      <c r="F23" s="60">
        <f>IF(E23 &gt; 0, E23, 0)</f>
        <v>753</v>
      </c>
      <c r="G23" s="60">
        <f t="shared" si="14"/>
        <v>3067</v>
      </c>
      <c r="H23" s="61">
        <f>SUM(F$11:F23)</f>
        <v>3067</v>
      </c>
      <c r="I23" s="62">
        <f>SUM(D$11:D23)</f>
        <v>0</v>
      </c>
      <c r="K23" s="16">
        <v>44195</v>
      </c>
      <c r="L23" s="21">
        <f ca="1">IF(K23&lt;M$5, $B23, M$6+MIN((K23-M$5)/M$8, 1)*M$7)</f>
        <v>753</v>
      </c>
      <c r="M23" s="21">
        <f t="shared" ca="1" si="20"/>
        <v>278</v>
      </c>
      <c r="N23" s="21">
        <v>0</v>
      </c>
      <c r="O23" s="21">
        <f t="shared" ca="1" si="6"/>
        <v>753</v>
      </c>
      <c r="P23" s="21">
        <f t="shared" ca="1" si="7"/>
        <v>753</v>
      </c>
      <c r="Q23" s="21">
        <f t="shared" ca="1" si="15"/>
        <v>3067</v>
      </c>
      <c r="R23" s="22">
        <f ca="1">SUM(P$11:P23)</f>
        <v>3067</v>
      </c>
      <c r="S23" s="23">
        <f>SUM(N$11:N23)</f>
        <v>0</v>
      </c>
      <c r="U23" s="16">
        <v>44195</v>
      </c>
      <c r="V23" s="21">
        <f ca="1">IF(U23&lt;W$5, $B23, W$6+MIN((U23-W$5)/W$8, 1)*W$7)</f>
        <v>753</v>
      </c>
      <c r="W23" s="21">
        <f t="shared" ca="1" si="21"/>
        <v>278</v>
      </c>
      <c r="X23" s="21">
        <v>0</v>
      </c>
      <c r="Y23" s="21">
        <f t="shared" ca="1" si="8"/>
        <v>753</v>
      </c>
      <c r="Z23" s="21">
        <f t="shared" ca="1" si="9"/>
        <v>753</v>
      </c>
      <c r="AA23" s="21">
        <f t="shared" ca="1" si="16"/>
        <v>3067</v>
      </c>
      <c r="AB23" s="22">
        <f ca="1">SUM(Z$11:Z23)</f>
        <v>3067</v>
      </c>
      <c r="AC23" s="23">
        <f>SUM(X$11:X23)</f>
        <v>0</v>
      </c>
      <c r="AE23" s="16">
        <v>44195</v>
      </c>
      <c r="AF23" s="21">
        <f ca="1">IF(AE23&lt;AG$5, $B23, AG$6+MIN((AE23-AG$5)/AG$8, 1)*AG$7)</f>
        <v>753</v>
      </c>
      <c r="AG23" s="21">
        <f t="shared" ca="1" si="22"/>
        <v>278</v>
      </c>
      <c r="AH23" s="21">
        <v>0</v>
      </c>
      <c r="AI23" s="21">
        <f t="shared" ca="1" si="10"/>
        <v>753</v>
      </c>
      <c r="AJ23" s="21">
        <f t="shared" ca="1" si="11"/>
        <v>753</v>
      </c>
      <c r="AK23" s="21">
        <f t="shared" ca="1" si="17"/>
        <v>3067</v>
      </c>
      <c r="AL23" s="22">
        <f ca="1">SUM(AJ$11:AJ23)</f>
        <v>3067</v>
      </c>
      <c r="AM23" s="23">
        <f>SUM(AH$11:AH23)</f>
        <v>0</v>
      </c>
      <c r="AO23" s="16">
        <v>44195</v>
      </c>
      <c r="AP23" s="21">
        <f ca="1">IF(AO23&lt;AQ$5, $B23, AQ$6+MIN((AO23-AQ$5)/AQ$8, 1)*AQ$7)</f>
        <v>753</v>
      </c>
      <c r="AQ23" s="21">
        <f t="shared" ca="1" si="23"/>
        <v>278</v>
      </c>
      <c r="AR23" s="21">
        <v>0</v>
      </c>
      <c r="AS23" s="21">
        <f t="shared" ca="1" si="12"/>
        <v>753</v>
      </c>
      <c r="AT23" s="21">
        <f t="shared" ca="1" si="13"/>
        <v>753</v>
      </c>
      <c r="AU23" s="21">
        <f t="shared" ca="1" si="18"/>
        <v>3067</v>
      </c>
      <c r="AV23" s="22">
        <f ca="1">SUM(AT$11:AT23)</f>
        <v>3067</v>
      </c>
      <c r="AW23" s="23">
        <f>SUM(AR$11:AR23)</f>
        <v>0</v>
      </c>
    </row>
    <row r="24" spans="1:49" x14ac:dyDescent="0.2">
      <c r="A24" s="32">
        <v>44196</v>
      </c>
      <c r="B24" s="64">
        <v>96</v>
      </c>
      <c r="C24" s="60">
        <f t="shared" si="19"/>
        <v>277</v>
      </c>
      <c r="D24" s="60">
        <v>0</v>
      </c>
      <c r="E24" s="60">
        <f t="shared" si="5"/>
        <v>96</v>
      </c>
      <c r="F24" s="60">
        <f>IF(E24 &gt; 0, E24, 0)</f>
        <v>96</v>
      </c>
      <c r="G24" s="60">
        <f t="shared" si="14"/>
        <v>3163</v>
      </c>
      <c r="H24" s="61">
        <f>SUM(F$11:F24)</f>
        <v>3163</v>
      </c>
      <c r="I24" s="62">
        <f>SUM(D$11:D24)</f>
        <v>0</v>
      </c>
      <c r="K24" s="16">
        <v>44196</v>
      </c>
      <c r="L24" s="21">
        <f ca="1">IF(K24&lt;M$5, $B24, M$6+MIN((K24-M$5)/M$8, 1)*M$7)</f>
        <v>96</v>
      </c>
      <c r="M24" s="21">
        <f t="shared" ca="1" si="20"/>
        <v>277</v>
      </c>
      <c r="N24" s="21">
        <v>0</v>
      </c>
      <c r="O24" s="21">
        <f t="shared" ca="1" si="6"/>
        <v>96</v>
      </c>
      <c r="P24" s="21">
        <f t="shared" ca="1" si="7"/>
        <v>96</v>
      </c>
      <c r="Q24" s="21">
        <f t="shared" ca="1" si="15"/>
        <v>3163</v>
      </c>
      <c r="R24" s="22">
        <f ca="1">SUM(P$11:P24)</f>
        <v>3163</v>
      </c>
      <c r="S24" s="23">
        <f>SUM(N$11:N24)</f>
        <v>0</v>
      </c>
      <c r="U24" s="16">
        <v>44196</v>
      </c>
      <c r="V24" s="21">
        <f ca="1">IF(U24&lt;W$5, $B24, W$6+MIN((U24-W$5)/W$8, 1)*W$7)</f>
        <v>96</v>
      </c>
      <c r="W24" s="21">
        <f t="shared" ca="1" si="21"/>
        <v>277</v>
      </c>
      <c r="X24" s="21">
        <v>0</v>
      </c>
      <c r="Y24" s="21">
        <f t="shared" ca="1" si="8"/>
        <v>96</v>
      </c>
      <c r="Z24" s="21">
        <f t="shared" ca="1" si="9"/>
        <v>96</v>
      </c>
      <c r="AA24" s="21">
        <f t="shared" ca="1" si="16"/>
        <v>3163</v>
      </c>
      <c r="AB24" s="22">
        <f ca="1">SUM(Z$11:Z24)</f>
        <v>3163</v>
      </c>
      <c r="AC24" s="23">
        <f>SUM(X$11:X24)</f>
        <v>0</v>
      </c>
      <c r="AE24" s="16">
        <v>44196</v>
      </c>
      <c r="AF24" s="21">
        <f ca="1">IF(AE24&lt;AG$5, $B24, AG$6+MIN((AE24-AG$5)/AG$8, 1)*AG$7)</f>
        <v>96</v>
      </c>
      <c r="AG24" s="21">
        <f t="shared" ca="1" si="22"/>
        <v>277</v>
      </c>
      <c r="AH24" s="21">
        <v>0</v>
      </c>
      <c r="AI24" s="21">
        <f t="shared" ca="1" si="10"/>
        <v>96</v>
      </c>
      <c r="AJ24" s="21">
        <f t="shared" ca="1" si="11"/>
        <v>96</v>
      </c>
      <c r="AK24" s="21">
        <f t="shared" ca="1" si="17"/>
        <v>3163</v>
      </c>
      <c r="AL24" s="22">
        <f ca="1">SUM(AJ$11:AJ24)</f>
        <v>3163</v>
      </c>
      <c r="AM24" s="23">
        <f>SUM(AH$11:AH24)</f>
        <v>0</v>
      </c>
      <c r="AO24" s="16">
        <v>44196</v>
      </c>
      <c r="AP24" s="21">
        <f ca="1">IF(AO24&lt;AQ$5, $B24, AQ$6+MIN((AO24-AQ$5)/AQ$8, 1)*AQ$7)</f>
        <v>96</v>
      </c>
      <c r="AQ24" s="21">
        <f t="shared" ca="1" si="23"/>
        <v>277</v>
      </c>
      <c r="AR24" s="21">
        <v>0</v>
      </c>
      <c r="AS24" s="21">
        <f t="shared" ca="1" si="12"/>
        <v>96</v>
      </c>
      <c r="AT24" s="21">
        <f t="shared" ca="1" si="13"/>
        <v>96</v>
      </c>
      <c r="AU24" s="21">
        <f t="shared" ca="1" si="18"/>
        <v>3163</v>
      </c>
      <c r="AV24" s="22">
        <f ca="1">SUM(AT$11:AT24)</f>
        <v>3163</v>
      </c>
      <c r="AW24" s="23">
        <f>SUM(AR$11:AR24)</f>
        <v>0</v>
      </c>
    </row>
    <row r="25" spans="1:49" x14ac:dyDescent="0.2">
      <c r="A25" s="32">
        <v>44197</v>
      </c>
      <c r="B25" s="64">
        <v>319</v>
      </c>
      <c r="C25" s="60">
        <f t="shared" si="19"/>
        <v>323</v>
      </c>
      <c r="D25" s="60">
        <v>0</v>
      </c>
      <c r="E25" s="60">
        <f t="shared" si="5"/>
        <v>319</v>
      </c>
      <c r="F25" s="60">
        <f>IF(E25 &gt; 0, E25, 0)</f>
        <v>319</v>
      </c>
      <c r="G25" s="60">
        <f t="shared" si="14"/>
        <v>3482</v>
      </c>
      <c r="H25" s="61">
        <f>SUM(F$11:F25)</f>
        <v>3482</v>
      </c>
      <c r="I25" s="62">
        <f>SUM(D$11:D25)</f>
        <v>0</v>
      </c>
      <c r="K25" s="16">
        <v>44197</v>
      </c>
      <c r="L25" s="21">
        <f ca="1">IF(K25&lt;M$5, $B25, M$6+MIN((K25-M$5)/M$8, 1)*M$7)</f>
        <v>319</v>
      </c>
      <c r="M25" s="21">
        <f t="shared" ca="1" si="20"/>
        <v>323</v>
      </c>
      <c r="N25" s="21">
        <v>0</v>
      </c>
      <c r="O25" s="21">
        <f t="shared" ca="1" si="6"/>
        <v>319</v>
      </c>
      <c r="P25" s="21">
        <f t="shared" ca="1" si="7"/>
        <v>319</v>
      </c>
      <c r="Q25" s="21">
        <f t="shared" ca="1" si="15"/>
        <v>3482</v>
      </c>
      <c r="R25" s="22">
        <f ca="1">SUM(P$11:P25)</f>
        <v>3482</v>
      </c>
      <c r="S25" s="23">
        <f>SUM(N$11:N25)</f>
        <v>0</v>
      </c>
      <c r="U25" s="16">
        <v>44197</v>
      </c>
      <c r="V25" s="21">
        <f ca="1">IF(U25&lt;W$5, $B25, W$6+MIN((U25-W$5)/W$8, 1)*W$7)</f>
        <v>319</v>
      </c>
      <c r="W25" s="21">
        <f t="shared" ca="1" si="21"/>
        <v>323</v>
      </c>
      <c r="X25" s="21">
        <v>0</v>
      </c>
      <c r="Y25" s="21">
        <f t="shared" ca="1" si="8"/>
        <v>319</v>
      </c>
      <c r="Z25" s="21">
        <f t="shared" ca="1" si="9"/>
        <v>319</v>
      </c>
      <c r="AA25" s="21">
        <f t="shared" ca="1" si="16"/>
        <v>3482</v>
      </c>
      <c r="AB25" s="22">
        <f ca="1">SUM(Z$11:Z25)</f>
        <v>3482</v>
      </c>
      <c r="AC25" s="23">
        <f>SUM(X$11:X25)</f>
        <v>0</v>
      </c>
      <c r="AE25" s="16">
        <v>44197</v>
      </c>
      <c r="AF25" s="21">
        <f ca="1">IF(AE25&lt;AG$5, $B25, AG$6+MIN((AE25-AG$5)/AG$8, 1)*AG$7)</f>
        <v>319</v>
      </c>
      <c r="AG25" s="21">
        <f t="shared" ca="1" si="22"/>
        <v>323</v>
      </c>
      <c r="AH25" s="21">
        <v>0</v>
      </c>
      <c r="AI25" s="21">
        <f t="shared" ca="1" si="10"/>
        <v>319</v>
      </c>
      <c r="AJ25" s="21">
        <f t="shared" ca="1" si="11"/>
        <v>319</v>
      </c>
      <c r="AK25" s="21">
        <f t="shared" ca="1" si="17"/>
        <v>3482</v>
      </c>
      <c r="AL25" s="22">
        <f ca="1">SUM(AJ$11:AJ25)</f>
        <v>3482</v>
      </c>
      <c r="AM25" s="23">
        <f>SUM(AH$11:AH25)</f>
        <v>0</v>
      </c>
      <c r="AO25" s="16">
        <v>44197</v>
      </c>
      <c r="AP25" s="21">
        <f ca="1">IF(AO25&lt;AQ$5, $B25, AQ$6+MIN((AO25-AQ$5)/AQ$8, 1)*AQ$7)</f>
        <v>319</v>
      </c>
      <c r="AQ25" s="21">
        <f t="shared" ca="1" si="23"/>
        <v>323</v>
      </c>
      <c r="AR25" s="21">
        <v>0</v>
      </c>
      <c r="AS25" s="21">
        <f t="shared" ca="1" si="12"/>
        <v>319</v>
      </c>
      <c r="AT25" s="21">
        <f t="shared" ca="1" si="13"/>
        <v>319</v>
      </c>
      <c r="AU25" s="21">
        <f t="shared" ca="1" si="18"/>
        <v>3482</v>
      </c>
      <c r="AV25" s="22">
        <f ca="1">SUM(AT$11:AT25)</f>
        <v>3482</v>
      </c>
      <c r="AW25" s="23">
        <f>SUM(AR$11:AR25)</f>
        <v>0</v>
      </c>
    </row>
    <row r="26" spans="1:49" x14ac:dyDescent="0.2">
      <c r="A26" s="32">
        <v>44198</v>
      </c>
      <c r="B26" s="64">
        <v>334</v>
      </c>
      <c r="C26" s="60">
        <f t="shared" si="19"/>
        <v>268</v>
      </c>
      <c r="D26" s="60">
        <v>0</v>
      </c>
      <c r="E26" s="60">
        <f t="shared" si="5"/>
        <v>334</v>
      </c>
      <c r="F26" s="60">
        <f>IF(E26 &gt; 0, E26, 0)</f>
        <v>334</v>
      </c>
      <c r="G26" s="60">
        <f t="shared" si="14"/>
        <v>3816</v>
      </c>
      <c r="H26" s="61">
        <f>SUM(F$11:F26)</f>
        <v>3816</v>
      </c>
      <c r="I26" s="62">
        <f>SUM(D$11:D26)</f>
        <v>0</v>
      </c>
      <c r="K26" s="16">
        <v>44198</v>
      </c>
      <c r="L26" s="21">
        <f ca="1">IF(K26&lt;M$5, $B26, M$6+MIN((K26-M$5)/M$8, 1)*M$7)</f>
        <v>334</v>
      </c>
      <c r="M26" s="21">
        <f t="shared" ca="1" si="20"/>
        <v>268</v>
      </c>
      <c r="N26" s="21">
        <v>0</v>
      </c>
      <c r="O26" s="21">
        <f t="shared" ca="1" si="6"/>
        <v>334</v>
      </c>
      <c r="P26" s="21">
        <f t="shared" ca="1" si="7"/>
        <v>334</v>
      </c>
      <c r="Q26" s="21">
        <f t="shared" ca="1" si="15"/>
        <v>3816</v>
      </c>
      <c r="R26" s="22">
        <f ca="1">SUM(P$11:P26)</f>
        <v>3816</v>
      </c>
      <c r="S26" s="23">
        <f>SUM(N$11:N26)</f>
        <v>0</v>
      </c>
      <c r="U26" s="16">
        <v>44198</v>
      </c>
      <c r="V26" s="21">
        <f ca="1">IF(U26&lt;W$5, $B26, W$6+MIN((U26-W$5)/W$8, 1)*W$7)</f>
        <v>334</v>
      </c>
      <c r="W26" s="21">
        <f t="shared" ca="1" si="21"/>
        <v>268</v>
      </c>
      <c r="X26" s="21">
        <v>0</v>
      </c>
      <c r="Y26" s="21">
        <f t="shared" ca="1" si="8"/>
        <v>334</v>
      </c>
      <c r="Z26" s="21">
        <f t="shared" ca="1" si="9"/>
        <v>334</v>
      </c>
      <c r="AA26" s="21">
        <f t="shared" ca="1" si="16"/>
        <v>3816</v>
      </c>
      <c r="AB26" s="22">
        <f ca="1">SUM(Z$11:Z26)</f>
        <v>3816</v>
      </c>
      <c r="AC26" s="23">
        <f>SUM(X$11:X26)</f>
        <v>0</v>
      </c>
      <c r="AE26" s="16">
        <v>44198</v>
      </c>
      <c r="AF26" s="21">
        <f ca="1">IF(AE26&lt;AG$5, $B26, AG$6+MIN((AE26-AG$5)/AG$8, 1)*AG$7)</f>
        <v>334</v>
      </c>
      <c r="AG26" s="21">
        <f t="shared" ca="1" si="22"/>
        <v>268</v>
      </c>
      <c r="AH26" s="21">
        <v>0</v>
      </c>
      <c r="AI26" s="21">
        <f t="shared" ca="1" si="10"/>
        <v>334</v>
      </c>
      <c r="AJ26" s="21">
        <f t="shared" ca="1" si="11"/>
        <v>334</v>
      </c>
      <c r="AK26" s="21">
        <f t="shared" ca="1" si="17"/>
        <v>3816</v>
      </c>
      <c r="AL26" s="22">
        <f ca="1">SUM(AJ$11:AJ26)</f>
        <v>3816</v>
      </c>
      <c r="AM26" s="23">
        <f>SUM(AH$11:AH26)</f>
        <v>0</v>
      </c>
      <c r="AO26" s="16">
        <v>44198</v>
      </c>
      <c r="AP26" s="21">
        <f ca="1">IF(AO26&lt;AQ$5, $B26, AQ$6+MIN((AO26-AQ$5)/AQ$8, 1)*AQ$7)</f>
        <v>334</v>
      </c>
      <c r="AQ26" s="21">
        <f t="shared" ca="1" si="23"/>
        <v>268</v>
      </c>
      <c r="AR26" s="21">
        <v>0</v>
      </c>
      <c r="AS26" s="21">
        <f t="shared" ca="1" si="12"/>
        <v>334</v>
      </c>
      <c r="AT26" s="21">
        <f t="shared" ca="1" si="13"/>
        <v>334</v>
      </c>
      <c r="AU26" s="21">
        <f t="shared" ca="1" si="18"/>
        <v>3816</v>
      </c>
      <c r="AV26" s="22">
        <f ca="1">SUM(AT$11:AT26)</f>
        <v>3816</v>
      </c>
      <c r="AW26" s="23">
        <f>SUM(AR$11:AR26)</f>
        <v>0</v>
      </c>
    </row>
    <row r="27" spans="1:49" x14ac:dyDescent="0.2">
      <c r="A27" s="32">
        <v>44199</v>
      </c>
      <c r="B27" s="64">
        <v>44</v>
      </c>
      <c r="C27" s="60">
        <f t="shared" si="19"/>
        <v>275</v>
      </c>
      <c r="D27" s="60">
        <v>0</v>
      </c>
      <c r="E27" s="60">
        <f t="shared" si="5"/>
        <v>44</v>
      </c>
      <c r="F27" s="60">
        <f>IF(E27 &gt; 0, E27, 0)</f>
        <v>44</v>
      </c>
      <c r="G27" s="60">
        <f t="shared" si="14"/>
        <v>3860</v>
      </c>
      <c r="H27" s="61">
        <f>SUM(F$11:F27)</f>
        <v>3860</v>
      </c>
      <c r="I27" s="62">
        <f>SUM(D$11:D27)</f>
        <v>0</v>
      </c>
      <c r="K27" s="16">
        <v>44199</v>
      </c>
      <c r="L27" s="21">
        <f ca="1">IF(K27&lt;M$5, $B27, M$6+MIN((K27-M$5)/M$8, 1)*M$7)</f>
        <v>44</v>
      </c>
      <c r="M27" s="21">
        <f t="shared" ca="1" si="20"/>
        <v>275</v>
      </c>
      <c r="N27" s="21">
        <v>0</v>
      </c>
      <c r="O27" s="21">
        <f t="shared" ca="1" si="6"/>
        <v>44</v>
      </c>
      <c r="P27" s="21">
        <f t="shared" ca="1" si="7"/>
        <v>44</v>
      </c>
      <c r="Q27" s="21">
        <f t="shared" ca="1" si="15"/>
        <v>3860</v>
      </c>
      <c r="R27" s="22">
        <f ca="1">SUM(P$11:P27)</f>
        <v>3860</v>
      </c>
      <c r="S27" s="23">
        <f>SUM(N$11:N27)</f>
        <v>0</v>
      </c>
      <c r="U27" s="16">
        <v>44199</v>
      </c>
      <c r="V27" s="21">
        <f ca="1">IF(U27&lt;W$5, $B27, W$6+MIN((U27-W$5)/W$8, 1)*W$7)</f>
        <v>44</v>
      </c>
      <c r="W27" s="21">
        <f t="shared" ca="1" si="21"/>
        <v>275</v>
      </c>
      <c r="X27" s="21">
        <v>0</v>
      </c>
      <c r="Y27" s="21">
        <f t="shared" ca="1" si="8"/>
        <v>44</v>
      </c>
      <c r="Z27" s="21">
        <f t="shared" ca="1" si="9"/>
        <v>44</v>
      </c>
      <c r="AA27" s="21">
        <f t="shared" ca="1" si="16"/>
        <v>3860</v>
      </c>
      <c r="AB27" s="22">
        <f ca="1">SUM(Z$11:Z27)</f>
        <v>3860</v>
      </c>
      <c r="AC27" s="23">
        <f>SUM(X$11:X27)</f>
        <v>0</v>
      </c>
      <c r="AE27" s="16">
        <v>44199</v>
      </c>
      <c r="AF27" s="21">
        <f ca="1">IF(AE27&lt;AG$5, $B27, AG$6+MIN((AE27-AG$5)/AG$8, 1)*AG$7)</f>
        <v>44</v>
      </c>
      <c r="AG27" s="21">
        <f t="shared" ca="1" si="22"/>
        <v>275</v>
      </c>
      <c r="AH27" s="21">
        <v>0</v>
      </c>
      <c r="AI27" s="21">
        <f t="shared" ca="1" si="10"/>
        <v>44</v>
      </c>
      <c r="AJ27" s="21">
        <f t="shared" ca="1" si="11"/>
        <v>44</v>
      </c>
      <c r="AK27" s="21">
        <f t="shared" ca="1" si="17"/>
        <v>3860</v>
      </c>
      <c r="AL27" s="22">
        <f ca="1">SUM(AJ$11:AJ27)</f>
        <v>3860</v>
      </c>
      <c r="AM27" s="23">
        <f>SUM(AH$11:AH27)</f>
        <v>0</v>
      </c>
      <c r="AO27" s="16">
        <v>44199</v>
      </c>
      <c r="AP27" s="21">
        <f ca="1">IF(AO27&lt;AQ$5, $B27, AQ$6+MIN((AO27-AQ$5)/AQ$8, 1)*AQ$7)</f>
        <v>44</v>
      </c>
      <c r="AQ27" s="21">
        <f t="shared" ca="1" si="23"/>
        <v>275</v>
      </c>
      <c r="AR27" s="21">
        <v>0</v>
      </c>
      <c r="AS27" s="21">
        <f t="shared" ca="1" si="12"/>
        <v>44</v>
      </c>
      <c r="AT27" s="21">
        <f t="shared" ca="1" si="13"/>
        <v>44</v>
      </c>
      <c r="AU27" s="21">
        <f t="shared" ca="1" si="18"/>
        <v>3860</v>
      </c>
      <c r="AV27" s="22">
        <f ca="1">SUM(AT$11:AT27)</f>
        <v>3860</v>
      </c>
      <c r="AW27" s="23">
        <f>SUM(AR$11:AR27)</f>
        <v>0</v>
      </c>
    </row>
    <row r="28" spans="1:49" x14ac:dyDescent="0.2">
      <c r="A28" s="32">
        <v>44200</v>
      </c>
      <c r="B28" s="64">
        <v>333</v>
      </c>
      <c r="C28" s="60">
        <f t="shared" si="19"/>
        <v>296</v>
      </c>
      <c r="D28" s="60">
        <v>0</v>
      </c>
      <c r="E28" s="60">
        <f t="shared" si="5"/>
        <v>333</v>
      </c>
      <c r="F28" s="60">
        <f>IF(E28 &gt; 0, E28, 0)</f>
        <v>333</v>
      </c>
      <c r="G28" s="60">
        <f t="shared" si="14"/>
        <v>4193</v>
      </c>
      <c r="H28" s="61">
        <f>SUM(F$11:F28)</f>
        <v>4193</v>
      </c>
      <c r="I28" s="62">
        <f>SUM(D$11:D28)</f>
        <v>0</v>
      </c>
      <c r="K28" s="16">
        <v>44200</v>
      </c>
      <c r="L28" s="21">
        <f ca="1">IF(K28&lt;M$5, $B28, M$6+MIN((K28-M$5)/M$8, 1)*M$7)</f>
        <v>333</v>
      </c>
      <c r="M28" s="21">
        <f t="shared" ca="1" si="20"/>
        <v>296</v>
      </c>
      <c r="N28" s="21">
        <v>0</v>
      </c>
      <c r="O28" s="21">
        <f t="shared" ca="1" si="6"/>
        <v>333</v>
      </c>
      <c r="P28" s="21">
        <f t="shared" ca="1" si="7"/>
        <v>333</v>
      </c>
      <c r="Q28" s="21">
        <f t="shared" ca="1" si="15"/>
        <v>4193</v>
      </c>
      <c r="R28" s="22">
        <f ca="1">SUM(P$11:P28)</f>
        <v>4193</v>
      </c>
      <c r="S28" s="23">
        <f>SUM(N$11:N28)</f>
        <v>0</v>
      </c>
      <c r="U28" s="16">
        <v>44200</v>
      </c>
      <c r="V28" s="21">
        <f ca="1">IF(U28&lt;W$5, $B28, W$6+MIN((U28-W$5)/W$8, 1)*W$7)</f>
        <v>333</v>
      </c>
      <c r="W28" s="21">
        <f t="shared" ca="1" si="21"/>
        <v>296</v>
      </c>
      <c r="X28" s="21">
        <v>0</v>
      </c>
      <c r="Y28" s="21">
        <f t="shared" ca="1" si="8"/>
        <v>333</v>
      </c>
      <c r="Z28" s="21">
        <f t="shared" ca="1" si="9"/>
        <v>333</v>
      </c>
      <c r="AA28" s="21">
        <f t="shared" ca="1" si="16"/>
        <v>4193</v>
      </c>
      <c r="AB28" s="22">
        <f ca="1">SUM(Z$11:Z28)</f>
        <v>4193</v>
      </c>
      <c r="AC28" s="23">
        <f>SUM(X$11:X28)</f>
        <v>0</v>
      </c>
      <c r="AE28" s="16">
        <v>44200</v>
      </c>
      <c r="AF28" s="21">
        <f ca="1">IF(AE28&lt;AG$5, $B28, AG$6+MIN((AE28-AG$5)/AG$8, 1)*AG$7)</f>
        <v>333</v>
      </c>
      <c r="AG28" s="21">
        <f t="shared" ca="1" si="22"/>
        <v>296</v>
      </c>
      <c r="AH28" s="21">
        <v>0</v>
      </c>
      <c r="AI28" s="21">
        <f t="shared" ca="1" si="10"/>
        <v>333</v>
      </c>
      <c r="AJ28" s="21">
        <f t="shared" ca="1" si="11"/>
        <v>333</v>
      </c>
      <c r="AK28" s="21">
        <f t="shared" ca="1" si="17"/>
        <v>4193</v>
      </c>
      <c r="AL28" s="22">
        <f ca="1">SUM(AJ$11:AJ28)</f>
        <v>4193</v>
      </c>
      <c r="AM28" s="23">
        <f>SUM(AH$11:AH28)</f>
        <v>0</v>
      </c>
      <c r="AO28" s="16">
        <v>44200</v>
      </c>
      <c r="AP28" s="21">
        <f ca="1">IF(AO28&lt;AQ$5, $B28, AQ$6+MIN((AO28-AQ$5)/AQ$8, 1)*AQ$7)</f>
        <v>333</v>
      </c>
      <c r="AQ28" s="21">
        <f t="shared" ca="1" si="23"/>
        <v>296</v>
      </c>
      <c r="AR28" s="21">
        <v>0</v>
      </c>
      <c r="AS28" s="21">
        <f t="shared" ca="1" si="12"/>
        <v>333</v>
      </c>
      <c r="AT28" s="21">
        <f t="shared" ca="1" si="13"/>
        <v>333</v>
      </c>
      <c r="AU28" s="21">
        <f t="shared" ca="1" si="18"/>
        <v>4193</v>
      </c>
      <c r="AV28" s="22">
        <f ca="1">SUM(AT$11:AT28)</f>
        <v>4193</v>
      </c>
      <c r="AW28" s="23">
        <f>SUM(AR$11:AR28)</f>
        <v>0</v>
      </c>
    </row>
    <row r="29" spans="1:49" x14ac:dyDescent="0.2">
      <c r="A29" s="32">
        <v>44201</v>
      </c>
      <c r="B29" s="64">
        <v>388</v>
      </c>
      <c r="C29" s="60">
        <f t="shared" si="19"/>
        <v>324</v>
      </c>
      <c r="D29" s="60">
        <v>0</v>
      </c>
      <c r="E29" s="60">
        <f t="shared" si="5"/>
        <v>388</v>
      </c>
      <c r="F29" s="60">
        <f>IF(E29 &gt; 0, E29, 0)</f>
        <v>388</v>
      </c>
      <c r="G29" s="60">
        <f t="shared" si="14"/>
        <v>4581</v>
      </c>
      <c r="H29" s="61">
        <f>SUM(F$11:F29)</f>
        <v>4581</v>
      </c>
      <c r="I29" s="62">
        <f>SUM(D$11:D29)</f>
        <v>0</v>
      </c>
      <c r="K29" s="16">
        <v>44201</v>
      </c>
      <c r="L29" s="21">
        <f ca="1">IF(K29&lt;M$5, $B29, M$6+MIN((K29-M$5)/M$8, 1)*M$7)</f>
        <v>388</v>
      </c>
      <c r="M29" s="21">
        <f t="shared" ca="1" si="20"/>
        <v>324</v>
      </c>
      <c r="N29" s="21">
        <v>0</v>
      </c>
      <c r="O29" s="21">
        <f t="shared" ca="1" si="6"/>
        <v>388</v>
      </c>
      <c r="P29" s="21">
        <f t="shared" ca="1" si="7"/>
        <v>388</v>
      </c>
      <c r="Q29" s="21">
        <f t="shared" ca="1" si="15"/>
        <v>4581</v>
      </c>
      <c r="R29" s="22">
        <f ca="1">SUM(P$11:P29)</f>
        <v>4581</v>
      </c>
      <c r="S29" s="23">
        <f>SUM(N$11:N29)</f>
        <v>0</v>
      </c>
      <c r="U29" s="16">
        <v>44201</v>
      </c>
      <c r="V29" s="21">
        <f ca="1">IF(U29&lt;W$5, $B29, W$6+MIN((U29-W$5)/W$8, 1)*W$7)</f>
        <v>388</v>
      </c>
      <c r="W29" s="21">
        <f t="shared" ca="1" si="21"/>
        <v>324</v>
      </c>
      <c r="X29" s="21">
        <v>0</v>
      </c>
      <c r="Y29" s="21">
        <f t="shared" ca="1" si="8"/>
        <v>388</v>
      </c>
      <c r="Z29" s="21">
        <f t="shared" ca="1" si="9"/>
        <v>388</v>
      </c>
      <c r="AA29" s="21">
        <f t="shared" ca="1" si="16"/>
        <v>4581</v>
      </c>
      <c r="AB29" s="22">
        <f ca="1">SUM(Z$11:Z29)</f>
        <v>4581</v>
      </c>
      <c r="AC29" s="23">
        <f>SUM(X$11:X29)</f>
        <v>0</v>
      </c>
      <c r="AE29" s="16">
        <v>44201</v>
      </c>
      <c r="AF29" s="21">
        <f ca="1">IF(AE29&lt;AG$5, $B29, AG$6+MIN((AE29-AG$5)/AG$8, 1)*AG$7)</f>
        <v>388</v>
      </c>
      <c r="AG29" s="21">
        <f t="shared" ca="1" si="22"/>
        <v>324</v>
      </c>
      <c r="AH29" s="21">
        <v>0</v>
      </c>
      <c r="AI29" s="21">
        <f t="shared" ca="1" si="10"/>
        <v>388</v>
      </c>
      <c r="AJ29" s="21">
        <f t="shared" ca="1" si="11"/>
        <v>388</v>
      </c>
      <c r="AK29" s="21">
        <f t="shared" ca="1" si="17"/>
        <v>4581</v>
      </c>
      <c r="AL29" s="22">
        <f ca="1">SUM(AJ$11:AJ29)</f>
        <v>4581</v>
      </c>
      <c r="AM29" s="23">
        <f>SUM(AH$11:AH29)</f>
        <v>0</v>
      </c>
      <c r="AO29" s="16">
        <v>44201</v>
      </c>
      <c r="AP29" s="21">
        <f ca="1">IF(AO29&lt;AQ$5, $B29, AQ$6+MIN((AO29-AQ$5)/AQ$8, 1)*AQ$7)</f>
        <v>388</v>
      </c>
      <c r="AQ29" s="21">
        <f t="shared" ca="1" si="23"/>
        <v>324</v>
      </c>
      <c r="AR29" s="21">
        <v>0</v>
      </c>
      <c r="AS29" s="21">
        <f t="shared" ca="1" si="12"/>
        <v>388</v>
      </c>
      <c r="AT29" s="21">
        <f t="shared" ca="1" si="13"/>
        <v>388</v>
      </c>
      <c r="AU29" s="21">
        <f t="shared" ca="1" si="18"/>
        <v>4581</v>
      </c>
      <c r="AV29" s="22">
        <f ca="1">SUM(AT$11:AT29)</f>
        <v>4581</v>
      </c>
      <c r="AW29" s="23">
        <f>SUM(AR$11:AR29)</f>
        <v>0</v>
      </c>
    </row>
    <row r="30" spans="1:49" x14ac:dyDescent="0.2">
      <c r="A30" s="32">
        <v>44202</v>
      </c>
      <c r="B30" s="64">
        <v>428</v>
      </c>
      <c r="C30" s="60">
        <f t="shared" si="19"/>
        <v>277</v>
      </c>
      <c r="D30" s="60">
        <v>0</v>
      </c>
      <c r="E30" s="60">
        <f t="shared" si="5"/>
        <v>428</v>
      </c>
      <c r="F30" s="60">
        <f>IF(E30 &gt; 0, E30, 0)</f>
        <v>428</v>
      </c>
      <c r="G30" s="60">
        <f t="shared" si="14"/>
        <v>5009</v>
      </c>
      <c r="H30" s="61">
        <f>SUM(F$11:F30)</f>
        <v>5009</v>
      </c>
      <c r="I30" s="62">
        <f>SUM(D$11:D30)</f>
        <v>0</v>
      </c>
      <c r="K30" s="16">
        <v>44202</v>
      </c>
      <c r="L30" s="21">
        <f ca="1">IF(K30&lt;M$5, $B30, M$6+MIN((K30-M$5)/M$8, 1)*M$7)</f>
        <v>428</v>
      </c>
      <c r="M30" s="21">
        <f t="shared" ca="1" si="20"/>
        <v>277</v>
      </c>
      <c r="N30" s="21">
        <v>0</v>
      </c>
      <c r="O30" s="21">
        <f t="shared" ca="1" si="6"/>
        <v>428</v>
      </c>
      <c r="P30" s="21">
        <f t="shared" ca="1" si="7"/>
        <v>428</v>
      </c>
      <c r="Q30" s="21">
        <f t="shared" ca="1" si="15"/>
        <v>5009</v>
      </c>
      <c r="R30" s="22">
        <f ca="1">SUM(P$11:P30)</f>
        <v>5009</v>
      </c>
      <c r="S30" s="23">
        <f>SUM(N$11:N30)</f>
        <v>0</v>
      </c>
      <c r="U30" s="16">
        <v>44202</v>
      </c>
      <c r="V30" s="21">
        <f ca="1">IF(U30&lt;W$5, $B30, W$6+MIN((U30-W$5)/W$8, 1)*W$7)</f>
        <v>428</v>
      </c>
      <c r="W30" s="21">
        <f t="shared" ca="1" si="21"/>
        <v>277</v>
      </c>
      <c r="X30" s="21">
        <v>0</v>
      </c>
      <c r="Y30" s="21">
        <f t="shared" ca="1" si="8"/>
        <v>428</v>
      </c>
      <c r="Z30" s="21">
        <f t="shared" ca="1" si="9"/>
        <v>428</v>
      </c>
      <c r="AA30" s="21">
        <f t="shared" ca="1" si="16"/>
        <v>5009</v>
      </c>
      <c r="AB30" s="22">
        <f ca="1">SUM(Z$11:Z30)</f>
        <v>5009</v>
      </c>
      <c r="AC30" s="23">
        <f>SUM(X$11:X30)</f>
        <v>0</v>
      </c>
      <c r="AE30" s="16">
        <v>44202</v>
      </c>
      <c r="AF30" s="21">
        <f ca="1">IF(AE30&lt;AG$5, $B30, AG$6+MIN((AE30-AG$5)/AG$8, 1)*AG$7)</f>
        <v>428</v>
      </c>
      <c r="AG30" s="21">
        <f t="shared" ca="1" si="22"/>
        <v>277</v>
      </c>
      <c r="AH30" s="21">
        <v>0</v>
      </c>
      <c r="AI30" s="21">
        <f t="shared" ca="1" si="10"/>
        <v>428</v>
      </c>
      <c r="AJ30" s="21">
        <f t="shared" ca="1" si="11"/>
        <v>428</v>
      </c>
      <c r="AK30" s="21">
        <f t="shared" ca="1" si="17"/>
        <v>5009</v>
      </c>
      <c r="AL30" s="22">
        <f ca="1">SUM(AJ$11:AJ30)</f>
        <v>5009</v>
      </c>
      <c r="AM30" s="23">
        <f>SUM(AH$11:AH30)</f>
        <v>0</v>
      </c>
      <c r="AO30" s="16">
        <v>44202</v>
      </c>
      <c r="AP30" s="21">
        <f ca="1">IF(AO30&lt;AQ$5, $B30, AQ$6+MIN((AO30-AQ$5)/AQ$8, 1)*AQ$7)</f>
        <v>428</v>
      </c>
      <c r="AQ30" s="21">
        <f t="shared" ca="1" si="23"/>
        <v>277</v>
      </c>
      <c r="AR30" s="21">
        <v>0</v>
      </c>
      <c r="AS30" s="21">
        <f t="shared" ca="1" si="12"/>
        <v>428</v>
      </c>
      <c r="AT30" s="21">
        <f t="shared" ca="1" si="13"/>
        <v>428</v>
      </c>
      <c r="AU30" s="21">
        <f t="shared" ca="1" si="18"/>
        <v>5009</v>
      </c>
      <c r="AV30" s="22">
        <f ca="1">SUM(AT$11:AT30)</f>
        <v>5009</v>
      </c>
      <c r="AW30" s="23">
        <f>SUM(AR$11:AR30)</f>
        <v>0</v>
      </c>
    </row>
    <row r="31" spans="1:49" x14ac:dyDescent="0.2">
      <c r="A31" s="32">
        <v>44203</v>
      </c>
      <c r="B31" s="64">
        <v>774</v>
      </c>
      <c r="C31" s="60">
        <f t="shared" si="19"/>
        <v>374</v>
      </c>
      <c r="D31" s="60">
        <v>0</v>
      </c>
      <c r="E31" s="60">
        <f t="shared" si="5"/>
        <v>774</v>
      </c>
      <c r="F31" s="60">
        <f>IF(E31 &gt; 0, E31, 0)</f>
        <v>774</v>
      </c>
      <c r="G31" s="60">
        <f t="shared" si="14"/>
        <v>5783</v>
      </c>
      <c r="H31" s="61">
        <f>SUM(F$11:F31)</f>
        <v>5783</v>
      </c>
      <c r="I31" s="62">
        <f>SUM(D$11:D31)</f>
        <v>0</v>
      </c>
      <c r="K31" s="16">
        <v>44203</v>
      </c>
      <c r="L31" s="21">
        <f ca="1">IF(K31&lt;M$5, $B31, M$6+MIN((K31-M$5)/M$8, 1)*M$7)</f>
        <v>774</v>
      </c>
      <c r="M31" s="21">
        <f t="shared" ca="1" si="20"/>
        <v>374</v>
      </c>
      <c r="N31" s="21">
        <v>0</v>
      </c>
      <c r="O31" s="21">
        <f t="shared" ca="1" si="6"/>
        <v>774</v>
      </c>
      <c r="P31" s="21">
        <f t="shared" ca="1" si="7"/>
        <v>774</v>
      </c>
      <c r="Q31" s="21">
        <f t="shared" ca="1" si="15"/>
        <v>5783</v>
      </c>
      <c r="R31" s="22">
        <f ca="1">SUM(P$11:P31)</f>
        <v>5783</v>
      </c>
      <c r="S31" s="23">
        <f>SUM(N$11:N31)</f>
        <v>0</v>
      </c>
      <c r="U31" s="16">
        <v>44203</v>
      </c>
      <c r="V31" s="21">
        <f ca="1">IF(U31&lt;W$5, $B31, W$6+MIN((U31-W$5)/W$8, 1)*W$7)</f>
        <v>774</v>
      </c>
      <c r="W31" s="21">
        <f t="shared" ca="1" si="21"/>
        <v>374</v>
      </c>
      <c r="X31" s="21">
        <v>0</v>
      </c>
      <c r="Y31" s="21">
        <f t="shared" ca="1" si="8"/>
        <v>774</v>
      </c>
      <c r="Z31" s="21">
        <f t="shared" ca="1" si="9"/>
        <v>774</v>
      </c>
      <c r="AA31" s="21">
        <f t="shared" ca="1" si="16"/>
        <v>5783</v>
      </c>
      <c r="AB31" s="22">
        <f ca="1">SUM(Z$11:Z31)</f>
        <v>5783</v>
      </c>
      <c r="AC31" s="23">
        <f>SUM(X$11:X31)</f>
        <v>0</v>
      </c>
      <c r="AE31" s="16">
        <v>44203</v>
      </c>
      <c r="AF31" s="21">
        <f ca="1">IF(AE31&lt;AG$5, $B31, AG$6+MIN((AE31-AG$5)/AG$8, 1)*AG$7)</f>
        <v>774</v>
      </c>
      <c r="AG31" s="21">
        <f t="shared" ca="1" si="22"/>
        <v>374</v>
      </c>
      <c r="AH31" s="21">
        <v>0</v>
      </c>
      <c r="AI31" s="21">
        <f t="shared" ca="1" si="10"/>
        <v>774</v>
      </c>
      <c r="AJ31" s="21">
        <f t="shared" ca="1" si="11"/>
        <v>774</v>
      </c>
      <c r="AK31" s="21">
        <f t="shared" ca="1" si="17"/>
        <v>5783</v>
      </c>
      <c r="AL31" s="22">
        <f ca="1">SUM(AJ$11:AJ31)</f>
        <v>5783</v>
      </c>
      <c r="AM31" s="23">
        <f>SUM(AH$11:AH31)</f>
        <v>0</v>
      </c>
      <c r="AO31" s="16">
        <v>44203</v>
      </c>
      <c r="AP31" s="21">
        <f ca="1">IF(AO31&lt;AQ$5, $B31, AQ$6+MIN((AO31-AQ$5)/AQ$8, 1)*AQ$7)</f>
        <v>774</v>
      </c>
      <c r="AQ31" s="21">
        <f t="shared" ca="1" si="23"/>
        <v>374</v>
      </c>
      <c r="AR31" s="21">
        <v>0</v>
      </c>
      <c r="AS31" s="21">
        <f t="shared" ca="1" si="12"/>
        <v>774</v>
      </c>
      <c r="AT31" s="21">
        <f t="shared" ca="1" si="13"/>
        <v>774</v>
      </c>
      <c r="AU31" s="21">
        <f t="shared" ca="1" si="18"/>
        <v>5783</v>
      </c>
      <c r="AV31" s="22">
        <f ca="1">SUM(AT$11:AT31)</f>
        <v>5783</v>
      </c>
      <c r="AW31" s="23">
        <f>SUM(AR$11:AR31)</f>
        <v>0</v>
      </c>
    </row>
    <row r="32" spans="1:49" x14ac:dyDescent="0.2">
      <c r="A32" s="32">
        <v>44204</v>
      </c>
      <c r="B32" s="64">
        <v>800</v>
      </c>
      <c r="C32" s="60">
        <f t="shared" si="19"/>
        <v>443</v>
      </c>
      <c r="D32" s="60">
        <v>0</v>
      </c>
      <c r="E32" s="60">
        <f t="shared" si="5"/>
        <v>800</v>
      </c>
      <c r="F32" s="60">
        <f>IF(E32 &gt; 0, E32, 0)</f>
        <v>800</v>
      </c>
      <c r="G32" s="60">
        <f t="shared" si="14"/>
        <v>6583</v>
      </c>
      <c r="H32" s="61">
        <f>SUM(F$11:F32)</f>
        <v>6583</v>
      </c>
      <c r="I32" s="62">
        <f>SUM(D$11:D32)</f>
        <v>0</v>
      </c>
      <c r="K32" s="16">
        <v>44204</v>
      </c>
      <c r="L32" s="21">
        <f ca="1">IF(K32&lt;M$5, $B32, M$6+MIN((K32-M$5)/M$8, 1)*M$7)</f>
        <v>800</v>
      </c>
      <c r="M32" s="21">
        <f t="shared" ca="1" si="20"/>
        <v>443</v>
      </c>
      <c r="N32" s="21">
        <v>0</v>
      </c>
      <c r="O32" s="21">
        <f t="shared" ca="1" si="6"/>
        <v>800</v>
      </c>
      <c r="P32" s="21">
        <f t="shared" ca="1" si="7"/>
        <v>800</v>
      </c>
      <c r="Q32" s="21">
        <f t="shared" ca="1" si="15"/>
        <v>6583</v>
      </c>
      <c r="R32" s="22">
        <f ca="1">SUM(P$11:P32)</f>
        <v>6583</v>
      </c>
      <c r="S32" s="23">
        <f>SUM(N$11:N32)</f>
        <v>0</v>
      </c>
      <c r="U32" s="16">
        <v>44204</v>
      </c>
      <c r="V32" s="21">
        <f ca="1">IF(U32&lt;W$5, $B32, W$6+MIN((U32-W$5)/W$8, 1)*W$7)</f>
        <v>800</v>
      </c>
      <c r="W32" s="21">
        <f t="shared" ca="1" si="21"/>
        <v>443</v>
      </c>
      <c r="X32" s="21">
        <v>0</v>
      </c>
      <c r="Y32" s="21">
        <f t="shared" ca="1" si="8"/>
        <v>800</v>
      </c>
      <c r="Z32" s="21">
        <f t="shared" ca="1" si="9"/>
        <v>800</v>
      </c>
      <c r="AA32" s="21">
        <f t="shared" ca="1" si="16"/>
        <v>6583</v>
      </c>
      <c r="AB32" s="22">
        <f ca="1">SUM(Z$11:Z32)</f>
        <v>6583</v>
      </c>
      <c r="AC32" s="23">
        <f>SUM(X$11:X32)</f>
        <v>0</v>
      </c>
      <c r="AE32" s="16">
        <v>44204</v>
      </c>
      <c r="AF32" s="21">
        <f ca="1">IF(AE32&lt;AG$5, $B32, AG$6+MIN((AE32-AG$5)/AG$8, 1)*AG$7)</f>
        <v>800</v>
      </c>
      <c r="AG32" s="21">
        <f t="shared" ca="1" si="22"/>
        <v>443</v>
      </c>
      <c r="AH32" s="21">
        <v>0</v>
      </c>
      <c r="AI32" s="21">
        <f t="shared" ca="1" si="10"/>
        <v>800</v>
      </c>
      <c r="AJ32" s="21">
        <f t="shared" ca="1" si="11"/>
        <v>800</v>
      </c>
      <c r="AK32" s="21">
        <f t="shared" ca="1" si="17"/>
        <v>6583</v>
      </c>
      <c r="AL32" s="22">
        <f ca="1">SUM(AJ$11:AJ32)</f>
        <v>6583</v>
      </c>
      <c r="AM32" s="23">
        <f>SUM(AH$11:AH32)</f>
        <v>0</v>
      </c>
      <c r="AO32" s="16">
        <v>44204</v>
      </c>
      <c r="AP32" s="21">
        <f ca="1">IF(AO32&lt;AQ$5, $B32, AQ$6+MIN((AO32-AQ$5)/AQ$8, 1)*AQ$7)</f>
        <v>800</v>
      </c>
      <c r="AQ32" s="21">
        <f t="shared" ca="1" si="23"/>
        <v>443</v>
      </c>
      <c r="AR32" s="21">
        <v>0</v>
      </c>
      <c r="AS32" s="21">
        <f t="shared" ca="1" si="12"/>
        <v>800</v>
      </c>
      <c r="AT32" s="21">
        <f t="shared" ca="1" si="13"/>
        <v>800</v>
      </c>
      <c r="AU32" s="21">
        <f t="shared" ca="1" si="18"/>
        <v>6583</v>
      </c>
      <c r="AV32" s="22">
        <f ca="1">SUM(AT$11:AT32)</f>
        <v>6583</v>
      </c>
      <c r="AW32" s="23">
        <f>SUM(AR$11:AR32)</f>
        <v>0</v>
      </c>
    </row>
    <row r="33" spans="1:49" x14ac:dyDescent="0.2">
      <c r="A33" s="32">
        <v>44205</v>
      </c>
      <c r="B33" s="64">
        <v>673</v>
      </c>
      <c r="C33" s="60">
        <f t="shared" si="19"/>
        <v>491</v>
      </c>
      <c r="D33" s="60">
        <v>0</v>
      </c>
      <c r="E33" s="60">
        <f t="shared" si="5"/>
        <v>673</v>
      </c>
      <c r="F33" s="60">
        <f>IF(E33 &gt; 0, E33, 0)</f>
        <v>673</v>
      </c>
      <c r="G33" s="60">
        <f t="shared" si="14"/>
        <v>7256</v>
      </c>
      <c r="H33" s="61">
        <f>SUM(F$11:F33)</f>
        <v>7256</v>
      </c>
      <c r="I33" s="62">
        <f>SUM(D$11:D33)</f>
        <v>0</v>
      </c>
      <c r="K33" s="16">
        <v>44205</v>
      </c>
      <c r="L33" s="21">
        <f ca="1">IF(K33&lt;M$5, $B33, M$6+MIN((K33-M$5)/M$8, 1)*M$7)</f>
        <v>673</v>
      </c>
      <c r="M33" s="21">
        <f t="shared" ca="1" si="20"/>
        <v>491</v>
      </c>
      <c r="N33" s="21">
        <v>0</v>
      </c>
      <c r="O33" s="21">
        <f t="shared" ca="1" si="6"/>
        <v>673</v>
      </c>
      <c r="P33" s="21">
        <f t="shared" ca="1" si="7"/>
        <v>673</v>
      </c>
      <c r="Q33" s="21">
        <f t="shared" ca="1" si="15"/>
        <v>7256</v>
      </c>
      <c r="R33" s="22">
        <f ca="1">SUM(P$11:P33)</f>
        <v>7256</v>
      </c>
      <c r="S33" s="23">
        <f>SUM(N$11:N33)</f>
        <v>0</v>
      </c>
      <c r="U33" s="16">
        <v>44205</v>
      </c>
      <c r="V33" s="21">
        <f ca="1">IF(U33&lt;W$5, $B33, W$6+MIN((U33-W$5)/W$8, 1)*W$7)</f>
        <v>673</v>
      </c>
      <c r="W33" s="21">
        <f t="shared" ca="1" si="21"/>
        <v>491</v>
      </c>
      <c r="X33" s="21">
        <v>0</v>
      </c>
      <c r="Y33" s="21">
        <f t="shared" ca="1" si="8"/>
        <v>673</v>
      </c>
      <c r="Z33" s="21">
        <f t="shared" ca="1" si="9"/>
        <v>673</v>
      </c>
      <c r="AA33" s="21">
        <f t="shared" ca="1" si="16"/>
        <v>7256</v>
      </c>
      <c r="AB33" s="22">
        <f ca="1">SUM(Z$11:Z33)</f>
        <v>7256</v>
      </c>
      <c r="AC33" s="23">
        <f>SUM(X$11:X33)</f>
        <v>0</v>
      </c>
      <c r="AE33" s="16">
        <v>44205</v>
      </c>
      <c r="AF33" s="21">
        <f ca="1">IF(AE33&lt;AG$5, $B33, AG$6+MIN((AE33-AG$5)/AG$8, 1)*AG$7)</f>
        <v>673</v>
      </c>
      <c r="AG33" s="21">
        <f t="shared" ca="1" si="22"/>
        <v>491</v>
      </c>
      <c r="AH33" s="21">
        <v>0</v>
      </c>
      <c r="AI33" s="21">
        <f t="shared" ca="1" si="10"/>
        <v>673</v>
      </c>
      <c r="AJ33" s="21">
        <f t="shared" ca="1" si="11"/>
        <v>673</v>
      </c>
      <c r="AK33" s="21">
        <f t="shared" ca="1" si="17"/>
        <v>7256</v>
      </c>
      <c r="AL33" s="22">
        <f ca="1">SUM(AJ$11:AJ33)</f>
        <v>7256</v>
      </c>
      <c r="AM33" s="23">
        <f>SUM(AH$11:AH33)</f>
        <v>0</v>
      </c>
      <c r="AO33" s="16">
        <v>44205</v>
      </c>
      <c r="AP33" s="21">
        <f ca="1">IF(AO33&lt;AQ$5, $B33, AQ$6+MIN((AO33-AQ$5)/AQ$8, 1)*AQ$7)</f>
        <v>673</v>
      </c>
      <c r="AQ33" s="21">
        <f t="shared" ca="1" si="23"/>
        <v>491</v>
      </c>
      <c r="AR33" s="21">
        <v>0</v>
      </c>
      <c r="AS33" s="21">
        <f t="shared" ca="1" si="12"/>
        <v>673</v>
      </c>
      <c r="AT33" s="21">
        <f t="shared" ca="1" si="13"/>
        <v>673</v>
      </c>
      <c r="AU33" s="21">
        <f t="shared" ca="1" si="18"/>
        <v>7256</v>
      </c>
      <c r="AV33" s="22">
        <f ca="1">SUM(AT$11:AT33)</f>
        <v>7256</v>
      </c>
      <c r="AW33" s="23">
        <f>SUM(AR$11:AR33)</f>
        <v>0</v>
      </c>
    </row>
    <row r="34" spans="1:49" x14ac:dyDescent="0.2">
      <c r="A34" s="32">
        <v>44206</v>
      </c>
      <c r="B34" s="64">
        <v>293</v>
      </c>
      <c r="C34" s="60">
        <f t="shared" si="19"/>
        <v>527</v>
      </c>
      <c r="D34" s="60">
        <v>0</v>
      </c>
      <c r="E34" s="60">
        <f t="shared" si="5"/>
        <v>293</v>
      </c>
      <c r="F34" s="60">
        <f>IF(E34 &gt; 0, E34, 0)</f>
        <v>293</v>
      </c>
      <c r="G34" s="60">
        <f t="shared" si="14"/>
        <v>7549</v>
      </c>
      <c r="H34" s="61">
        <f>SUM(F$11:F34)</f>
        <v>7549</v>
      </c>
      <c r="I34" s="62">
        <f>SUM(D$11:D34)</f>
        <v>0</v>
      </c>
      <c r="K34" s="16">
        <v>44206</v>
      </c>
      <c r="L34" s="21">
        <f ca="1">IF(K34&lt;M$5, $B34, M$6+MIN((K34-M$5)/M$8, 1)*M$7)</f>
        <v>293</v>
      </c>
      <c r="M34" s="21">
        <f t="shared" ca="1" si="20"/>
        <v>527</v>
      </c>
      <c r="N34" s="21">
        <v>0</v>
      </c>
      <c r="O34" s="21">
        <f t="shared" ca="1" si="6"/>
        <v>293</v>
      </c>
      <c r="P34" s="21">
        <f t="shared" ca="1" si="7"/>
        <v>293</v>
      </c>
      <c r="Q34" s="21">
        <f t="shared" ca="1" si="15"/>
        <v>7549</v>
      </c>
      <c r="R34" s="22">
        <f ca="1">SUM(P$11:P34)</f>
        <v>7549</v>
      </c>
      <c r="S34" s="23">
        <f>SUM(N$11:N34)</f>
        <v>0</v>
      </c>
      <c r="U34" s="16">
        <v>44206</v>
      </c>
      <c r="V34" s="21">
        <f ca="1">IF(U34&lt;W$5, $B34, W$6+MIN((U34-W$5)/W$8, 1)*W$7)</f>
        <v>293</v>
      </c>
      <c r="W34" s="21">
        <f t="shared" ca="1" si="21"/>
        <v>527</v>
      </c>
      <c r="X34" s="21">
        <v>0</v>
      </c>
      <c r="Y34" s="21">
        <f t="shared" ca="1" si="8"/>
        <v>293</v>
      </c>
      <c r="Z34" s="21">
        <f t="shared" ca="1" si="9"/>
        <v>293</v>
      </c>
      <c r="AA34" s="21">
        <f t="shared" ca="1" si="16"/>
        <v>7549</v>
      </c>
      <c r="AB34" s="22">
        <f ca="1">SUM(Z$11:Z34)</f>
        <v>7549</v>
      </c>
      <c r="AC34" s="23">
        <f>SUM(X$11:X34)</f>
        <v>0</v>
      </c>
      <c r="AE34" s="16">
        <v>44206</v>
      </c>
      <c r="AF34" s="21">
        <f ca="1">IF(AE34&lt;AG$5, $B34, AG$6+MIN((AE34-AG$5)/AG$8, 1)*AG$7)</f>
        <v>293</v>
      </c>
      <c r="AG34" s="21">
        <f t="shared" ca="1" si="22"/>
        <v>527</v>
      </c>
      <c r="AH34" s="21">
        <v>0</v>
      </c>
      <c r="AI34" s="21">
        <f t="shared" ca="1" si="10"/>
        <v>293</v>
      </c>
      <c r="AJ34" s="21">
        <f t="shared" ca="1" si="11"/>
        <v>293</v>
      </c>
      <c r="AK34" s="21">
        <f t="shared" ca="1" si="17"/>
        <v>7549</v>
      </c>
      <c r="AL34" s="22">
        <f ca="1">SUM(AJ$11:AJ34)</f>
        <v>7549</v>
      </c>
      <c r="AM34" s="23">
        <f>SUM(AH$11:AH34)</f>
        <v>0</v>
      </c>
      <c r="AO34" s="16">
        <v>44206</v>
      </c>
      <c r="AP34" s="21">
        <f ca="1">IF(AO34&lt;AQ$5, $B34, AQ$6+MIN((AO34-AQ$5)/AQ$8, 1)*AQ$7)</f>
        <v>293</v>
      </c>
      <c r="AQ34" s="21">
        <f t="shared" ca="1" si="23"/>
        <v>527</v>
      </c>
      <c r="AR34" s="21">
        <v>0</v>
      </c>
      <c r="AS34" s="21">
        <f t="shared" ca="1" si="12"/>
        <v>293</v>
      </c>
      <c r="AT34" s="21">
        <f t="shared" ca="1" si="13"/>
        <v>293</v>
      </c>
      <c r="AU34" s="21">
        <f t="shared" ca="1" si="18"/>
        <v>7549</v>
      </c>
      <c r="AV34" s="22">
        <f ca="1">SUM(AT$11:AT34)</f>
        <v>7549</v>
      </c>
      <c r="AW34" s="23">
        <f>SUM(AR$11:AR34)</f>
        <v>0</v>
      </c>
    </row>
    <row r="35" spans="1:49" x14ac:dyDescent="0.2">
      <c r="A35" s="32">
        <v>44207</v>
      </c>
      <c r="B35" s="64">
        <v>1250</v>
      </c>
      <c r="C35" s="60">
        <f t="shared" si="19"/>
        <v>658</v>
      </c>
      <c r="D35" s="60">
        <f xml:space="preserve"> F11 + IF(E34 &lt; 0, -E34, 0)</f>
        <v>127</v>
      </c>
      <c r="E35" s="60">
        <f t="shared" si="5"/>
        <v>1123</v>
      </c>
      <c r="F35" s="60">
        <f>IF(E35 &gt; 0, E35, 0)</f>
        <v>1123</v>
      </c>
      <c r="G35" s="60">
        <f t="shared" si="14"/>
        <v>8799</v>
      </c>
      <c r="H35" s="61">
        <f>SUM(F$11:F35)</f>
        <v>8672</v>
      </c>
      <c r="I35" s="62">
        <f>SUM(D$11:D35)</f>
        <v>127</v>
      </c>
      <c r="K35" s="16">
        <v>44207</v>
      </c>
      <c r="L35" s="21">
        <f ca="1">IF(K35&lt;M$5, $B35, M$6+MIN((K35-M$5)/M$8, 1)*M$7)</f>
        <v>1250</v>
      </c>
      <c r="M35" s="21">
        <f t="shared" ca="1" si="20"/>
        <v>658</v>
      </c>
      <c r="N35" s="21">
        <f ca="1" xml:space="preserve"> P11 + IF(O34 &lt; 0, -O34, 0)</f>
        <v>127</v>
      </c>
      <c r="O35" s="21">
        <f t="shared" ca="1" si="6"/>
        <v>1123</v>
      </c>
      <c r="P35" s="21">
        <f t="shared" ca="1" si="7"/>
        <v>1123</v>
      </c>
      <c r="Q35" s="21">
        <f t="shared" ca="1" si="15"/>
        <v>8799</v>
      </c>
      <c r="R35" s="22">
        <f ca="1">SUM(P$11:P35)</f>
        <v>8672</v>
      </c>
      <c r="S35" s="23">
        <f ca="1">SUM(N$11:N35)</f>
        <v>127</v>
      </c>
      <c r="U35" s="16">
        <v>44207</v>
      </c>
      <c r="V35" s="21">
        <f ca="1">IF(U35&lt;W$5, $B35, W$6+MIN((U35-W$5)/W$8, 1)*W$7)</f>
        <v>1250</v>
      </c>
      <c r="W35" s="21">
        <f t="shared" ca="1" si="21"/>
        <v>658</v>
      </c>
      <c r="X35" s="21">
        <f ca="1" xml:space="preserve"> Z11 + IF(Y34 &lt; 0, -Y34, 0)</f>
        <v>127</v>
      </c>
      <c r="Y35" s="21">
        <f t="shared" ca="1" si="8"/>
        <v>1123</v>
      </c>
      <c r="Z35" s="21">
        <f t="shared" ca="1" si="9"/>
        <v>1123</v>
      </c>
      <c r="AA35" s="21">
        <f t="shared" ca="1" si="16"/>
        <v>8799</v>
      </c>
      <c r="AB35" s="22">
        <f ca="1">SUM(Z$11:Z35)</f>
        <v>8672</v>
      </c>
      <c r="AC35" s="23">
        <f ca="1">SUM(X$11:X35)</f>
        <v>127</v>
      </c>
      <c r="AE35" s="16">
        <v>44207</v>
      </c>
      <c r="AF35" s="21">
        <f ca="1">IF(AE35&lt;AG$5, $B35, AG$6+MIN((AE35-AG$5)/AG$8, 1)*AG$7)</f>
        <v>1250</v>
      </c>
      <c r="AG35" s="21">
        <f t="shared" ca="1" si="22"/>
        <v>658</v>
      </c>
      <c r="AH35" s="21">
        <f ca="1" xml:space="preserve"> AJ11 + IF(AI34 &lt; 0, -AI34, 0)</f>
        <v>127</v>
      </c>
      <c r="AI35" s="21">
        <f t="shared" ca="1" si="10"/>
        <v>1123</v>
      </c>
      <c r="AJ35" s="21">
        <f t="shared" ca="1" si="11"/>
        <v>1123</v>
      </c>
      <c r="AK35" s="21">
        <f t="shared" ca="1" si="17"/>
        <v>8799</v>
      </c>
      <c r="AL35" s="22">
        <f ca="1">SUM(AJ$11:AJ35)</f>
        <v>8672</v>
      </c>
      <c r="AM35" s="23">
        <f ca="1">SUM(AH$11:AH35)</f>
        <v>127</v>
      </c>
      <c r="AO35" s="16">
        <v>44207</v>
      </c>
      <c r="AP35" s="21">
        <f ca="1">IF(AO35&lt;AQ$5, $B35, AQ$6+MIN((AO35-AQ$5)/AQ$8, 1)*AQ$7)</f>
        <v>1250</v>
      </c>
      <c r="AQ35" s="21">
        <f t="shared" ca="1" si="23"/>
        <v>658</v>
      </c>
      <c r="AR35" s="21">
        <f ca="1" xml:space="preserve"> AT11 + IF(AS34 &lt; 0, -AS34, 0)</f>
        <v>127</v>
      </c>
      <c r="AS35" s="21">
        <f t="shared" ca="1" si="12"/>
        <v>1123</v>
      </c>
      <c r="AT35" s="21">
        <f t="shared" ca="1" si="13"/>
        <v>1123</v>
      </c>
      <c r="AU35" s="21">
        <f t="shared" ca="1" si="18"/>
        <v>8799</v>
      </c>
      <c r="AV35" s="22">
        <f ca="1">SUM(AT$11:AT35)</f>
        <v>8672</v>
      </c>
      <c r="AW35" s="23">
        <f ca="1">SUM(AR$11:AR35)</f>
        <v>127</v>
      </c>
    </row>
    <row r="36" spans="1:49" x14ac:dyDescent="0.2">
      <c r="A36" s="32">
        <v>44208</v>
      </c>
      <c r="B36" s="64">
        <v>675</v>
      </c>
      <c r="C36" s="60">
        <f t="shared" si="19"/>
        <v>699</v>
      </c>
      <c r="D36" s="60">
        <f xml:space="preserve"> F12 + IF(E35 &lt; 0, -E35, 0)</f>
        <v>84</v>
      </c>
      <c r="E36" s="60">
        <f t="shared" si="5"/>
        <v>591</v>
      </c>
      <c r="F36" s="60">
        <f>IF(E36 &gt; 0, E36, 0)</f>
        <v>591</v>
      </c>
      <c r="G36" s="60">
        <f t="shared" si="14"/>
        <v>9474</v>
      </c>
      <c r="H36" s="61">
        <f>SUM(F$11:F36)</f>
        <v>9263</v>
      </c>
      <c r="I36" s="62">
        <f>SUM(D$11:D36)</f>
        <v>211</v>
      </c>
      <c r="K36" s="16">
        <v>44208</v>
      </c>
      <c r="L36" s="21">
        <f ca="1">IF(K36&lt;M$5, $B36, M$6+MIN((K36-M$5)/M$8, 1)*M$7)</f>
        <v>675</v>
      </c>
      <c r="M36" s="21">
        <f t="shared" ca="1" si="20"/>
        <v>699</v>
      </c>
      <c r="N36" s="21">
        <f ca="1" xml:space="preserve"> P12 + IF(O35 &lt; 0, -O35, 0)</f>
        <v>84</v>
      </c>
      <c r="O36" s="21">
        <f t="shared" ca="1" si="6"/>
        <v>591</v>
      </c>
      <c r="P36" s="21">
        <f t="shared" ca="1" si="7"/>
        <v>591</v>
      </c>
      <c r="Q36" s="21">
        <f t="shared" ca="1" si="15"/>
        <v>9474</v>
      </c>
      <c r="R36" s="22">
        <f ca="1">SUM(P$11:P36)</f>
        <v>9263</v>
      </c>
      <c r="S36" s="23">
        <f ca="1">SUM(N$11:N36)</f>
        <v>211</v>
      </c>
      <c r="U36" s="16">
        <v>44208</v>
      </c>
      <c r="V36" s="21">
        <f ca="1">IF(U36&lt;W$5, $B36, W$6+MIN((U36-W$5)/W$8, 1)*W$7)</f>
        <v>675</v>
      </c>
      <c r="W36" s="21">
        <f t="shared" ca="1" si="21"/>
        <v>699</v>
      </c>
      <c r="X36" s="21">
        <f ca="1" xml:space="preserve"> Z12 + IF(Y35 &lt; 0, -Y35, 0)</f>
        <v>84</v>
      </c>
      <c r="Y36" s="21">
        <f t="shared" ca="1" si="8"/>
        <v>591</v>
      </c>
      <c r="Z36" s="21">
        <f t="shared" ca="1" si="9"/>
        <v>591</v>
      </c>
      <c r="AA36" s="21">
        <f t="shared" ca="1" si="16"/>
        <v>9474</v>
      </c>
      <c r="AB36" s="22">
        <f ca="1">SUM(Z$11:Z36)</f>
        <v>9263</v>
      </c>
      <c r="AC36" s="23">
        <f ca="1">SUM(X$11:X36)</f>
        <v>211</v>
      </c>
      <c r="AE36" s="16">
        <v>44208</v>
      </c>
      <c r="AF36" s="21">
        <f ca="1">IF(AE36&lt;AG$5, $B36, AG$6+MIN((AE36-AG$5)/AG$8, 1)*AG$7)</f>
        <v>675</v>
      </c>
      <c r="AG36" s="21">
        <f t="shared" ca="1" si="22"/>
        <v>699</v>
      </c>
      <c r="AH36" s="21">
        <f ca="1" xml:space="preserve"> AJ12 + IF(AI35 &lt; 0, -AI35, 0)</f>
        <v>84</v>
      </c>
      <c r="AI36" s="21">
        <f t="shared" ca="1" si="10"/>
        <v>591</v>
      </c>
      <c r="AJ36" s="21">
        <f t="shared" ca="1" si="11"/>
        <v>591</v>
      </c>
      <c r="AK36" s="21">
        <f t="shared" ca="1" si="17"/>
        <v>9474</v>
      </c>
      <c r="AL36" s="22">
        <f ca="1">SUM(AJ$11:AJ36)</f>
        <v>9263</v>
      </c>
      <c r="AM36" s="23">
        <f ca="1">SUM(AH$11:AH36)</f>
        <v>211</v>
      </c>
      <c r="AO36" s="16">
        <v>44208</v>
      </c>
      <c r="AP36" s="21">
        <f ca="1">IF(AO36&lt;AQ$5, $B36, AQ$6+MIN((AO36-AQ$5)/AQ$8, 1)*AQ$7)</f>
        <v>675</v>
      </c>
      <c r="AQ36" s="21">
        <f t="shared" ca="1" si="23"/>
        <v>699</v>
      </c>
      <c r="AR36" s="21">
        <f ca="1" xml:space="preserve"> AT12 + IF(AS35 &lt; 0, -AS35, 0)</f>
        <v>84</v>
      </c>
      <c r="AS36" s="21">
        <f t="shared" ca="1" si="12"/>
        <v>591</v>
      </c>
      <c r="AT36" s="21">
        <f t="shared" ca="1" si="13"/>
        <v>591</v>
      </c>
      <c r="AU36" s="21">
        <f t="shared" ca="1" si="18"/>
        <v>9474</v>
      </c>
      <c r="AV36" s="22">
        <f ca="1">SUM(AT$11:AT36)</f>
        <v>9263</v>
      </c>
      <c r="AW36" s="23">
        <f ca="1">SUM(AR$11:AR36)</f>
        <v>211</v>
      </c>
    </row>
    <row r="37" spans="1:49" x14ac:dyDescent="0.2">
      <c r="A37" s="32">
        <v>44209</v>
      </c>
      <c r="B37" s="64">
        <v>845</v>
      </c>
      <c r="C37" s="60">
        <f t="shared" si="19"/>
        <v>759</v>
      </c>
      <c r="D37" s="60">
        <f xml:space="preserve"> F13 + IF(E36 &lt; 0, -E36, 0)</f>
        <v>345</v>
      </c>
      <c r="E37" s="60">
        <f t="shared" si="5"/>
        <v>500</v>
      </c>
      <c r="F37" s="60">
        <f>IF(E37 &gt; 0, E37, 0)</f>
        <v>500</v>
      </c>
      <c r="G37" s="60">
        <f t="shared" si="14"/>
        <v>10319</v>
      </c>
      <c r="H37" s="61">
        <f>SUM(F$11:F37)</f>
        <v>9763</v>
      </c>
      <c r="I37" s="62">
        <f>SUM(D$11:D37)</f>
        <v>556</v>
      </c>
      <c r="K37" s="16">
        <v>44209</v>
      </c>
      <c r="L37" s="21">
        <f ca="1">IF(K37&lt;M$5, $B37, M$6+MIN((K37-M$5)/M$8, 1)*M$7)</f>
        <v>845</v>
      </c>
      <c r="M37" s="21">
        <f t="shared" ca="1" si="20"/>
        <v>759</v>
      </c>
      <c r="N37" s="21">
        <f ca="1" xml:space="preserve"> P13 + IF(O36 &lt; 0, -O36, 0)</f>
        <v>345</v>
      </c>
      <c r="O37" s="21">
        <f t="shared" ca="1" si="6"/>
        <v>500</v>
      </c>
      <c r="P37" s="21">
        <f t="shared" ca="1" si="7"/>
        <v>500</v>
      </c>
      <c r="Q37" s="21">
        <f t="shared" ca="1" si="15"/>
        <v>10319</v>
      </c>
      <c r="R37" s="22">
        <f ca="1">SUM(P$11:P37)</f>
        <v>9763</v>
      </c>
      <c r="S37" s="23">
        <f ca="1">SUM(N$11:N37)</f>
        <v>556</v>
      </c>
      <c r="U37" s="16">
        <v>44209</v>
      </c>
      <c r="V37" s="21">
        <f ca="1">IF(U37&lt;W$5, $B37, W$6+MIN((U37-W$5)/W$8, 1)*W$7)</f>
        <v>845</v>
      </c>
      <c r="W37" s="21">
        <f t="shared" ca="1" si="21"/>
        <v>759</v>
      </c>
      <c r="X37" s="21">
        <f ca="1" xml:space="preserve"> Z13 + IF(Y36 &lt; 0, -Y36, 0)</f>
        <v>345</v>
      </c>
      <c r="Y37" s="21">
        <f t="shared" ca="1" si="8"/>
        <v>500</v>
      </c>
      <c r="Z37" s="21">
        <f t="shared" ca="1" si="9"/>
        <v>500</v>
      </c>
      <c r="AA37" s="21">
        <f t="shared" ca="1" si="16"/>
        <v>10319</v>
      </c>
      <c r="AB37" s="22">
        <f ca="1">SUM(Z$11:Z37)</f>
        <v>9763</v>
      </c>
      <c r="AC37" s="23">
        <f ca="1">SUM(X$11:X37)</f>
        <v>556</v>
      </c>
      <c r="AE37" s="16">
        <v>44209</v>
      </c>
      <c r="AF37" s="21">
        <f ca="1">IF(AE37&lt;AG$5, $B37, AG$6+MIN((AE37-AG$5)/AG$8, 1)*AG$7)</f>
        <v>845</v>
      </c>
      <c r="AG37" s="21">
        <f t="shared" ca="1" si="22"/>
        <v>759</v>
      </c>
      <c r="AH37" s="21">
        <f ca="1" xml:space="preserve"> AJ13 + IF(AI36 &lt; 0, -AI36, 0)</f>
        <v>345</v>
      </c>
      <c r="AI37" s="21">
        <f t="shared" ca="1" si="10"/>
        <v>500</v>
      </c>
      <c r="AJ37" s="21">
        <f t="shared" ca="1" si="11"/>
        <v>500</v>
      </c>
      <c r="AK37" s="21">
        <f t="shared" ca="1" si="17"/>
        <v>10319</v>
      </c>
      <c r="AL37" s="22">
        <f ca="1">SUM(AJ$11:AJ37)</f>
        <v>9763</v>
      </c>
      <c r="AM37" s="23">
        <f ca="1">SUM(AH$11:AH37)</f>
        <v>556</v>
      </c>
      <c r="AO37" s="16">
        <v>44209</v>
      </c>
      <c r="AP37" s="21">
        <f ca="1">IF(AO37&lt;AQ$5, $B37, AQ$6+MIN((AO37-AQ$5)/AQ$8, 1)*AQ$7)</f>
        <v>845</v>
      </c>
      <c r="AQ37" s="21">
        <f t="shared" ca="1" si="23"/>
        <v>759</v>
      </c>
      <c r="AR37" s="21">
        <f ca="1" xml:space="preserve"> AT13 + IF(AS36 &lt; 0, -AS36, 0)</f>
        <v>345</v>
      </c>
      <c r="AS37" s="21">
        <f t="shared" ca="1" si="12"/>
        <v>500</v>
      </c>
      <c r="AT37" s="21">
        <f t="shared" ca="1" si="13"/>
        <v>500</v>
      </c>
      <c r="AU37" s="21">
        <f t="shared" ca="1" si="18"/>
        <v>10319</v>
      </c>
      <c r="AV37" s="22">
        <f ca="1">SUM(AT$11:AT37)</f>
        <v>9763</v>
      </c>
      <c r="AW37" s="23">
        <f ca="1">SUM(AR$11:AR37)</f>
        <v>556</v>
      </c>
    </row>
    <row r="38" spans="1:49" x14ac:dyDescent="0.2">
      <c r="A38" s="32">
        <v>44210</v>
      </c>
      <c r="B38" s="64">
        <v>1078</v>
      </c>
      <c r="C38" s="60">
        <f t="shared" si="19"/>
        <v>802</v>
      </c>
      <c r="D38" s="60">
        <f xml:space="preserve"> F14 + IF(E37 &lt; 0, -E37, 0)</f>
        <v>58</v>
      </c>
      <c r="E38" s="60">
        <f t="shared" si="5"/>
        <v>1020</v>
      </c>
      <c r="F38" s="60">
        <f>IF(E38 &gt; 0, E38, 0)</f>
        <v>1020</v>
      </c>
      <c r="G38" s="60">
        <f t="shared" si="14"/>
        <v>11397</v>
      </c>
      <c r="H38" s="61">
        <f>SUM(F$11:F38)</f>
        <v>10783</v>
      </c>
      <c r="I38" s="62">
        <f>SUM(D$11:D38)</f>
        <v>614</v>
      </c>
      <c r="K38" s="16">
        <v>44210</v>
      </c>
      <c r="L38" s="21">
        <f ca="1">IF(K38&lt;M$5, $B38, M$6+MIN((K38-M$5)/M$8, 1)*M$7)</f>
        <v>1078</v>
      </c>
      <c r="M38" s="21">
        <f t="shared" ca="1" si="20"/>
        <v>802</v>
      </c>
      <c r="N38" s="21">
        <f ca="1" xml:space="preserve"> P14 + IF(O37 &lt; 0, -O37, 0)</f>
        <v>58</v>
      </c>
      <c r="O38" s="21">
        <f t="shared" ca="1" si="6"/>
        <v>1020</v>
      </c>
      <c r="P38" s="21">
        <f t="shared" ca="1" si="7"/>
        <v>1020</v>
      </c>
      <c r="Q38" s="21">
        <f t="shared" ca="1" si="15"/>
        <v>11397</v>
      </c>
      <c r="R38" s="22">
        <f ca="1">SUM(P$11:P38)</f>
        <v>10783</v>
      </c>
      <c r="S38" s="23">
        <f ca="1">SUM(N$11:N38)</f>
        <v>614</v>
      </c>
      <c r="U38" s="16">
        <v>44210</v>
      </c>
      <c r="V38" s="21">
        <f ca="1">IF(U38&lt;W$5, $B38, W$6+MIN((U38-W$5)/W$8, 1)*W$7)</f>
        <v>1078</v>
      </c>
      <c r="W38" s="21">
        <f t="shared" ca="1" si="21"/>
        <v>802</v>
      </c>
      <c r="X38" s="21">
        <f ca="1" xml:space="preserve"> Z14 + IF(Y37 &lt; 0, -Y37, 0)</f>
        <v>58</v>
      </c>
      <c r="Y38" s="21">
        <f t="shared" ca="1" si="8"/>
        <v>1020</v>
      </c>
      <c r="Z38" s="21">
        <f t="shared" ca="1" si="9"/>
        <v>1020</v>
      </c>
      <c r="AA38" s="21">
        <f t="shared" ca="1" si="16"/>
        <v>11397</v>
      </c>
      <c r="AB38" s="22">
        <f ca="1">SUM(Z$11:Z38)</f>
        <v>10783</v>
      </c>
      <c r="AC38" s="23">
        <f ca="1">SUM(X$11:X38)</f>
        <v>614</v>
      </c>
      <c r="AE38" s="16">
        <v>44210</v>
      </c>
      <c r="AF38" s="21">
        <f ca="1">IF(AE38&lt;AG$5, $B38, AG$6+MIN((AE38-AG$5)/AG$8, 1)*AG$7)</f>
        <v>1078</v>
      </c>
      <c r="AG38" s="21">
        <f t="shared" ca="1" si="22"/>
        <v>802</v>
      </c>
      <c r="AH38" s="21">
        <f ca="1" xml:space="preserve"> AJ14 + IF(AI37 &lt; 0, -AI37, 0)</f>
        <v>58</v>
      </c>
      <c r="AI38" s="21">
        <f t="shared" ca="1" si="10"/>
        <v>1020</v>
      </c>
      <c r="AJ38" s="21">
        <f t="shared" ca="1" si="11"/>
        <v>1020</v>
      </c>
      <c r="AK38" s="21">
        <f t="shared" ca="1" si="17"/>
        <v>11397</v>
      </c>
      <c r="AL38" s="22">
        <f ca="1">SUM(AJ$11:AJ38)</f>
        <v>10783</v>
      </c>
      <c r="AM38" s="23">
        <f ca="1">SUM(AH$11:AH38)</f>
        <v>614</v>
      </c>
      <c r="AO38" s="16">
        <v>44210</v>
      </c>
      <c r="AP38" s="21">
        <f ca="1">IF(AO38&lt;AQ$5, $B38, AQ$6+MIN((AO38-AQ$5)/AQ$8, 1)*AQ$7)</f>
        <v>1078</v>
      </c>
      <c r="AQ38" s="21">
        <f t="shared" ca="1" si="23"/>
        <v>802</v>
      </c>
      <c r="AR38" s="21">
        <f ca="1" xml:space="preserve"> AT14 + IF(AS37 &lt; 0, -AS37, 0)</f>
        <v>58</v>
      </c>
      <c r="AS38" s="21">
        <f t="shared" ca="1" si="12"/>
        <v>1020</v>
      </c>
      <c r="AT38" s="21">
        <f t="shared" ca="1" si="13"/>
        <v>1020</v>
      </c>
      <c r="AU38" s="21">
        <f t="shared" ca="1" si="18"/>
        <v>11397</v>
      </c>
      <c r="AV38" s="22">
        <f ca="1">SUM(AT$11:AT38)</f>
        <v>10783</v>
      </c>
      <c r="AW38" s="23">
        <f ca="1">SUM(AR$11:AR38)</f>
        <v>614</v>
      </c>
    </row>
    <row r="39" spans="1:49" x14ac:dyDescent="0.2">
      <c r="A39" s="32">
        <v>44211</v>
      </c>
      <c r="B39" s="64">
        <v>1094</v>
      </c>
      <c r="C39" s="60">
        <f t="shared" si="19"/>
        <v>844</v>
      </c>
      <c r="D39" s="60">
        <f xml:space="preserve"> F15 + IF(E38 &lt; 0, -E38, 0)</f>
        <v>151</v>
      </c>
      <c r="E39" s="60">
        <f t="shared" si="5"/>
        <v>943</v>
      </c>
      <c r="F39" s="60">
        <f>IF(E39 &gt; 0, E39, 0)</f>
        <v>943</v>
      </c>
      <c r="G39" s="60">
        <f t="shared" si="14"/>
        <v>12491</v>
      </c>
      <c r="H39" s="61">
        <f>SUM(F$11:F39)</f>
        <v>11726</v>
      </c>
      <c r="I39" s="62">
        <f>SUM(D$11:D39)</f>
        <v>765</v>
      </c>
      <c r="K39" s="16">
        <v>44211</v>
      </c>
      <c r="L39" s="21">
        <f ca="1">IF(K39&lt;M$5, $B39, M$6+MIN((K39-M$5)/M$8, 1)*M$7)</f>
        <v>1094</v>
      </c>
      <c r="M39" s="21">
        <f t="shared" ca="1" si="20"/>
        <v>844</v>
      </c>
      <c r="N39" s="21">
        <f ca="1" xml:space="preserve"> P15 + IF(O38 &lt; 0, -O38, 0)</f>
        <v>151</v>
      </c>
      <c r="O39" s="21">
        <f t="shared" ca="1" si="6"/>
        <v>943</v>
      </c>
      <c r="P39" s="21">
        <f t="shared" ca="1" si="7"/>
        <v>943</v>
      </c>
      <c r="Q39" s="21">
        <f t="shared" ca="1" si="15"/>
        <v>12491</v>
      </c>
      <c r="R39" s="22">
        <f ca="1">SUM(P$11:P39)</f>
        <v>11726</v>
      </c>
      <c r="S39" s="23">
        <f ca="1">SUM(N$11:N39)</f>
        <v>765</v>
      </c>
      <c r="U39" s="16">
        <v>44211</v>
      </c>
      <c r="V39" s="21">
        <f ca="1">IF(U39&lt;W$5, $B39, W$6+MIN((U39-W$5)/W$8, 1)*W$7)</f>
        <v>1094</v>
      </c>
      <c r="W39" s="21">
        <f t="shared" ca="1" si="21"/>
        <v>844</v>
      </c>
      <c r="X39" s="21">
        <f ca="1" xml:space="preserve"> Z15 + IF(Y38 &lt; 0, -Y38, 0)</f>
        <v>151</v>
      </c>
      <c r="Y39" s="21">
        <f t="shared" ca="1" si="8"/>
        <v>943</v>
      </c>
      <c r="Z39" s="21">
        <f t="shared" ca="1" si="9"/>
        <v>943</v>
      </c>
      <c r="AA39" s="21">
        <f t="shared" ca="1" si="16"/>
        <v>12491</v>
      </c>
      <c r="AB39" s="22">
        <f ca="1">SUM(Z$11:Z39)</f>
        <v>11726</v>
      </c>
      <c r="AC39" s="23">
        <f ca="1">SUM(X$11:X39)</f>
        <v>765</v>
      </c>
      <c r="AE39" s="16">
        <v>44211</v>
      </c>
      <c r="AF39" s="21">
        <f ca="1">IF(AE39&lt;AG$5, $B39, AG$6+MIN((AE39-AG$5)/AG$8, 1)*AG$7)</f>
        <v>1094</v>
      </c>
      <c r="AG39" s="21">
        <f t="shared" ca="1" si="22"/>
        <v>844</v>
      </c>
      <c r="AH39" s="21">
        <f ca="1" xml:space="preserve"> AJ15 + IF(AI38 &lt; 0, -AI38, 0)</f>
        <v>151</v>
      </c>
      <c r="AI39" s="21">
        <f t="shared" ca="1" si="10"/>
        <v>943</v>
      </c>
      <c r="AJ39" s="21">
        <f t="shared" ca="1" si="11"/>
        <v>943</v>
      </c>
      <c r="AK39" s="21">
        <f t="shared" ca="1" si="17"/>
        <v>12491</v>
      </c>
      <c r="AL39" s="22">
        <f ca="1">SUM(AJ$11:AJ39)</f>
        <v>11726</v>
      </c>
      <c r="AM39" s="23">
        <f ca="1">SUM(AH$11:AH39)</f>
        <v>765</v>
      </c>
      <c r="AO39" s="16">
        <v>44211</v>
      </c>
      <c r="AP39" s="21">
        <f ca="1">IF(AO39&lt;AQ$5, $B39, AQ$6+MIN((AO39-AQ$5)/AQ$8, 1)*AQ$7)</f>
        <v>1094</v>
      </c>
      <c r="AQ39" s="21">
        <f t="shared" ca="1" si="23"/>
        <v>844</v>
      </c>
      <c r="AR39" s="21">
        <f ca="1" xml:space="preserve"> AT15 + IF(AS38 &lt; 0, -AS38, 0)</f>
        <v>151</v>
      </c>
      <c r="AS39" s="21">
        <f t="shared" ca="1" si="12"/>
        <v>943</v>
      </c>
      <c r="AT39" s="21">
        <f t="shared" ca="1" si="13"/>
        <v>943</v>
      </c>
      <c r="AU39" s="21">
        <f t="shared" ca="1" si="18"/>
        <v>12491</v>
      </c>
      <c r="AV39" s="22">
        <f ca="1">SUM(AT$11:AT39)</f>
        <v>11726</v>
      </c>
      <c r="AW39" s="23">
        <f ca="1">SUM(AR$11:AR39)</f>
        <v>765</v>
      </c>
    </row>
    <row r="40" spans="1:49" x14ac:dyDescent="0.2">
      <c r="A40" s="32">
        <v>44212</v>
      </c>
      <c r="B40" s="64">
        <v>708</v>
      </c>
      <c r="C40" s="60">
        <f t="shared" si="19"/>
        <v>849</v>
      </c>
      <c r="D40" s="60">
        <f xml:space="preserve"> F16 + IF(E39 &lt; 0, -E39, 0)</f>
        <v>358</v>
      </c>
      <c r="E40" s="60">
        <f t="shared" si="5"/>
        <v>350</v>
      </c>
      <c r="F40" s="60">
        <f>IF(E40 &gt; 0, E40, 0)</f>
        <v>350</v>
      </c>
      <c r="G40" s="60">
        <f t="shared" si="14"/>
        <v>13199</v>
      </c>
      <c r="H40" s="61">
        <f>SUM(F$11:F40)</f>
        <v>12076</v>
      </c>
      <c r="I40" s="62">
        <f>SUM(D$11:D40)</f>
        <v>1123</v>
      </c>
      <c r="K40" s="16">
        <v>44212</v>
      </c>
      <c r="L40" s="21">
        <f ca="1">IF(K40&lt;M$5, $B40, M$6+MIN((K40-M$5)/M$8, 1)*M$7)</f>
        <v>708</v>
      </c>
      <c r="M40" s="21">
        <f t="shared" ca="1" si="20"/>
        <v>849</v>
      </c>
      <c r="N40" s="21">
        <f ca="1" xml:space="preserve"> P16 + IF(O39 &lt; 0, -O39, 0)</f>
        <v>358</v>
      </c>
      <c r="O40" s="21">
        <f t="shared" ca="1" si="6"/>
        <v>350</v>
      </c>
      <c r="P40" s="21">
        <f t="shared" ca="1" si="7"/>
        <v>350</v>
      </c>
      <c r="Q40" s="21">
        <f t="shared" ca="1" si="15"/>
        <v>13199</v>
      </c>
      <c r="R40" s="22">
        <f ca="1">SUM(P$11:P40)</f>
        <v>12076</v>
      </c>
      <c r="S40" s="23">
        <f ca="1">SUM(N$11:N40)</f>
        <v>1123</v>
      </c>
      <c r="U40" s="16">
        <v>44212</v>
      </c>
      <c r="V40" s="21">
        <f ca="1">IF(U40&lt;W$5, $B40, W$6+MIN((U40-W$5)/W$8, 1)*W$7)</f>
        <v>708</v>
      </c>
      <c r="W40" s="21">
        <f t="shared" ca="1" si="21"/>
        <v>849</v>
      </c>
      <c r="X40" s="21">
        <f ca="1" xml:space="preserve"> Z16 + IF(Y39 &lt; 0, -Y39, 0)</f>
        <v>358</v>
      </c>
      <c r="Y40" s="21">
        <f t="shared" ca="1" si="8"/>
        <v>350</v>
      </c>
      <c r="Z40" s="21">
        <f t="shared" ca="1" si="9"/>
        <v>350</v>
      </c>
      <c r="AA40" s="21">
        <f t="shared" ca="1" si="16"/>
        <v>13199</v>
      </c>
      <c r="AB40" s="22">
        <f ca="1">SUM(Z$11:Z40)</f>
        <v>12076</v>
      </c>
      <c r="AC40" s="23">
        <f ca="1">SUM(X$11:X40)</f>
        <v>1123</v>
      </c>
      <c r="AE40" s="16">
        <v>44212</v>
      </c>
      <c r="AF40" s="21">
        <f ca="1">IF(AE40&lt;AG$5, $B40, AG$6+MIN((AE40-AG$5)/AG$8, 1)*AG$7)</f>
        <v>708</v>
      </c>
      <c r="AG40" s="21">
        <f t="shared" ca="1" si="22"/>
        <v>849</v>
      </c>
      <c r="AH40" s="21">
        <f ca="1" xml:space="preserve"> AJ16 + IF(AI39 &lt; 0, -AI39, 0)</f>
        <v>358</v>
      </c>
      <c r="AI40" s="21">
        <f t="shared" ca="1" si="10"/>
        <v>350</v>
      </c>
      <c r="AJ40" s="21">
        <f t="shared" ca="1" si="11"/>
        <v>350</v>
      </c>
      <c r="AK40" s="21">
        <f t="shared" ca="1" si="17"/>
        <v>13199</v>
      </c>
      <c r="AL40" s="22">
        <f ca="1">SUM(AJ$11:AJ40)</f>
        <v>12076</v>
      </c>
      <c r="AM40" s="23">
        <f ca="1">SUM(AH$11:AH40)</f>
        <v>1123</v>
      </c>
      <c r="AO40" s="16">
        <v>44212</v>
      </c>
      <c r="AP40" s="21">
        <f ca="1">IF(AO40&lt;AQ$5, $B40, AQ$6+MIN((AO40-AQ$5)/AQ$8, 1)*AQ$7)</f>
        <v>708</v>
      </c>
      <c r="AQ40" s="21">
        <f t="shared" ca="1" si="23"/>
        <v>849</v>
      </c>
      <c r="AR40" s="21">
        <f ca="1" xml:space="preserve"> AT16 + IF(AS39 &lt; 0, -AS39, 0)</f>
        <v>358</v>
      </c>
      <c r="AS40" s="21">
        <f t="shared" ca="1" si="12"/>
        <v>350</v>
      </c>
      <c r="AT40" s="21">
        <f t="shared" ca="1" si="13"/>
        <v>350</v>
      </c>
      <c r="AU40" s="21">
        <f t="shared" ca="1" si="18"/>
        <v>13199</v>
      </c>
      <c r="AV40" s="22">
        <f ca="1">SUM(AT$11:AT40)</f>
        <v>12076</v>
      </c>
      <c r="AW40" s="23">
        <f ca="1">SUM(AR$11:AR40)</f>
        <v>1123</v>
      </c>
    </row>
    <row r="41" spans="1:49" x14ac:dyDescent="0.2">
      <c r="A41" s="32">
        <v>44213</v>
      </c>
      <c r="B41" s="64">
        <v>636</v>
      </c>
      <c r="C41" s="60">
        <f t="shared" si="19"/>
        <v>898</v>
      </c>
      <c r="D41" s="60">
        <f xml:space="preserve"> F17 + IF(E40 &lt; 0, -E40, 0)</f>
        <v>99</v>
      </c>
      <c r="E41" s="60">
        <f t="shared" si="5"/>
        <v>537</v>
      </c>
      <c r="F41" s="60">
        <f>IF(E41 &gt; 0, E41, 0)</f>
        <v>537</v>
      </c>
      <c r="G41" s="60">
        <f t="shared" si="14"/>
        <v>13835</v>
      </c>
      <c r="H41" s="61">
        <f>SUM(F$11:F41)</f>
        <v>12613</v>
      </c>
      <c r="I41" s="62">
        <f>SUM(D$11:D41)</f>
        <v>1222</v>
      </c>
      <c r="K41" s="16">
        <v>44213</v>
      </c>
      <c r="L41" s="21">
        <f ca="1">IF(K41&lt;M$5, $B41, M$6+MIN((K41-M$5)/M$8, 1)*M$7)</f>
        <v>636</v>
      </c>
      <c r="M41" s="21">
        <f t="shared" ca="1" si="20"/>
        <v>898</v>
      </c>
      <c r="N41" s="21">
        <f ca="1" xml:space="preserve"> P17 + IF(O40 &lt; 0, -O40, 0)</f>
        <v>99</v>
      </c>
      <c r="O41" s="21">
        <f t="shared" ca="1" si="6"/>
        <v>537</v>
      </c>
      <c r="P41" s="21">
        <f t="shared" ca="1" si="7"/>
        <v>537</v>
      </c>
      <c r="Q41" s="21">
        <f t="shared" ca="1" si="15"/>
        <v>13835</v>
      </c>
      <c r="R41" s="22">
        <f ca="1">SUM(P$11:P41)</f>
        <v>12613</v>
      </c>
      <c r="S41" s="23">
        <f ca="1">SUM(N$11:N41)</f>
        <v>1222</v>
      </c>
      <c r="U41" s="16">
        <v>44213</v>
      </c>
      <c r="V41" s="21">
        <f ca="1">IF(U41&lt;W$5, $B41, W$6+MIN((U41-W$5)/W$8, 1)*W$7)</f>
        <v>636</v>
      </c>
      <c r="W41" s="21">
        <f t="shared" ca="1" si="21"/>
        <v>898</v>
      </c>
      <c r="X41" s="21">
        <f ca="1" xml:space="preserve"> Z17 + IF(Y40 &lt; 0, -Y40, 0)</f>
        <v>99</v>
      </c>
      <c r="Y41" s="21">
        <f t="shared" ca="1" si="8"/>
        <v>537</v>
      </c>
      <c r="Z41" s="21">
        <f t="shared" ca="1" si="9"/>
        <v>537</v>
      </c>
      <c r="AA41" s="21">
        <f t="shared" ca="1" si="16"/>
        <v>13835</v>
      </c>
      <c r="AB41" s="22">
        <f ca="1">SUM(Z$11:Z41)</f>
        <v>12613</v>
      </c>
      <c r="AC41" s="23">
        <f ca="1">SUM(X$11:X41)</f>
        <v>1222</v>
      </c>
      <c r="AE41" s="16">
        <v>44213</v>
      </c>
      <c r="AF41" s="21">
        <f ca="1">IF(AE41&lt;AG$5, $B41, AG$6+MIN((AE41-AG$5)/AG$8, 1)*AG$7)</f>
        <v>636</v>
      </c>
      <c r="AG41" s="21">
        <f t="shared" ca="1" si="22"/>
        <v>898</v>
      </c>
      <c r="AH41" s="21">
        <f ca="1" xml:space="preserve"> AJ17 + IF(AI40 &lt; 0, -AI40, 0)</f>
        <v>99</v>
      </c>
      <c r="AI41" s="21">
        <f t="shared" ca="1" si="10"/>
        <v>537</v>
      </c>
      <c r="AJ41" s="21">
        <f t="shared" ca="1" si="11"/>
        <v>537</v>
      </c>
      <c r="AK41" s="21">
        <f t="shared" ca="1" si="17"/>
        <v>13835</v>
      </c>
      <c r="AL41" s="22">
        <f ca="1">SUM(AJ$11:AJ41)</f>
        <v>12613</v>
      </c>
      <c r="AM41" s="23">
        <f ca="1">SUM(AH$11:AH41)</f>
        <v>1222</v>
      </c>
      <c r="AO41" s="16">
        <v>44213</v>
      </c>
      <c r="AP41" s="21">
        <f ca="1">IF(AO41&lt;AQ$5, $B41, AQ$6+MIN((AO41-AQ$5)/AQ$8, 1)*AQ$7)</f>
        <v>636</v>
      </c>
      <c r="AQ41" s="21">
        <f t="shared" ca="1" si="23"/>
        <v>898</v>
      </c>
      <c r="AR41" s="21">
        <f ca="1" xml:space="preserve"> AT17 + IF(AS40 &lt; 0, -AS40, 0)</f>
        <v>99</v>
      </c>
      <c r="AS41" s="21">
        <f t="shared" ca="1" si="12"/>
        <v>537</v>
      </c>
      <c r="AT41" s="21">
        <f t="shared" ca="1" si="13"/>
        <v>537</v>
      </c>
      <c r="AU41" s="21">
        <f t="shared" ca="1" si="18"/>
        <v>13835</v>
      </c>
      <c r="AV41" s="22">
        <f ca="1">SUM(AT$11:AT41)</f>
        <v>12613</v>
      </c>
      <c r="AW41" s="23">
        <f ca="1">SUM(AR$11:AR41)</f>
        <v>1222</v>
      </c>
    </row>
    <row r="42" spans="1:49" x14ac:dyDescent="0.2">
      <c r="A42" s="32">
        <v>44214</v>
      </c>
      <c r="B42" s="64">
        <v>401</v>
      </c>
      <c r="C42" s="60">
        <f t="shared" si="19"/>
        <v>777</v>
      </c>
      <c r="D42" s="60">
        <f xml:space="preserve"> F18 + IF(E41 &lt; 0, -E41, 0)</f>
        <v>0</v>
      </c>
      <c r="E42" s="60">
        <f t="shared" si="5"/>
        <v>401</v>
      </c>
      <c r="F42" s="60">
        <f>IF(E42 &gt; 0, E42, 0)</f>
        <v>401</v>
      </c>
      <c r="G42" s="60">
        <f t="shared" si="14"/>
        <v>14236</v>
      </c>
      <c r="H42" s="61">
        <f>SUM(F$11:F42)</f>
        <v>13014</v>
      </c>
      <c r="I42" s="62">
        <f>SUM(D$11:D42)</f>
        <v>1222</v>
      </c>
      <c r="K42" s="16">
        <v>44214</v>
      </c>
      <c r="L42" s="21">
        <f ca="1">IF(K42&lt;M$5, $B42, M$6+MIN((K42-M$5)/M$8, 1)*M$7)</f>
        <v>401</v>
      </c>
      <c r="M42" s="21">
        <f t="shared" ca="1" si="20"/>
        <v>777</v>
      </c>
      <c r="N42" s="21">
        <f ca="1" xml:space="preserve"> P18 + IF(O41 &lt; 0, -O41, 0)</f>
        <v>0</v>
      </c>
      <c r="O42" s="21">
        <f t="shared" ca="1" si="6"/>
        <v>401</v>
      </c>
      <c r="P42" s="21">
        <f t="shared" ca="1" si="7"/>
        <v>401</v>
      </c>
      <c r="Q42" s="21">
        <f t="shared" ca="1" si="15"/>
        <v>14236</v>
      </c>
      <c r="R42" s="22">
        <f ca="1">SUM(P$11:P42)</f>
        <v>13014</v>
      </c>
      <c r="S42" s="23">
        <f ca="1">SUM(N$11:N42)</f>
        <v>1222</v>
      </c>
      <c r="U42" s="16">
        <v>44214</v>
      </c>
      <c r="V42" s="21">
        <f ca="1">IF(U42&lt;W$5, $B42, W$6+MIN((U42-W$5)/W$8, 1)*W$7)</f>
        <v>401</v>
      </c>
      <c r="W42" s="21">
        <f t="shared" ca="1" si="21"/>
        <v>777</v>
      </c>
      <c r="X42" s="21">
        <f ca="1" xml:space="preserve"> Z18 + IF(Y41 &lt; 0, -Y41, 0)</f>
        <v>0</v>
      </c>
      <c r="Y42" s="21">
        <f t="shared" ca="1" si="8"/>
        <v>401</v>
      </c>
      <c r="Z42" s="21">
        <f t="shared" ca="1" si="9"/>
        <v>401</v>
      </c>
      <c r="AA42" s="21">
        <f t="shared" ca="1" si="16"/>
        <v>14236</v>
      </c>
      <c r="AB42" s="22">
        <f ca="1">SUM(Z$11:Z42)</f>
        <v>13014</v>
      </c>
      <c r="AC42" s="23">
        <f ca="1">SUM(X$11:X42)</f>
        <v>1222</v>
      </c>
      <c r="AE42" s="16">
        <v>44214</v>
      </c>
      <c r="AF42" s="21">
        <f ca="1">IF(AE42&lt;AG$5, $B42, AG$6+MIN((AE42-AG$5)/AG$8, 1)*AG$7)</f>
        <v>401</v>
      </c>
      <c r="AG42" s="21">
        <f t="shared" ca="1" si="22"/>
        <v>777</v>
      </c>
      <c r="AH42" s="21">
        <f ca="1" xml:space="preserve"> AJ18 + IF(AI41 &lt; 0, -AI41, 0)</f>
        <v>0</v>
      </c>
      <c r="AI42" s="21">
        <f t="shared" ca="1" si="10"/>
        <v>401</v>
      </c>
      <c r="AJ42" s="21">
        <f t="shared" ca="1" si="11"/>
        <v>401</v>
      </c>
      <c r="AK42" s="21">
        <f t="shared" ca="1" si="17"/>
        <v>14236</v>
      </c>
      <c r="AL42" s="22">
        <f ca="1">SUM(AJ$11:AJ42)</f>
        <v>13014</v>
      </c>
      <c r="AM42" s="23">
        <f ca="1">SUM(AH$11:AH42)</f>
        <v>1222</v>
      </c>
      <c r="AO42" s="16">
        <v>44214</v>
      </c>
      <c r="AP42" s="21">
        <f ca="1">IF(AO42&lt;AQ$5, $B42, AQ$6+MIN((AO42-AQ$5)/AQ$8, 1)*AQ$7)</f>
        <v>401</v>
      </c>
      <c r="AQ42" s="21">
        <f t="shared" ca="1" si="23"/>
        <v>777</v>
      </c>
      <c r="AR42" s="21">
        <f ca="1" xml:space="preserve"> AT18 + IF(AS41 &lt; 0, -AS41, 0)</f>
        <v>0</v>
      </c>
      <c r="AS42" s="21">
        <f t="shared" ca="1" si="12"/>
        <v>401</v>
      </c>
      <c r="AT42" s="21">
        <f t="shared" ca="1" si="13"/>
        <v>401</v>
      </c>
      <c r="AU42" s="21">
        <f t="shared" ca="1" si="18"/>
        <v>14236</v>
      </c>
      <c r="AV42" s="22">
        <f ca="1">SUM(AT$11:AT42)</f>
        <v>13014</v>
      </c>
      <c r="AW42" s="23">
        <f ca="1">SUM(AR$11:AR42)</f>
        <v>1222</v>
      </c>
    </row>
    <row r="43" spans="1:49" x14ac:dyDescent="0.2">
      <c r="A43" s="32">
        <v>44215</v>
      </c>
      <c r="B43" s="64">
        <v>884</v>
      </c>
      <c r="C43" s="60">
        <f t="shared" si="19"/>
        <v>807</v>
      </c>
      <c r="D43" s="60">
        <f xml:space="preserve"> F19 + IF(E42 &lt; 0, -E42, 0)</f>
        <v>716</v>
      </c>
      <c r="E43" s="60">
        <f t="shared" si="5"/>
        <v>168</v>
      </c>
      <c r="F43" s="60">
        <f>IF(E43 &gt; 0, E43, 0)</f>
        <v>168</v>
      </c>
      <c r="G43" s="60">
        <f t="shared" si="14"/>
        <v>15120</v>
      </c>
      <c r="H43" s="61">
        <f>SUM(F$11:F43)</f>
        <v>13182</v>
      </c>
      <c r="I43" s="62">
        <f>SUM(D$11:D43)</f>
        <v>1938</v>
      </c>
      <c r="K43" s="16">
        <v>44215</v>
      </c>
      <c r="L43" s="21">
        <f ca="1">IF(K43&lt;M$5, $B43, M$6+MIN((K43-M$5)/M$8, 1)*M$7)</f>
        <v>884</v>
      </c>
      <c r="M43" s="21">
        <f t="shared" ca="1" si="20"/>
        <v>807</v>
      </c>
      <c r="N43" s="21">
        <f ca="1" xml:space="preserve"> P19 + IF(O42 &lt; 0, -O42, 0)</f>
        <v>716</v>
      </c>
      <c r="O43" s="21">
        <f t="shared" ca="1" si="6"/>
        <v>168</v>
      </c>
      <c r="P43" s="21">
        <f t="shared" ca="1" si="7"/>
        <v>168</v>
      </c>
      <c r="Q43" s="21">
        <f t="shared" ca="1" si="15"/>
        <v>15120</v>
      </c>
      <c r="R43" s="22">
        <f ca="1">SUM(P$11:P43)</f>
        <v>13182</v>
      </c>
      <c r="S43" s="23">
        <f ca="1">SUM(N$11:N43)</f>
        <v>1938</v>
      </c>
      <c r="U43" s="16">
        <v>44215</v>
      </c>
      <c r="V43" s="21">
        <f ca="1">IF(U43&lt;W$5, $B43, W$6+MIN((U43-W$5)/W$8, 1)*W$7)</f>
        <v>884</v>
      </c>
      <c r="W43" s="21">
        <f t="shared" ca="1" si="21"/>
        <v>807</v>
      </c>
      <c r="X43" s="21">
        <f ca="1" xml:space="preserve"> Z19 + IF(Y42 &lt; 0, -Y42, 0)</f>
        <v>716</v>
      </c>
      <c r="Y43" s="21">
        <f t="shared" ca="1" si="8"/>
        <v>168</v>
      </c>
      <c r="Z43" s="21">
        <f t="shared" ca="1" si="9"/>
        <v>168</v>
      </c>
      <c r="AA43" s="21">
        <f t="shared" ca="1" si="16"/>
        <v>15120</v>
      </c>
      <c r="AB43" s="22">
        <f ca="1">SUM(Z$11:Z43)</f>
        <v>13182</v>
      </c>
      <c r="AC43" s="23">
        <f ca="1">SUM(X$11:X43)</f>
        <v>1938</v>
      </c>
      <c r="AE43" s="16">
        <v>44215</v>
      </c>
      <c r="AF43" s="21">
        <f ca="1">IF(AE43&lt;AG$5, $B43, AG$6+MIN((AE43-AG$5)/AG$8, 1)*AG$7)</f>
        <v>884</v>
      </c>
      <c r="AG43" s="21">
        <f t="shared" ca="1" si="22"/>
        <v>807</v>
      </c>
      <c r="AH43" s="21">
        <f ca="1" xml:space="preserve"> AJ19 + IF(AI42 &lt; 0, -AI42, 0)</f>
        <v>716</v>
      </c>
      <c r="AI43" s="21">
        <f t="shared" ca="1" si="10"/>
        <v>168</v>
      </c>
      <c r="AJ43" s="21">
        <f t="shared" ca="1" si="11"/>
        <v>168</v>
      </c>
      <c r="AK43" s="21">
        <f t="shared" ca="1" si="17"/>
        <v>15120</v>
      </c>
      <c r="AL43" s="22">
        <f ca="1">SUM(AJ$11:AJ43)</f>
        <v>13182</v>
      </c>
      <c r="AM43" s="23">
        <f ca="1">SUM(AH$11:AH43)</f>
        <v>1938</v>
      </c>
      <c r="AO43" s="16">
        <v>44215</v>
      </c>
      <c r="AP43" s="21">
        <f ca="1">IF(AO43&lt;AQ$5, $B43, AQ$6+MIN((AO43-AQ$5)/AQ$8, 1)*AQ$7)</f>
        <v>884</v>
      </c>
      <c r="AQ43" s="21">
        <f t="shared" ca="1" si="23"/>
        <v>807</v>
      </c>
      <c r="AR43" s="21">
        <f ca="1" xml:space="preserve"> AT19 + IF(AS42 &lt; 0, -AS42, 0)</f>
        <v>716</v>
      </c>
      <c r="AS43" s="21">
        <f t="shared" ca="1" si="12"/>
        <v>168</v>
      </c>
      <c r="AT43" s="21">
        <f t="shared" ca="1" si="13"/>
        <v>168</v>
      </c>
      <c r="AU43" s="21">
        <f t="shared" ca="1" si="18"/>
        <v>15120</v>
      </c>
      <c r="AV43" s="22">
        <f ca="1">SUM(AT$11:AT43)</f>
        <v>13182</v>
      </c>
      <c r="AW43" s="23">
        <f ca="1">SUM(AR$11:AR43)</f>
        <v>1938</v>
      </c>
    </row>
    <row r="44" spans="1:49" x14ac:dyDescent="0.2">
      <c r="A44" s="32">
        <v>44216</v>
      </c>
      <c r="B44" s="64">
        <v>1583</v>
      </c>
      <c r="C44" s="60">
        <f t="shared" si="19"/>
        <v>912</v>
      </c>
      <c r="D44" s="60">
        <f xml:space="preserve"> F20 + IF(E43 &lt; 0, -E43, 0)</f>
        <v>0</v>
      </c>
      <c r="E44" s="60">
        <f t="shared" si="5"/>
        <v>1583</v>
      </c>
      <c r="F44" s="60">
        <f>IF(E44 &gt; 0, E44, 0)</f>
        <v>1583</v>
      </c>
      <c r="G44" s="60">
        <f t="shared" si="14"/>
        <v>16703</v>
      </c>
      <c r="H44" s="61">
        <f>SUM(F$11:F44)</f>
        <v>14765</v>
      </c>
      <c r="I44" s="62">
        <f>SUM(D$11:D44)</f>
        <v>1938</v>
      </c>
      <c r="K44" s="16">
        <v>44216</v>
      </c>
      <c r="L44" s="21">
        <f ca="1">IF(K44&lt;M$5, $B44, M$6+MIN((K44-M$5)/M$8, 1)*M$7)</f>
        <v>1583</v>
      </c>
      <c r="M44" s="21">
        <f t="shared" ca="1" si="20"/>
        <v>912</v>
      </c>
      <c r="N44" s="21">
        <f ca="1" xml:space="preserve"> P20 + IF(O43 &lt; 0, -O43, 0)</f>
        <v>0</v>
      </c>
      <c r="O44" s="21">
        <f t="shared" ca="1" si="6"/>
        <v>1583</v>
      </c>
      <c r="P44" s="21">
        <f t="shared" ca="1" si="7"/>
        <v>1583</v>
      </c>
      <c r="Q44" s="21">
        <f t="shared" ca="1" si="15"/>
        <v>16703</v>
      </c>
      <c r="R44" s="22">
        <f ca="1">SUM(P$11:P44)</f>
        <v>14765</v>
      </c>
      <c r="S44" s="23">
        <f ca="1">SUM(N$11:N44)</f>
        <v>1938</v>
      </c>
      <c r="U44" s="16">
        <v>44216</v>
      </c>
      <c r="V44" s="21">
        <f ca="1">IF(U44&lt;W$5, $B44, W$6+MIN((U44-W$5)/W$8, 1)*W$7)</f>
        <v>1583</v>
      </c>
      <c r="W44" s="21">
        <f t="shared" ca="1" si="21"/>
        <v>912</v>
      </c>
      <c r="X44" s="21">
        <f ca="1" xml:space="preserve"> Z20 + IF(Y43 &lt; 0, -Y43, 0)</f>
        <v>0</v>
      </c>
      <c r="Y44" s="21">
        <f t="shared" ca="1" si="8"/>
        <v>1583</v>
      </c>
      <c r="Z44" s="21">
        <f t="shared" ca="1" si="9"/>
        <v>1583</v>
      </c>
      <c r="AA44" s="21">
        <f t="shared" ca="1" si="16"/>
        <v>16703</v>
      </c>
      <c r="AB44" s="22">
        <f ca="1">SUM(Z$11:Z44)</f>
        <v>14765</v>
      </c>
      <c r="AC44" s="23">
        <f ca="1">SUM(X$11:X44)</f>
        <v>1938</v>
      </c>
      <c r="AE44" s="16">
        <v>44216</v>
      </c>
      <c r="AF44" s="21">
        <f ca="1">IF(AE44&lt;AG$5, $B44, AG$6+MIN((AE44-AG$5)/AG$8, 1)*AG$7)</f>
        <v>1583</v>
      </c>
      <c r="AG44" s="21">
        <f t="shared" ca="1" si="22"/>
        <v>912</v>
      </c>
      <c r="AH44" s="21">
        <f ca="1" xml:space="preserve"> AJ20 + IF(AI43 &lt; 0, -AI43, 0)</f>
        <v>0</v>
      </c>
      <c r="AI44" s="21">
        <f t="shared" ca="1" si="10"/>
        <v>1583</v>
      </c>
      <c r="AJ44" s="21">
        <f t="shared" ca="1" si="11"/>
        <v>1583</v>
      </c>
      <c r="AK44" s="21">
        <f t="shared" ca="1" si="17"/>
        <v>16703</v>
      </c>
      <c r="AL44" s="22">
        <f ca="1">SUM(AJ$11:AJ44)</f>
        <v>14765</v>
      </c>
      <c r="AM44" s="23">
        <f ca="1">SUM(AH$11:AH44)</f>
        <v>1938</v>
      </c>
      <c r="AO44" s="16">
        <v>44216</v>
      </c>
      <c r="AP44" s="21">
        <f ca="1">IF(AO44&lt;AQ$5, $B44, AQ$6+MIN((AO44-AQ$5)/AQ$8, 1)*AQ$7)</f>
        <v>1583</v>
      </c>
      <c r="AQ44" s="21">
        <f t="shared" ca="1" si="23"/>
        <v>912</v>
      </c>
      <c r="AR44" s="21">
        <f ca="1" xml:space="preserve"> AT20 + IF(AS43 &lt; 0, -AS43, 0)</f>
        <v>0</v>
      </c>
      <c r="AS44" s="21">
        <f t="shared" ca="1" si="12"/>
        <v>1583</v>
      </c>
      <c r="AT44" s="21">
        <f t="shared" ca="1" si="13"/>
        <v>1583</v>
      </c>
      <c r="AU44" s="21">
        <f t="shared" ca="1" si="18"/>
        <v>16703</v>
      </c>
      <c r="AV44" s="22">
        <f ca="1">SUM(AT$11:AT44)</f>
        <v>14765</v>
      </c>
      <c r="AW44" s="23">
        <f ca="1">SUM(AR$11:AR44)</f>
        <v>1938</v>
      </c>
    </row>
    <row r="45" spans="1:49" x14ac:dyDescent="0.2">
      <c r="A45" s="32">
        <v>44217</v>
      </c>
      <c r="B45" s="64">
        <v>1274</v>
      </c>
      <c r="C45" s="60">
        <f t="shared" si="19"/>
        <v>940</v>
      </c>
      <c r="D45" s="60">
        <f xml:space="preserve"> F21 + IF(E44 &lt; 0, -E44, 0)</f>
        <v>183</v>
      </c>
      <c r="E45" s="60">
        <f t="shared" si="5"/>
        <v>1091</v>
      </c>
      <c r="F45" s="60">
        <f>IF(E45 &gt; 0, E45, 0)</f>
        <v>1091</v>
      </c>
      <c r="G45" s="60">
        <f t="shared" si="14"/>
        <v>17977</v>
      </c>
      <c r="H45" s="61">
        <f>SUM(F$11:F45)</f>
        <v>15856</v>
      </c>
      <c r="I45" s="62">
        <f>SUM(D$11:D45)</f>
        <v>2121</v>
      </c>
      <c r="K45" s="16">
        <v>44217</v>
      </c>
      <c r="L45" s="21">
        <f ca="1">IF(K45&lt;M$5, $B45, M$6+MIN((K45-M$5)/M$8, 1)*M$7)</f>
        <v>1274</v>
      </c>
      <c r="M45" s="21">
        <f t="shared" ca="1" si="20"/>
        <v>940</v>
      </c>
      <c r="N45" s="21">
        <f ca="1" xml:space="preserve"> P21 + IF(O44 &lt; 0, -O44, 0)</f>
        <v>183</v>
      </c>
      <c r="O45" s="21">
        <f t="shared" ca="1" si="6"/>
        <v>1091</v>
      </c>
      <c r="P45" s="21">
        <f t="shared" ca="1" si="7"/>
        <v>1091</v>
      </c>
      <c r="Q45" s="21">
        <f t="shared" ca="1" si="15"/>
        <v>17977</v>
      </c>
      <c r="R45" s="22">
        <f ca="1">SUM(P$11:P45)</f>
        <v>15856</v>
      </c>
      <c r="S45" s="23">
        <f ca="1">SUM(N$11:N45)</f>
        <v>2121</v>
      </c>
      <c r="U45" s="16">
        <v>44217</v>
      </c>
      <c r="V45" s="21">
        <f ca="1">IF(U45&lt;W$5, $B45, W$6+MIN((U45-W$5)/W$8, 1)*W$7)</f>
        <v>1274</v>
      </c>
      <c r="W45" s="21">
        <f t="shared" ca="1" si="21"/>
        <v>940</v>
      </c>
      <c r="X45" s="21">
        <f ca="1" xml:space="preserve"> Z21 + IF(Y44 &lt; 0, -Y44, 0)</f>
        <v>183</v>
      </c>
      <c r="Y45" s="21">
        <f t="shared" ca="1" si="8"/>
        <v>1091</v>
      </c>
      <c r="Z45" s="21">
        <f t="shared" ca="1" si="9"/>
        <v>1091</v>
      </c>
      <c r="AA45" s="21">
        <f t="shared" ca="1" si="16"/>
        <v>17977</v>
      </c>
      <c r="AB45" s="22">
        <f ca="1">SUM(Z$11:Z45)</f>
        <v>15856</v>
      </c>
      <c r="AC45" s="23">
        <f ca="1">SUM(X$11:X45)</f>
        <v>2121</v>
      </c>
      <c r="AE45" s="16">
        <v>44217</v>
      </c>
      <c r="AF45" s="21">
        <f ca="1">IF(AE45&lt;AG$5, $B45, AG$6+MIN((AE45-AG$5)/AG$8, 1)*AG$7)</f>
        <v>1274</v>
      </c>
      <c r="AG45" s="21">
        <f t="shared" ca="1" si="22"/>
        <v>940</v>
      </c>
      <c r="AH45" s="21">
        <f ca="1" xml:space="preserve"> AJ21 + IF(AI44 &lt; 0, -AI44, 0)</f>
        <v>183</v>
      </c>
      <c r="AI45" s="21">
        <f t="shared" ca="1" si="10"/>
        <v>1091</v>
      </c>
      <c r="AJ45" s="21">
        <f t="shared" ca="1" si="11"/>
        <v>1091</v>
      </c>
      <c r="AK45" s="21">
        <f t="shared" ca="1" si="17"/>
        <v>17977</v>
      </c>
      <c r="AL45" s="22">
        <f ca="1">SUM(AJ$11:AJ45)</f>
        <v>15856</v>
      </c>
      <c r="AM45" s="23">
        <f ca="1">SUM(AH$11:AH45)</f>
        <v>2121</v>
      </c>
      <c r="AO45" s="16">
        <v>44217</v>
      </c>
      <c r="AP45" s="21">
        <f ca="1">IF(AO45&lt;AQ$5, $B45, AQ$6+MIN((AO45-AQ$5)/AQ$8, 1)*AQ$7)</f>
        <v>1274</v>
      </c>
      <c r="AQ45" s="21">
        <f t="shared" ca="1" si="23"/>
        <v>940</v>
      </c>
      <c r="AR45" s="21">
        <f ca="1" xml:space="preserve"> AT21 + IF(AS44 &lt; 0, -AS44, 0)</f>
        <v>183</v>
      </c>
      <c r="AS45" s="21">
        <f t="shared" ca="1" si="12"/>
        <v>1091</v>
      </c>
      <c r="AT45" s="21">
        <f t="shared" ca="1" si="13"/>
        <v>1091</v>
      </c>
      <c r="AU45" s="21">
        <f t="shared" ca="1" si="18"/>
        <v>17977</v>
      </c>
      <c r="AV45" s="22">
        <f ca="1">SUM(AT$11:AT45)</f>
        <v>15856</v>
      </c>
      <c r="AW45" s="23">
        <f ca="1">SUM(AR$11:AR45)</f>
        <v>2121</v>
      </c>
    </row>
    <row r="46" spans="1:49" x14ac:dyDescent="0.2">
      <c r="A46" s="32">
        <v>44218</v>
      </c>
      <c r="B46" s="35">
        <f ca="1">IF($A46&gt;= $C$5,$C$6, "InsertData")</f>
        <v>940</v>
      </c>
      <c r="C46" s="21">
        <f t="shared" ca="1" si="19"/>
        <v>918</v>
      </c>
      <c r="D46" s="21">
        <f xml:space="preserve"> F22 + IF(E45 &lt; 0, -E45, 0)</f>
        <v>193</v>
      </c>
      <c r="E46" s="21">
        <f t="shared" ca="1" si="5"/>
        <v>747</v>
      </c>
      <c r="F46" s="21">
        <f ca="1">IF(E46 &gt; 0, E46, 0)</f>
        <v>747</v>
      </c>
      <c r="G46" s="21">
        <f t="shared" ca="1" si="14"/>
        <v>18917</v>
      </c>
      <c r="H46" s="22">
        <f ca="1">SUM(F$11:F46)</f>
        <v>16603</v>
      </c>
      <c r="I46" s="23">
        <f>SUM(D$11:D46)</f>
        <v>2314</v>
      </c>
      <c r="K46" s="16">
        <v>44218</v>
      </c>
      <c r="L46" s="21">
        <f ca="1">IF(K46&lt;M$5, $B46, M$6+MIN((K46-M$5+1)/M$8, 1)*M$7)</f>
        <v>950</v>
      </c>
      <c r="M46" s="21">
        <f t="shared" ca="1" si="20"/>
        <v>919</v>
      </c>
      <c r="N46" s="21">
        <f ca="1" xml:space="preserve"> P22 + IF(O45 &lt; 0, -O45, 0)</f>
        <v>193</v>
      </c>
      <c r="O46" s="21">
        <f t="shared" ca="1" si="6"/>
        <v>757</v>
      </c>
      <c r="P46" s="21">
        <f t="shared" ca="1" si="7"/>
        <v>757</v>
      </c>
      <c r="Q46" s="21">
        <f t="shared" ca="1" si="15"/>
        <v>18927</v>
      </c>
      <c r="R46" s="22">
        <f ca="1">SUM(P$11:P46)</f>
        <v>16613</v>
      </c>
      <c r="S46" s="23">
        <f ca="1">SUM(N$11:N46)</f>
        <v>2314</v>
      </c>
      <c r="U46" s="16">
        <v>44218</v>
      </c>
      <c r="V46" s="21">
        <f ca="1">IF(U46&lt;W$5, $B46, W$6+MIN((U46-W$5+1)/W$8, 1)*W$7)</f>
        <v>960</v>
      </c>
      <c r="W46" s="21">
        <f t="shared" ca="1" si="21"/>
        <v>921</v>
      </c>
      <c r="X46" s="21">
        <f ca="1" xml:space="preserve"> Z22 + IF(Y45 &lt; 0, -Y45, 0)</f>
        <v>193</v>
      </c>
      <c r="Y46" s="21">
        <f t="shared" ca="1" si="8"/>
        <v>767</v>
      </c>
      <c r="Z46" s="21">
        <f t="shared" ca="1" si="9"/>
        <v>767</v>
      </c>
      <c r="AA46" s="21">
        <f t="shared" ca="1" si="16"/>
        <v>18937</v>
      </c>
      <c r="AB46" s="22">
        <f ca="1">SUM(Z$11:Z46)</f>
        <v>16623</v>
      </c>
      <c r="AC46" s="23">
        <f ca="1">SUM(X$11:X46)</f>
        <v>2314</v>
      </c>
      <c r="AE46" s="16">
        <v>44218</v>
      </c>
      <c r="AF46" s="21">
        <f ca="1">IF(AE46&lt;AG$5, $B46, AG$6+MIN((AE46-AG$5+1)/AG$8, 1)*AG$7)</f>
        <v>945</v>
      </c>
      <c r="AG46" s="21">
        <f t="shared" ca="1" si="22"/>
        <v>919</v>
      </c>
      <c r="AH46" s="21">
        <f ca="1" xml:space="preserve"> AJ22 + IF(AI45 &lt; 0, -AI45, 0)</f>
        <v>193</v>
      </c>
      <c r="AI46" s="21">
        <f t="shared" ca="1" si="10"/>
        <v>752</v>
      </c>
      <c r="AJ46" s="21">
        <f t="shared" ca="1" si="11"/>
        <v>752</v>
      </c>
      <c r="AK46" s="21">
        <f t="shared" ca="1" si="17"/>
        <v>18922</v>
      </c>
      <c r="AL46" s="22">
        <f ca="1">SUM(AJ$11:AJ46)</f>
        <v>16608</v>
      </c>
      <c r="AM46" s="23">
        <f ca="1">SUM(AH$11:AH46)</f>
        <v>2314</v>
      </c>
      <c r="AO46" s="16">
        <v>44218</v>
      </c>
      <c r="AP46" s="21">
        <f ca="1">IF(AO46&lt;AQ$5, $B46, AQ$6+MIN((AO46-AQ$5+1)/AQ$8, 1)*AQ$7)</f>
        <v>950</v>
      </c>
      <c r="AQ46" s="21">
        <f t="shared" ca="1" si="23"/>
        <v>919</v>
      </c>
      <c r="AR46" s="21">
        <f ca="1" xml:space="preserve"> AT22 + IF(AS45 &lt; 0, -AS45, 0)</f>
        <v>193</v>
      </c>
      <c r="AS46" s="21">
        <f t="shared" ca="1" si="12"/>
        <v>757</v>
      </c>
      <c r="AT46" s="21">
        <f t="shared" ca="1" si="13"/>
        <v>757</v>
      </c>
      <c r="AU46" s="21">
        <f t="shared" ca="1" si="18"/>
        <v>18927</v>
      </c>
      <c r="AV46" s="22">
        <f ca="1">SUM(AT$11:AT46)</f>
        <v>16613</v>
      </c>
      <c r="AW46" s="23">
        <f ca="1">SUM(AR$11:AR46)</f>
        <v>2314</v>
      </c>
    </row>
    <row r="47" spans="1:49" x14ac:dyDescent="0.2">
      <c r="A47" s="32">
        <v>44219</v>
      </c>
      <c r="B47" s="35">
        <f ca="1">IF($A47&gt;= $C$5,$C$6, "InsertData")</f>
        <v>940</v>
      </c>
      <c r="C47" s="21">
        <f t="shared" ca="1" si="19"/>
        <v>951</v>
      </c>
      <c r="D47" s="21">
        <f ca="1" xml:space="preserve"> F23 + IF(E46 &lt; 0, -E46, 0)</f>
        <v>753</v>
      </c>
      <c r="E47" s="21">
        <f t="shared" ca="1" si="5"/>
        <v>187</v>
      </c>
      <c r="F47" s="21">
        <f ca="1">IF(E47 &gt; 0, E47, 0)</f>
        <v>187</v>
      </c>
      <c r="G47" s="21">
        <f t="shared" ca="1" si="14"/>
        <v>19857</v>
      </c>
      <c r="H47" s="22">
        <f ca="1">SUM(F$11:F47)</f>
        <v>16790</v>
      </c>
      <c r="I47" s="23">
        <f ca="1">SUM(D$11:D47)</f>
        <v>3067</v>
      </c>
      <c r="K47" s="16">
        <v>44219</v>
      </c>
      <c r="L47" s="21">
        <f ca="1">IF(K47&lt;M$5, $B47, M$6+MIN((K47-M$5+1)/M$8, 1)*M$7)</f>
        <v>960</v>
      </c>
      <c r="M47" s="21">
        <f t="shared" ca="1" si="20"/>
        <v>955</v>
      </c>
      <c r="N47" s="21">
        <f ca="1" xml:space="preserve"> P23 + IF(O46 &lt; 0, -O46, 0)</f>
        <v>753</v>
      </c>
      <c r="O47" s="21">
        <f t="shared" ca="1" si="6"/>
        <v>207</v>
      </c>
      <c r="P47" s="21">
        <f t="shared" ca="1" si="7"/>
        <v>207</v>
      </c>
      <c r="Q47" s="21">
        <f t="shared" ca="1" si="15"/>
        <v>19887</v>
      </c>
      <c r="R47" s="22">
        <f ca="1">SUM(P$11:P47)</f>
        <v>16820</v>
      </c>
      <c r="S47" s="23">
        <f ca="1">SUM(N$11:N47)</f>
        <v>3067</v>
      </c>
      <c r="U47" s="16">
        <v>44219</v>
      </c>
      <c r="V47" s="21">
        <f ca="1">IF(U47&lt;W$5, $B47, W$6+MIN((U47-W$5+1)/W$8, 1)*W$7)</f>
        <v>980</v>
      </c>
      <c r="W47" s="21">
        <f t="shared" ca="1" si="21"/>
        <v>960</v>
      </c>
      <c r="X47" s="21">
        <f ca="1" xml:space="preserve"> Z23 + IF(Y46 &lt; 0, -Y46, 0)</f>
        <v>753</v>
      </c>
      <c r="Y47" s="21">
        <f t="shared" ca="1" si="8"/>
        <v>227</v>
      </c>
      <c r="Z47" s="21">
        <f t="shared" ca="1" si="9"/>
        <v>227</v>
      </c>
      <c r="AA47" s="21">
        <f t="shared" ca="1" si="16"/>
        <v>19917</v>
      </c>
      <c r="AB47" s="22">
        <f ca="1">SUM(Z$11:Z47)</f>
        <v>16850</v>
      </c>
      <c r="AC47" s="23">
        <f ca="1">SUM(X$11:X47)</f>
        <v>3067</v>
      </c>
      <c r="AE47" s="16">
        <v>44219</v>
      </c>
      <c r="AF47" s="21">
        <f ca="1">IF(AE47&lt;AG$5, $B47, AG$6+MIN((AE47-AG$5+1)/AG$8, 1)*AG$7)</f>
        <v>950</v>
      </c>
      <c r="AG47" s="21">
        <f t="shared" ca="1" si="22"/>
        <v>953</v>
      </c>
      <c r="AH47" s="21">
        <f ca="1" xml:space="preserve"> AJ23 + IF(AI46 &lt; 0, -AI46, 0)</f>
        <v>753</v>
      </c>
      <c r="AI47" s="21">
        <f t="shared" ca="1" si="10"/>
        <v>197</v>
      </c>
      <c r="AJ47" s="21">
        <f t="shared" ca="1" si="11"/>
        <v>197</v>
      </c>
      <c r="AK47" s="21">
        <f t="shared" ca="1" si="17"/>
        <v>19872</v>
      </c>
      <c r="AL47" s="22">
        <f ca="1">SUM(AJ$11:AJ47)</f>
        <v>16805</v>
      </c>
      <c r="AM47" s="23">
        <f ca="1">SUM(AH$11:AH47)</f>
        <v>3067</v>
      </c>
      <c r="AO47" s="16">
        <v>44219</v>
      </c>
      <c r="AP47" s="21">
        <f ca="1">IF(AO47&lt;AQ$5, $B47, AQ$6+MIN((AO47-AQ$5+1)/AQ$8, 1)*AQ$7)</f>
        <v>960</v>
      </c>
      <c r="AQ47" s="21">
        <f t="shared" ca="1" si="23"/>
        <v>955</v>
      </c>
      <c r="AR47" s="21">
        <f ca="1" xml:space="preserve"> AT23 + IF(AS46 &lt; 0, -AS46, 0)</f>
        <v>753</v>
      </c>
      <c r="AS47" s="21">
        <f t="shared" ca="1" si="12"/>
        <v>207</v>
      </c>
      <c r="AT47" s="21">
        <f t="shared" ca="1" si="13"/>
        <v>207</v>
      </c>
      <c r="AU47" s="21">
        <f t="shared" ca="1" si="18"/>
        <v>19887</v>
      </c>
      <c r="AV47" s="22">
        <f ca="1">SUM(AT$11:AT47)</f>
        <v>16820</v>
      </c>
      <c r="AW47" s="23">
        <f ca="1">SUM(AR$11:AR47)</f>
        <v>3067</v>
      </c>
    </row>
    <row r="48" spans="1:49" x14ac:dyDescent="0.2">
      <c r="A48" s="32">
        <v>44220</v>
      </c>
      <c r="B48" s="35">
        <f ca="1">IF($A48&gt;= $C$5,$C$6, "InsertData")</f>
        <v>940</v>
      </c>
      <c r="C48" s="21">
        <f t="shared" ca="1" si="19"/>
        <v>995</v>
      </c>
      <c r="D48" s="21">
        <f ca="1" xml:space="preserve"> F24 + IF(E47 &lt; 0, -E47, 0)</f>
        <v>96</v>
      </c>
      <c r="E48" s="21">
        <f t="shared" ca="1" si="5"/>
        <v>844</v>
      </c>
      <c r="F48" s="21">
        <f ca="1">IF(E48 &gt; 0, E48, 0)</f>
        <v>844</v>
      </c>
      <c r="G48" s="21">
        <f t="shared" ca="1" si="14"/>
        <v>20797</v>
      </c>
      <c r="H48" s="22">
        <f ca="1">SUM(F$11:F48)</f>
        <v>17634</v>
      </c>
      <c r="I48" s="23">
        <f ca="1">SUM(D$11:D48)</f>
        <v>3163</v>
      </c>
      <c r="K48" s="16">
        <v>44220</v>
      </c>
      <c r="L48" s="21">
        <f ca="1">IF(K48&lt;M$5, $B48, M$6+MIN((K48-M$5+1)/M$8, 1)*M$7)</f>
        <v>970</v>
      </c>
      <c r="M48" s="21">
        <f t="shared" ca="1" si="20"/>
        <v>1003</v>
      </c>
      <c r="N48" s="21">
        <f ca="1" xml:space="preserve"> P24 + IF(O47 &lt; 0, -O47, 0)</f>
        <v>96</v>
      </c>
      <c r="O48" s="21">
        <f t="shared" ca="1" si="6"/>
        <v>874</v>
      </c>
      <c r="P48" s="21">
        <f t="shared" ca="1" si="7"/>
        <v>874</v>
      </c>
      <c r="Q48" s="21">
        <f t="shared" ca="1" si="15"/>
        <v>20857</v>
      </c>
      <c r="R48" s="22">
        <f ca="1">SUM(P$11:P48)</f>
        <v>17694</v>
      </c>
      <c r="S48" s="23">
        <f ca="1">SUM(N$11:N48)</f>
        <v>3163</v>
      </c>
      <c r="U48" s="16">
        <v>44220</v>
      </c>
      <c r="V48" s="21">
        <f ca="1">IF(U48&lt;W$5, $B48, W$6+MIN((U48-W$5+1)/W$8, 1)*W$7)</f>
        <v>1000</v>
      </c>
      <c r="W48" s="21">
        <f t="shared" ca="1" si="21"/>
        <v>1012</v>
      </c>
      <c r="X48" s="21">
        <f ca="1" xml:space="preserve"> Z24 + IF(Y47 &lt; 0, -Y47, 0)</f>
        <v>96</v>
      </c>
      <c r="Y48" s="21">
        <f t="shared" ca="1" si="8"/>
        <v>904</v>
      </c>
      <c r="Z48" s="21">
        <f t="shared" ca="1" si="9"/>
        <v>904</v>
      </c>
      <c r="AA48" s="21">
        <f t="shared" ca="1" si="16"/>
        <v>20917</v>
      </c>
      <c r="AB48" s="22">
        <f ca="1">SUM(Z$11:Z48)</f>
        <v>17754</v>
      </c>
      <c r="AC48" s="23">
        <f ca="1">SUM(X$11:X48)</f>
        <v>3163</v>
      </c>
      <c r="AE48" s="16">
        <v>44220</v>
      </c>
      <c r="AF48" s="21">
        <f ca="1">IF(AE48&lt;AG$5, $B48, AG$6+MIN((AE48-AG$5+1)/AG$8, 1)*AG$7)</f>
        <v>955</v>
      </c>
      <c r="AG48" s="21">
        <f t="shared" ca="1" si="22"/>
        <v>999</v>
      </c>
      <c r="AH48" s="21">
        <f ca="1" xml:space="preserve"> AJ24 + IF(AI47 &lt; 0, -AI47, 0)</f>
        <v>96</v>
      </c>
      <c r="AI48" s="21">
        <f t="shared" ca="1" si="10"/>
        <v>859</v>
      </c>
      <c r="AJ48" s="21">
        <f t="shared" ca="1" si="11"/>
        <v>859</v>
      </c>
      <c r="AK48" s="21">
        <f t="shared" ca="1" si="17"/>
        <v>20827</v>
      </c>
      <c r="AL48" s="22">
        <f ca="1">SUM(AJ$11:AJ48)</f>
        <v>17664</v>
      </c>
      <c r="AM48" s="23">
        <f ca="1">SUM(AH$11:AH48)</f>
        <v>3163</v>
      </c>
      <c r="AO48" s="16">
        <v>44220</v>
      </c>
      <c r="AP48" s="21">
        <f ca="1">IF(AO48&lt;AQ$5, $B48, AQ$6+MIN((AO48-AQ$5+1)/AQ$8, 1)*AQ$7)</f>
        <v>970</v>
      </c>
      <c r="AQ48" s="21">
        <f t="shared" ca="1" si="23"/>
        <v>1003</v>
      </c>
      <c r="AR48" s="21">
        <f ca="1" xml:space="preserve"> AT24 + IF(AS47 &lt; 0, -AS47, 0)</f>
        <v>96</v>
      </c>
      <c r="AS48" s="21">
        <f t="shared" ca="1" si="12"/>
        <v>874</v>
      </c>
      <c r="AT48" s="21">
        <f t="shared" ca="1" si="13"/>
        <v>874</v>
      </c>
      <c r="AU48" s="21">
        <f t="shared" ca="1" si="18"/>
        <v>20857</v>
      </c>
      <c r="AV48" s="22">
        <f ca="1">SUM(AT$11:AT48)</f>
        <v>17694</v>
      </c>
      <c r="AW48" s="23">
        <f ca="1">SUM(AR$11:AR48)</f>
        <v>3163</v>
      </c>
    </row>
    <row r="49" spans="1:49" x14ac:dyDescent="0.2">
      <c r="A49" s="32">
        <v>44221</v>
      </c>
      <c r="B49" s="35">
        <f ca="1">IF($A49&gt;= $C$5,$C$6, "InsertData")</f>
        <v>940</v>
      </c>
      <c r="C49" s="21">
        <f t="shared" ca="1" si="19"/>
        <v>1072</v>
      </c>
      <c r="D49" s="21">
        <f ca="1" xml:space="preserve"> F25 + IF(E48 &lt; 0, -E48, 0)</f>
        <v>319</v>
      </c>
      <c r="E49" s="21">
        <f t="shared" ca="1" si="5"/>
        <v>621</v>
      </c>
      <c r="F49" s="21">
        <f ca="1">IF(E49 &gt; 0, E49, 0)</f>
        <v>621</v>
      </c>
      <c r="G49" s="21">
        <f t="shared" ca="1" si="14"/>
        <v>21737</v>
      </c>
      <c r="H49" s="22">
        <f ca="1">SUM(F$11:F49)</f>
        <v>18255</v>
      </c>
      <c r="I49" s="23">
        <f ca="1">SUM(D$11:D49)</f>
        <v>3482</v>
      </c>
      <c r="K49" s="16">
        <v>44221</v>
      </c>
      <c r="L49" s="21">
        <f ca="1">IF(K49&lt;M$5, $B49, M$6+MIN((K49-M$5+1)/M$8, 1)*M$7)</f>
        <v>980</v>
      </c>
      <c r="M49" s="21">
        <f t="shared" ca="1" si="20"/>
        <v>1086</v>
      </c>
      <c r="N49" s="21">
        <f ca="1" xml:space="preserve"> P25 + IF(O48 &lt; 0, -O48, 0)</f>
        <v>319</v>
      </c>
      <c r="O49" s="21">
        <f t="shared" ca="1" si="6"/>
        <v>661</v>
      </c>
      <c r="P49" s="21">
        <f t="shared" ca="1" si="7"/>
        <v>661</v>
      </c>
      <c r="Q49" s="21">
        <f t="shared" ca="1" si="15"/>
        <v>21837</v>
      </c>
      <c r="R49" s="22">
        <f ca="1">SUM(P$11:P49)</f>
        <v>18355</v>
      </c>
      <c r="S49" s="23">
        <f ca="1">SUM(N$11:N49)</f>
        <v>3482</v>
      </c>
      <c r="U49" s="16">
        <v>44221</v>
      </c>
      <c r="V49" s="21">
        <f ca="1">IF(U49&lt;W$5, $B49, W$6+MIN((U49-W$5+1)/W$8, 1)*W$7)</f>
        <v>1020</v>
      </c>
      <c r="W49" s="21">
        <f t="shared" ca="1" si="21"/>
        <v>1100</v>
      </c>
      <c r="X49" s="21">
        <f ca="1" xml:space="preserve"> Z25 + IF(Y48 &lt; 0, -Y48, 0)</f>
        <v>319</v>
      </c>
      <c r="Y49" s="21">
        <f t="shared" ca="1" si="8"/>
        <v>701</v>
      </c>
      <c r="Z49" s="21">
        <f t="shared" ca="1" si="9"/>
        <v>701</v>
      </c>
      <c r="AA49" s="21">
        <f t="shared" ca="1" si="16"/>
        <v>21937</v>
      </c>
      <c r="AB49" s="22">
        <f ca="1">SUM(Z$11:Z49)</f>
        <v>18455</v>
      </c>
      <c r="AC49" s="23">
        <f ca="1">SUM(X$11:X49)</f>
        <v>3482</v>
      </c>
      <c r="AE49" s="16">
        <v>44221</v>
      </c>
      <c r="AF49" s="21">
        <f ca="1">IF(AE49&lt;AG$5, $B49, AG$6+MIN((AE49-AG$5+1)/AG$8, 1)*AG$7)</f>
        <v>960</v>
      </c>
      <c r="AG49" s="21">
        <f t="shared" ca="1" si="22"/>
        <v>1079</v>
      </c>
      <c r="AH49" s="21">
        <f ca="1" xml:space="preserve"> AJ25 + IF(AI48 &lt; 0, -AI48, 0)</f>
        <v>319</v>
      </c>
      <c r="AI49" s="21">
        <f t="shared" ca="1" si="10"/>
        <v>641</v>
      </c>
      <c r="AJ49" s="21">
        <f t="shared" ca="1" si="11"/>
        <v>641</v>
      </c>
      <c r="AK49" s="21">
        <f t="shared" ca="1" si="17"/>
        <v>21787</v>
      </c>
      <c r="AL49" s="22">
        <f ca="1">SUM(AJ$11:AJ49)</f>
        <v>18305</v>
      </c>
      <c r="AM49" s="23">
        <f ca="1">SUM(AH$11:AH49)</f>
        <v>3482</v>
      </c>
      <c r="AO49" s="16">
        <v>44221</v>
      </c>
      <c r="AP49" s="21">
        <f ca="1">IF(AO49&lt;AQ$5, $B49, AQ$6+MIN((AO49-AQ$5+1)/AQ$8, 1)*AQ$7)</f>
        <v>980</v>
      </c>
      <c r="AQ49" s="21">
        <f t="shared" ca="1" si="23"/>
        <v>1086</v>
      </c>
      <c r="AR49" s="21">
        <f ca="1" xml:space="preserve"> AT25 + IF(AS48 &lt; 0, -AS48, 0)</f>
        <v>319</v>
      </c>
      <c r="AS49" s="21">
        <f t="shared" ca="1" si="12"/>
        <v>661</v>
      </c>
      <c r="AT49" s="21">
        <f t="shared" ca="1" si="13"/>
        <v>661</v>
      </c>
      <c r="AU49" s="21">
        <f t="shared" ca="1" si="18"/>
        <v>21837</v>
      </c>
      <c r="AV49" s="22">
        <f ca="1">SUM(AT$11:AT49)</f>
        <v>18355</v>
      </c>
      <c r="AW49" s="23">
        <f ca="1">SUM(AR$11:AR49)</f>
        <v>3482</v>
      </c>
    </row>
    <row r="50" spans="1:49" x14ac:dyDescent="0.2">
      <c r="A50" s="32">
        <v>44222</v>
      </c>
      <c r="B50" s="35">
        <f ca="1">IF($A50&gt;= $C$5,$C$6, "InsertData")</f>
        <v>940</v>
      </c>
      <c r="C50" s="21">
        <f t="shared" ca="1" si="19"/>
        <v>1080</v>
      </c>
      <c r="D50" s="21">
        <f ca="1" xml:space="preserve"> F26 + IF(E49 &lt; 0, -E49, 0)</f>
        <v>334</v>
      </c>
      <c r="E50" s="21">
        <f t="shared" ca="1" si="5"/>
        <v>606</v>
      </c>
      <c r="F50" s="21">
        <f ca="1">IF(E50 &gt; 0, E50, 0)</f>
        <v>606</v>
      </c>
      <c r="G50" s="21">
        <f t="shared" ca="1" si="14"/>
        <v>22677</v>
      </c>
      <c r="H50" s="22">
        <f ca="1">SUM(F$11:F50)</f>
        <v>18861</v>
      </c>
      <c r="I50" s="23">
        <f ca="1">SUM(D$11:D50)</f>
        <v>3816</v>
      </c>
      <c r="K50" s="16">
        <v>44222</v>
      </c>
      <c r="L50" s="21">
        <f ca="1">IF(K50&lt;M$5, $B50, M$6+MIN((K50-M$5+1)/M$8, 1)*M$7)</f>
        <v>990</v>
      </c>
      <c r="M50" s="21">
        <f t="shared" ca="1" si="20"/>
        <v>1101</v>
      </c>
      <c r="N50" s="21">
        <f ca="1" xml:space="preserve"> P26 + IF(O49 &lt; 0, -O49, 0)</f>
        <v>334</v>
      </c>
      <c r="O50" s="21">
        <f t="shared" ca="1" si="6"/>
        <v>656</v>
      </c>
      <c r="P50" s="21">
        <f t="shared" ca="1" si="7"/>
        <v>656</v>
      </c>
      <c r="Q50" s="21">
        <f t="shared" ca="1" si="15"/>
        <v>22827</v>
      </c>
      <c r="R50" s="22">
        <f ca="1">SUM(P$11:P50)</f>
        <v>19011</v>
      </c>
      <c r="S50" s="23">
        <f ca="1">SUM(N$11:N50)</f>
        <v>3816</v>
      </c>
      <c r="U50" s="16">
        <v>44222</v>
      </c>
      <c r="V50" s="21">
        <f ca="1">IF(U50&lt;W$5, $B50, W$6+MIN((U50-W$5+1)/W$8, 1)*W$7)</f>
        <v>1040</v>
      </c>
      <c r="W50" s="21">
        <f t="shared" ca="1" si="21"/>
        <v>1122</v>
      </c>
      <c r="X50" s="21">
        <f ca="1" xml:space="preserve"> Z26 + IF(Y49 &lt; 0, -Y49, 0)</f>
        <v>334</v>
      </c>
      <c r="Y50" s="21">
        <f t="shared" ca="1" si="8"/>
        <v>706</v>
      </c>
      <c r="Z50" s="21">
        <f t="shared" ca="1" si="9"/>
        <v>706</v>
      </c>
      <c r="AA50" s="21">
        <f t="shared" ca="1" si="16"/>
        <v>22977</v>
      </c>
      <c r="AB50" s="22">
        <f ca="1">SUM(Z$11:Z50)</f>
        <v>19161</v>
      </c>
      <c r="AC50" s="23">
        <f ca="1">SUM(X$11:X50)</f>
        <v>3816</v>
      </c>
      <c r="AE50" s="16">
        <v>44222</v>
      </c>
      <c r="AF50" s="21">
        <f ca="1">IF(AE50&lt;AG$5, $B50, AG$6+MIN((AE50-AG$5+1)/AG$8, 1)*AG$7)</f>
        <v>965</v>
      </c>
      <c r="AG50" s="21">
        <f t="shared" ca="1" si="22"/>
        <v>1090</v>
      </c>
      <c r="AH50" s="21">
        <f ca="1" xml:space="preserve"> AJ26 + IF(AI49 &lt; 0, -AI49, 0)</f>
        <v>334</v>
      </c>
      <c r="AI50" s="21">
        <f t="shared" ca="1" si="10"/>
        <v>631</v>
      </c>
      <c r="AJ50" s="21">
        <f t="shared" ca="1" si="11"/>
        <v>631</v>
      </c>
      <c r="AK50" s="21">
        <f t="shared" ca="1" si="17"/>
        <v>22752</v>
      </c>
      <c r="AL50" s="22">
        <f ca="1">SUM(AJ$11:AJ50)</f>
        <v>18936</v>
      </c>
      <c r="AM50" s="23">
        <f ca="1">SUM(AH$11:AH50)</f>
        <v>3816</v>
      </c>
      <c r="AO50" s="16">
        <v>44222</v>
      </c>
      <c r="AP50" s="21">
        <f ca="1">IF(AO50&lt;AQ$5, $B50, AQ$6+MIN((AO50-AQ$5+1)/AQ$8, 1)*AQ$7)</f>
        <v>990</v>
      </c>
      <c r="AQ50" s="21">
        <f t="shared" ca="1" si="23"/>
        <v>1101</v>
      </c>
      <c r="AR50" s="21">
        <f ca="1" xml:space="preserve"> AT26 + IF(AS49 &lt; 0, -AS49, 0)</f>
        <v>334</v>
      </c>
      <c r="AS50" s="21">
        <f t="shared" ca="1" si="12"/>
        <v>656</v>
      </c>
      <c r="AT50" s="21">
        <f t="shared" ca="1" si="13"/>
        <v>656</v>
      </c>
      <c r="AU50" s="21">
        <f t="shared" ca="1" si="18"/>
        <v>22827</v>
      </c>
      <c r="AV50" s="22">
        <f ca="1">SUM(AT$11:AT50)</f>
        <v>19011</v>
      </c>
      <c r="AW50" s="23">
        <f ca="1">SUM(AR$11:AR50)</f>
        <v>3816</v>
      </c>
    </row>
    <row r="51" spans="1:49" x14ac:dyDescent="0.2">
      <c r="A51" s="32">
        <v>44223</v>
      </c>
      <c r="B51" s="35">
        <f ca="1">IF($A51&gt;= $C$5,$C$6, "InsertData")</f>
        <v>940</v>
      </c>
      <c r="C51" s="21">
        <f t="shared" ca="1" si="19"/>
        <v>988</v>
      </c>
      <c r="D51" s="21">
        <f ca="1" xml:space="preserve"> F27 + IF(E50 &lt; 0, -E50, 0)</f>
        <v>44</v>
      </c>
      <c r="E51" s="21">
        <f t="shared" ca="1" si="5"/>
        <v>896</v>
      </c>
      <c r="F51" s="21">
        <f ca="1">IF(E51 &gt; 0, E51, 0)</f>
        <v>896</v>
      </c>
      <c r="G51" s="21">
        <f t="shared" ca="1" si="14"/>
        <v>23617</v>
      </c>
      <c r="H51" s="22">
        <f ca="1">SUM(F$11:F51)</f>
        <v>19757</v>
      </c>
      <c r="I51" s="23">
        <f ca="1">SUM(D$11:D51)</f>
        <v>3860</v>
      </c>
      <c r="K51" s="16">
        <v>44223</v>
      </c>
      <c r="L51" s="21">
        <f ca="1">IF(K51&lt;M$5, $B51, M$6+MIN((K51-M$5+1)/M$8, 1)*M$7)</f>
        <v>1000</v>
      </c>
      <c r="M51" s="21">
        <f t="shared" ca="1" si="20"/>
        <v>1018</v>
      </c>
      <c r="N51" s="21">
        <f ca="1" xml:space="preserve"> P27 + IF(O50 &lt; 0, -O50, 0)</f>
        <v>44</v>
      </c>
      <c r="O51" s="21">
        <f t="shared" ca="1" si="6"/>
        <v>956</v>
      </c>
      <c r="P51" s="21">
        <f t="shared" ca="1" si="7"/>
        <v>956</v>
      </c>
      <c r="Q51" s="21">
        <f t="shared" ca="1" si="15"/>
        <v>23827</v>
      </c>
      <c r="R51" s="22">
        <f ca="1">SUM(P$11:P51)</f>
        <v>19967</v>
      </c>
      <c r="S51" s="23">
        <f ca="1">SUM(N$11:N51)</f>
        <v>3860</v>
      </c>
      <c r="U51" s="16">
        <v>44223</v>
      </c>
      <c r="V51" s="21">
        <f ca="1">IF(U51&lt;W$5, $B51, W$6+MIN((U51-W$5+1)/W$8, 1)*W$7)</f>
        <v>1060</v>
      </c>
      <c r="W51" s="21">
        <f t="shared" ca="1" si="21"/>
        <v>1048</v>
      </c>
      <c r="X51" s="21">
        <f ca="1" xml:space="preserve"> Z27 + IF(Y50 &lt; 0, -Y50, 0)</f>
        <v>44</v>
      </c>
      <c r="Y51" s="21">
        <f t="shared" ca="1" si="8"/>
        <v>1016</v>
      </c>
      <c r="Z51" s="21">
        <f t="shared" ca="1" si="9"/>
        <v>1016</v>
      </c>
      <c r="AA51" s="21">
        <f t="shared" ca="1" si="16"/>
        <v>24037</v>
      </c>
      <c r="AB51" s="22">
        <f ca="1">SUM(Z$11:Z51)</f>
        <v>20177</v>
      </c>
      <c r="AC51" s="23">
        <f ca="1">SUM(X$11:X51)</f>
        <v>3860</v>
      </c>
      <c r="AE51" s="16">
        <v>44223</v>
      </c>
      <c r="AF51" s="21">
        <f ca="1">IF(AE51&lt;AG$5, $B51, AG$6+MIN((AE51-AG$5+1)/AG$8, 1)*AG$7)</f>
        <v>970</v>
      </c>
      <c r="AG51" s="21">
        <f t="shared" ca="1" si="22"/>
        <v>1003</v>
      </c>
      <c r="AH51" s="21">
        <f ca="1" xml:space="preserve"> AJ27 + IF(AI50 &lt; 0, -AI50, 0)</f>
        <v>44</v>
      </c>
      <c r="AI51" s="21">
        <f t="shared" ca="1" si="10"/>
        <v>926</v>
      </c>
      <c r="AJ51" s="21">
        <f t="shared" ca="1" si="11"/>
        <v>926</v>
      </c>
      <c r="AK51" s="21">
        <f t="shared" ca="1" si="17"/>
        <v>23722</v>
      </c>
      <c r="AL51" s="22">
        <f ca="1">SUM(AJ$11:AJ51)</f>
        <v>19862</v>
      </c>
      <c r="AM51" s="23">
        <f ca="1">SUM(AH$11:AH51)</f>
        <v>3860</v>
      </c>
      <c r="AO51" s="16">
        <v>44223</v>
      </c>
      <c r="AP51" s="21">
        <f ca="1">IF(AO51&lt;AQ$5, $B51, AQ$6+MIN((AO51-AQ$5+1)/AQ$8, 1)*AQ$7)</f>
        <v>1000</v>
      </c>
      <c r="AQ51" s="21">
        <f t="shared" ca="1" si="23"/>
        <v>1018</v>
      </c>
      <c r="AR51" s="21">
        <f ca="1" xml:space="preserve"> AT27 + IF(AS50 &lt; 0, -AS50, 0)</f>
        <v>44</v>
      </c>
      <c r="AS51" s="21">
        <f t="shared" ca="1" si="12"/>
        <v>956</v>
      </c>
      <c r="AT51" s="21">
        <f t="shared" ca="1" si="13"/>
        <v>956</v>
      </c>
      <c r="AU51" s="21">
        <f t="shared" ca="1" si="18"/>
        <v>23827</v>
      </c>
      <c r="AV51" s="22">
        <f ca="1">SUM(AT$11:AT51)</f>
        <v>19967</v>
      </c>
      <c r="AW51" s="23">
        <f ca="1">SUM(AR$11:AR51)</f>
        <v>3860</v>
      </c>
    </row>
    <row r="52" spans="1:49" x14ac:dyDescent="0.2">
      <c r="A52" s="32">
        <v>44224</v>
      </c>
      <c r="B52" s="35">
        <f ca="1">IF($A52&gt;= $C$5,$C$6, "InsertData")</f>
        <v>940</v>
      </c>
      <c r="C52" s="21">
        <f t="shared" ca="1" si="19"/>
        <v>940</v>
      </c>
      <c r="D52" s="21">
        <f ca="1" xml:space="preserve"> F28 + IF(E51 &lt; 0, -E51, 0)</f>
        <v>333</v>
      </c>
      <c r="E52" s="21">
        <f t="shared" ca="1" si="5"/>
        <v>607</v>
      </c>
      <c r="F52" s="21">
        <f ca="1">IF(E52 &gt; 0, E52, 0)</f>
        <v>607</v>
      </c>
      <c r="G52" s="21">
        <f t="shared" ca="1" si="14"/>
        <v>24557</v>
      </c>
      <c r="H52" s="22">
        <f ca="1">SUM(F$11:F52)</f>
        <v>20364</v>
      </c>
      <c r="I52" s="23">
        <f ca="1">SUM(D$11:D52)</f>
        <v>4193</v>
      </c>
      <c r="K52" s="16">
        <v>44224</v>
      </c>
      <c r="L52" s="21">
        <f ca="1">IF(K52&lt;M$5, $B52, M$6+MIN((K52-M$5+1)/M$8, 1)*M$7)</f>
        <v>1010</v>
      </c>
      <c r="M52" s="21">
        <f t="shared" ca="1" si="20"/>
        <v>980</v>
      </c>
      <c r="N52" s="21">
        <f ca="1" xml:space="preserve"> P28 + IF(O51 &lt; 0, -O51, 0)</f>
        <v>333</v>
      </c>
      <c r="O52" s="21">
        <f t="shared" ca="1" si="6"/>
        <v>677</v>
      </c>
      <c r="P52" s="21">
        <f t="shared" ca="1" si="7"/>
        <v>677</v>
      </c>
      <c r="Q52" s="21">
        <f t="shared" ca="1" si="15"/>
        <v>24837</v>
      </c>
      <c r="R52" s="22">
        <f ca="1">SUM(P$11:P52)</f>
        <v>20644</v>
      </c>
      <c r="S52" s="23">
        <f ca="1">SUM(N$11:N52)</f>
        <v>4193</v>
      </c>
      <c r="U52" s="16">
        <v>44224</v>
      </c>
      <c r="V52" s="21">
        <f ca="1">IF(U52&lt;W$5, $B52, W$6+MIN((U52-W$5+1)/W$8, 1)*W$7)</f>
        <v>1080</v>
      </c>
      <c r="W52" s="21">
        <f t="shared" ca="1" si="21"/>
        <v>1020</v>
      </c>
      <c r="X52" s="21">
        <f ca="1" xml:space="preserve"> Z28 + IF(Y51 &lt; 0, -Y51, 0)</f>
        <v>333</v>
      </c>
      <c r="Y52" s="21">
        <f t="shared" ca="1" si="8"/>
        <v>747</v>
      </c>
      <c r="Z52" s="21">
        <f t="shared" ca="1" si="9"/>
        <v>747</v>
      </c>
      <c r="AA52" s="21">
        <f t="shared" ca="1" si="16"/>
        <v>25117</v>
      </c>
      <c r="AB52" s="22">
        <f ca="1">SUM(Z$11:Z52)</f>
        <v>20924</v>
      </c>
      <c r="AC52" s="23">
        <f ca="1">SUM(X$11:X52)</f>
        <v>4193</v>
      </c>
      <c r="AE52" s="16">
        <v>44224</v>
      </c>
      <c r="AF52" s="21">
        <f ca="1">IF(AE52&lt;AG$5, $B52, AG$6+MIN((AE52-AG$5+1)/AG$8, 1)*AG$7)</f>
        <v>975</v>
      </c>
      <c r="AG52" s="21">
        <f t="shared" ca="1" si="22"/>
        <v>960</v>
      </c>
      <c r="AH52" s="21">
        <f ca="1" xml:space="preserve"> AJ28 + IF(AI51 &lt; 0, -AI51, 0)</f>
        <v>333</v>
      </c>
      <c r="AI52" s="21">
        <f t="shared" ca="1" si="10"/>
        <v>642</v>
      </c>
      <c r="AJ52" s="21">
        <f t="shared" ca="1" si="11"/>
        <v>642</v>
      </c>
      <c r="AK52" s="21">
        <f t="shared" ca="1" si="17"/>
        <v>24697</v>
      </c>
      <c r="AL52" s="22">
        <f ca="1">SUM(AJ$11:AJ52)</f>
        <v>20504</v>
      </c>
      <c r="AM52" s="23">
        <f ca="1">SUM(AH$11:AH52)</f>
        <v>4193</v>
      </c>
      <c r="AO52" s="16">
        <v>44224</v>
      </c>
      <c r="AP52" s="21">
        <f ca="1">IF(AO52&lt;AQ$5, $B52, AQ$6+MIN((AO52-AQ$5+1)/AQ$8, 1)*AQ$7)</f>
        <v>1010</v>
      </c>
      <c r="AQ52" s="21">
        <f t="shared" ca="1" si="23"/>
        <v>980</v>
      </c>
      <c r="AR52" s="21">
        <f ca="1" xml:space="preserve"> AT28 + IF(AS51 &lt; 0, -AS51, 0)</f>
        <v>333</v>
      </c>
      <c r="AS52" s="21">
        <f t="shared" ca="1" si="12"/>
        <v>677</v>
      </c>
      <c r="AT52" s="21">
        <f t="shared" ca="1" si="13"/>
        <v>677</v>
      </c>
      <c r="AU52" s="21">
        <f t="shared" ca="1" si="18"/>
        <v>24837</v>
      </c>
      <c r="AV52" s="22">
        <f ca="1">SUM(AT$11:AT52)</f>
        <v>20644</v>
      </c>
      <c r="AW52" s="23">
        <f ca="1">SUM(AR$11:AR52)</f>
        <v>4193</v>
      </c>
    </row>
    <row r="53" spans="1:49" x14ac:dyDescent="0.2">
      <c r="A53" s="32">
        <v>44225</v>
      </c>
      <c r="B53" s="35">
        <f ca="1">IF($A53&gt;= $C$5,$C$6, "InsertData")</f>
        <v>940</v>
      </c>
      <c r="C53" s="21">
        <f t="shared" ca="1" si="19"/>
        <v>940</v>
      </c>
      <c r="D53" s="21">
        <f ca="1" xml:space="preserve"> F29 + IF(E52 &lt; 0, -E52, 0)</f>
        <v>388</v>
      </c>
      <c r="E53" s="21">
        <f t="shared" ca="1" si="5"/>
        <v>552</v>
      </c>
      <c r="F53" s="21">
        <f ca="1">IF(E53 &gt; 0, E53, 0)</f>
        <v>552</v>
      </c>
      <c r="G53" s="21">
        <f t="shared" ca="1" si="14"/>
        <v>25497</v>
      </c>
      <c r="H53" s="22">
        <f ca="1">SUM(F$11:F53)</f>
        <v>20916</v>
      </c>
      <c r="I53" s="23">
        <f ca="1">SUM(D$11:D53)</f>
        <v>4581</v>
      </c>
      <c r="K53" s="16">
        <v>44225</v>
      </c>
      <c r="L53" s="21">
        <f ca="1">IF(K53&lt;M$5, $B53, M$6+MIN((K53-M$5+1)/M$8, 1)*M$7)</f>
        <v>1020</v>
      </c>
      <c r="M53" s="21">
        <f t="shared" ca="1" si="20"/>
        <v>990</v>
      </c>
      <c r="N53" s="21">
        <f ca="1" xml:space="preserve"> P29 + IF(O52 &lt; 0, -O52, 0)</f>
        <v>388</v>
      </c>
      <c r="O53" s="21">
        <f t="shared" ca="1" si="6"/>
        <v>632</v>
      </c>
      <c r="P53" s="21">
        <f t="shared" ca="1" si="7"/>
        <v>632</v>
      </c>
      <c r="Q53" s="21">
        <f t="shared" ca="1" si="15"/>
        <v>25857</v>
      </c>
      <c r="R53" s="22">
        <f ca="1">SUM(P$11:P53)</f>
        <v>21276</v>
      </c>
      <c r="S53" s="23">
        <f ca="1">SUM(N$11:N53)</f>
        <v>4581</v>
      </c>
      <c r="U53" s="16">
        <v>44225</v>
      </c>
      <c r="V53" s="21">
        <f ca="1">IF(U53&lt;W$5, $B53, W$6+MIN((U53-W$5+1)/W$8, 1)*W$7)</f>
        <v>1100</v>
      </c>
      <c r="W53" s="21">
        <f t="shared" ca="1" si="21"/>
        <v>1040</v>
      </c>
      <c r="X53" s="21">
        <f ca="1" xml:space="preserve"> Z29 + IF(Y52 &lt; 0, -Y52, 0)</f>
        <v>388</v>
      </c>
      <c r="Y53" s="21">
        <f t="shared" ca="1" si="8"/>
        <v>712</v>
      </c>
      <c r="Z53" s="21">
        <f t="shared" ca="1" si="9"/>
        <v>712</v>
      </c>
      <c r="AA53" s="21">
        <f t="shared" ca="1" si="16"/>
        <v>26217</v>
      </c>
      <c r="AB53" s="22">
        <f ca="1">SUM(Z$11:Z53)</f>
        <v>21636</v>
      </c>
      <c r="AC53" s="23">
        <f ca="1">SUM(X$11:X53)</f>
        <v>4581</v>
      </c>
      <c r="AE53" s="16">
        <v>44225</v>
      </c>
      <c r="AF53" s="21">
        <f ca="1">IF(AE53&lt;AG$5, $B53, AG$6+MIN((AE53-AG$5+1)/AG$8, 1)*AG$7)</f>
        <v>980</v>
      </c>
      <c r="AG53" s="21">
        <f t="shared" ca="1" si="22"/>
        <v>965</v>
      </c>
      <c r="AH53" s="21">
        <f ca="1" xml:space="preserve"> AJ29 + IF(AI52 &lt; 0, -AI52, 0)</f>
        <v>388</v>
      </c>
      <c r="AI53" s="21">
        <f t="shared" ca="1" si="10"/>
        <v>592</v>
      </c>
      <c r="AJ53" s="21">
        <f t="shared" ca="1" si="11"/>
        <v>592</v>
      </c>
      <c r="AK53" s="21">
        <f t="shared" ca="1" si="17"/>
        <v>25677</v>
      </c>
      <c r="AL53" s="22">
        <f ca="1">SUM(AJ$11:AJ53)</f>
        <v>21096</v>
      </c>
      <c r="AM53" s="23">
        <f ca="1">SUM(AH$11:AH53)</f>
        <v>4581</v>
      </c>
      <c r="AO53" s="16">
        <v>44225</v>
      </c>
      <c r="AP53" s="21">
        <f ca="1">IF(AO53&lt;AQ$5, $B53, AQ$6+MIN((AO53-AQ$5+1)/AQ$8, 1)*AQ$7)</f>
        <v>1020</v>
      </c>
      <c r="AQ53" s="21">
        <f t="shared" ca="1" si="23"/>
        <v>990</v>
      </c>
      <c r="AR53" s="21">
        <f ca="1" xml:space="preserve"> AT29 + IF(AS52 &lt; 0, -AS52, 0)</f>
        <v>388</v>
      </c>
      <c r="AS53" s="21">
        <f t="shared" ca="1" si="12"/>
        <v>632</v>
      </c>
      <c r="AT53" s="21">
        <f t="shared" ca="1" si="13"/>
        <v>632</v>
      </c>
      <c r="AU53" s="21">
        <f t="shared" ca="1" si="18"/>
        <v>25857</v>
      </c>
      <c r="AV53" s="22">
        <f ca="1">SUM(AT$11:AT53)</f>
        <v>21276</v>
      </c>
      <c r="AW53" s="23">
        <f ca="1">SUM(AR$11:AR53)</f>
        <v>4581</v>
      </c>
    </row>
    <row r="54" spans="1:49" x14ac:dyDescent="0.2">
      <c r="A54" s="32">
        <v>44226</v>
      </c>
      <c r="B54" s="35">
        <f ca="1">IF($A54&gt;= $C$5,$C$6, "InsertData")</f>
        <v>940</v>
      </c>
      <c r="C54" s="21">
        <f t="shared" ca="1" si="19"/>
        <v>940</v>
      </c>
      <c r="D54" s="21">
        <f ca="1" xml:space="preserve"> F30 + IF(E53 &lt; 0, -E53, 0)</f>
        <v>428</v>
      </c>
      <c r="E54" s="21">
        <f t="shared" ca="1" si="5"/>
        <v>512</v>
      </c>
      <c r="F54" s="21">
        <f ca="1">IF(E54 &gt; 0, E54, 0)</f>
        <v>512</v>
      </c>
      <c r="G54" s="21">
        <f t="shared" ca="1" si="14"/>
        <v>26437</v>
      </c>
      <c r="H54" s="22">
        <f ca="1">SUM(F$11:F54)</f>
        <v>21428</v>
      </c>
      <c r="I54" s="23">
        <f ca="1">SUM(D$11:D54)</f>
        <v>5009</v>
      </c>
      <c r="K54" s="16">
        <v>44226</v>
      </c>
      <c r="L54" s="21">
        <f ca="1">IF(K54&lt;M$5, $B54, M$6+MIN((K54-M$5+1)/M$8, 1)*M$7)</f>
        <v>1030</v>
      </c>
      <c r="M54" s="21">
        <f t="shared" ca="1" si="20"/>
        <v>1000</v>
      </c>
      <c r="N54" s="21">
        <f ca="1" xml:space="preserve"> P30 + IF(O53 &lt; 0, -O53, 0)</f>
        <v>428</v>
      </c>
      <c r="O54" s="21">
        <f t="shared" ca="1" si="6"/>
        <v>602</v>
      </c>
      <c r="P54" s="21">
        <f t="shared" ca="1" si="7"/>
        <v>602</v>
      </c>
      <c r="Q54" s="21">
        <f t="shared" ca="1" si="15"/>
        <v>26887</v>
      </c>
      <c r="R54" s="22">
        <f ca="1">SUM(P$11:P54)</f>
        <v>21878</v>
      </c>
      <c r="S54" s="23">
        <f ca="1">SUM(N$11:N54)</f>
        <v>5009</v>
      </c>
      <c r="U54" s="16">
        <v>44226</v>
      </c>
      <c r="V54" s="21">
        <f ca="1">IF(U54&lt;W$5, $B54, W$6+MIN((U54-W$5+1)/W$8, 1)*W$7)</f>
        <v>1120</v>
      </c>
      <c r="W54" s="21">
        <f t="shared" ca="1" si="21"/>
        <v>1060</v>
      </c>
      <c r="X54" s="21">
        <f ca="1" xml:space="preserve"> Z30 + IF(Y53 &lt; 0, -Y53, 0)</f>
        <v>428</v>
      </c>
      <c r="Y54" s="21">
        <f t="shared" ca="1" si="8"/>
        <v>692</v>
      </c>
      <c r="Z54" s="21">
        <f t="shared" ca="1" si="9"/>
        <v>692</v>
      </c>
      <c r="AA54" s="21">
        <f t="shared" ca="1" si="16"/>
        <v>27337</v>
      </c>
      <c r="AB54" s="22">
        <f ca="1">SUM(Z$11:Z54)</f>
        <v>22328</v>
      </c>
      <c r="AC54" s="23">
        <f ca="1">SUM(X$11:X54)</f>
        <v>5009</v>
      </c>
      <c r="AE54" s="16">
        <v>44226</v>
      </c>
      <c r="AF54" s="21">
        <f ca="1">IF(AE54&lt;AG$5, $B54, AG$6+MIN((AE54-AG$5+1)/AG$8, 1)*AG$7)</f>
        <v>985</v>
      </c>
      <c r="AG54" s="21">
        <f t="shared" ca="1" si="22"/>
        <v>970</v>
      </c>
      <c r="AH54" s="21">
        <f ca="1" xml:space="preserve"> AJ30 + IF(AI53 &lt; 0, -AI53, 0)</f>
        <v>428</v>
      </c>
      <c r="AI54" s="21">
        <f t="shared" ca="1" si="10"/>
        <v>557</v>
      </c>
      <c r="AJ54" s="21">
        <f t="shared" ca="1" si="11"/>
        <v>557</v>
      </c>
      <c r="AK54" s="21">
        <f t="shared" ca="1" si="17"/>
        <v>26662</v>
      </c>
      <c r="AL54" s="22">
        <f ca="1">SUM(AJ$11:AJ54)</f>
        <v>21653</v>
      </c>
      <c r="AM54" s="23">
        <f ca="1">SUM(AH$11:AH54)</f>
        <v>5009</v>
      </c>
      <c r="AO54" s="16">
        <v>44226</v>
      </c>
      <c r="AP54" s="21">
        <f ca="1">IF(AO54&lt;AQ$5, $B54, AQ$6+MIN((AO54-AQ$5+1)/AQ$8, 1)*AQ$7)</f>
        <v>1030</v>
      </c>
      <c r="AQ54" s="21">
        <f t="shared" ca="1" si="23"/>
        <v>1000</v>
      </c>
      <c r="AR54" s="21">
        <f ca="1" xml:space="preserve"> AT30 + IF(AS53 &lt; 0, -AS53, 0)</f>
        <v>428</v>
      </c>
      <c r="AS54" s="21">
        <f t="shared" ca="1" si="12"/>
        <v>602</v>
      </c>
      <c r="AT54" s="21">
        <f t="shared" ca="1" si="13"/>
        <v>602</v>
      </c>
      <c r="AU54" s="21">
        <f t="shared" ca="1" si="18"/>
        <v>26887</v>
      </c>
      <c r="AV54" s="22">
        <f ca="1">SUM(AT$11:AT54)</f>
        <v>21878</v>
      </c>
      <c r="AW54" s="23">
        <f ca="1">SUM(AR$11:AR54)</f>
        <v>5009</v>
      </c>
    </row>
    <row r="55" spans="1:49" x14ac:dyDescent="0.2">
      <c r="A55" s="32">
        <v>44227</v>
      </c>
      <c r="B55" s="35">
        <f ca="1">IF($A55&gt;= $C$5,$C$6, "InsertData")</f>
        <v>940</v>
      </c>
      <c r="C55" s="21">
        <f t="shared" ca="1" si="19"/>
        <v>940</v>
      </c>
      <c r="D55" s="21">
        <f ca="1" xml:space="preserve"> F31 + IF(E54 &lt; 0, -E54, 0)</f>
        <v>774</v>
      </c>
      <c r="E55" s="21">
        <f t="shared" ca="1" si="5"/>
        <v>166</v>
      </c>
      <c r="F55" s="21">
        <f ca="1">IF(E55 &gt; 0, E55, 0)</f>
        <v>166</v>
      </c>
      <c r="G55" s="21">
        <f t="shared" ca="1" si="14"/>
        <v>27377</v>
      </c>
      <c r="H55" s="22">
        <f ca="1">SUM(F$11:F55)</f>
        <v>21594</v>
      </c>
      <c r="I55" s="23">
        <f ca="1">SUM(D$11:D55)</f>
        <v>5783</v>
      </c>
      <c r="K55" s="16">
        <v>44227</v>
      </c>
      <c r="L55" s="21">
        <f ca="1">IF(K55&lt;M$5, $B55, M$6+MIN((K55-M$5+1)/M$8, 1)*M$7)</f>
        <v>1040</v>
      </c>
      <c r="M55" s="21">
        <f t="shared" ca="1" si="20"/>
        <v>1010</v>
      </c>
      <c r="N55" s="21">
        <f ca="1" xml:space="preserve"> P31 + IF(O54 &lt; 0, -O54, 0)</f>
        <v>774</v>
      </c>
      <c r="O55" s="21">
        <f t="shared" ca="1" si="6"/>
        <v>266</v>
      </c>
      <c r="P55" s="21">
        <f t="shared" ca="1" si="7"/>
        <v>266</v>
      </c>
      <c r="Q55" s="21">
        <f t="shared" ca="1" si="15"/>
        <v>27927</v>
      </c>
      <c r="R55" s="22">
        <f ca="1">SUM(P$11:P55)</f>
        <v>22144</v>
      </c>
      <c r="S55" s="23">
        <f ca="1">SUM(N$11:N55)</f>
        <v>5783</v>
      </c>
      <c r="U55" s="16">
        <v>44227</v>
      </c>
      <c r="V55" s="21">
        <f ca="1">IF(U55&lt;W$5, $B55, W$6+MIN((U55-W$5+1)/W$8, 1)*W$7)</f>
        <v>1140</v>
      </c>
      <c r="W55" s="21">
        <f t="shared" ca="1" si="21"/>
        <v>1080</v>
      </c>
      <c r="X55" s="21">
        <f ca="1" xml:space="preserve"> Z31 + IF(Y54 &lt; 0, -Y54, 0)</f>
        <v>774</v>
      </c>
      <c r="Y55" s="21">
        <f t="shared" ca="1" si="8"/>
        <v>366</v>
      </c>
      <c r="Z55" s="21">
        <f t="shared" ca="1" si="9"/>
        <v>366</v>
      </c>
      <c r="AA55" s="21">
        <f t="shared" ca="1" si="16"/>
        <v>28477</v>
      </c>
      <c r="AB55" s="22">
        <f ca="1">SUM(Z$11:Z55)</f>
        <v>22694</v>
      </c>
      <c r="AC55" s="23">
        <f ca="1">SUM(X$11:X55)</f>
        <v>5783</v>
      </c>
      <c r="AE55" s="16">
        <v>44227</v>
      </c>
      <c r="AF55" s="21">
        <f ca="1">IF(AE55&lt;AG$5, $B55, AG$6+MIN((AE55-AG$5+1)/AG$8, 1)*AG$7)</f>
        <v>990</v>
      </c>
      <c r="AG55" s="21">
        <f t="shared" ca="1" si="22"/>
        <v>975</v>
      </c>
      <c r="AH55" s="21">
        <f ca="1" xml:space="preserve"> AJ31 + IF(AI54 &lt; 0, -AI54, 0)</f>
        <v>774</v>
      </c>
      <c r="AI55" s="21">
        <f t="shared" ca="1" si="10"/>
        <v>216</v>
      </c>
      <c r="AJ55" s="21">
        <f t="shared" ca="1" si="11"/>
        <v>216</v>
      </c>
      <c r="AK55" s="21">
        <f t="shared" ca="1" si="17"/>
        <v>27652</v>
      </c>
      <c r="AL55" s="22">
        <f ca="1">SUM(AJ$11:AJ55)</f>
        <v>21869</v>
      </c>
      <c r="AM55" s="23">
        <f ca="1">SUM(AH$11:AH55)</f>
        <v>5783</v>
      </c>
      <c r="AO55" s="16">
        <v>44227</v>
      </c>
      <c r="AP55" s="21">
        <f ca="1">IF(AO55&lt;AQ$5, $B55, AQ$6+MIN((AO55-AQ$5+1)/AQ$8, 1)*AQ$7)</f>
        <v>1040</v>
      </c>
      <c r="AQ55" s="21">
        <f t="shared" ca="1" si="23"/>
        <v>1010</v>
      </c>
      <c r="AR55" s="21">
        <f ca="1" xml:space="preserve"> AT31 + IF(AS54 &lt; 0, -AS54, 0)</f>
        <v>774</v>
      </c>
      <c r="AS55" s="21">
        <f t="shared" ca="1" si="12"/>
        <v>266</v>
      </c>
      <c r="AT55" s="21">
        <f t="shared" ca="1" si="13"/>
        <v>266</v>
      </c>
      <c r="AU55" s="21">
        <f t="shared" ca="1" si="18"/>
        <v>27927</v>
      </c>
      <c r="AV55" s="22">
        <f ca="1">SUM(AT$11:AT55)</f>
        <v>22144</v>
      </c>
      <c r="AW55" s="23">
        <f ca="1">SUM(AR$11:AR55)</f>
        <v>5783</v>
      </c>
    </row>
    <row r="56" spans="1:49" x14ac:dyDescent="0.2">
      <c r="A56" s="32">
        <v>44228</v>
      </c>
      <c r="B56" s="35">
        <f ca="1">IF($A56&gt;= $C$5,$C$6, "InsertData")</f>
        <v>940</v>
      </c>
      <c r="C56" s="21">
        <f t="shared" ca="1" si="19"/>
        <v>940</v>
      </c>
      <c r="D56" s="21">
        <f ca="1" xml:space="preserve"> F32 + IF(E55 &lt; 0, -E55, 0)</f>
        <v>800</v>
      </c>
      <c r="E56" s="21">
        <f t="shared" ca="1" si="5"/>
        <v>140</v>
      </c>
      <c r="F56" s="21">
        <f ca="1">IF(E56 &gt; 0, E56, 0)</f>
        <v>140</v>
      </c>
      <c r="G56" s="21">
        <f t="shared" ca="1" si="14"/>
        <v>28317</v>
      </c>
      <c r="H56" s="22">
        <f ca="1">SUM(F$11:F56)</f>
        <v>21734</v>
      </c>
      <c r="I56" s="23">
        <f ca="1">SUM(D$11:D56)</f>
        <v>6583</v>
      </c>
      <c r="K56" s="16">
        <v>44228</v>
      </c>
      <c r="L56" s="21">
        <f ca="1">IF(K56&lt;M$5, $B56, M$6+MIN((K56-M$5+1)/M$8, 1)*M$7)</f>
        <v>1050</v>
      </c>
      <c r="M56" s="21">
        <f t="shared" ca="1" si="20"/>
        <v>1020</v>
      </c>
      <c r="N56" s="21">
        <f ca="1" xml:space="preserve"> P32 + IF(O55 &lt; 0, -O55, 0)</f>
        <v>800</v>
      </c>
      <c r="O56" s="21">
        <f t="shared" ca="1" si="6"/>
        <v>250</v>
      </c>
      <c r="P56" s="21">
        <f t="shared" ca="1" si="7"/>
        <v>250</v>
      </c>
      <c r="Q56" s="21">
        <f t="shared" ca="1" si="15"/>
        <v>28977</v>
      </c>
      <c r="R56" s="22">
        <f ca="1">SUM(P$11:P56)</f>
        <v>22394</v>
      </c>
      <c r="S56" s="23">
        <f ca="1">SUM(N$11:N56)</f>
        <v>6583</v>
      </c>
      <c r="U56" s="16">
        <v>44228</v>
      </c>
      <c r="V56" s="21">
        <f ca="1">IF(U56&lt;W$5, $B56, W$6+MIN((U56-W$5+1)/W$8, 1)*W$7)</f>
        <v>1160</v>
      </c>
      <c r="W56" s="21">
        <f t="shared" ca="1" si="21"/>
        <v>1100</v>
      </c>
      <c r="X56" s="21">
        <f ca="1" xml:space="preserve"> Z32 + IF(Y55 &lt; 0, -Y55, 0)</f>
        <v>800</v>
      </c>
      <c r="Y56" s="21">
        <f t="shared" ca="1" si="8"/>
        <v>360</v>
      </c>
      <c r="Z56" s="21">
        <f t="shared" ca="1" si="9"/>
        <v>360</v>
      </c>
      <c r="AA56" s="21">
        <f t="shared" ca="1" si="16"/>
        <v>29637</v>
      </c>
      <c r="AB56" s="22">
        <f ca="1">SUM(Z$11:Z56)</f>
        <v>23054</v>
      </c>
      <c r="AC56" s="23">
        <f ca="1">SUM(X$11:X56)</f>
        <v>6583</v>
      </c>
      <c r="AE56" s="16">
        <v>44228</v>
      </c>
      <c r="AF56" s="21">
        <f ca="1">IF(AE56&lt;AG$5, $B56, AG$6+MIN((AE56-AG$5+1)/AG$8, 1)*AG$7)</f>
        <v>995</v>
      </c>
      <c r="AG56" s="21">
        <f t="shared" ca="1" si="22"/>
        <v>980</v>
      </c>
      <c r="AH56" s="21">
        <f ca="1" xml:space="preserve"> AJ32 + IF(AI55 &lt; 0, -AI55, 0)</f>
        <v>800</v>
      </c>
      <c r="AI56" s="21">
        <f t="shared" ca="1" si="10"/>
        <v>195</v>
      </c>
      <c r="AJ56" s="21">
        <f t="shared" ca="1" si="11"/>
        <v>195</v>
      </c>
      <c r="AK56" s="21">
        <f t="shared" ca="1" si="17"/>
        <v>28647</v>
      </c>
      <c r="AL56" s="22">
        <f ca="1">SUM(AJ$11:AJ56)</f>
        <v>22064</v>
      </c>
      <c r="AM56" s="23">
        <f ca="1">SUM(AH$11:AH56)</f>
        <v>6583</v>
      </c>
      <c r="AO56" s="16">
        <v>44228</v>
      </c>
      <c r="AP56" s="21">
        <f ca="1">IF(AO56&lt;AQ$5, $B56, AQ$6+MIN((AO56-AQ$5+1)/AQ$8, 1)*AQ$7)</f>
        <v>1050</v>
      </c>
      <c r="AQ56" s="21">
        <f t="shared" ca="1" si="23"/>
        <v>1020</v>
      </c>
      <c r="AR56" s="21">
        <f ca="1" xml:space="preserve"> AT32 + IF(AS55 &lt; 0, -AS55, 0)</f>
        <v>800</v>
      </c>
      <c r="AS56" s="21">
        <f t="shared" ca="1" si="12"/>
        <v>250</v>
      </c>
      <c r="AT56" s="21">
        <f t="shared" ca="1" si="13"/>
        <v>250</v>
      </c>
      <c r="AU56" s="21">
        <f t="shared" ca="1" si="18"/>
        <v>28977</v>
      </c>
      <c r="AV56" s="22">
        <f ca="1">SUM(AT$11:AT56)</f>
        <v>22394</v>
      </c>
      <c r="AW56" s="23">
        <f ca="1">SUM(AR$11:AR56)</f>
        <v>6583</v>
      </c>
    </row>
    <row r="57" spans="1:49" x14ac:dyDescent="0.2">
      <c r="A57" s="32">
        <v>44229</v>
      </c>
      <c r="B57" s="35">
        <f ca="1">IF($A57&gt;= $C$5,$C$6, "InsertData")</f>
        <v>940</v>
      </c>
      <c r="C57" s="21">
        <f t="shared" ca="1" si="19"/>
        <v>940</v>
      </c>
      <c r="D57" s="21">
        <f ca="1" xml:space="preserve"> F33 + IF(E56 &lt; 0, -E56, 0)</f>
        <v>673</v>
      </c>
      <c r="E57" s="21">
        <f t="shared" ca="1" si="5"/>
        <v>267</v>
      </c>
      <c r="F57" s="21">
        <f ca="1">IF(E57 &gt; 0, E57, 0)</f>
        <v>267</v>
      </c>
      <c r="G57" s="21">
        <f t="shared" ca="1" si="14"/>
        <v>29257</v>
      </c>
      <c r="H57" s="22">
        <f ca="1">SUM(F$11:F57)</f>
        <v>22001</v>
      </c>
      <c r="I57" s="23">
        <f ca="1">SUM(D$11:D57)</f>
        <v>7256</v>
      </c>
      <c r="K57" s="16">
        <v>44229</v>
      </c>
      <c r="L57" s="21">
        <f ca="1">IF(K57&lt;M$5, $B57, M$6+MIN((K57-M$5+1)/M$8, 1)*M$7)</f>
        <v>1060</v>
      </c>
      <c r="M57" s="21">
        <f t="shared" ca="1" si="20"/>
        <v>1030</v>
      </c>
      <c r="N57" s="21">
        <f ca="1" xml:space="preserve"> P33 + IF(O56 &lt; 0, -O56, 0)</f>
        <v>673</v>
      </c>
      <c r="O57" s="21">
        <f t="shared" ca="1" si="6"/>
        <v>387</v>
      </c>
      <c r="P57" s="21">
        <f t="shared" ca="1" si="7"/>
        <v>387</v>
      </c>
      <c r="Q57" s="21">
        <f t="shared" ca="1" si="15"/>
        <v>30037</v>
      </c>
      <c r="R57" s="22">
        <f ca="1">SUM(P$11:P57)</f>
        <v>22781</v>
      </c>
      <c r="S57" s="23">
        <f ca="1">SUM(N$11:N57)</f>
        <v>7256</v>
      </c>
      <c r="U57" s="16">
        <v>44229</v>
      </c>
      <c r="V57" s="21">
        <f ca="1">IF(U57&lt;W$5, $B57, W$6+MIN((U57-W$5+1)/W$8, 1)*W$7)</f>
        <v>1180</v>
      </c>
      <c r="W57" s="21">
        <f t="shared" ca="1" si="21"/>
        <v>1120</v>
      </c>
      <c r="X57" s="21">
        <f ca="1" xml:space="preserve"> Z33 + IF(Y56 &lt; 0, -Y56, 0)</f>
        <v>673</v>
      </c>
      <c r="Y57" s="21">
        <f t="shared" ca="1" si="8"/>
        <v>507</v>
      </c>
      <c r="Z57" s="21">
        <f t="shared" ca="1" si="9"/>
        <v>507</v>
      </c>
      <c r="AA57" s="21">
        <f t="shared" ca="1" si="16"/>
        <v>30817</v>
      </c>
      <c r="AB57" s="22">
        <f ca="1">SUM(Z$11:Z57)</f>
        <v>23561</v>
      </c>
      <c r="AC57" s="23">
        <f ca="1">SUM(X$11:X57)</f>
        <v>7256</v>
      </c>
      <c r="AE57" s="16">
        <v>44229</v>
      </c>
      <c r="AF57" s="21">
        <f ca="1">IF(AE57&lt;AG$5, $B57, AG$6+MIN((AE57-AG$5+1)/AG$8, 1)*AG$7)</f>
        <v>1000</v>
      </c>
      <c r="AG57" s="21">
        <f t="shared" ca="1" si="22"/>
        <v>985</v>
      </c>
      <c r="AH57" s="21">
        <f ca="1" xml:space="preserve"> AJ33 + IF(AI56 &lt; 0, -AI56, 0)</f>
        <v>673</v>
      </c>
      <c r="AI57" s="21">
        <f t="shared" ca="1" si="10"/>
        <v>327</v>
      </c>
      <c r="AJ57" s="21">
        <f t="shared" ca="1" si="11"/>
        <v>327</v>
      </c>
      <c r="AK57" s="21">
        <f t="shared" ca="1" si="17"/>
        <v>29647</v>
      </c>
      <c r="AL57" s="22">
        <f ca="1">SUM(AJ$11:AJ57)</f>
        <v>22391</v>
      </c>
      <c r="AM57" s="23">
        <f ca="1">SUM(AH$11:AH57)</f>
        <v>7256</v>
      </c>
      <c r="AO57" s="16">
        <v>44229</v>
      </c>
      <c r="AP57" s="21">
        <f ca="1">IF(AO57&lt;AQ$5, $B57, AQ$6+MIN((AO57-AQ$5+1)/AQ$8, 1)*AQ$7)</f>
        <v>1060</v>
      </c>
      <c r="AQ57" s="21">
        <f t="shared" ca="1" si="23"/>
        <v>1030</v>
      </c>
      <c r="AR57" s="21">
        <f ca="1" xml:space="preserve"> AT33 + IF(AS56 &lt; 0, -AS56, 0)</f>
        <v>673</v>
      </c>
      <c r="AS57" s="21">
        <f t="shared" ca="1" si="12"/>
        <v>387</v>
      </c>
      <c r="AT57" s="21">
        <f t="shared" ca="1" si="13"/>
        <v>387</v>
      </c>
      <c r="AU57" s="21">
        <f t="shared" ca="1" si="18"/>
        <v>30037</v>
      </c>
      <c r="AV57" s="22">
        <f ca="1">SUM(AT$11:AT57)</f>
        <v>22781</v>
      </c>
      <c r="AW57" s="23">
        <f ca="1">SUM(AR$11:AR57)</f>
        <v>7256</v>
      </c>
    </row>
    <row r="58" spans="1:49" x14ac:dyDescent="0.2">
      <c r="A58" s="32">
        <v>44230</v>
      </c>
      <c r="B58" s="35">
        <f ca="1">IF($A58&gt;= $C$5,$C$6, "InsertData")</f>
        <v>940</v>
      </c>
      <c r="C58" s="21">
        <f t="shared" ca="1" si="19"/>
        <v>940</v>
      </c>
      <c r="D58" s="21">
        <f ca="1" xml:space="preserve"> F34 + IF(E57 &lt; 0, -E57, 0)</f>
        <v>293</v>
      </c>
      <c r="E58" s="21">
        <f t="shared" ca="1" si="5"/>
        <v>647</v>
      </c>
      <c r="F58" s="21">
        <f ca="1">IF(E58 &gt; 0, E58, 0)</f>
        <v>647</v>
      </c>
      <c r="G58" s="21">
        <f t="shared" ca="1" si="14"/>
        <v>30197</v>
      </c>
      <c r="H58" s="22">
        <f ca="1">SUM(F$11:F58)</f>
        <v>22648</v>
      </c>
      <c r="I58" s="23">
        <f ca="1">SUM(D$11:D58)</f>
        <v>7549</v>
      </c>
      <c r="K58" s="16">
        <v>44230</v>
      </c>
      <c r="L58" s="21">
        <f ca="1">IF(K58&lt;M$5, $B58, M$6+MIN((K58-M$5+1)/M$8, 1)*M$7)</f>
        <v>1070</v>
      </c>
      <c r="M58" s="21">
        <f t="shared" ca="1" si="20"/>
        <v>1040</v>
      </c>
      <c r="N58" s="21">
        <f ca="1" xml:space="preserve"> P34 + IF(O57 &lt; 0, -O57, 0)</f>
        <v>293</v>
      </c>
      <c r="O58" s="21">
        <f t="shared" ca="1" si="6"/>
        <v>777</v>
      </c>
      <c r="P58" s="21">
        <f t="shared" ca="1" si="7"/>
        <v>777</v>
      </c>
      <c r="Q58" s="21">
        <f t="shared" ca="1" si="15"/>
        <v>31107</v>
      </c>
      <c r="R58" s="22">
        <f ca="1">SUM(P$11:P58)</f>
        <v>23558</v>
      </c>
      <c r="S58" s="23">
        <f ca="1">SUM(N$11:N58)</f>
        <v>7549</v>
      </c>
      <c r="U58" s="16">
        <v>44230</v>
      </c>
      <c r="V58" s="21">
        <f ca="1">IF(U58&lt;W$5, $B58, W$6+MIN((U58-W$5+1)/W$8, 1)*W$7)</f>
        <v>1200</v>
      </c>
      <c r="W58" s="21">
        <f t="shared" ca="1" si="21"/>
        <v>1140</v>
      </c>
      <c r="X58" s="21">
        <f ca="1" xml:space="preserve"> Z34 + IF(Y57 &lt; 0, -Y57, 0)</f>
        <v>293</v>
      </c>
      <c r="Y58" s="21">
        <f t="shared" ca="1" si="8"/>
        <v>907</v>
      </c>
      <c r="Z58" s="21">
        <f t="shared" ca="1" si="9"/>
        <v>907</v>
      </c>
      <c r="AA58" s="21">
        <f t="shared" ca="1" si="16"/>
        <v>32017</v>
      </c>
      <c r="AB58" s="22">
        <f ca="1">SUM(Z$11:Z58)</f>
        <v>24468</v>
      </c>
      <c r="AC58" s="23">
        <f ca="1">SUM(X$11:X58)</f>
        <v>7549</v>
      </c>
      <c r="AE58" s="16">
        <v>44230</v>
      </c>
      <c r="AF58" s="21">
        <f ca="1">IF(AE58&lt;AG$5, $B58, AG$6+MIN((AE58-AG$5+1)/AG$8, 1)*AG$7)</f>
        <v>1005</v>
      </c>
      <c r="AG58" s="21">
        <f t="shared" ca="1" si="22"/>
        <v>990</v>
      </c>
      <c r="AH58" s="21">
        <f ca="1" xml:space="preserve"> AJ34 + IF(AI57 &lt; 0, -AI57, 0)</f>
        <v>293</v>
      </c>
      <c r="AI58" s="21">
        <f t="shared" ca="1" si="10"/>
        <v>712</v>
      </c>
      <c r="AJ58" s="21">
        <f t="shared" ca="1" si="11"/>
        <v>712</v>
      </c>
      <c r="AK58" s="21">
        <f t="shared" ca="1" si="17"/>
        <v>30652</v>
      </c>
      <c r="AL58" s="22">
        <f ca="1">SUM(AJ$11:AJ58)</f>
        <v>23103</v>
      </c>
      <c r="AM58" s="23">
        <f ca="1">SUM(AH$11:AH58)</f>
        <v>7549</v>
      </c>
      <c r="AO58" s="16">
        <v>44230</v>
      </c>
      <c r="AP58" s="21">
        <f ca="1">IF(AO58&lt;AQ$5, $B58, AQ$6+MIN((AO58-AQ$5+1)/AQ$8, 1)*AQ$7)</f>
        <v>1070</v>
      </c>
      <c r="AQ58" s="21">
        <f t="shared" ca="1" si="23"/>
        <v>1040</v>
      </c>
      <c r="AR58" s="21">
        <f ca="1" xml:space="preserve"> AT34 + IF(AS57 &lt; 0, -AS57, 0)</f>
        <v>293</v>
      </c>
      <c r="AS58" s="21">
        <f t="shared" ca="1" si="12"/>
        <v>777</v>
      </c>
      <c r="AT58" s="21">
        <f t="shared" ca="1" si="13"/>
        <v>777</v>
      </c>
      <c r="AU58" s="21">
        <f t="shared" ca="1" si="18"/>
        <v>31107</v>
      </c>
      <c r="AV58" s="22">
        <f ca="1">SUM(AT$11:AT58)</f>
        <v>23558</v>
      </c>
      <c r="AW58" s="23">
        <f ca="1">SUM(AR$11:AR58)</f>
        <v>7549</v>
      </c>
    </row>
    <row r="59" spans="1:49" x14ac:dyDescent="0.2">
      <c r="A59" s="32">
        <v>44231</v>
      </c>
      <c r="B59" s="35">
        <f ca="1">IF($A59&gt;= $C$5,$C$6, "InsertData")</f>
        <v>940</v>
      </c>
      <c r="C59" s="21">
        <f t="shared" ca="1" si="19"/>
        <v>940</v>
      </c>
      <c r="D59" s="21">
        <f ca="1" xml:space="preserve"> F35 + IF(E58 &lt; 0, -E58, 0)</f>
        <v>1123</v>
      </c>
      <c r="E59" s="21">
        <f t="shared" ca="1" si="5"/>
        <v>-183</v>
      </c>
      <c r="F59" s="21">
        <f ca="1">IF(E59 &gt; 0, E59, 0)</f>
        <v>0</v>
      </c>
      <c r="G59" s="21">
        <f t="shared" ca="1" si="14"/>
        <v>31137</v>
      </c>
      <c r="H59" s="22">
        <f ca="1">SUM(F$11:F59)</f>
        <v>22648</v>
      </c>
      <c r="I59" s="23">
        <f ca="1">SUM(D$11:D59)</f>
        <v>8672</v>
      </c>
      <c r="K59" s="16">
        <v>44231</v>
      </c>
      <c r="L59" s="21">
        <f ca="1">IF(K59&lt;M$5, $B59, M$6+MIN((K59-M$5+1)/M$8, 1)*M$7)</f>
        <v>1080</v>
      </c>
      <c r="M59" s="21">
        <f t="shared" ca="1" si="20"/>
        <v>1050</v>
      </c>
      <c r="N59" s="21">
        <f ca="1" xml:space="preserve"> P35 + IF(O58 &lt; 0, -O58, 0)</f>
        <v>1123</v>
      </c>
      <c r="O59" s="21">
        <f t="shared" ca="1" si="6"/>
        <v>-43</v>
      </c>
      <c r="P59" s="21">
        <f t="shared" ca="1" si="7"/>
        <v>0</v>
      </c>
      <c r="Q59" s="21">
        <f t="shared" ca="1" si="15"/>
        <v>32187</v>
      </c>
      <c r="R59" s="22">
        <f ca="1">SUM(P$11:P59)</f>
        <v>23558</v>
      </c>
      <c r="S59" s="23">
        <f ca="1">SUM(N$11:N59)</f>
        <v>8672</v>
      </c>
      <c r="U59" s="16">
        <v>44231</v>
      </c>
      <c r="V59" s="21">
        <f ca="1">IF(U59&lt;W$5, $B59, W$6+MIN((U59-W$5+1)/W$8, 1)*W$7)</f>
        <v>1220</v>
      </c>
      <c r="W59" s="21">
        <f t="shared" ca="1" si="21"/>
        <v>1160</v>
      </c>
      <c r="X59" s="21">
        <f ca="1" xml:space="preserve"> Z35 + IF(Y58 &lt; 0, -Y58, 0)</f>
        <v>1123</v>
      </c>
      <c r="Y59" s="21">
        <f t="shared" ca="1" si="8"/>
        <v>97</v>
      </c>
      <c r="Z59" s="21">
        <f t="shared" ca="1" si="9"/>
        <v>97</v>
      </c>
      <c r="AA59" s="21">
        <f t="shared" ca="1" si="16"/>
        <v>33237</v>
      </c>
      <c r="AB59" s="22">
        <f ca="1">SUM(Z$11:Z59)</f>
        <v>24565</v>
      </c>
      <c r="AC59" s="23">
        <f ca="1">SUM(X$11:X59)</f>
        <v>8672</v>
      </c>
      <c r="AE59" s="16">
        <v>44231</v>
      </c>
      <c r="AF59" s="21">
        <f ca="1">IF(AE59&lt;AG$5, $B59, AG$6+MIN((AE59-AG$5+1)/AG$8, 1)*AG$7)</f>
        <v>1010</v>
      </c>
      <c r="AG59" s="21">
        <f t="shared" ca="1" si="22"/>
        <v>995</v>
      </c>
      <c r="AH59" s="21">
        <f ca="1" xml:space="preserve"> AJ35 + IF(AI58 &lt; 0, -AI58, 0)</f>
        <v>1123</v>
      </c>
      <c r="AI59" s="21">
        <f t="shared" ca="1" si="10"/>
        <v>-113</v>
      </c>
      <c r="AJ59" s="21">
        <f t="shared" ca="1" si="11"/>
        <v>0</v>
      </c>
      <c r="AK59" s="21">
        <f t="shared" ca="1" si="17"/>
        <v>31662</v>
      </c>
      <c r="AL59" s="22">
        <f ca="1">SUM(AJ$11:AJ59)</f>
        <v>23103</v>
      </c>
      <c r="AM59" s="23">
        <f ca="1">SUM(AH$11:AH59)</f>
        <v>8672</v>
      </c>
      <c r="AO59" s="16">
        <v>44231</v>
      </c>
      <c r="AP59" s="21">
        <f ca="1">IF(AO59&lt;AQ$5, $B59, AQ$6+MIN((AO59-AQ$5+1)/AQ$8, 1)*AQ$7)</f>
        <v>1080</v>
      </c>
      <c r="AQ59" s="21">
        <f t="shared" ca="1" si="23"/>
        <v>1050</v>
      </c>
      <c r="AR59" s="21">
        <f ca="1" xml:space="preserve"> AT35 + IF(AS58 &lt; 0, -AS58, 0)</f>
        <v>1123</v>
      </c>
      <c r="AS59" s="21">
        <f t="shared" ca="1" si="12"/>
        <v>-43</v>
      </c>
      <c r="AT59" s="21">
        <f t="shared" ca="1" si="13"/>
        <v>0</v>
      </c>
      <c r="AU59" s="21">
        <f t="shared" ca="1" si="18"/>
        <v>32187</v>
      </c>
      <c r="AV59" s="22">
        <f ca="1">SUM(AT$11:AT59)</f>
        <v>23558</v>
      </c>
      <c r="AW59" s="23">
        <f ca="1">SUM(AR$11:AR59)</f>
        <v>8672</v>
      </c>
    </row>
    <row r="60" spans="1:49" x14ac:dyDescent="0.2">
      <c r="A60" s="32">
        <v>44232</v>
      </c>
      <c r="B60" s="35">
        <f ca="1">IF($A60&gt;= $C$5,$C$6, "InsertData")</f>
        <v>940</v>
      </c>
      <c r="C60" s="21">
        <f t="shared" ca="1" si="19"/>
        <v>940</v>
      </c>
      <c r="D60" s="21">
        <f ca="1" xml:space="preserve"> F36 + IF(E59 &lt; 0, -E59, 0)</f>
        <v>774</v>
      </c>
      <c r="E60" s="21">
        <f t="shared" ca="1" si="5"/>
        <v>166</v>
      </c>
      <c r="F60" s="21">
        <f ca="1">IF(E60 &gt; 0, E60, 0)</f>
        <v>166</v>
      </c>
      <c r="G60" s="21">
        <f t="shared" ca="1" si="14"/>
        <v>32077</v>
      </c>
      <c r="H60" s="22">
        <f ca="1">SUM(F$11:F60)</f>
        <v>22814</v>
      </c>
      <c r="I60" s="23">
        <f ca="1">SUM(D$11:D60)</f>
        <v>9446</v>
      </c>
      <c r="K60" s="16">
        <v>44232</v>
      </c>
      <c r="L60" s="21">
        <f ca="1">IF(K60&lt;M$5, $B60, M$6+MIN((K60-M$5+1)/M$8, 1)*M$7)</f>
        <v>1090</v>
      </c>
      <c r="M60" s="21">
        <f t="shared" ca="1" si="20"/>
        <v>1060</v>
      </c>
      <c r="N60" s="21">
        <f ca="1" xml:space="preserve"> P36 + IF(O59 &lt; 0, -O59, 0)</f>
        <v>634</v>
      </c>
      <c r="O60" s="21">
        <f t="shared" ca="1" si="6"/>
        <v>456</v>
      </c>
      <c r="P60" s="21">
        <f t="shared" ca="1" si="7"/>
        <v>456</v>
      </c>
      <c r="Q60" s="21">
        <f t="shared" ca="1" si="15"/>
        <v>33277</v>
      </c>
      <c r="R60" s="22">
        <f ca="1">SUM(P$11:P60)</f>
        <v>24014</v>
      </c>
      <c r="S60" s="23">
        <f ca="1">SUM(N$11:N60)</f>
        <v>9306</v>
      </c>
      <c r="U60" s="16">
        <v>44232</v>
      </c>
      <c r="V60" s="21">
        <f ca="1">IF(U60&lt;W$5, $B60, W$6+MIN((U60-W$5+1)/W$8, 1)*W$7)</f>
        <v>1240</v>
      </c>
      <c r="W60" s="21">
        <f t="shared" ca="1" si="21"/>
        <v>1180</v>
      </c>
      <c r="X60" s="21">
        <f ca="1" xml:space="preserve"> Z36 + IF(Y59 &lt; 0, -Y59, 0)</f>
        <v>591</v>
      </c>
      <c r="Y60" s="21">
        <f t="shared" ca="1" si="8"/>
        <v>649</v>
      </c>
      <c r="Z60" s="21">
        <f t="shared" ca="1" si="9"/>
        <v>649</v>
      </c>
      <c r="AA60" s="21">
        <f t="shared" ca="1" si="16"/>
        <v>34477</v>
      </c>
      <c r="AB60" s="22">
        <f ca="1">SUM(Z$11:Z60)</f>
        <v>25214</v>
      </c>
      <c r="AC60" s="23">
        <f ca="1">SUM(X$11:X60)</f>
        <v>9263</v>
      </c>
      <c r="AE60" s="16">
        <v>44232</v>
      </c>
      <c r="AF60" s="21">
        <f ca="1">IF(AE60&lt;AG$5, $B60, AG$6+MIN((AE60-AG$5+1)/AG$8, 1)*AG$7)</f>
        <v>1015</v>
      </c>
      <c r="AG60" s="21">
        <f t="shared" ca="1" si="22"/>
        <v>1000</v>
      </c>
      <c r="AH60" s="21">
        <f ca="1" xml:space="preserve"> AJ36 + IF(AI59 &lt; 0, -AI59, 0)</f>
        <v>704</v>
      </c>
      <c r="AI60" s="21">
        <f t="shared" ca="1" si="10"/>
        <v>311</v>
      </c>
      <c r="AJ60" s="21">
        <f t="shared" ca="1" si="11"/>
        <v>311</v>
      </c>
      <c r="AK60" s="21">
        <f t="shared" ca="1" si="17"/>
        <v>32677</v>
      </c>
      <c r="AL60" s="22">
        <f ca="1">SUM(AJ$11:AJ60)</f>
        <v>23414</v>
      </c>
      <c r="AM60" s="23">
        <f ca="1">SUM(AH$11:AH60)</f>
        <v>9376</v>
      </c>
      <c r="AO60" s="16">
        <v>44232</v>
      </c>
      <c r="AP60" s="21">
        <f ca="1">IF(AO60&lt;AQ$5, $B60, AQ$6+MIN((AO60-AQ$5+1)/AQ$8, 1)*AQ$7)</f>
        <v>1090</v>
      </c>
      <c r="AQ60" s="21">
        <f t="shared" ca="1" si="23"/>
        <v>1060</v>
      </c>
      <c r="AR60" s="21">
        <f ca="1" xml:space="preserve"> AT36 + IF(AS59 &lt; 0, -AS59, 0)</f>
        <v>634</v>
      </c>
      <c r="AS60" s="21">
        <f t="shared" ca="1" si="12"/>
        <v>456</v>
      </c>
      <c r="AT60" s="21">
        <f t="shared" ca="1" si="13"/>
        <v>456</v>
      </c>
      <c r="AU60" s="21">
        <f t="shared" ca="1" si="18"/>
        <v>33277</v>
      </c>
      <c r="AV60" s="22">
        <f ca="1">SUM(AT$11:AT60)</f>
        <v>24014</v>
      </c>
      <c r="AW60" s="23">
        <f ca="1">SUM(AR$11:AR60)</f>
        <v>9306</v>
      </c>
    </row>
    <row r="61" spans="1:49" x14ac:dyDescent="0.2">
      <c r="A61" s="32">
        <v>44233</v>
      </c>
      <c r="B61" s="35">
        <f ca="1">IF($A61&gt;= $C$5,$C$6, "InsertData")</f>
        <v>940</v>
      </c>
      <c r="C61" s="21">
        <f t="shared" ca="1" si="19"/>
        <v>940</v>
      </c>
      <c r="D61" s="21">
        <f ca="1" xml:space="preserve"> F37 + IF(E60 &lt; 0, -E60, 0)</f>
        <v>500</v>
      </c>
      <c r="E61" s="21">
        <f t="shared" ca="1" si="5"/>
        <v>440</v>
      </c>
      <c r="F61" s="21">
        <f ca="1">IF(E61 &gt; 0, E61, 0)</f>
        <v>440</v>
      </c>
      <c r="G61" s="21">
        <f t="shared" ca="1" si="14"/>
        <v>33017</v>
      </c>
      <c r="H61" s="22">
        <f ca="1">SUM(F$11:F61)</f>
        <v>23254</v>
      </c>
      <c r="I61" s="23">
        <f ca="1">SUM(D$11:D61)</f>
        <v>9946</v>
      </c>
      <c r="K61" s="16">
        <v>44233</v>
      </c>
      <c r="L61" s="21">
        <f ca="1">IF(K61&lt;M$5, $B61, M$6+MIN((K61-M$5+1)/M$8, 1)*M$7)</f>
        <v>1100</v>
      </c>
      <c r="M61" s="21">
        <f t="shared" ca="1" si="20"/>
        <v>1070</v>
      </c>
      <c r="N61" s="21">
        <f ca="1" xml:space="preserve"> P37 + IF(O60 &lt; 0, -O60, 0)</f>
        <v>500</v>
      </c>
      <c r="O61" s="21">
        <f t="shared" ca="1" si="6"/>
        <v>600</v>
      </c>
      <c r="P61" s="21">
        <f t="shared" ca="1" si="7"/>
        <v>600</v>
      </c>
      <c r="Q61" s="21">
        <f t="shared" ca="1" si="15"/>
        <v>34377</v>
      </c>
      <c r="R61" s="22">
        <f ca="1">SUM(P$11:P61)</f>
        <v>24614</v>
      </c>
      <c r="S61" s="23">
        <f ca="1">SUM(N$11:N61)</f>
        <v>9806</v>
      </c>
      <c r="U61" s="16">
        <v>44233</v>
      </c>
      <c r="V61" s="21">
        <f ca="1">IF(U61&lt;W$5, $B61, W$6+MIN((U61-W$5+1)/W$8, 1)*W$7)</f>
        <v>1260</v>
      </c>
      <c r="W61" s="21">
        <f t="shared" ca="1" si="21"/>
        <v>1200</v>
      </c>
      <c r="X61" s="21">
        <f ca="1" xml:space="preserve"> Z37 + IF(Y60 &lt; 0, -Y60, 0)</f>
        <v>500</v>
      </c>
      <c r="Y61" s="21">
        <f t="shared" ca="1" si="8"/>
        <v>760</v>
      </c>
      <c r="Z61" s="21">
        <f t="shared" ca="1" si="9"/>
        <v>760</v>
      </c>
      <c r="AA61" s="21">
        <f t="shared" ca="1" si="16"/>
        <v>35737</v>
      </c>
      <c r="AB61" s="22">
        <f ca="1">SUM(Z$11:Z61)</f>
        <v>25974</v>
      </c>
      <c r="AC61" s="23">
        <f ca="1">SUM(X$11:X61)</f>
        <v>9763</v>
      </c>
      <c r="AE61" s="16">
        <v>44233</v>
      </c>
      <c r="AF61" s="21">
        <f ca="1">IF(AE61&lt;AG$5, $B61, AG$6+MIN((AE61-AG$5+1)/AG$8, 1)*AG$7)</f>
        <v>1020</v>
      </c>
      <c r="AG61" s="21">
        <f t="shared" ca="1" si="22"/>
        <v>1005</v>
      </c>
      <c r="AH61" s="21">
        <f ca="1" xml:space="preserve"> AJ37 + IF(AI60 &lt; 0, -AI60, 0)</f>
        <v>500</v>
      </c>
      <c r="AI61" s="21">
        <f t="shared" ca="1" si="10"/>
        <v>520</v>
      </c>
      <c r="AJ61" s="21">
        <f t="shared" ca="1" si="11"/>
        <v>520</v>
      </c>
      <c r="AK61" s="21">
        <f t="shared" ca="1" si="17"/>
        <v>33697</v>
      </c>
      <c r="AL61" s="22">
        <f ca="1">SUM(AJ$11:AJ61)</f>
        <v>23934</v>
      </c>
      <c r="AM61" s="23">
        <f ca="1">SUM(AH$11:AH61)</f>
        <v>9876</v>
      </c>
      <c r="AO61" s="16">
        <v>44233</v>
      </c>
      <c r="AP61" s="21">
        <f ca="1">IF(AO61&lt;AQ$5, $B61, AQ$6+MIN((AO61-AQ$5+1)/AQ$8, 1)*AQ$7)</f>
        <v>1100</v>
      </c>
      <c r="AQ61" s="21">
        <f t="shared" ca="1" si="23"/>
        <v>1070</v>
      </c>
      <c r="AR61" s="21">
        <f ca="1" xml:space="preserve"> AT37 + IF(AS60 &lt; 0, -AS60, 0)</f>
        <v>500</v>
      </c>
      <c r="AS61" s="21">
        <f t="shared" ca="1" si="12"/>
        <v>600</v>
      </c>
      <c r="AT61" s="21">
        <f t="shared" ca="1" si="13"/>
        <v>600</v>
      </c>
      <c r="AU61" s="21">
        <f t="shared" ca="1" si="18"/>
        <v>34377</v>
      </c>
      <c r="AV61" s="22">
        <f ca="1">SUM(AT$11:AT61)</f>
        <v>24614</v>
      </c>
      <c r="AW61" s="23">
        <f ca="1">SUM(AR$11:AR61)</f>
        <v>9806</v>
      </c>
    </row>
    <row r="62" spans="1:49" x14ac:dyDescent="0.2">
      <c r="A62" s="32">
        <v>44234</v>
      </c>
      <c r="B62" s="35">
        <f ca="1">IF($A62&gt;= $C$5,$C$6, "InsertData")</f>
        <v>940</v>
      </c>
      <c r="C62" s="21">
        <f t="shared" ca="1" si="19"/>
        <v>940</v>
      </c>
      <c r="D62" s="21">
        <f ca="1" xml:space="preserve"> F38 + IF(E61 &lt; 0, -E61, 0)</f>
        <v>1020</v>
      </c>
      <c r="E62" s="21">
        <f t="shared" ca="1" si="5"/>
        <v>-80</v>
      </c>
      <c r="F62" s="21">
        <f ca="1">IF(E62 &gt; 0, E62, 0)</f>
        <v>0</v>
      </c>
      <c r="G62" s="21">
        <f t="shared" ca="1" si="14"/>
        <v>33957</v>
      </c>
      <c r="H62" s="22">
        <f ca="1">SUM(F$11:F62)</f>
        <v>23254</v>
      </c>
      <c r="I62" s="23">
        <f ca="1">SUM(D$11:D62)</f>
        <v>10966</v>
      </c>
      <c r="K62" s="16">
        <v>44234</v>
      </c>
      <c r="L62" s="21">
        <f ca="1">IF(K62&lt;M$5, $B62, M$6+MIN((K62-M$5+1)/M$8, 1)*M$7)</f>
        <v>1110</v>
      </c>
      <c r="M62" s="21">
        <f t="shared" ca="1" si="20"/>
        <v>1080</v>
      </c>
      <c r="N62" s="21">
        <f ca="1" xml:space="preserve"> P38 + IF(O61 &lt; 0, -O61, 0)</f>
        <v>1020</v>
      </c>
      <c r="O62" s="21">
        <f t="shared" ca="1" si="6"/>
        <v>90</v>
      </c>
      <c r="P62" s="21">
        <f t="shared" ca="1" si="7"/>
        <v>90</v>
      </c>
      <c r="Q62" s="21">
        <f t="shared" ca="1" si="15"/>
        <v>35487</v>
      </c>
      <c r="R62" s="22">
        <f ca="1">SUM(P$11:P62)</f>
        <v>24704</v>
      </c>
      <c r="S62" s="23">
        <f ca="1">SUM(N$11:N62)</f>
        <v>10826</v>
      </c>
      <c r="U62" s="16">
        <v>44234</v>
      </c>
      <c r="V62" s="21">
        <f ca="1">IF(U62&lt;W$5, $B62, W$6+MIN((U62-W$5+1)/W$8, 1)*W$7)</f>
        <v>1280</v>
      </c>
      <c r="W62" s="21">
        <f t="shared" ca="1" si="21"/>
        <v>1220</v>
      </c>
      <c r="X62" s="21">
        <f ca="1" xml:space="preserve"> Z38 + IF(Y61 &lt; 0, -Y61, 0)</f>
        <v>1020</v>
      </c>
      <c r="Y62" s="21">
        <f t="shared" ca="1" si="8"/>
        <v>260</v>
      </c>
      <c r="Z62" s="21">
        <f t="shared" ca="1" si="9"/>
        <v>260</v>
      </c>
      <c r="AA62" s="21">
        <f t="shared" ca="1" si="16"/>
        <v>37017</v>
      </c>
      <c r="AB62" s="22">
        <f ca="1">SUM(Z$11:Z62)</f>
        <v>26234</v>
      </c>
      <c r="AC62" s="23">
        <f ca="1">SUM(X$11:X62)</f>
        <v>10783</v>
      </c>
      <c r="AE62" s="16">
        <v>44234</v>
      </c>
      <c r="AF62" s="21">
        <f ca="1">IF(AE62&lt;AG$5, $B62, AG$6+MIN((AE62-AG$5+1)/AG$8, 1)*AG$7)</f>
        <v>1025</v>
      </c>
      <c r="AG62" s="21">
        <f t="shared" ca="1" si="22"/>
        <v>1010</v>
      </c>
      <c r="AH62" s="21">
        <f ca="1" xml:space="preserve"> AJ38 + IF(AI61 &lt; 0, -AI61, 0)</f>
        <v>1020</v>
      </c>
      <c r="AI62" s="21">
        <f t="shared" ca="1" si="10"/>
        <v>5</v>
      </c>
      <c r="AJ62" s="21">
        <f t="shared" ca="1" si="11"/>
        <v>5</v>
      </c>
      <c r="AK62" s="21">
        <f t="shared" ca="1" si="17"/>
        <v>34722</v>
      </c>
      <c r="AL62" s="22">
        <f ca="1">SUM(AJ$11:AJ62)</f>
        <v>23939</v>
      </c>
      <c r="AM62" s="23">
        <f ca="1">SUM(AH$11:AH62)</f>
        <v>10896</v>
      </c>
      <c r="AO62" s="16">
        <v>44234</v>
      </c>
      <c r="AP62" s="21">
        <f ca="1">IF(AO62&lt;AQ$5, $B62, AQ$6+MIN((AO62-AQ$5+1)/AQ$8, 1)*AQ$7)</f>
        <v>1110</v>
      </c>
      <c r="AQ62" s="21">
        <f t="shared" ca="1" si="23"/>
        <v>1080</v>
      </c>
      <c r="AR62" s="21">
        <f ca="1" xml:space="preserve"> AT38 + IF(AS61 &lt; 0, -AS61, 0)</f>
        <v>1020</v>
      </c>
      <c r="AS62" s="21">
        <f t="shared" ca="1" si="12"/>
        <v>90</v>
      </c>
      <c r="AT62" s="21">
        <f t="shared" ca="1" si="13"/>
        <v>90</v>
      </c>
      <c r="AU62" s="21">
        <f t="shared" ca="1" si="18"/>
        <v>35487</v>
      </c>
      <c r="AV62" s="22">
        <f ca="1">SUM(AT$11:AT62)</f>
        <v>24704</v>
      </c>
      <c r="AW62" s="23">
        <f ca="1">SUM(AR$11:AR62)</f>
        <v>10826</v>
      </c>
    </row>
    <row r="63" spans="1:49" x14ac:dyDescent="0.2">
      <c r="A63" s="32">
        <v>44235</v>
      </c>
      <c r="B63" s="35">
        <f ca="1">IF($A63&gt;= $C$5,$C$6, "InsertData")</f>
        <v>940</v>
      </c>
      <c r="C63" s="21">
        <f t="shared" ca="1" si="19"/>
        <v>940</v>
      </c>
      <c r="D63" s="21">
        <f ca="1" xml:space="preserve"> F39 + IF(E62 &lt; 0, -E62, 0)</f>
        <v>1023</v>
      </c>
      <c r="E63" s="21">
        <f t="shared" ca="1" si="5"/>
        <v>-83</v>
      </c>
      <c r="F63" s="21">
        <f ca="1">IF(E63 &gt; 0, E63, 0)</f>
        <v>0</v>
      </c>
      <c r="G63" s="21">
        <f t="shared" ca="1" si="14"/>
        <v>34897</v>
      </c>
      <c r="H63" s="22">
        <f ca="1">SUM(F$11:F63)</f>
        <v>23254</v>
      </c>
      <c r="I63" s="23">
        <f ca="1">SUM(D$11:D63)</f>
        <v>11989</v>
      </c>
      <c r="K63" s="16">
        <v>44235</v>
      </c>
      <c r="L63" s="21">
        <f ca="1">IF(K63&lt;M$5, $B63, M$6+MIN((K63-M$5+1)/M$8, 1)*M$7)</f>
        <v>1120</v>
      </c>
      <c r="M63" s="21">
        <f t="shared" ca="1" si="20"/>
        <v>1090</v>
      </c>
      <c r="N63" s="21">
        <f ca="1" xml:space="preserve"> P39 + IF(O62 &lt; 0, -O62, 0)</f>
        <v>943</v>
      </c>
      <c r="O63" s="21">
        <f t="shared" ca="1" si="6"/>
        <v>177</v>
      </c>
      <c r="P63" s="21">
        <f t="shared" ca="1" si="7"/>
        <v>177</v>
      </c>
      <c r="Q63" s="21">
        <f t="shared" ca="1" si="15"/>
        <v>36607</v>
      </c>
      <c r="R63" s="22">
        <f ca="1">SUM(P$11:P63)</f>
        <v>24881</v>
      </c>
      <c r="S63" s="23">
        <f ca="1">SUM(N$11:N63)</f>
        <v>11769</v>
      </c>
      <c r="U63" s="16">
        <v>44235</v>
      </c>
      <c r="V63" s="21">
        <f ca="1">IF(U63&lt;W$5, $B63, W$6+MIN((U63-W$5+1)/W$8, 1)*W$7)</f>
        <v>1300</v>
      </c>
      <c r="W63" s="21">
        <f t="shared" ca="1" si="21"/>
        <v>1240</v>
      </c>
      <c r="X63" s="21">
        <f ca="1" xml:space="preserve"> Z39 + IF(Y62 &lt; 0, -Y62, 0)</f>
        <v>943</v>
      </c>
      <c r="Y63" s="21">
        <f t="shared" ca="1" si="8"/>
        <v>357</v>
      </c>
      <c r="Z63" s="21">
        <f t="shared" ca="1" si="9"/>
        <v>357</v>
      </c>
      <c r="AA63" s="21">
        <f t="shared" ca="1" si="16"/>
        <v>38317</v>
      </c>
      <c r="AB63" s="22">
        <f ca="1">SUM(Z$11:Z63)</f>
        <v>26591</v>
      </c>
      <c r="AC63" s="23">
        <f ca="1">SUM(X$11:X63)</f>
        <v>11726</v>
      </c>
      <c r="AE63" s="16">
        <v>44235</v>
      </c>
      <c r="AF63" s="21">
        <f ca="1">IF(AE63&lt;AG$5, $B63, AG$6+MIN((AE63-AG$5+1)/AG$8, 1)*AG$7)</f>
        <v>1030</v>
      </c>
      <c r="AG63" s="21">
        <f t="shared" ca="1" si="22"/>
        <v>1015</v>
      </c>
      <c r="AH63" s="21">
        <f ca="1" xml:space="preserve"> AJ39 + IF(AI62 &lt; 0, -AI62, 0)</f>
        <v>943</v>
      </c>
      <c r="AI63" s="21">
        <f t="shared" ca="1" si="10"/>
        <v>87</v>
      </c>
      <c r="AJ63" s="21">
        <f t="shared" ca="1" si="11"/>
        <v>87</v>
      </c>
      <c r="AK63" s="21">
        <f t="shared" ca="1" si="17"/>
        <v>35752</v>
      </c>
      <c r="AL63" s="22">
        <f ca="1">SUM(AJ$11:AJ63)</f>
        <v>24026</v>
      </c>
      <c r="AM63" s="23">
        <f ca="1">SUM(AH$11:AH63)</f>
        <v>11839</v>
      </c>
      <c r="AO63" s="16">
        <v>44235</v>
      </c>
      <c r="AP63" s="21">
        <f ca="1">IF(AO63&lt;AQ$5, $B63, AQ$6+MIN((AO63-AQ$5+1)/AQ$8, 1)*AQ$7)</f>
        <v>1120</v>
      </c>
      <c r="AQ63" s="21">
        <f t="shared" ca="1" si="23"/>
        <v>1090</v>
      </c>
      <c r="AR63" s="21">
        <f ca="1" xml:space="preserve"> AT39 + IF(AS62 &lt; 0, -AS62, 0)</f>
        <v>943</v>
      </c>
      <c r="AS63" s="21">
        <f t="shared" ca="1" si="12"/>
        <v>177</v>
      </c>
      <c r="AT63" s="21">
        <f t="shared" ca="1" si="13"/>
        <v>177</v>
      </c>
      <c r="AU63" s="21">
        <f t="shared" ca="1" si="18"/>
        <v>36607</v>
      </c>
      <c r="AV63" s="22">
        <f ca="1">SUM(AT$11:AT63)</f>
        <v>24881</v>
      </c>
      <c r="AW63" s="23">
        <f ca="1">SUM(AR$11:AR63)</f>
        <v>11769</v>
      </c>
    </row>
    <row r="64" spans="1:49" x14ac:dyDescent="0.2">
      <c r="A64" s="32">
        <v>44236</v>
      </c>
      <c r="B64" s="35">
        <f ca="1">IF($A64&gt;= $C$5,$C$6, "InsertData")</f>
        <v>940</v>
      </c>
      <c r="C64" s="21">
        <f t="shared" ca="1" si="19"/>
        <v>940</v>
      </c>
      <c r="D64" s="21">
        <f ca="1" xml:space="preserve"> F40 + IF(E63 &lt; 0, -E63, 0)</f>
        <v>433</v>
      </c>
      <c r="E64" s="21">
        <f t="shared" ca="1" si="5"/>
        <v>507</v>
      </c>
      <c r="F64" s="21">
        <f ca="1">IF(E64 &gt; 0, E64, 0)</f>
        <v>507</v>
      </c>
      <c r="G64" s="21">
        <f t="shared" ca="1" si="14"/>
        <v>35837</v>
      </c>
      <c r="H64" s="22">
        <f ca="1">SUM(F$11:F64)</f>
        <v>23761</v>
      </c>
      <c r="I64" s="23">
        <f ca="1">SUM(D$11:D64)</f>
        <v>12422</v>
      </c>
      <c r="K64" s="16">
        <v>44236</v>
      </c>
      <c r="L64" s="21">
        <f ca="1">IF(K64&lt;M$5, $B64, M$6+MIN((K64-M$5+1)/M$8, 1)*M$7)</f>
        <v>1130</v>
      </c>
      <c r="M64" s="21">
        <f t="shared" ca="1" si="20"/>
        <v>1100</v>
      </c>
      <c r="N64" s="21">
        <f ca="1" xml:space="preserve"> P40 + IF(O63 &lt; 0, -O63, 0)</f>
        <v>350</v>
      </c>
      <c r="O64" s="21">
        <f t="shared" ca="1" si="6"/>
        <v>780</v>
      </c>
      <c r="P64" s="21">
        <f t="shared" ca="1" si="7"/>
        <v>780</v>
      </c>
      <c r="Q64" s="21">
        <f t="shared" ca="1" si="15"/>
        <v>37737</v>
      </c>
      <c r="R64" s="22">
        <f ca="1">SUM(P$11:P64)</f>
        <v>25661</v>
      </c>
      <c r="S64" s="23">
        <f ca="1">SUM(N$11:N64)</f>
        <v>12119</v>
      </c>
      <c r="U64" s="16">
        <v>44236</v>
      </c>
      <c r="V64" s="21">
        <f ca="1">IF(U64&lt;W$5, $B64, W$6+MIN((U64-W$5+1)/W$8, 1)*W$7)</f>
        <v>1320</v>
      </c>
      <c r="W64" s="21">
        <f t="shared" ca="1" si="21"/>
        <v>1260</v>
      </c>
      <c r="X64" s="21">
        <f ca="1" xml:space="preserve"> Z40 + IF(Y63 &lt; 0, -Y63, 0)</f>
        <v>350</v>
      </c>
      <c r="Y64" s="21">
        <f t="shared" ca="1" si="8"/>
        <v>970</v>
      </c>
      <c r="Z64" s="21">
        <f t="shared" ca="1" si="9"/>
        <v>970</v>
      </c>
      <c r="AA64" s="21">
        <f t="shared" ca="1" si="16"/>
        <v>39637</v>
      </c>
      <c r="AB64" s="22">
        <f ca="1">SUM(Z$11:Z64)</f>
        <v>27561</v>
      </c>
      <c r="AC64" s="23">
        <f ca="1">SUM(X$11:X64)</f>
        <v>12076</v>
      </c>
      <c r="AE64" s="16">
        <v>44236</v>
      </c>
      <c r="AF64" s="21">
        <f ca="1">IF(AE64&lt;AG$5, $B64, AG$6+MIN((AE64-AG$5+1)/AG$8, 1)*AG$7)</f>
        <v>1035</v>
      </c>
      <c r="AG64" s="21">
        <f t="shared" ca="1" si="22"/>
        <v>1020</v>
      </c>
      <c r="AH64" s="21">
        <f ca="1" xml:space="preserve"> AJ40 + IF(AI63 &lt; 0, -AI63, 0)</f>
        <v>350</v>
      </c>
      <c r="AI64" s="21">
        <f t="shared" ca="1" si="10"/>
        <v>685</v>
      </c>
      <c r="AJ64" s="21">
        <f t="shared" ca="1" si="11"/>
        <v>685</v>
      </c>
      <c r="AK64" s="21">
        <f t="shared" ca="1" si="17"/>
        <v>36787</v>
      </c>
      <c r="AL64" s="22">
        <f ca="1">SUM(AJ$11:AJ64)</f>
        <v>24711</v>
      </c>
      <c r="AM64" s="23">
        <f ca="1">SUM(AH$11:AH64)</f>
        <v>12189</v>
      </c>
      <c r="AO64" s="16">
        <v>44236</v>
      </c>
      <c r="AP64" s="21">
        <f ca="1">IF(AO64&lt;AQ$5, $B64, AQ$6+MIN((AO64-AQ$5+1)/AQ$8, 1)*AQ$7)</f>
        <v>1130</v>
      </c>
      <c r="AQ64" s="21">
        <f t="shared" ca="1" si="23"/>
        <v>1100</v>
      </c>
      <c r="AR64" s="21">
        <f ca="1" xml:space="preserve"> AT40 + IF(AS63 &lt; 0, -AS63, 0)</f>
        <v>350</v>
      </c>
      <c r="AS64" s="21">
        <f t="shared" ca="1" si="12"/>
        <v>780</v>
      </c>
      <c r="AT64" s="21">
        <f t="shared" ca="1" si="13"/>
        <v>780</v>
      </c>
      <c r="AU64" s="21">
        <f t="shared" ca="1" si="18"/>
        <v>37737</v>
      </c>
      <c r="AV64" s="22">
        <f ca="1">SUM(AT$11:AT64)</f>
        <v>25661</v>
      </c>
      <c r="AW64" s="23">
        <f ca="1">SUM(AR$11:AR64)</f>
        <v>12119</v>
      </c>
    </row>
    <row r="65" spans="1:49" x14ac:dyDescent="0.2">
      <c r="A65" s="32">
        <v>44237</v>
      </c>
      <c r="B65" s="35">
        <f ca="1">IF($A65&gt;= $C$5,$C$6, "InsertData")</f>
        <v>940</v>
      </c>
      <c r="C65" s="21">
        <f t="shared" ca="1" si="19"/>
        <v>940</v>
      </c>
      <c r="D65" s="21">
        <f ca="1" xml:space="preserve"> F41 + IF(E64 &lt; 0, -E64, 0)</f>
        <v>537</v>
      </c>
      <c r="E65" s="21">
        <f t="shared" ca="1" si="5"/>
        <v>403</v>
      </c>
      <c r="F65" s="21">
        <f ca="1">IF(E65 &gt; 0, E65, 0)</f>
        <v>403</v>
      </c>
      <c r="G65" s="21">
        <f t="shared" ca="1" si="14"/>
        <v>36777</v>
      </c>
      <c r="H65" s="22">
        <f ca="1">SUM(F$11:F65)</f>
        <v>24164</v>
      </c>
      <c r="I65" s="23">
        <f ca="1">SUM(D$11:D65)</f>
        <v>12959</v>
      </c>
      <c r="K65" s="16">
        <v>44237</v>
      </c>
      <c r="L65" s="21">
        <f ca="1">IF(K65&lt;M$5, $B65, M$6+MIN((K65-M$5+1)/M$8, 1)*M$7)</f>
        <v>1140</v>
      </c>
      <c r="M65" s="21">
        <f t="shared" ca="1" si="20"/>
        <v>1110</v>
      </c>
      <c r="N65" s="21">
        <f ca="1" xml:space="preserve"> P41 + IF(O64 &lt; 0, -O64, 0)</f>
        <v>537</v>
      </c>
      <c r="O65" s="21">
        <f t="shared" ca="1" si="6"/>
        <v>603</v>
      </c>
      <c r="P65" s="21">
        <f t="shared" ca="1" si="7"/>
        <v>603</v>
      </c>
      <c r="Q65" s="21">
        <f t="shared" ca="1" si="15"/>
        <v>38877</v>
      </c>
      <c r="R65" s="22">
        <f ca="1">SUM(P$11:P65)</f>
        <v>26264</v>
      </c>
      <c r="S65" s="23">
        <f ca="1">SUM(N$11:N65)</f>
        <v>12656</v>
      </c>
      <c r="U65" s="16">
        <v>44237</v>
      </c>
      <c r="V65" s="21">
        <f ca="1">IF(U65&lt;W$5, $B65, W$6+MIN((U65-W$5+1)/W$8, 1)*W$7)</f>
        <v>1340</v>
      </c>
      <c r="W65" s="21">
        <f t="shared" ca="1" si="21"/>
        <v>1280</v>
      </c>
      <c r="X65" s="21">
        <f ca="1" xml:space="preserve"> Z41 + IF(Y64 &lt; 0, -Y64, 0)</f>
        <v>537</v>
      </c>
      <c r="Y65" s="21">
        <f t="shared" ca="1" si="8"/>
        <v>803</v>
      </c>
      <c r="Z65" s="21">
        <f t="shared" ca="1" si="9"/>
        <v>803</v>
      </c>
      <c r="AA65" s="21">
        <f t="shared" ca="1" si="16"/>
        <v>40977</v>
      </c>
      <c r="AB65" s="22">
        <f ca="1">SUM(Z$11:Z65)</f>
        <v>28364</v>
      </c>
      <c r="AC65" s="23">
        <f ca="1">SUM(X$11:X65)</f>
        <v>12613</v>
      </c>
      <c r="AE65" s="16">
        <v>44237</v>
      </c>
      <c r="AF65" s="21">
        <f ca="1">IF(AE65&lt;AG$5, $B65, AG$6+MIN((AE65-AG$5+1)/AG$8, 1)*AG$7)</f>
        <v>1040</v>
      </c>
      <c r="AG65" s="21">
        <f t="shared" ca="1" si="22"/>
        <v>1025</v>
      </c>
      <c r="AH65" s="21">
        <f ca="1" xml:space="preserve"> AJ41 + IF(AI64 &lt; 0, -AI64, 0)</f>
        <v>537</v>
      </c>
      <c r="AI65" s="21">
        <f t="shared" ca="1" si="10"/>
        <v>503</v>
      </c>
      <c r="AJ65" s="21">
        <f t="shared" ca="1" si="11"/>
        <v>503</v>
      </c>
      <c r="AK65" s="21">
        <f t="shared" ca="1" si="17"/>
        <v>37827</v>
      </c>
      <c r="AL65" s="22">
        <f ca="1">SUM(AJ$11:AJ65)</f>
        <v>25214</v>
      </c>
      <c r="AM65" s="23">
        <f ca="1">SUM(AH$11:AH65)</f>
        <v>12726</v>
      </c>
      <c r="AO65" s="16">
        <v>44237</v>
      </c>
      <c r="AP65" s="21">
        <f ca="1">IF(AO65&lt;AQ$5, $B65, AQ$6+MIN((AO65-AQ$5+1)/AQ$8, 1)*AQ$7)</f>
        <v>1140</v>
      </c>
      <c r="AQ65" s="21">
        <f t="shared" ca="1" si="23"/>
        <v>1110</v>
      </c>
      <c r="AR65" s="21">
        <f ca="1" xml:space="preserve"> AT41 + IF(AS64 &lt; 0, -AS64, 0)</f>
        <v>537</v>
      </c>
      <c r="AS65" s="21">
        <f t="shared" ca="1" si="12"/>
        <v>603</v>
      </c>
      <c r="AT65" s="21">
        <f t="shared" ca="1" si="13"/>
        <v>603</v>
      </c>
      <c r="AU65" s="21">
        <f t="shared" ca="1" si="18"/>
        <v>38877</v>
      </c>
      <c r="AV65" s="22">
        <f ca="1">SUM(AT$11:AT65)</f>
        <v>26264</v>
      </c>
      <c r="AW65" s="23">
        <f ca="1">SUM(AR$11:AR65)</f>
        <v>12656</v>
      </c>
    </row>
    <row r="66" spans="1:49" x14ac:dyDescent="0.2">
      <c r="A66" s="32">
        <v>44238</v>
      </c>
      <c r="B66" s="35">
        <f ca="1">IF($A66&gt;= $C$5,$C$6, "InsertData")</f>
        <v>940</v>
      </c>
      <c r="C66" s="21">
        <f t="shared" ca="1" si="19"/>
        <v>940</v>
      </c>
      <c r="D66" s="21">
        <f ca="1" xml:space="preserve"> F42 + IF(E65 &lt; 0, -E65, 0)</f>
        <v>401</v>
      </c>
      <c r="E66" s="21">
        <f t="shared" ca="1" si="5"/>
        <v>539</v>
      </c>
      <c r="F66" s="21">
        <f ca="1">IF(E66 &gt; 0, E66, 0)</f>
        <v>539</v>
      </c>
      <c r="G66" s="21">
        <f t="shared" ca="1" si="14"/>
        <v>37717</v>
      </c>
      <c r="H66" s="22">
        <f ca="1">SUM(F$11:F66)</f>
        <v>24703</v>
      </c>
      <c r="I66" s="23">
        <f ca="1">SUM(D$11:D66)</f>
        <v>13360</v>
      </c>
      <c r="K66" s="16">
        <v>44238</v>
      </c>
      <c r="L66" s="21">
        <f ca="1">IF(K66&lt;M$5, $B66, M$6+MIN((K66-M$5+1)/M$8, 1)*M$7)</f>
        <v>1150</v>
      </c>
      <c r="M66" s="21">
        <f t="shared" ca="1" si="20"/>
        <v>1120</v>
      </c>
      <c r="N66" s="21">
        <f ca="1" xml:space="preserve"> P42 + IF(O65 &lt; 0, -O65, 0)</f>
        <v>401</v>
      </c>
      <c r="O66" s="21">
        <f t="shared" ca="1" si="6"/>
        <v>749</v>
      </c>
      <c r="P66" s="21">
        <f t="shared" ca="1" si="7"/>
        <v>749</v>
      </c>
      <c r="Q66" s="21">
        <f t="shared" ca="1" si="15"/>
        <v>40027</v>
      </c>
      <c r="R66" s="22">
        <f ca="1">SUM(P$11:P66)</f>
        <v>27013</v>
      </c>
      <c r="S66" s="23">
        <f ca="1">SUM(N$11:N66)</f>
        <v>13057</v>
      </c>
      <c r="U66" s="16">
        <v>44238</v>
      </c>
      <c r="V66" s="21">
        <f ca="1">IF(U66&lt;W$5, $B66, W$6+MIN((U66-W$5+1)/W$8, 1)*W$7)</f>
        <v>1360</v>
      </c>
      <c r="W66" s="21">
        <f t="shared" ca="1" si="21"/>
        <v>1300</v>
      </c>
      <c r="X66" s="21">
        <f ca="1" xml:space="preserve"> Z42 + IF(Y65 &lt; 0, -Y65, 0)</f>
        <v>401</v>
      </c>
      <c r="Y66" s="21">
        <f t="shared" ca="1" si="8"/>
        <v>959</v>
      </c>
      <c r="Z66" s="21">
        <f t="shared" ca="1" si="9"/>
        <v>959</v>
      </c>
      <c r="AA66" s="21">
        <f t="shared" ca="1" si="16"/>
        <v>42337</v>
      </c>
      <c r="AB66" s="22">
        <f ca="1">SUM(Z$11:Z66)</f>
        <v>29323</v>
      </c>
      <c r="AC66" s="23">
        <f ca="1">SUM(X$11:X66)</f>
        <v>13014</v>
      </c>
      <c r="AE66" s="16">
        <v>44238</v>
      </c>
      <c r="AF66" s="21">
        <f ca="1">IF(AE66&lt;AG$5, $B66, AG$6+MIN((AE66-AG$5+1)/AG$8, 1)*AG$7)</f>
        <v>1045</v>
      </c>
      <c r="AG66" s="21">
        <f t="shared" ca="1" si="22"/>
        <v>1030</v>
      </c>
      <c r="AH66" s="21">
        <f ca="1" xml:space="preserve"> AJ42 + IF(AI65 &lt; 0, -AI65, 0)</f>
        <v>401</v>
      </c>
      <c r="AI66" s="21">
        <f t="shared" ca="1" si="10"/>
        <v>644</v>
      </c>
      <c r="AJ66" s="21">
        <f t="shared" ca="1" si="11"/>
        <v>644</v>
      </c>
      <c r="AK66" s="21">
        <f t="shared" ca="1" si="17"/>
        <v>38872</v>
      </c>
      <c r="AL66" s="22">
        <f ca="1">SUM(AJ$11:AJ66)</f>
        <v>25858</v>
      </c>
      <c r="AM66" s="23">
        <f ca="1">SUM(AH$11:AH66)</f>
        <v>13127</v>
      </c>
      <c r="AO66" s="16">
        <v>44238</v>
      </c>
      <c r="AP66" s="21">
        <f ca="1">IF(AO66&lt;AQ$5, $B66, AQ$6+MIN((AO66-AQ$5+1)/AQ$8, 1)*AQ$7)</f>
        <v>1150</v>
      </c>
      <c r="AQ66" s="21">
        <f t="shared" ca="1" si="23"/>
        <v>1120</v>
      </c>
      <c r="AR66" s="21">
        <f ca="1" xml:space="preserve"> AT42 + IF(AS65 &lt; 0, -AS65, 0)</f>
        <v>401</v>
      </c>
      <c r="AS66" s="21">
        <f t="shared" ca="1" si="12"/>
        <v>749</v>
      </c>
      <c r="AT66" s="21">
        <f t="shared" ca="1" si="13"/>
        <v>749</v>
      </c>
      <c r="AU66" s="21">
        <f t="shared" ca="1" si="18"/>
        <v>40027</v>
      </c>
      <c r="AV66" s="22">
        <f ca="1">SUM(AT$11:AT66)</f>
        <v>27013</v>
      </c>
      <c r="AW66" s="23">
        <f ca="1">SUM(AR$11:AR66)</f>
        <v>13057</v>
      </c>
    </row>
    <row r="67" spans="1:49" x14ac:dyDescent="0.2">
      <c r="A67" s="32">
        <v>44239</v>
      </c>
      <c r="B67" s="35">
        <f ca="1">IF($A67&gt;= $C$5,$C$6, "InsertData")</f>
        <v>940</v>
      </c>
      <c r="C67" s="21">
        <f t="shared" ca="1" si="19"/>
        <v>940</v>
      </c>
      <c r="D67" s="21">
        <f ca="1" xml:space="preserve"> F43 + IF(E66 &lt; 0, -E66, 0)</f>
        <v>168</v>
      </c>
      <c r="E67" s="21">
        <f t="shared" ca="1" si="5"/>
        <v>772</v>
      </c>
      <c r="F67" s="21">
        <f ca="1">IF(E67 &gt; 0, E67, 0)</f>
        <v>772</v>
      </c>
      <c r="G67" s="21">
        <f t="shared" ca="1" si="14"/>
        <v>38657</v>
      </c>
      <c r="H67" s="22">
        <f ca="1">SUM(F$11:F67)</f>
        <v>25475</v>
      </c>
      <c r="I67" s="23">
        <f ca="1">SUM(D$11:D67)</f>
        <v>13528</v>
      </c>
      <c r="K67" s="16">
        <v>44239</v>
      </c>
      <c r="L67" s="21">
        <f ca="1">IF(K67&lt;M$5, $B67, M$6+MIN((K67-M$5+1)/M$8, 1)*M$7)</f>
        <v>1160</v>
      </c>
      <c r="M67" s="21">
        <f t="shared" ca="1" si="20"/>
        <v>1130</v>
      </c>
      <c r="N67" s="21">
        <f ca="1" xml:space="preserve"> P43 + IF(O66 &lt; 0, -O66, 0)</f>
        <v>168</v>
      </c>
      <c r="O67" s="21">
        <f t="shared" ca="1" si="6"/>
        <v>992</v>
      </c>
      <c r="P67" s="21">
        <f t="shared" ca="1" si="7"/>
        <v>992</v>
      </c>
      <c r="Q67" s="21">
        <f t="shared" ca="1" si="15"/>
        <v>41187</v>
      </c>
      <c r="R67" s="22">
        <f ca="1">SUM(P$11:P67)</f>
        <v>28005</v>
      </c>
      <c r="S67" s="23">
        <f ca="1">SUM(N$11:N67)</f>
        <v>13225</v>
      </c>
      <c r="U67" s="16">
        <v>44239</v>
      </c>
      <c r="V67" s="21">
        <f ca="1">IF(U67&lt;W$5, $B67, W$6+MIN((U67-W$5+1)/W$8, 1)*W$7)</f>
        <v>1380</v>
      </c>
      <c r="W67" s="21">
        <f t="shared" ca="1" si="21"/>
        <v>1320</v>
      </c>
      <c r="X67" s="21">
        <f ca="1" xml:space="preserve"> Z43 + IF(Y66 &lt; 0, -Y66, 0)</f>
        <v>168</v>
      </c>
      <c r="Y67" s="21">
        <f t="shared" ca="1" si="8"/>
        <v>1212</v>
      </c>
      <c r="Z67" s="21">
        <f t="shared" ca="1" si="9"/>
        <v>1212</v>
      </c>
      <c r="AA67" s="21">
        <f t="shared" ca="1" si="16"/>
        <v>43717</v>
      </c>
      <c r="AB67" s="22">
        <f ca="1">SUM(Z$11:Z67)</f>
        <v>30535</v>
      </c>
      <c r="AC67" s="23">
        <f ca="1">SUM(X$11:X67)</f>
        <v>13182</v>
      </c>
      <c r="AE67" s="16">
        <v>44239</v>
      </c>
      <c r="AF67" s="21">
        <f ca="1">IF(AE67&lt;AG$5, $B67, AG$6+MIN((AE67-AG$5+1)/AG$8, 1)*AG$7)</f>
        <v>1050</v>
      </c>
      <c r="AG67" s="21">
        <f t="shared" ca="1" si="22"/>
        <v>1035</v>
      </c>
      <c r="AH67" s="21">
        <f ca="1" xml:space="preserve"> AJ43 + IF(AI66 &lt; 0, -AI66, 0)</f>
        <v>168</v>
      </c>
      <c r="AI67" s="21">
        <f t="shared" ca="1" si="10"/>
        <v>882</v>
      </c>
      <c r="AJ67" s="21">
        <f t="shared" ca="1" si="11"/>
        <v>882</v>
      </c>
      <c r="AK67" s="21">
        <f t="shared" ca="1" si="17"/>
        <v>39922</v>
      </c>
      <c r="AL67" s="22">
        <f ca="1">SUM(AJ$11:AJ67)</f>
        <v>26740</v>
      </c>
      <c r="AM67" s="23">
        <f ca="1">SUM(AH$11:AH67)</f>
        <v>13295</v>
      </c>
      <c r="AO67" s="16">
        <v>44239</v>
      </c>
      <c r="AP67" s="21">
        <f ca="1">IF(AO67&lt;AQ$5, $B67, AQ$6+MIN((AO67-AQ$5+1)/AQ$8, 1)*AQ$7)</f>
        <v>1160</v>
      </c>
      <c r="AQ67" s="21">
        <f t="shared" ca="1" si="23"/>
        <v>1130</v>
      </c>
      <c r="AR67" s="21">
        <f ca="1" xml:space="preserve"> AT43 + IF(AS66 &lt; 0, -AS66, 0)</f>
        <v>168</v>
      </c>
      <c r="AS67" s="21">
        <f t="shared" ca="1" si="12"/>
        <v>992</v>
      </c>
      <c r="AT67" s="21">
        <f t="shared" ca="1" si="13"/>
        <v>992</v>
      </c>
      <c r="AU67" s="21">
        <f t="shared" ca="1" si="18"/>
        <v>41187</v>
      </c>
      <c r="AV67" s="22">
        <f ca="1">SUM(AT$11:AT67)</f>
        <v>28005</v>
      </c>
      <c r="AW67" s="23">
        <f ca="1">SUM(AR$11:AR67)</f>
        <v>13225</v>
      </c>
    </row>
    <row r="68" spans="1:49" x14ac:dyDescent="0.2">
      <c r="A68" s="32">
        <v>44240</v>
      </c>
      <c r="B68" s="35">
        <f ca="1">IF($A68&gt;= $C$5,$C$6, "InsertData")</f>
        <v>940</v>
      </c>
      <c r="C68" s="21">
        <f t="shared" ca="1" si="19"/>
        <v>940</v>
      </c>
      <c r="D68" s="21">
        <f ca="1" xml:space="preserve"> F44 + IF(E67 &lt; 0, -E67, 0)</f>
        <v>1583</v>
      </c>
      <c r="E68" s="21">
        <f t="shared" ca="1" si="5"/>
        <v>-643</v>
      </c>
      <c r="F68" s="21">
        <f ca="1">IF(E68 &gt; 0, E68, 0)</f>
        <v>0</v>
      </c>
      <c r="G68" s="21">
        <f t="shared" ca="1" si="14"/>
        <v>39597</v>
      </c>
      <c r="H68" s="22">
        <f ca="1">SUM(F$11:F68)</f>
        <v>25475</v>
      </c>
      <c r="I68" s="23">
        <f ca="1">SUM(D$11:D68)</f>
        <v>15111</v>
      </c>
      <c r="K68" s="16">
        <v>44240</v>
      </c>
      <c r="L68" s="21">
        <f ca="1">IF(K68&lt;M$5, $B68, M$6+MIN((K68-M$5+1)/M$8, 1)*M$7)</f>
        <v>1170</v>
      </c>
      <c r="M68" s="21">
        <f t="shared" ca="1" si="20"/>
        <v>1140</v>
      </c>
      <c r="N68" s="21">
        <f ca="1" xml:space="preserve"> P44 + IF(O67 &lt; 0, -O67, 0)</f>
        <v>1583</v>
      </c>
      <c r="O68" s="21">
        <f t="shared" ca="1" si="6"/>
        <v>-413</v>
      </c>
      <c r="P68" s="21">
        <f t="shared" ca="1" si="7"/>
        <v>0</v>
      </c>
      <c r="Q68" s="21">
        <f t="shared" ca="1" si="15"/>
        <v>42357</v>
      </c>
      <c r="R68" s="22">
        <f ca="1">SUM(P$11:P68)</f>
        <v>28005</v>
      </c>
      <c r="S68" s="23">
        <f ca="1">SUM(N$11:N68)</f>
        <v>14808</v>
      </c>
      <c r="U68" s="16">
        <v>44240</v>
      </c>
      <c r="V68" s="21">
        <f ca="1">IF(U68&lt;W$5, $B68, W$6+MIN((U68-W$5+1)/W$8, 1)*W$7)</f>
        <v>1400</v>
      </c>
      <c r="W68" s="21">
        <f t="shared" ca="1" si="21"/>
        <v>1340</v>
      </c>
      <c r="X68" s="21">
        <f ca="1" xml:space="preserve"> Z44 + IF(Y67 &lt; 0, -Y67, 0)</f>
        <v>1583</v>
      </c>
      <c r="Y68" s="21">
        <f t="shared" ca="1" si="8"/>
        <v>-183</v>
      </c>
      <c r="Z68" s="21">
        <f t="shared" ca="1" si="9"/>
        <v>0</v>
      </c>
      <c r="AA68" s="21">
        <f t="shared" ca="1" si="16"/>
        <v>45117</v>
      </c>
      <c r="AB68" s="22">
        <f ca="1">SUM(Z$11:Z68)</f>
        <v>30535</v>
      </c>
      <c r="AC68" s="23">
        <f ca="1">SUM(X$11:X68)</f>
        <v>14765</v>
      </c>
      <c r="AE68" s="16">
        <v>44240</v>
      </c>
      <c r="AF68" s="21">
        <f ca="1">IF(AE68&lt;AG$5, $B68, AG$6+MIN((AE68-AG$5+1)/AG$8, 1)*AG$7)</f>
        <v>1055</v>
      </c>
      <c r="AG68" s="21">
        <f t="shared" ca="1" si="22"/>
        <v>1040</v>
      </c>
      <c r="AH68" s="21">
        <f ca="1" xml:space="preserve"> AJ44 + IF(AI67 &lt; 0, -AI67, 0)</f>
        <v>1583</v>
      </c>
      <c r="AI68" s="21">
        <f t="shared" ca="1" si="10"/>
        <v>-528</v>
      </c>
      <c r="AJ68" s="21">
        <f t="shared" ca="1" si="11"/>
        <v>0</v>
      </c>
      <c r="AK68" s="21">
        <f t="shared" ca="1" si="17"/>
        <v>40977</v>
      </c>
      <c r="AL68" s="22">
        <f ca="1">SUM(AJ$11:AJ68)</f>
        <v>26740</v>
      </c>
      <c r="AM68" s="23">
        <f ca="1">SUM(AH$11:AH68)</f>
        <v>14878</v>
      </c>
      <c r="AO68" s="16">
        <v>44240</v>
      </c>
      <c r="AP68" s="21">
        <f ca="1">IF(AO68&lt;AQ$5, $B68, AQ$6+MIN((AO68-AQ$5+1)/AQ$8, 1)*AQ$7)</f>
        <v>1170</v>
      </c>
      <c r="AQ68" s="21">
        <f t="shared" ca="1" si="23"/>
        <v>1140</v>
      </c>
      <c r="AR68" s="21">
        <f ca="1" xml:space="preserve"> AT44 + IF(AS67 &lt; 0, -AS67, 0)</f>
        <v>1583</v>
      </c>
      <c r="AS68" s="21">
        <f t="shared" ca="1" si="12"/>
        <v>-413</v>
      </c>
      <c r="AT68" s="21">
        <f t="shared" ca="1" si="13"/>
        <v>0</v>
      </c>
      <c r="AU68" s="21">
        <f t="shared" ca="1" si="18"/>
        <v>42357</v>
      </c>
      <c r="AV68" s="22">
        <f ca="1">SUM(AT$11:AT68)</f>
        <v>28005</v>
      </c>
      <c r="AW68" s="23">
        <f ca="1">SUM(AR$11:AR68)</f>
        <v>14808</v>
      </c>
    </row>
    <row r="69" spans="1:49" x14ac:dyDescent="0.2">
      <c r="A69" s="32">
        <v>44241</v>
      </c>
      <c r="B69" s="35">
        <f ca="1">IF($A69&gt;= $C$5,$C$6, "InsertData")</f>
        <v>940</v>
      </c>
      <c r="C69" s="21">
        <f t="shared" ca="1" si="19"/>
        <v>940</v>
      </c>
      <c r="D69" s="21">
        <f ca="1" xml:space="preserve"> F45 + IF(E68 &lt; 0, -E68, 0)</f>
        <v>1734</v>
      </c>
      <c r="E69" s="21">
        <f t="shared" ca="1" si="5"/>
        <v>-794</v>
      </c>
      <c r="F69" s="21">
        <f ca="1">IF(E69 &gt; 0, E69, 0)</f>
        <v>0</v>
      </c>
      <c r="G69" s="21">
        <f t="shared" ca="1" si="14"/>
        <v>40537</v>
      </c>
      <c r="H69" s="22">
        <f ca="1">SUM(F$11:F69)</f>
        <v>25475</v>
      </c>
      <c r="I69" s="23">
        <f ca="1">SUM(D$11:D69)</f>
        <v>16845</v>
      </c>
      <c r="K69" s="16">
        <v>44241</v>
      </c>
      <c r="L69" s="21">
        <f ca="1">IF(K69&lt;M$5, $B69, M$6+MIN((K69-M$5+1)/M$8, 1)*M$7)</f>
        <v>1180</v>
      </c>
      <c r="M69" s="21">
        <f t="shared" ca="1" si="20"/>
        <v>1150</v>
      </c>
      <c r="N69" s="21">
        <f ca="1" xml:space="preserve"> P45 + IF(O68 &lt; 0, -O68, 0)</f>
        <v>1504</v>
      </c>
      <c r="O69" s="21">
        <f t="shared" ca="1" si="6"/>
        <v>-324</v>
      </c>
      <c r="P69" s="21">
        <f t="shared" ca="1" si="7"/>
        <v>0</v>
      </c>
      <c r="Q69" s="21">
        <f t="shared" ca="1" si="15"/>
        <v>43537</v>
      </c>
      <c r="R69" s="22">
        <f ca="1">SUM(P$11:P69)</f>
        <v>28005</v>
      </c>
      <c r="S69" s="23">
        <f ca="1">SUM(N$11:N69)</f>
        <v>16312</v>
      </c>
      <c r="U69" s="16">
        <v>44241</v>
      </c>
      <c r="V69" s="21">
        <f ca="1">IF(U69&lt;W$5, $B69, W$6+MIN((U69-W$5+1)/W$8, 1)*W$7)</f>
        <v>1420</v>
      </c>
      <c r="W69" s="21">
        <f t="shared" ca="1" si="21"/>
        <v>1360</v>
      </c>
      <c r="X69" s="21">
        <f ca="1" xml:space="preserve"> Z45 + IF(Y68 &lt; 0, -Y68, 0)</f>
        <v>1274</v>
      </c>
      <c r="Y69" s="21">
        <f t="shared" ca="1" si="8"/>
        <v>146</v>
      </c>
      <c r="Z69" s="21">
        <f t="shared" ca="1" si="9"/>
        <v>146</v>
      </c>
      <c r="AA69" s="21">
        <f t="shared" ca="1" si="16"/>
        <v>46537</v>
      </c>
      <c r="AB69" s="22">
        <f ca="1">SUM(Z$11:Z69)</f>
        <v>30681</v>
      </c>
      <c r="AC69" s="23">
        <f ca="1">SUM(X$11:X69)</f>
        <v>16039</v>
      </c>
      <c r="AE69" s="16">
        <v>44241</v>
      </c>
      <c r="AF69" s="21">
        <f ca="1">IF(AE69&lt;AG$5, $B69, AG$6+MIN((AE69-AG$5+1)/AG$8, 1)*AG$7)</f>
        <v>1060</v>
      </c>
      <c r="AG69" s="21">
        <f t="shared" ca="1" si="22"/>
        <v>1045</v>
      </c>
      <c r="AH69" s="21">
        <f ca="1" xml:space="preserve"> AJ45 + IF(AI68 &lt; 0, -AI68, 0)</f>
        <v>1619</v>
      </c>
      <c r="AI69" s="21">
        <f t="shared" ca="1" si="10"/>
        <v>-559</v>
      </c>
      <c r="AJ69" s="21">
        <f t="shared" ca="1" si="11"/>
        <v>0</v>
      </c>
      <c r="AK69" s="21">
        <f t="shared" ca="1" si="17"/>
        <v>42037</v>
      </c>
      <c r="AL69" s="22">
        <f ca="1">SUM(AJ$11:AJ69)</f>
        <v>26740</v>
      </c>
      <c r="AM69" s="23">
        <f ca="1">SUM(AH$11:AH69)</f>
        <v>16497</v>
      </c>
      <c r="AO69" s="16">
        <v>44241</v>
      </c>
      <c r="AP69" s="21">
        <f ca="1">IF(AO69&lt;AQ$5, $B69, AQ$6+MIN((AO69-AQ$5+1)/AQ$8, 1)*AQ$7)</f>
        <v>1180</v>
      </c>
      <c r="AQ69" s="21">
        <f t="shared" ca="1" si="23"/>
        <v>1150</v>
      </c>
      <c r="AR69" s="21">
        <f ca="1" xml:space="preserve"> AT45 + IF(AS68 &lt; 0, -AS68, 0)</f>
        <v>1504</v>
      </c>
      <c r="AS69" s="21">
        <f t="shared" ca="1" si="12"/>
        <v>-324</v>
      </c>
      <c r="AT69" s="21">
        <f t="shared" ca="1" si="13"/>
        <v>0</v>
      </c>
      <c r="AU69" s="21">
        <f t="shared" ca="1" si="18"/>
        <v>43537</v>
      </c>
      <c r="AV69" s="22">
        <f ca="1">SUM(AT$11:AT69)</f>
        <v>28005</v>
      </c>
      <c r="AW69" s="23">
        <f ca="1">SUM(AR$11:AR69)</f>
        <v>16312</v>
      </c>
    </row>
    <row r="70" spans="1:49" x14ac:dyDescent="0.2">
      <c r="A70" s="32">
        <v>44242</v>
      </c>
      <c r="B70" s="35">
        <f ca="1">IF($A70&gt;= $C$5,$C$6, "InsertData")</f>
        <v>940</v>
      </c>
      <c r="C70" s="21">
        <f t="shared" ca="1" si="19"/>
        <v>940</v>
      </c>
      <c r="D70" s="21">
        <f ca="1" xml:space="preserve"> F46 + IF(E69 &lt; 0, -E69, 0)</f>
        <v>1541</v>
      </c>
      <c r="E70" s="21">
        <f t="shared" ca="1" si="5"/>
        <v>-601</v>
      </c>
      <c r="F70" s="21">
        <f ca="1">IF(E70 &gt; 0, E70, 0)</f>
        <v>0</v>
      </c>
      <c r="G70" s="21">
        <f t="shared" ca="1" si="14"/>
        <v>41477</v>
      </c>
      <c r="H70" s="22">
        <f ca="1">SUM(F$11:F70)</f>
        <v>25475</v>
      </c>
      <c r="I70" s="23">
        <f ca="1">SUM(D$11:D70)</f>
        <v>18386</v>
      </c>
      <c r="K70" s="16">
        <v>44242</v>
      </c>
      <c r="L70" s="21">
        <f ca="1">IF(K70&lt;M$5, $B70, M$6+MIN((K70-M$5+1)/M$8, 1)*M$7)</f>
        <v>1190</v>
      </c>
      <c r="M70" s="21">
        <f t="shared" ca="1" si="20"/>
        <v>1160</v>
      </c>
      <c r="N70" s="21">
        <f ca="1" xml:space="preserve"> P46 + IF(O69 &lt; 0, -O69, 0)</f>
        <v>1081</v>
      </c>
      <c r="O70" s="21">
        <f t="shared" ca="1" si="6"/>
        <v>109</v>
      </c>
      <c r="P70" s="21">
        <f t="shared" ca="1" si="7"/>
        <v>109</v>
      </c>
      <c r="Q70" s="21">
        <f t="shared" ca="1" si="15"/>
        <v>44727</v>
      </c>
      <c r="R70" s="22">
        <f ca="1">SUM(P$11:P70)</f>
        <v>28114</v>
      </c>
      <c r="S70" s="23">
        <f ca="1">SUM(N$11:N70)</f>
        <v>17393</v>
      </c>
      <c r="U70" s="16">
        <v>44242</v>
      </c>
      <c r="V70" s="21">
        <f ca="1">IF(U70&lt;W$5, $B70, W$6+MIN((U70-W$5+1)/W$8, 1)*W$7)</f>
        <v>1440</v>
      </c>
      <c r="W70" s="21">
        <f t="shared" ca="1" si="21"/>
        <v>1380</v>
      </c>
      <c r="X70" s="21">
        <f ca="1" xml:space="preserve"> Z46 + IF(Y69 &lt; 0, -Y69, 0)</f>
        <v>767</v>
      </c>
      <c r="Y70" s="21">
        <f t="shared" ca="1" si="8"/>
        <v>673</v>
      </c>
      <c r="Z70" s="21">
        <f t="shared" ca="1" si="9"/>
        <v>673</v>
      </c>
      <c r="AA70" s="21">
        <f t="shared" ca="1" si="16"/>
        <v>47977</v>
      </c>
      <c r="AB70" s="22">
        <f ca="1">SUM(Z$11:Z70)</f>
        <v>31354</v>
      </c>
      <c r="AC70" s="23">
        <f ca="1">SUM(X$11:X70)</f>
        <v>16806</v>
      </c>
      <c r="AE70" s="16">
        <v>44242</v>
      </c>
      <c r="AF70" s="21">
        <f ca="1">IF(AE70&lt;AG$5, $B70, AG$6+MIN((AE70-AG$5+1)/AG$8, 1)*AG$7)</f>
        <v>1065</v>
      </c>
      <c r="AG70" s="21">
        <f t="shared" ca="1" si="22"/>
        <v>1050</v>
      </c>
      <c r="AH70" s="21">
        <f ca="1" xml:space="preserve"> AJ46 + IF(AI69 &lt; 0, -AI69, 0)</f>
        <v>1311</v>
      </c>
      <c r="AI70" s="21">
        <f t="shared" ca="1" si="10"/>
        <v>-246</v>
      </c>
      <c r="AJ70" s="21">
        <f t="shared" ca="1" si="11"/>
        <v>0</v>
      </c>
      <c r="AK70" s="21">
        <f t="shared" ca="1" si="17"/>
        <v>43102</v>
      </c>
      <c r="AL70" s="22">
        <f ca="1">SUM(AJ$11:AJ70)</f>
        <v>26740</v>
      </c>
      <c r="AM70" s="23">
        <f ca="1">SUM(AH$11:AH70)</f>
        <v>17808</v>
      </c>
      <c r="AO70" s="16">
        <v>44242</v>
      </c>
      <c r="AP70" s="21">
        <f ca="1">IF(AO70&lt;AQ$5, $B70, AQ$6+MIN((AO70-AQ$5+1)/AQ$8, 1)*AQ$7)</f>
        <v>1190</v>
      </c>
      <c r="AQ70" s="21">
        <f t="shared" ca="1" si="23"/>
        <v>1160</v>
      </c>
      <c r="AR70" s="21">
        <f ca="1" xml:space="preserve"> AT46 + IF(AS69 &lt; 0, -AS69, 0)</f>
        <v>1081</v>
      </c>
      <c r="AS70" s="21">
        <f t="shared" ca="1" si="12"/>
        <v>109</v>
      </c>
      <c r="AT70" s="21">
        <f t="shared" ca="1" si="13"/>
        <v>109</v>
      </c>
      <c r="AU70" s="21">
        <f t="shared" ca="1" si="18"/>
        <v>44727</v>
      </c>
      <c r="AV70" s="22">
        <f ca="1">SUM(AT$11:AT70)</f>
        <v>28114</v>
      </c>
      <c r="AW70" s="23">
        <f ca="1">SUM(AR$11:AR70)</f>
        <v>17393</v>
      </c>
    </row>
    <row r="71" spans="1:49" x14ac:dyDescent="0.2">
      <c r="A71" s="32">
        <v>44243</v>
      </c>
      <c r="B71" s="35">
        <f ca="1">IF($A71&gt;= $C$5,$C$6, "InsertData")</f>
        <v>940</v>
      </c>
      <c r="C71" s="21">
        <f t="shared" ca="1" si="19"/>
        <v>940</v>
      </c>
      <c r="D71" s="21">
        <f ca="1" xml:space="preserve"> F47 + IF(E70 &lt; 0, -E70, 0)</f>
        <v>788</v>
      </c>
      <c r="E71" s="21">
        <f t="shared" ca="1" si="5"/>
        <v>152</v>
      </c>
      <c r="F71" s="21">
        <f ca="1">IF(E71 &gt; 0, E71, 0)</f>
        <v>152</v>
      </c>
      <c r="G71" s="21">
        <f t="shared" ca="1" si="14"/>
        <v>42417</v>
      </c>
      <c r="H71" s="22">
        <f ca="1">SUM(F$11:F71)</f>
        <v>25627</v>
      </c>
      <c r="I71" s="23">
        <f ca="1">SUM(D$11:D71)</f>
        <v>19174</v>
      </c>
      <c r="K71" s="16">
        <v>44243</v>
      </c>
      <c r="L71" s="21">
        <f ca="1">IF(K71&lt;M$5, $B71, M$6+MIN((K71-M$5+1)/M$8, 1)*M$7)</f>
        <v>1200</v>
      </c>
      <c r="M71" s="21">
        <f t="shared" ca="1" si="20"/>
        <v>1170</v>
      </c>
      <c r="N71" s="21">
        <f ca="1" xml:space="preserve"> P47 + IF(O70 &lt; 0, -O70, 0)</f>
        <v>207</v>
      </c>
      <c r="O71" s="21">
        <f t="shared" ca="1" si="6"/>
        <v>993</v>
      </c>
      <c r="P71" s="21">
        <f t="shared" ca="1" si="7"/>
        <v>993</v>
      </c>
      <c r="Q71" s="21">
        <f t="shared" ca="1" si="15"/>
        <v>45927</v>
      </c>
      <c r="R71" s="22">
        <f ca="1">SUM(P$11:P71)</f>
        <v>29107</v>
      </c>
      <c r="S71" s="23">
        <f ca="1">SUM(N$11:N71)</f>
        <v>17600</v>
      </c>
      <c r="U71" s="16">
        <v>44243</v>
      </c>
      <c r="V71" s="21">
        <f ca="1">IF(U71&lt;W$5, $B71, W$6+MIN((U71-W$5+1)/W$8, 1)*W$7)</f>
        <v>1460</v>
      </c>
      <c r="W71" s="21">
        <f t="shared" ca="1" si="21"/>
        <v>1400</v>
      </c>
      <c r="X71" s="21">
        <f ca="1" xml:space="preserve"> Z47 + IF(Y70 &lt; 0, -Y70, 0)</f>
        <v>227</v>
      </c>
      <c r="Y71" s="21">
        <f t="shared" ca="1" si="8"/>
        <v>1233</v>
      </c>
      <c r="Z71" s="21">
        <f t="shared" ca="1" si="9"/>
        <v>1233</v>
      </c>
      <c r="AA71" s="21">
        <f t="shared" ca="1" si="16"/>
        <v>49437</v>
      </c>
      <c r="AB71" s="22">
        <f ca="1">SUM(Z$11:Z71)</f>
        <v>32587</v>
      </c>
      <c r="AC71" s="23">
        <f ca="1">SUM(X$11:X71)</f>
        <v>17033</v>
      </c>
      <c r="AE71" s="16">
        <v>44243</v>
      </c>
      <c r="AF71" s="21">
        <f ca="1">IF(AE71&lt;AG$5, $B71, AG$6+MIN((AE71-AG$5+1)/AG$8, 1)*AG$7)</f>
        <v>1070</v>
      </c>
      <c r="AG71" s="21">
        <f t="shared" ca="1" si="22"/>
        <v>1055</v>
      </c>
      <c r="AH71" s="21">
        <f ca="1" xml:space="preserve"> AJ47 + IF(AI70 &lt; 0, -AI70, 0)</f>
        <v>443</v>
      </c>
      <c r="AI71" s="21">
        <f t="shared" ca="1" si="10"/>
        <v>627</v>
      </c>
      <c r="AJ71" s="21">
        <f t="shared" ca="1" si="11"/>
        <v>627</v>
      </c>
      <c r="AK71" s="21">
        <f t="shared" ca="1" si="17"/>
        <v>44172</v>
      </c>
      <c r="AL71" s="22">
        <f ca="1">SUM(AJ$11:AJ71)</f>
        <v>27367</v>
      </c>
      <c r="AM71" s="23">
        <f ca="1">SUM(AH$11:AH71)</f>
        <v>18251</v>
      </c>
      <c r="AO71" s="16">
        <v>44243</v>
      </c>
      <c r="AP71" s="21">
        <f ca="1">IF(AO71&lt;AQ$5, $B71, AQ$6+MIN((AO71-AQ$5+1)/AQ$8, 1)*AQ$7)</f>
        <v>1200</v>
      </c>
      <c r="AQ71" s="21">
        <f t="shared" ca="1" si="23"/>
        <v>1170</v>
      </c>
      <c r="AR71" s="21">
        <f ca="1" xml:space="preserve"> AT47 + IF(AS70 &lt; 0, -AS70, 0)</f>
        <v>207</v>
      </c>
      <c r="AS71" s="21">
        <f t="shared" ca="1" si="12"/>
        <v>993</v>
      </c>
      <c r="AT71" s="21">
        <f t="shared" ca="1" si="13"/>
        <v>993</v>
      </c>
      <c r="AU71" s="21">
        <f t="shared" ca="1" si="18"/>
        <v>45927</v>
      </c>
      <c r="AV71" s="22">
        <f ca="1">SUM(AT$11:AT71)</f>
        <v>29107</v>
      </c>
      <c r="AW71" s="23">
        <f ca="1">SUM(AR$11:AR71)</f>
        <v>17600</v>
      </c>
    </row>
    <row r="72" spans="1:49" x14ac:dyDescent="0.2">
      <c r="A72" s="32">
        <v>44244</v>
      </c>
      <c r="B72" s="35">
        <f ca="1">IF($A72&gt;= $C$5,$C$6, "InsertData")</f>
        <v>940</v>
      </c>
      <c r="C72" s="21">
        <f t="shared" ca="1" si="19"/>
        <v>940</v>
      </c>
      <c r="D72" s="21">
        <f ca="1" xml:space="preserve"> F48 + IF(E71 &lt; 0, -E71, 0)</f>
        <v>844</v>
      </c>
      <c r="E72" s="21">
        <f t="shared" ca="1" si="5"/>
        <v>96</v>
      </c>
      <c r="F72" s="21">
        <f ca="1">IF(E72 &gt; 0, E72, 0)</f>
        <v>96</v>
      </c>
      <c r="G72" s="21">
        <f t="shared" ca="1" si="14"/>
        <v>43357</v>
      </c>
      <c r="H72" s="22">
        <f ca="1">SUM(F$11:F72)</f>
        <v>25723</v>
      </c>
      <c r="I72" s="23">
        <f ca="1">SUM(D$11:D72)</f>
        <v>20018</v>
      </c>
      <c r="K72" s="16">
        <v>44244</v>
      </c>
      <c r="L72" s="21">
        <f ca="1">IF(K72&lt;M$5, $B72, M$6+MIN((K72-M$5+1)/M$8, 1)*M$7)</f>
        <v>1210</v>
      </c>
      <c r="M72" s="21">
        <f t="shared" ca="1" si="20"/>
        <v>1180</v>
      </c>
      <c r="N72" s="21">
        <f ca="1" xml:space="preserve"> P48 + IF(O71 &lt; 0, -O71, 0)</f>
        <v>874</v>
      </c>
      <c r="O72" s="21">
        <f t="shared" ca="1" si="6"/>
        <v>336</v>
      </c>
      <c r="P72" s="21">
        <f t="shared" ca="1" si="7"/>
        <v>336</v>
      </c>
      <c r="Q72" s="21">
        <f t="shared" ca="1" si="15"/>
        <v>47137</v>
      </c>
      <c r="R72" s="22">
        <f ca="1">SUM(P$11:P72)</f>
        <v>29443</v>
      </c>
      <c r="S72" s="23">
        <f ca="1">SUM(N$11:N72)</f>
        <v>18474</v>
      </c>
      <c r="U72" s="16">
        <v>44244</v>
      </c>
      <c r="V72" s="21">
        <f ca="1">IF(U72&lt;W$5, $B72, W$6+MIN((U72-W$5+1)/W$8, 1)*W$7)</f>
        <v>1480</v>
      </c>
      <c r="W72" s="21">
        <f t="shared" ca="1" si="21"/>
        <v>1420</v>
      </c>
      <c r="X72" s="21">
        <f ca="1" xml:space="preserve"> Z48 + IF(Y71 &lt; 0, -Y71, 0)</f>
        <v>904</v>
      </c>
      <c r="Y72" s="21">
        <f t="shared" ca="1" si="8"/>
        <v>576</v>
      </c>
      <c r="Z72" s="21">
        <f t="shared" ca="1" si="9"/>
        <v>576</v>
      </c>
      <c r="AA72" s="21">
        <f t="shared" ca="1" si="16"/>
        <v>50917</v>
      </c>
      <c r="AB72" s="22">
        <f ca="1">SUM(Z$11:Z72)</f>
        <v>33163</v>
      </c>
      <c r="AC72" s="23">
        <f ca="1">SUM(X$11:X72)</f>
        <v>17937</v>
      </c>
      <c r="AE72" s="16">
        <v>44244</v>
      </c>
      <c r="AF72" s="21">
        <f ca="1">IF(AE72&lt;AG$5, $B72, AG$6+MIN((AE72-AG$5+1)/AG$8, 1)*AG$7)</f>
        <v>1075</v>
      </c>
      <c r="AG72" s="21">
        <f t="shared" ca="1" si="22"/>
        <v>1060</v>
      </c>
      <c r="AH72" s="21">
        <f ca="1" xml:space="preserve"> AJ48 + IF(AI71 &lt; 0, -AI71, 0)</f>
        <v>859</v>
      </c>
      <c r="AI72" s="21">
        <f t="shared" ca="1" si="10"/>
        <v>216</v>
      </c>
      <c r="AJ72" s="21">
        <f t="shared" ca="1" si="11"/>
        <v>216</v>
      </c>
      <c r="AK72" s="21">
        <f t="shared" ca="1" si="17"/>
        <v>45247</v>
      </c>
      <c r="AL72" s="22">
        <f ca="1">SUM(AJ$11:AJ72)</f>
        <v>27583</v>
      </c>
      <c r="AM72" s="23">
        <f ca="1">SUM(AH$11:AH72)</f>
        <v>19110</v>
      </c>
      <c r="AO72" s="16">
        <v>44244</v>
      </c>
      <c r="AP72" s="21">
        <f ca="1">IF(AO72&lt;AQ$5, $B72, AQ$6+MIN((AO72-AQ$5+1)/AQ$8, 1)*AQ$7)</f>
        <v>1210</v>
      </c>
      <c r="AQ72" s="21">
        <f t="shared" ca="1" si="23"/>
        <v>1180</v>
      </c>
      <c r="AR72" s="21">
        <f ca="1" xml:space="preserve"> AT48 + IF(AS71 &lt; 0, -AS71, 0)</f>
        <v>874</v>
      </c>
      <c r="AS72" s="21">
        <f t="shared" ca="1" si="12"/>
        <v>336</v>
      </c>
      <c r="AT72" s="21">
        <f t="shared" ca="1" si="13"/>
        <v>336</v>
      </c>
      <c r="AU72" s="21">
        <f t="shared" ca="1" si="18"/>
        <v>47137</v>
      </c>
      <c r="AV72" s="22">
        <f ca="1">SUM(AT$11:AT72)</f>
        <v>29443</v>
      </c>
      <c r="AW72" s="23">
        <f ca="1">SUM(AR$11:AR72)</f>
        <v>18474</v>
      </c>
    </row>
    <row r="73" spans="1:49" x14ac:dyDescent="0.2">
      <c r="A73" s="32">
        <v>44245</v>
      </c>
      <c r="B73" s="35">
        <f ca="1">IF($A73&gt;= $C$5,$C$6, "InsertData")</f>
        <v>940</v>
      </c>
      <c r="C73" s="21">
        <f t="shared" ca="1" si="19"/>
        <v>940</v>
      </c>
      <c r="D73" s="21">
        <f ca="1" xml:space="preserve"> F49 + IF(E72 &lt; 0, -E72, 0)</f>
        <v>621</v>
      </c>
      <c r="E73" s="21">
        <f t="shared" ca="1" si="5"/>
        <v>319</v>
      </c>
      <c r="F73" s="21">
        <f ca="1">IF(E73 &gt; 0, E73, 0)</f>
        <v>319</v>
      </c>
      <c r="G73" s="21">
        <f t="shared" ca="1" si="14"/>
        <v>44297</v>
      </c>
      <c r="H73" s="22">
        <f ca="1">SUM(F$11:F73)</f>
        <v>26042</v>
      </c>
      <c r="I73" s="23">
        <f ca="1">SUM(D$11:D73)</f>
        <v>20639</v>
      </c>
      <c r="K73" s="16">
        <v>44245</v>
      </c>
      <c r="L73" s="21">
        <f ca="1">IF(K73&lt;M$5, $B73, M$6+MIN((K73-M$5+1)/M$8, 1)*M$7)</f>
        <v>1220</v>
      </c>
      <c r="M73" s="21">
        <f t="shared" ca="1" si="20"/>
        <v>1190</v>
      </c>
      <c r="N73" s="21">
        <f ca="1" xml:space="preserve"> P49 + IF(O72 &lt; 0, -O72, 0)</f>
        <v>661</v>
      </c>
      <c r="O73" s="21">
        <f t="shared" ca="1" si="6"/>
        <v>559</v>
      </c>
      <c r="P73" s="21">
        <f t="shared" ca="1" si="7"/>
        <v>559</v>
      </c>
      <c r="Q73" s="21">
        <f t="shared" ca="1" si="15"/>
        <v>48357</v>
      </c>
      <c r="R73" s="22">
        <f ca="1">SUM(P$11:P73)</f>
        <v>30002</v>
      </c>
      <c r="S73" s="23">
        <f ca="1">SUM(N$11:N73)</f>
        <v>19135</v>
      </c>
      <c r="U73" s="16">
        <v>44245</v>
      </c>
      <c r="V73" s="21">
        <f ca="1">IF(U73&lt;W$5, $B73, W$6+MIN((U73-W$5+1)/W$8, 1)*W$7)</f>
        <v>1500</v>
      </c>
      <c r="W73" s="21">
        <f t="shared" ca="1" si="21"/>
        <v>1440</v>
      </c>
      <c r="X73" s="21">
        <f ca="1" xml:space="preserve"> Z49 + IF(Y72 &lt; 0, -Y72, 0)</f>
        <v>701</v>
      </c>
      <c r="Y73" s="21">
        <f t="shared" ca="1" si="8"/>
        <v>799</v>
      </c>
      <c r="Z73" s="21">
        <f t="shared" ca="1" si="9"/>
        <v>799</v>
      </c>
      <c r="AA73" s="21">
        <f t="shared" ca="1" si="16"/>
        <v>52417</v>
      </c>
      <c r="AB73" s="22">
        <f ca="1">SUM(Z$11:Z73)</f>
        <v>33962</v>
      </c>
      <c r="AC73" s="23">
        <f ca="1">SUM(X$11:X73)</f>
        <v>18638</v>
      </c>
      <c r="AE73" s="16">
        <v>44245</v>
      </c>
      <c r="AF73" s="21">
        <f ca="1">IF(AE73&lt;AG$5, $B73, AG$6+MIN((AE73-AG$5+1)/AG$8, 1)*AG$7)</f>
        <v>1080</v>
      </c>
      <c r="AG73" s="21">
        <f t="shared" ca="1" si="22"/>
        <v>1065</v>
      </c>
      <c r="AH73" s="21">
        <f ca="1" xml:space="preserve"> AJ49 + IF(AI72 &lt; 0, -AI72, 0)</f>
        <v>641</v>
      </c>
      <c r="AI73" s="21">
        <f t="shared" ca="1" si="10"/>
        <v>439</v>
      </c>
      <c r="AJ73" s="21">
        <f t="shared" ca="1" si="11"/>
        <v>439</v>
      </c>
      <c r="AK73" s="21">
        <f t="shared" ca="1" si="17"/>
        <v>46327</v>
      </c>
      <c r="AL73" s="22">
        <f ca="1">SUM(AJ$11:AJ73)</f>
        <v>28022</v>
      </c>
      <c r="AM73" s="23">
        <f ca="1">SUM(AH$11:AH73)</f>
        <v>19751</v>
      </c>
      <c r="AO73" s="16">
        <v>44245</v>
      </c>
      <c r="AP73" s="21">
        <f ca="1">IF(AO73&lt;AQ$5, $B73, AQ$6+MIN((AO73-AQ$5+1)/AQ$8, 1)*AQ$7)</f>
        <v>1220</v>
      </c>
      <c r="AQ73" s="21">
        <f t="shared" ca="1" si="23"/>
        <v>1190</v>
      </c>
      <c r="AR73" s="21">
        <f ca="1" xml:space="preserve"> AT49 + IF(AS72 &lt; 0, -AS72, 0)</f>
        <v>661</v>
      </c>
      <c r="AS73" s="21">
        <f t="shared" ca="1" si="12"/>
        <v>559</v>
      </c>
      <c r="AT73" s="21">
        <f t="shared" ca="1" si="13"/>
        <v>559</v>
      </c>
      <c r="AU73" s="21">
        <f t="shared" ca="1" si="18"/>
        <v>48357</v>
      </c>
      <c r="AV73" s="22">
        <f ca="1">SUM(AT$11:AT73)</f>
        <v>30002</v>
      </c>
      <c r="AW73" s="23">
        <f ca="1">SUM(AR$11:AR73)</f>
        <v>19135</v>
      </c>
    </row>
    <row r="74" spans="1:49" x14ac:dyDescent="0.2">
      <c r="A74" s="32">
        <v>44246</v>
      </c>
      <c r="B74" s="35">
        <f ca="1">IF($A74&gt;= $C$5,$C$6, "InsertData")</f>
        <v>940</v>
      </c>
      <c r="C74" s="21">
        <f t="shared" ca="1" si="19"/>
        <v>940</v>
      </c>
      <c r="D74" s="21">
        <f ca="1" xml:space="preserve"> F50 + IF(E73 &lt; 0, -E73, 0)</f>
        <v>606</v>
      </c>
      <c r="E74" s="21">
        <f t="shared" ca="1" si="5"/>
        <v>334</v>
      </c>
      <c r="F74" s="21">
        <f ca="1">IF(E74 &gt; 0, E74, 0)</f>
        <v>334</v>
      </c>
      <c r="G74" s="21">
        <f t="shared" ca="1" si="14"/>
        <v>45237</v>
      </c>
      <c r="H74" s="22">
        <f ca="1">SUM(F$11:F74)</f>
        <v>26376</v>
      </c>
      <c r="I74" s="23">
        <f ca="1">SUM(D$11:D74)</f>
        <v>21245</v>
      </c>
      <c r="K74" s="16">
        <v>44246</v>
      </c>
      <c r="L74" s="21">
        <f ca="1">IF(K74&lt;M$5, $B74, M$6+MIN((K74-M$5+1)/M$8, 1)*M$7)</f>
        <v>1230</v>
      </c>
      <c r="M74" s="21">
        <f t="shared" ca="1" si="20"/>
        <v>1200</v>
      </c>
      <c r="N74" s="21">
        <f ca="1" xml:space="preserve"> P50 + IF(O73 &lt; 0, -O73, 0)</f>
        <v>656</v>
      </c>
      <c r="O74" s="21">
        <f t="shared" ca="1" si="6"/>
        <v>574</v>
      </c>
      <c r="P74" s="21">
        <f t="shared" ca="1" si="7"/>
        <v>574</v>
      </c>
      <c r="Q74" s="21">
        <f t="shared" ca="1" si="15"/>
        <v>49587</v>
      </c>
      <c r="R74" s="22">
        <f ca="1">SUM(P$11:P74)</f>
        <v>30576</v>
      </c>
      <c r="S74" s="23">
        <f ca="1">SUM(N$11:N74)</f>
        <v>19791</v>
      </c>
      <c r="U74" s="16">
        <v>44246</v>
      </c>
      <c r="V74" s="21">
        <f ca="1">IF(U74&lt;W$5, $B74, W$6+MIN((U74-W$5+1)/W$8, 1)*W$7)</f>
        <v>1520</v>
      </c>
      <c r="W74" s="21">
        <f t="shared" ca="1" si="21"/>
        <v>1460</v>
      </c>
      <c r="X74" s="21">
        <f ca="1" xml:space="preserve"> Z50 + IF(Y73 &lt; 0, -Y73, 0)</f>
        <v>706</v>
      </c>
      <c r="Y74" s="21">
        <f t="shared" ca="1" si="8"/>
        <v>814</v>
      </c>
      <c r="Z74" s="21">
        <f t="shared" ca="1" si="9"/>
        <v>814</v>
      </c>
      <c r="AA74" s="21">
        <f t="shared" ca="1" si="16"/>
        <v>53937</v>
      </c>
      <c r="AB74" s="22">
        <f ca="1">SUM(Z$11:Z74)</f>
        <v>34776</v>
      </c>
      <c r="AC74" s="23">
        <f ca="1">SUM(X$11:X74)</f>
        <v>19344</v>
      </c>
      <c r="AE74" s="16">
        <v>44246</v>
      </c>
      <c r="AF74" s="21">
        <f ca="1">IF(AE74&lt;AG$5, $B74, AG$6+MIN((AE74-AG$5+1)/AG$8, 1)*AG$7)</f>
        <v>1085</v>
      </c>
      <c r="AG74" s="21">
        <f t="shared" ca="1" si="22"/>
        <v>1070</v>
      </c>
      <c r="AH74" s="21">
        <f ca="1" xml:space="preserve"> AJ50 + IF(AI73 &lt; 0, -AI73, 0)</f>
        <v>631</v>
      </c>
      <c r="AI74" s="21">
        <f t="shared" ca="1" si="10"/>
        <v>454</v>
      </c>
      <c r="AJ74" s="21">
        <f t="shared" ca="1" si="11"/>
        <v>454</v>
      </c>
      <c r="AK74" s="21">
        <f t="shared" ca="1" si="17"/>
        <v>47412</v>
      </c>
      <c r="AL74" s="22">
        <f ca="1">SUM(AJ$11:AJ74)</f>
        <v>28476</v>
      </c>
      <c r="AM74" s="23">
        <f ca="1">SUM(AH$11:AH74)</f>
        <v>20382</v>
      </c>
      <c r="AO74" s="16">
        <v>44246</v>
      </c>
      <c r="AP74" s="21">
        <f ca="1">IF(AO74&lt;AQ$5, $B74, AQ$6+MIN((AO74-AQ$5+1)/AQ$8, 1)*AQ$7)</f>
        <v>1230</v>
      </c>
      <c r="AQ74" s="21">
        <f t="shared" ca="1" si="23"/>
        <v>1200</v>
      </c>
      <c r="AR74" s="21">
        <f ca="1" xml:space="preserve"> AT50 + IF(AS73 &lt; 0, -AS73, 0)</f>
        <v>656</v>
      </c>
      <c r="AS74" s="21">
        <f t="shared" ca="1" si="12"/>
        <v>574</v>
      </c>
      <c r="AT74" s="21">
        <f t="shared" ca="1" si="13"/>
        <v>574</v>
      </c>
      <c r="AU74" s="21">
        <f t="shared" ca="1" si="18"/>
        <v>49587</v>
      </c>
      <c r="AV74" s="22">
        <f ca="1">SUM(AT$11:AT74)</f>
        <v>30576</v>
      </c>
      <c r="AW74" s="23">
        <f ca="1">SUM(AR$11:AR74)</f>
        <v>19791</v>
      </c>
    </row>
    <row r="75" spans="1:49" x14ac:dyDescent="0.2">
      <c r="A75" s="32">
        <v>44247</v>
      </c>
      <c r="B75" s="35">
        <f ca="1">IF($A75&gt;= $C$5,$C$6, "InsertData")</f>
        <v>940</v>
      </c>
      <c r="C75" s="21">
        <f t="shared" ca="1" si="19"/>
        <v>940</v>
      </c>
      <c r="D75" s="21">
        <f ca="1" xml:space="preserve"> F51 + IF(E74 &lt; 0, -E74, 0)</f>
        <v>896</v>
      </c>
      <c r="E75" s="21">
        <f t="shared" ca="1" si="5"/>
        <v>44</v>
      </c>
      <c r="F75" s="21">
        <f ca="1">IF(E75 &gt; 0, E75, 0)</f>
        <v>44</v>
      </c>
      <c r="G75" s="21">
        <f t="shared" ca="1" si="14"/>
        <v>46177</v>
      </c>
      <c r="H75" s="22">
        <f ca="1">SUM(F$11:F75)</f>
        <v>26420</v>
      </c>
      <c r="I75" s="23">
        <f ca="1">SUM(D$11:D75)</f>
        <v>22141</v>
      </c>
      <c r="K75" s="16">
        <v>44247</v>
      </c>
      <c r="L75" s="21">
        <f ca="1">IF(K75&lt;M$5, $B75, M$6+MIN((K75-M$5+1)/M$8, 1)*M$7)</f>
        <v>1240</v>
      </c>
      <c r="M75" s="21">
        <f t="shared" ca="1" si="20"/>
        <v>1210</v>
      </c>
      <c r="N75" s="21">
        <f ca="1" xml:space="preserve"> P51 + IF(O74 &lt; 0, -O74, 0)</f>
        <v>956</v>
      </c>
      <c r="O75" s="21">
        <f t="shared" ca="1" si="6"/>
        <v>284</v>
      </c>
      <c r="P75" s="21">
        <f t="shared" ca="1" si="7"/>
        <v>284</v>
      </c>
      <c r="Q75" s="21">
        <f t="shared" ca="1" si="15"/>
        <v>50827</v>
      </c>
      <c r="R75" s="22">
        <f ca="1">SUM(P$11:P75)</f>
        <v>30860</v>
      </c>
      <c r="S75" s="23">
        <f ca="1">SUM(N$11:N75)</f>
        <v>20747</v>
      </c>
      <c r="U75" s="16">
        <v>44247</v>
      </c>
      <c r="V75" s="21">
        <f ca="1">IF(U75&lt;W$5, $B75, W$6+MIN((U75-W$5+1)/W$8, 1)*W$7)</f>
        <v>1540</v>
      </c>
      <c r="W75" s="21">
        <f t="shared" ca="1" si="21"/>
        <v>1480</v>
      </c>
      <c r="X75" s="21">
        <f ca="1" xml:space="preserve"> Z51 + IF(Y74 &lt; 0, -Y74, 0)</f>
        <v>1016</v>
      </c>
      <c r="Y75" s="21">
        <f t="shared" ca="1" si="8"/>
        <v>524</v>
      </c>
      <c r="Z75" s="21">
        <f t="shared" ca="1" si="9"/>
        <v>524</v>
      </c>
      <c r="AA75" s="21">
        <f t="shared" ca="1" si="16"/>
        <v>55477</v>
      </c>
      <c r="AB75" s="22">
        <f ca="1">SUM(Z$11:Z75)</f>
        <v>35300</v>
      </c>
      <c r="AC75" s="23">
        <f ca="1">SUM(X$11:X75)</f>
        <v>20360</v>
      </c>
      <c r="AE75" s="16">
        <v>44247</v>
      </c>
      <c r="AF75" s="21">
        <f ca="1">IF(AE75&lt;AG$5, $B75, AG$6+MIN((AE75-AG$5+1)/AG$8, 1)*AG$7)</f>
        <v>1090</v>
      </c>
      <c r="AG75" s="21">
        <f t="shared" ca="1" si="22"/>
        <v>1075</v>
      </c>
      <c r="AH75" s="21">
        <f ca="1" xml:space="preserve"> AJ51 + IF(AI74 &lt; 0, -AI74, 0)</f>
        <v>926</v>
      </c>
      <c r="AI75" s="21">
        <f t="shared" ca="1" si="10"/>
        <v>164</v>
      </c>
      <c r="AJ75" s="21">
        <f t="shared" ca="1" si="11"/>
        <v>164</v>
      </c>
      <c r="AK75" s="21">
        <f t="shared" ca="1" si="17"/>
        <v>48502</v>
      </c>
      <c r="AL75" s="22">
        <f ca="1">SUM(AJ$11:AJ75)</f>
        <v>28640</v>
      </c>
      <c r="AM75" s="23">
        <f ca="1">SUM(AH$11:AH75)</f>
        <v>21308</v>
      </c>
      <c r="AO75" s="16">
        <v>44247</v>
      </c>
      <c r="AP75" s="21">
        <f ca="1">IF(AO75&lt;AQ$5, $B75, AQ$6+MIN((AO75-AQ$5+1)/AQ$8, 1)*AQ$7)</f>
        <v>1240</v>
      </c>
      <c r="AQ75" s="21">
        <f t="shared" ca="1" si="23"/>
        <v>1210</v>
      </c>
      <c r="AR75" s="21">
        <f ca="1" xml:space="preserve"> AT51 + IF(AS74 &lt; 0, -AS74, 0)</f>
        <v>956</v>
      </c>
      <c r="AS75" s="21">
        <f t="shared" ca="1" si="12"/>
        <v>284</v>
      </c>
      <c r="AT75" s="21">
        <f t="shared" ca="1" si="13"/>
        <v>284</v>
      </c>
      <c r="AU75" s="21">
        <f t="shared" ca="1" si="18"/>
        <v>50827</v>
      </c>
      <c r="AV75" s="22">
        <f ca="1">SUM(AT$11:AT75)</f>
        <v>30860</v>
      </c>
      <c r="AW75" s="23">
        <f ca="1">SUM(AR$11:AR75)</f>
        <v>20747</v>
      </c>
    </row>
    <row r="76" spans="1:49" x14ac:dyDescent="0.2">
      <c r="A76" s="32">
        <v>44248</v>
      </c>
      <c r="B76" s="35">
        <f ca="1">IF($A76&gt;= $C$5,$C$6, "InsertData")</f>
        <v>940</v>
      </c>
      <c r="C76" s="21">
        <f t="shared" ca="1" si="19"/>
        <v>940</v>
      </c>
      <c r="D76" s="21">
        <f ca="1" xml:space="preserve"> F52 + IF(E75 &lt; 0, -E75, 0)</f>
        <v>607</v>
      </c>
      <c r="E76" s="21">
        <f t="shared" ref="E76:E139" ca="1" si="24">B76-D76</f>
        <v>333</v>
      </c>
      <c r="F76" s="21">
        <f ca="1">IF(E76 &gt; 0, E76, 0)</f>
        <v>333</v>
      </c>
      <c r="G76" s="21">
        <f t="shared" ca="1" si="14"/>
        <v>47117</v>
      </c>
      <c r="H76" s="22">
        <f ca="1">SUM(F$11:F76)</f>
        <v>26753</v>
      </c>
      <c r="I76" s="23">
        <f ca="1">SUM(D$11:D76)</f>
        <v>22748</v>
      </c>
      <c r="K76" s="16">
        <v>44248</v>
      </c>
      <c r="L76" s="21">
        <f ca="1">IF(K76&lt;M$5, $B76, M$6+MIN((K76-M$5+1)/M$8, 1)*M$7)</f>
        <v>1250</v>
      </c>
      <c r="M76" s="21">
        <f t="shared" ca="1" si="20"/>
        <v>1220</v>
      </c>
      <c r="N76" s="21">
        <f ca="1" xml:space="preserve"> P52 + IF(O75 &lt; 0, -O75, 0)</f>
        <v>677</v>
      </c>
      <c r="O76" s="21">
        <f t="shared" ref="O76:O139" ca="1" si="25">L76-N76</f>
        <v>573</v>
      </c>
      <c r="P76" s="21">
        <f t="shared" ref="P76:P139" ca="1" si="26">IF(O76 &gt; 0, O76, 0)</f>
        <v>573</v>
      </c>
      <c r="Q76" s="21">
        <f t="shared" ca="1" si="15"/>
        <v>52077</v>
      </c>
      <c r="R76" s="22">
        <f ca="1">SUM(P$11:P76)</f>
        <v>31433</v>
      </c>
      <c r="S76" s="23">
        <f ca="1">SUM(N$11:N76)</f>
        <v>21424</v>
      </c>
      <c r="U76" s="16">
        <v>44248</v>
      </c>
      <c r="V76" s="21">
        <f ca="1">IF(U76&lt;W$5, $B76, W$6+MIN((U76-W$5+1)/W$8, 1)*W$7)</f>
        <v>1560</v>
      </c>
      <c r="W76" s="21">
        <f t="shared" ca="1" si="21"/>
        <v>1500</v>
      </c>
      <c r="X76" s="21">
        <f ca="1" xml:space="preserve"> Z52 + IF(Y75 &lt; 0, -Y75, 0)</f>
        <v>747</v>
      </c>
      <c r="Y76" s="21">
        <f t="shared" ref="Y76:Y139" ca="1" si="27">V76-X76</f>
        <v>813</v>
      </c>
      <c r="Z76" s="21">
        <f t="shared" ref="Z76:Z139" ca="1" si="28">IF(Y76 &gt; 0, Y76, 0)</f>
        <v>813</v>
      </c>
      <c r="AA76" s="21">
        <f t="shared" ca="1" si="16"/>
        <v>57037</v>
      </c>
      <c r="AB76" s="22">
        <f ca="1">SUM(Z$11:Z76)</f>
        <v>36113</v>
      </c>
      <c r="AC76" s="23">
        <f ca="1">SUM(X$11:X76)</f>
        <v>21107</v>
      </c>
      <c r="AE76" s="16">
        <v>44248</v>
      </c>
      <c r="AF76" s="21">
        <f ca="1">IF(AE76&lt;AG$5, $B76, AG$6+MIN((AE76-AG$5+1)/AG$8, 1)*AG$7)</f>
        <v>1095</v>
      </c>
      <c r="AG76" s="21">
        <f t="shared" ca="1" si="22"/>
        <v>1080</v>
      </c>
      <c r="AH76" s="21">
        <f ca="1" xml:space="preserve"> AJ52 + IF(AI75 &lt; 0, -AI75, 0)</f>
        <v>642</v>
      </c>
      <c r="AI76" s="21">
        <f t="shared" ref="AI76:AI139" ca="1" si="29">AF76-AH76</f>
        <v>453</v>
      </c>
      <c r="AJ76" s="21">
        <f t="shared" ref="AJ76:AJ139" ca="1" si="30">IF(AI76 &gt; 0, AI76, 0)</f>
        <v>453</v>
      </c>
      <c r="AK76" s="21">
        <f t="shared" ca="1" si="17"/>
        <v>49597</v>
      </c>
      <c r="AL76" s="22">
        <f ca="1">SUM(AJ$11:AJ76)</f>
        <v>29093</v>
      </c>
      <c r="AM76" s="23">
        <f ca="1">SUM(AH$11:AH76)</f>
        <v>21950</v>
      </c>
      <c r="AO76" s="16">
        <v>44248</v>
      </c>
      <c r="AP76" s="21">
        <f ca="1">IF(AO76&lt;AQ$5, $B76, AQ$6+MIN((AO76-AQ$5+1)/AQ$8, 1)*AQ$7)</f>
        <v>1250</v>
      </c>
      <c r="AQ76" s="21">
        <f t="shared" ca="1" si="23"/>
        <v>1220</v>
      </c>
      <c r="AR76" s="21">
        <f ca="1" xml:space="preserve"> AT52 + IF(AS75 &lt; 0, -AS75, 0)</f>
        <v>677</v>
      </c>
      <c r="AS76" s="21">
        <f t="shared" ref="AS76:AS139" ca="1" si="31">AP76-AR76</f>
        <v>573</v>
      </c>
      <c r="AT76" s="21">
        <f t="shared" ref="AT76:AT139" ca="1" si="32">IF(AS76 &gt; 0, AS76, 0)</f>
        <v>573</v>
      </c>
      <c r="AU76" s="21">
        <f t="shared" ca="1" si="18"/>
        <v>52077</v>
      </c>
      <c r="AV76" s="22">
        <f ca="1">SUM(AT$11:AT76)</f>
        <v>31433</v>
      </c>
      <c r="AW76" s="23">
        <f ca="1">SUM(AR$11:AR76)</f>
        <v>21424</v>
      </c>
    </row>
    <row r="77" spans="1:49" x14ac:dyDescent="0.2">
      <c r="A77" s="32">
        <v>44249</v>
      </c>
      <c r="B77" s="35">
        <f ca="1">IF($A77&gt;= $C$5,$C$6, "InsertData")</f>
        <v>940</v>
      </c>
      <c r="C77" s="21">
        <f t="shared" ca="1" si="19"/>
        <v>940</v>
      </c>
      <c r="D77" s="21">
        <f ca="1" xml:space="preserve"> F53 + IF(E76 &lt; 0, -E76, 0)</f>
        <v>552</v>
      </c>
      <c r="E77" s="21">
        <f t="shared" ca="1" si="24"/>
        <v>388</v>
      </c>
      <c r="F77" s="21">
        <f ca="1">IF(E77 &gt; 0, E77, 0)</f>
        <v>388</v>
      </c>
      <c r="G77" s="21">
        <f t="shared" ref="G77:G140" ca="1" si="33">B77+G76</f>
        <v>48057</v>
      </c>
      <c r="H77" s="22">
        <f ca="1">SUM(F$11:F77)</f>
        <v>27141</v>
      </c>
      <c r="I77" s="23">
        <f ca="1">SUM(D$11:D77)</f>
        <v>23300</v>
      </c>
      <c r="K77" s="16">
        <v>44249</v>
      </c>
      <c r="L77" s="21">
        <f ca="1">IF(K77&lt;M$5, $B77, M$6+MIN((K77-M$5+1)/M$8, 1)*M$7)</f>
        <v>1260</v>
      </c>
      <c r="M77" s="21">
        <f t="shared" ca="1" si="20"/>
        <v>1230</v>
      </c>
      <c r="N77" s="21">
        <f ca="1" xml:space="preserve"> P53 + IF(O76 &lt; 0, -O76, 0)</f>
        <v>632</v>
      </c>
      <c r="O77" s="21">
        <f t="shared" ca="1" si="25"/>
        <v>628</v>
      </c>
      <c r="P77" s="21">
        <f t="shared" ca="1" si="26"/>
        <v>628</v>
      </c>
      <c r="Q77" s="21">
        <f t="shared" ref="Q77:Q140" ca="1" si="34">L77+Q76</f>
        <v>53337</v>
      </c>
      <c r="R77" s="22">
        <f ca="1">SUM(P$11:P77)</f>
        <v>32061</v>
      </c>
      <c r="S77" s="23">
        <f ca="1">SUM(N$11:N77)</f>
        <v>22056</v>
      </c>
      <c r="U77" s="16">
        <v>44249</v>
      </c>
      <c r="V77" s="21">
        <f ca="1">IF(U77&lt;W$5, $B77, W$6+MIN((U77-W$5+1)/W$8, 1)*W$7)</f>
        <v>1580</v>
      </c>
      <c r="W77" s="21">
        <f t="shared" ca="1" si="21"/>
        <v>1520</v>
      </c>
      <c r="X77" s="21">
        <f ca="1" xml:space="preserve"> Z53 + IF(Y76 &lt; 0, -Y76, 0)</f>
        <v>712</v>
      </c>
      <c r="Y77" s="21">
        <f t="shared" ca="1" si="27"/>
        <v>868</v>
      </c>
      <c r="Z77" s="21">
        <f t="shared" ca="1" si="28"/>
        <v>868</v>
      </c>
      <c r="AA77" s="21">
        <f t="shared" ref="AA77:AA140" ca="1" si="35">V77+AA76</f>
        <v>58617</v>
      </c>
      <c r="AB77" s="22">
        <f ca="1">SUM(Z$11:Z77)</f>
        <v>36981</v>
      </c>
      <c r="AC77" s="23">
        <f ca="1">SUM(X$11:X77)</f>
        <v>21819</v>
      </c>
      <c r="AE77" s="16">
        <v>44249</v>
      </c>
      <c r="AF77" s="21">
        <f ca="1">IF(AE77&lt;AG$5, $B77, AG$6+MIN((AE77-AG$5+1)/AG$8, 1)*AG$7)</f>
        <v>1100</v>
      </c>
      <c r="AG77" s="21">
        <f t="shared" ca="1" si="22"/>
        <v>1085</v>
      </c>
      <c r="AH77" s="21">
        <f ca="1" xml:space="preserve"> AJ53 + IF(AI76 &lt; 0, -AI76, 0)</f>
        <v>592</v>
      </c>
      <c r="AI77" s="21">
        <f t="shared" ca="1" si="29"/>
        <v>508</v>
      </c>
      <c r="AJ77" s="21">
        <f t="shared" ca="1" si="30"/>
        <v>508</v>
      </c>
      <c r="AK77" s="21">
        <f t="shared" ref="AK77:AK140" ca="1" si="36">AF77+AK76</f>
        <v>50697</v>
      </c>
      <c r="AL77" s="22">
        <f ca="1">SUM(AJ$11:AJ77)</f>
        <v>29601</v>
      </c>
      <c r="AM77" s="23">
        <f ca="1">SUM(AH$11:AH77)</f>
        <v>22542</v>
      </c>
      <c r="AO77" s="16">
        <v>44249</v>
      </c>
      <c r="AP77" s="21">
        <f ca="1">IF(AO77&lt;AQ$5, $B77, AQ$6+MIN((AO77-AQ$5+1)/AQ$8, 1)*AQ$7)</f>
        <v>1260</v>
      </c>
      <c r="AQ77" s="21">
        <f t="shared" ca="1" si="23"/>
        <v>1230</v>
      </c>
      <c r="AR77" s="21">
        <f ca="1" xml:space="preserve"> AT53 + IF(AS76 &lt; 0, -AS76, 0)</f>
        <v>632</v>
      </c>
      <c r="AS77" s="21">
        <f t="shared" ca="1" si="31"/>
        <v>628</v>
      </c>
      <c r="AT77" s="21">
        <f t="shared" ca="1" si="32"/>
        <v>628</v>
      </c>
      <c r="AU77" s="21">
        <f t="shared" ref="AU77:AU140" ca="1" si="37">AP77+AU76</f>
        <v>53337</v>
      </c>
      <c r="AV77" s="22">
        <f ca="1">SUM(AT$11:AT77)</f>
        <v>32061</v>
      </c>
      <c r="AW77" s="23">
        <f ca="1">SUM(AR$11:AR77)</f>
        <v>22056</v>
      </c>
    </row>
    <row r="78" spans="1:49" x14ac:dyDescent="0.2">
      <c r="A78" s="32">
        <v>44250</v>
      </c>
      <c r="B78" s="35">
        <f ca="1">IF($A78&gt;= $C$5,$C$6, "InsertData")</f>
        <v>940</v>
      </c>
      <c r="C78" s="21">
        <f t="shared" ca="1" si="19"/>
        <v>940</v>
      </c>
      <c r="D78" s="21">
        <f ca="1" xml:space="preserve"> F54 + IF(E77 &lt; 0, -E77, 0)</f>
        <v>512</v>
      </c>
      <c r="E78" s="21">
        <f t="shared" ca="1" si="24"/>
        <v>428</v>
      </c>
      <c r="F78" s="21">
        <f ca="1">IF(E78 &gt; 0, E78, 0)</f>
        <v>428</v>
      </c>
      <c r="G78" s="21">
        <f t="shared" ca="1" si="33"/>
        <v>48997</v>
      </c>
      <c r="H78" s="22">
        <f ca="1">SUM(F$11:F78)</f>
        <v>27569</v>
      </c>
      <c r="I78" s="23">
        <f ca="1">SUM(D$11:D78)</f>
        <v>23812</v>
      </c>
      <c r="K78" s="16">
        <v>44250</v>
      </c>
      <c r="L78" s="21">
        <f ca="1">IF(K78&lt;M$5, $B78, M$6+MIN((K78-M$5+1)/M$8, 1)*M$7)</f>
        <v>1270</v>
      </c>
      <c r="M78" s="21">
        <f t="shared" ca="1" si="20"/>
        <v>1240</v>
      </c>
      <c r="N78" s="21">
        <f ca="1" xml:space="preserve"> P54 + IF(O77 &lt; 0, -O77, 0)</f>
        <v>602</v>
      </c>
      <c r="O78" s="21">
        <f t="shared" ca="1" si="25"/>
        <v>668</v>
      </c>
      <c r="P78" s="21">
        <f t="shared" ca="1" si="26"/>
        <v>668</v>
      </c>
      <c r="Q78" s="21">
        <f t="shared" ca="1" si="34"/>
        <v>54607</v>
      </c>
      <c r="R78" s="22">
        <f ca="1">SUM(P$11:P78)</f>
        <v>32729</v>
      </c>
      <c r="S78" s="23">
        <f ca="1">SUM(N$11:N78)</f>
        <v>22658</v>
      </c>
      <c r="U78" s="16">
        <v>44250</v>
      </c>
      <c r="V78" s="21">
        <f ca="1">IF(U78&lt;W$5, $B78, W$6+MIN((U78-W$5+1)/W$8, 1)*W$7)</f>
        <v>1600</v>
      </c>
      <c r="W78" s="21">
        <f t="shared" ca="1" si="21"/>
        <v>1540</v>
      </c>
      <c r="X78" s="21">
        <f ca="1" xml:space="preserve"> Z54 + IF(Y77 &lt; 0, -Y77, 0)</f>
        <v>692</v>
      </c>
      <c r="Y78" s="21">
        <f t="shared" ca="1" si="27"/>
        <v>908</v>
      </c>
      <c r="Z78" s="21">
        <f t="shared" ca="1" si="28"/>
        <v>908</v>
      </c>
      <c r="AA78" s="21">
        <f t="shared" ca="1" si="35"/>
        <v>60217</v>
      </c>
      <c r="AB78" s="22">
        <f ca="1">SUM(Z$11:Z78)</f>
        <v>37889</v>
      </c>
      <c r="AC78" s="23">
        <f ca="1">SUM(X$11:X78)</f>
        <v>22511</v>
      </c>
      <c r="AE78" s="16">
        <v>44250</v>
      </c>
      <c r="AF78" s="21">
        <f ca="1">IF(AE78&lt;AG$5, $B78, AG$6+MIN((AE78-AG$5+1)/AG$8, 1)*AG$7)</f>
        <v>1105</v>
      </c>
      <c r="AG78" s="21">
        <f t="shared" ca="1" si="22"/>
        <v>1090</v>
      </c>
      <c r="AH78" s="21">
        <f ca="1" xml:space="preserve"> AJ54 + IF(AI77 &lt; 0, -AI77, 0)</f>
        <v>557</v>
      </c>
      <c r="AI78" s="21">
        <f t="shared" ca="1" si="29"/>
        <v>548</v>
      </c>
      <c r="AJ78" s="21">
        <f t="shared" ca="1" si="30"/>
        <v>548</v>
      </c>
      <c r="AK78" s="21">
        <f t="shared" ca="1" si="36"/>
        <v>51802</v>
      </c>
      <c r="AL78" s="22">
        <f ca="1">SUM(AJ$11:AJ78)</f>
        <v>30149</v>
      </c>
      <c r="AM78" s="23">
        <f ca="1">SUM(AH$11:AH78)</f>
        <v>23099</v>
      </c>
      <c r="AO78" s="16">
        <v>44250</v>
      </c>
      <c r="AP78" s="21">
        <f ca="1">IF(AO78&lt;AQ$5, $B78, AQ$6+MIN((AO78-AQ$5+1)/AQ$8, 1)*AQ$7)</f>
        <v>1270</v>
      </c>
      <c r="AQ78" s="21">
        <f t="shared" ca="1" si="23"/>
        <v>1240</v>
      </c>
      <c r="AR78" s="21">
        <f ca="1" xml:space="preserve"> AT54 + IF(AS77 &lt; 0, -AS77, 0)</f>
        <v>602</v>
      </c>
      <c r="AS78" s="21">
        <f t="shared" ca="1" si="31"/>
        <v>668</v>
      </c>
      <c r="AT78" s="21">
        <f t="shared" ca="1" si="32"/>
        <v>668</v>
      </c>
      <c r="AU78" s="21">
        <f t="shared" ca="1" si="37"/>
        <v>54607</v>
      </c>
      <c r="AV78" s="22">
        <f ca="1">SUM(AT$11:AT78)</f>
        <v>32729</v>
      </c>
      <c r="AW78" s="23">
        <f ca="1">SUM(AR$11:AR78)</f>
        <v>22658</v>
      </c>
    </row>
    <row r="79" spans="1:49" x14ac:dyDescent="0.2">
      <c r="A79" s="32">
        <v>44251</v>
      </c>
      <c r="B79" s="35">
        <f ca="1">IF($A79&gt;= $C$5,$C$6, "InsertData")</f>
        <v>940</v>
      </c>
      <c r="C79" s="21">
        <f t="shared" ca="1" si="19"/>
        <v>940</v>
      </c>
      <c r="D79" s="21">
        <f ca="1" xml:space="preserve"> F55 + IF(E78 &lt; 0, -E78, 0)</f>
        <v>166</v>
      </c>
      <c r="E79" s="21">
        <f t="shared" ca="1" si="24"/>
        <v>774</v>
      </c>
      <c r="F79" s="21">
        <f ca="1">IF(E79 &gt; 0, E79, 0)</f>
        <v>774</v>
      </c>
      <c r="G79" s="21">
        <f t="shared" ca="1" si="33"/>
        <v>49937</v>
      </c>
      <c r="H79" s="22">
        <f ca="1">SUM(F$11:F79)</f>
        <v>28343</v>
      </c>
      <c r="I79" s="23">
        <f ca="1">SUM(D$11:D79)</f>
        <v>23978</v>
      </c>
      <c r="K79" s="16">
        <v>44251</v>
      </c>
      <c r="L79" s="21">
        <f ca="1">IF(K79&lt;M$5, $B79, M$6+MIN((K79-M$5+1)/M$8, 1)*M$7)</f>
        <v>1280</v>
      </c>
      <c r="M79" s="21">
        <f t="shared" ca="1" si="20"/>
        <v>1250</v>
      </c>
      <c r="N79" s="21">
        <f ca="1" xml:space="preserve"> P55 + IF(O78 &lt; 0, -O78, 0)</f>
        <v>266</v>
      </c>
      <c r="O79" s="21">
        <f t="shared" ca="1" si="25"/>
        <v>1014</v>
      </c>
      <c r="P79" s="21">
        <f t="shared" ca="1" si="26"/>
        <v>1014</v>
      </c>
      <c r="Q79" s="21">
        <f t="shared" ca="1" si="34"/>
        <v>55887</v>
      </c>
      <c r="R79" s="22">
        <f ca="1">SUM(P$11:P79)</f>
        <v>33743</v>
      </c>
      <c r="S79" s="23">
        <f ca="1">SUM(N$11:N79)</f>
        <v>22924</v>
      </c>
      <c r="U79" s="16">
        <v>44251</v>
      </c>
      <c r="V79" s="21">
        <f ca="1">IF(U79&lt;W$5, $B79, W$6+MIN((U79-W$5+1)/W$8, 1)*W$7)</f>
        <v>1620</v>
      </c>
      <c r="W79" s="21">
        <f t="shared" ca="1" si="21"/>
        <v>1560</v>
      </c>
      <c r="X79" s="21">
        <f ca="1" xml:space="preserve"> Z55 + IF(Y78 &lt; 0, -Y78, 0)</f>
        <v>366</v>
      </c>
      <c r="Y79" s="21">
        <f t="shared" ca="1" si="27"/>
        <v>1254</v>
      </c>
      <c r="Z79" s="21">
        <f t="shared" ca="1" si="28"/>
        <v>1254</v>
      </c>
      <c r="AA79" s="21">
        <f t="shared" ca="1" si="35"/>
        <v>61837</v>
      </c>
      <c r="AB79" s="22">
        <f ca="1">SUM(Z$11:Z79)</f>
        <v>39143</v>
      </c>
      <c r="AC79" s="23">
        <f ca="1">SUM(X$11:X79)</f>
        <v>22877</v>
      </c>
      <c r="AE79" s="16">
        <v>44251</v>
      </c>
      <c r="AF79" s="21">
        <f ca="1">IF(AE79&lt;AG$5, $B79, AG$6+MIN((AE79-AG$5+1)/AG$8, 1)*AG$7)</f>
        <v>1110</v>
      </c>
      <c r="AG79" s="21">
        <f t="shared" ca="1" si="22"/>
        <v>1095</v>
      </c>
      <c r="AH79" s="21">
        <f ca="1" xml:space="preserve"> AJ55 + IF(AI78 &lt; 0, -AI78, 0)</f>
        <v>216</v>
      </c>
      <c r="AI79" s="21">
        <f t="shared" ca="1" si="29"/>
        <v>894</v>
      </c>
      <c r="AJ79" s="21">
        <f t="shared" ca="1" si="30"/>
        <v>894</v>
      </c>
      <c r="AK79" s="21">
        <f t="shared" ca="1" si="36"/>
        <v>52912</v>
      </c>
      <c r="AL79" s="22">
        <f ca="1">SUM(AJ$11:AJ79)</f>
        <v>31043</v>
      </c>
      <c r="AM79" s="23">
        <f ca="1">SUM(AH$11:AH79)</f>
        <v>23315</v>
      </c>
      <c r="AO79" s="16">
        <v>44251</v>
      </c>
      <c r="AP79" s="21">
        <f ca="1">IF(AO79&lt;AQ$5, $B79, AQ$6+MIN((AO79-AQ$5+1)/AQ$8, 1)*AQ$7)</f>
        <v>1280</v>
      </c>
      <c r="AQ79" s="21">
        <f t="shared" ca="1" si="23"/>
        <v>1250</v>
      </c>
      <c r="AR79" s="21">
        <f ca="1" xml:space="preserve"> AT55 + IF(AS78 &lt; 0, -AS78, 0)</f>
        <v>266</v>
      </c>
      <c r="AS79" s="21">
        <f t="shared" ca="1" si="31"/>
        <v>1014</v>
      </c>
      <c r="AT79" s="21">
        <f t="shared" ca="1" si="32"/>
        <v>1014</v>
      </c>
      <c r="AU79" s="21">
        <f t="shared" ca="1" si="37"/>
        <v>55887</v>
      </c>
      <c r="AV79" s="22">
        <f ca="1">SUM(AT$11:AT79)</f>
        <v>33743</v>
      </c>
      <c r="AW79" s="23">
        <f ca="1">SUM(AR$11:AR79)</f>
        <v>22924</v>
      </c>
    </row>
    <row r="80" spans="1:49" x14ac:dyDescent="0.2">
      <c r="A80" s="32">
        <v>44252</v>
      </c>
      <c r="B80" s="35">
        <f ca="1">IF($A80&gt;= $C$5,$C$6, "InsertData")</f>
        <v>940</v>
      </c>
      <c r="C80" s="21">
        <f t="shared" ca="1" si="19"/>
        <v>940</v>
      </c>
      <c r="D80" s="21">
        <f ca="1" xml:space="preserve"> F56 + IF(E79 &lt; 0, -E79, 0)</f>
        <v>140</v>
      </c>
      <c r="E80" s="21">
        <f t="shared" ca="1" si="24"/>
        <v>800</v>
      </c>
      <c r="F80" s="21">
        <f ca="1">IF(E80 &gt; 0, E80, 0)</f>
        <v>800</v>
      </c>
      <c r="G80" s="21">
        <f t="shared" ca="1" si="33"/>
        <v>50877</v>
      </c>
      <c r="H80" s="22">
        <f ca="1">SUM(F$11:F80)</f>
        <v>29143</v>
      </c>
      <c r="I80" s="23">
        <f ca="1">SUM(D$11:D80)</f>
        <v>24118</v>
      </c>
      <c r="K80" s="16">
        <v>44252</v>
      </c>
      <c r="L80" s="21">
        <f ca="1">IF(K80&lt;M$5, $B80, M$6+MIN((K80-M$5+1)/M$8, 1)*M$7)</f>
        <v>1290</v>
      </c>
      <c r="M80" s="21">
        <f t="shared" ca="1" si="20"/>
        <v>1260</v>
      </c>
      <c r="N80" s="21">
        <f ca="1" xml:space="preserve"> P56 + IF(O79 &lt; 0, -O79, 0)</f>
        <v>250</v>
      </c>
      <c r="O80" s="21">
        <f t="shared" ca="1" si="25"/>
        <v>1040</v>
      </c>
      <c r="P80" s="21">
        <f t="shared" ca="1" si="26"/>
        <v>1040</v>
      </c>
      <c r="Q80" s="21">
        <f t="shared" ca="1" si="34"/>
        <v>57177</v>
      </c>
      <c r="R80" s="22">
        <f ca="1">SUM(P$11:P80)</f>
        <v>34783</v>
      </c>
      <c r="S80" s="23">
        <f ca="1">SUM(N$11:N80)</f>
        <v>23174</v>
      </c>
      <c r="U80" s="16">
        <v>44252</v>
      </c>
      <c r="V80" s="21">
        <f ca="1">IF(U80&lt;W$5, $B80, W$6+MIN((U80-W$5+1)/W$8, 1)*W$7)</f>
        <v>1640</v>
      </c>
      <c r="W80" s="21">
        <f t="shared" ca="1" si="21"/>
        <v>1580</v>
      </c>
      <c r="X80" s="21">
        <f ca="1" xml:space="preserve"> Z56 + IF(Y79 &lt; 0, -Y79, 0)</f>
        <v>360</v>
      </c>
      <c r="Y80" s="21">
        <f t="shared" ca="1" si="27"/>
        <v>1280</v>
      </c>
      <c r="Z80" s="21">
        <f t="shared" ca="1" si="28"/>
        <v>1280</v>
      </c>
      <c r="AA80" s="21">
        <f t="shared" ca="1" si="35"/>
        <v>63477</v>
      </c>
      <c r="AB80" s="22">
        <f ca="1">SUM(Z$11:Z80)</f>
        <v>40423</v>
      </c>
      <c r="AC80" s="23">
        <f ca="1">SUM(X$11:X80)</f>
        <v>23237</v>
      </c>
      <c r="AE80" s="16">
        <v>44252</v>
      </c>
      <c r="AF80" s="21">
        <f ca="1">IF(AE80&lt;AG$5, $B80, AG$6+MIN((AE80-AG$5+1)/AG$8, 1)*AG$7)</f>
        <v>1115</v>
      </c>
      <c r="AG80" s="21">
        <f t="shared" ca="1" si="22"/>
        <v>1100</v>
      </c>
      <c r="AH80" s="21">
        <f ca="1" xml:space="preserve"> AJ56 + IF(AI79 &lt; 0, -AI79, 0)</f>
        <v>195</v>
      </c>
      <c r="AI80" s="21">
        <f t="shared" ca="1" si="29"/>
        <v>920</v>
      </c>
      <c r="AJ80" s="21">
        <f t="shared" ca="1" si="30"/>
        <v>920</v>
      </c>
      <c r="AK80" s="21">
        <f t="shared" ca="1" si="36"/>
        <v>54027</v>
      </c>
      <c r="AL80" s="22">
        <f ca="1">SUM(AJ$11:AJ80)</f>
        <v>31963</v>
      </c>
      <c r="AM80" s="23">
        <f ca="1">SUM(AH$11:AH80)</f>
        <v>23510</v>
      </c>
      <c r="AO80" s="16">
        <v>44252</v>
      </c>
      <c r="AP80" s="21">
        <f ca="1">IF(AO80&lt;AQ$5, $B80, AQ$6+MIN((AO80-AQ$5+1)/AQ$8, 1)*AQ$7)</f>
        <v>1290</v>
      </c>
      <c r="AQ80" s="21">
        <f t="shared" ca="1" si="23"/>
        <v>1260</v>
      </c>
      <c r="AR80" s="21">
        <f ca="1" xml:space="preserve"> AT56 + IF(AS79 &lt; 0, -AS79, 0)</f>
        <v>250</v>
      </c>
      <c r="AS80" s="21">
        <f t="shared" ca="1" si="31"/>
        <v>1040</v>
      </c>
      <c r="AT80" s="21">
        <f t="shared" ca="1" si="32"/>
        <v>1040</v>
      </c>
      <c r="AU80" s="21">
        <f t="shared" ca="1" si="37"/>
        <v>57177</v>
      </c>
      <c r="AV80" s="22">
        <f ca="1">SUM(AT$11:AT80)</f>
        <v>34783</v>
      </c>
      <c r="AW80" s="23">
        <f ca="1">SUM(AR$11:AR80)</f>
        <v>23174</v>
      </c>
    </row>
    <row r="81" spans="1:49" x14ac:dyDescent="0.2">
      <c r="A81" s="32">
        <v>44253</v>
      </c>
      <c r="B81" s="35">
        <f ca="1">IF($A81&gt;= $C$5,$C$6, "InsertData")</f>
        <v>940</v>
      </c>
      <c r="C81" s="21">
        <f t="shared" ca="1" si="19"/>
        <v>940</v>
      </c>
      <c r="D81" s="21">
        <f ca="1" xml:space="preserve"> F57 + IF(E80 &lt; 0, -E80, 0)</f>
        <v>267</v>
      </c>
      <c r="E81" s="21">
        <f t="shared" ca="1" si="24"/>
        <v>673</v>
      </c>
      <c r="F81" s="21">
        <f ca="1">IF(E81 &gt; 0, E81, 0)</f>
        <v>673</v>
      </c>
      <c r="G81" s="21">
        <f t="shared" ca="1" si="33"/>
        <v>51817</v>
      </c>
      <c r="H81" s="22">
        <f ca="1">SUM(F$11:F81)</f>
        <v>29816</v>
      </c>
      <c r="I81" s="23">
        <f ca="1">SUM(D$11:D81)</f>
        <v>24385</v>
      </c>
      <c r="K81" s="16">
        <v>44253</v>
      </c>
      <c r="L81" s="21">
        <f ca="1">IF(K81&lt;M$5, $B81, M$6+MIN((K81-M$5+1)/M$8, 1)*M$7)</f>
        <v>1300</v>
      </c>
      <c r="M81" s="21">
        <f t="shared" ca="1" si="20"/>
        <v>1270</v>
      </c>
      <c r="N81" s="21">
        <f ca="1" xml:space="preserve"> P57 + IF(O80 &lt; 0, -O80, 0)</f>
        <v>387</v>
      </c>
      <c r="O81" s="21">
        <f t="shared" ca="1" si="25"/>
        <v>913</v>
      </c>
      <c r="P81" s="21">
        <f t="shared" ca="1" si="26"/>
        <v>913</v>
      </c>
      <c r="Q81" s="21">
        <f t="shared" ca="1" si="34"/>
        <v>58477</v>
      </c>
      <c r="R81" s="22">
        <f ca="1">SUM(P$11:P81)</f>
        <v>35696</v>
      </c>
      <c r="S81" s="23">
        <f ca="1">SUM(N$11:N81)</f>
        <v>23561</v>
      </c>
      <c r="U81" s="16">
        <v>44253</v>
      </c>
      <c r="V81" s="21">
        <f ca="1">IF(U81&lt;W$5, $B81, W$6+MIN((U81-W$5+1)/W$8, 1)*W$7)</f>
        <v>1660</v>
      </c>
      <c r="W81" s="21">
        <f t="shared" ca="1" si="21"/>
        <v>1600</v>
      </c>
      <c r="X81" s="21">
        <f ca="1" xml:space="preserve"> Z57 + IF(Y80 &lt; 0, -Y80, 0)</f>
        <v>507</v>
      </c>
      <c r="Y81" s="21">
        <f t="shared" ca="1" si="27"/>
        <v>1153</v>
      </c>
      <c r="Z81" s="21">
        <f t="shared" ca="1" si="28"/>
        <v>1153</v>
      </c>
      <c r="AA81" s="21">
        <f t="shared" ca="1" si="35"/>
        <v>65137</v>
      </c>
      <c r="AB81" s="22">
        <f ca="1">SUM(Z$11:Z81)</f>
        <v>41576</v>
      </c>
      <c r="AC81" s="23">
        <f ca="1">SUM(X$11:X81)</f>
        <v>23744</v>
      </c>
      <c r="AE81" s="16">
        <v>44253</v>
      </c>
      <c r="AF81" s="21">
        <f ca="1">IF(AE81&lt;AG$5, $B81, AG$6+MIN((AE81-AG$5+1)/AG$8, 1)*AG$7)</f>
        <v>1120</v>
      </c>
      <c r="AG81" s="21">
        <f t="shared" ca="1" si="22"/>
        <v>1105</v>
      </c>
      <c r="AH81" s="21">
        <f ca="1" xml:space="preserve"> AJ57 + IF(AI80 &lt; 0, -AI80, 0)</f>
        <v>327</v>
      </c>
      <c r="AI81" s="21">
        <f t="shared" ca="1" si="29"/>
        <v>793</v>
      </c>
      <c r="AJ81" s="21">
        <f t="shared" ca="1" si="30"/>
        <v>793</v>
      </c>
      <c r="AK81" s="21">
        <f t="shared" ca="1" si="36"/>
        <v>55147</v>
      </c>
      <c r="AL81" s="22">
        <f ca="1">SUM(AJ$11:AJ81)</f>
        <v>32756</v>
      </c>
      <c r="AM81" s="23">
        <f ca="1">SUM(AH$11:AH81)</f>
        <v>23837</v>
      </c>
      <c r="AO81" s="16">
        <v>44253</v>
      </c>
      <c r="AP81" s="21">
        <f ca="1">IF(AO81&lt;AQ$5, $B81, AQ$6+MIN((AO81-AQ$5+1)/AQ$8, 1)*AQ$7)</f>
        <v>1300</v>
      </c>
      <c r="AQ81" s="21">
        <f t="shared" ca="1" si="23"/>
        <v>1270</v>
      </c>
      <c r="AR81" s="21">
        <f ca="1" xml:space="preserve"> AT57 + IF(AS80 &lt; 0, -AS80, 0)</f>
        <v>387</v>
      </c>
      <c r="AS81" s="21">
        <f t="shared" ca="1" si="31"/>
        <v>913</v>
      </c>
      <c r="AT81" s="21">
        <f t="shared" ca="1" si="32"/>
        <v>913</v>
      </c>
      <c r="AU81" s="21">
        <f t="shared" ca="1" si="37"/>
        <v>58477</v>
      </c>
      <c r="AV81" s="22">
        <f ca="1">SUM(AT$11:AT81)</f>
        <v>35696</v>
      </c>
      <c r="AW81" s="23">
        <f ca="1">SUM(AR$11:AR81)</f>
        <v>23561</v>
      </c>
    </row>
    <row r="82" spans="1:49" x14ac:dyDescent="0.2">
      <c r="A82" s="32">
        <v>44254</v>
      </c>
      <c r="B82" s="35">
        <f ca="1">IF($A82&gt;= $C$5,$C$6, "InsertData")</f>
        <v>940</v>
      </c>
      <c r="C82" s="21">
        <f t="shared" ref="C82:C145" ca="1" si="38">ROUND(AVERAGE(B76:B82), 0)</f>
        <v>940</v>
      </c>
      <c r="D82" s="21">
        <f ca="1" xml:space="preserve"> F58 + IF(E81 &lt; 0, -E81, 0)</f>
        <v>647</v>
      </c>
      <c r="E82" s="21">
        <f t="shared" ca="1" si="24"/>
        <v>293</v>
      </c>
      <c r="F82" s="21">
        <f ca="1">IF(E82 &gt; 0, E82, 0)</f>
        <v>293</v>
      </c>
      <c r="G82" s="21">
        <f t="shared" ca="1" si="33"/>
        <v>52757</v>
      </c>
      <c r="H82" s="22">
        <f ca="1">SUM(F$11:F82)</f>
        <v>30109</v>
      </c>
      <c r="I82" s="23">
        <f ca="1">SUM(D$11:D82)</f>
        <v>25032</v>
      </c>
      <c r="K82" s="16">
        <v>44254</v>
      </c>
      <c r="L82" s="21">
        <f ca="1">IF(K82&lt;M$5, $B82, M$6+MIN((K82-M$5+1)/M$8, 1)*M$7)</f>
        <v>1310</v>
      </c>
      <c r="M82" s="21">
        <f t="shared" ref="M82:M145" ca="1" si="39">ROUND(AVERAGE(L76:L82), 0)</f>
        <v>1280</v>
      </c>
      <c r="N82" s="21">
        <f ca="1" xml:space="preserve"> P58 + IF(O81 &lt; 0, -O81, 0)</f>
        <v>777</v>
      </c>
      <c r="O82" s="21">
        <f t="shared" ca="1" si="25"/>
        <v>533</v>
      </c>
      <c r="P82" s="21">
        <f t="shared" ca="1" si="26"/>
        <v>533</v>
      </c>
      <c r="Q82" s="21">
        <f t="shared" ca="1" si="34"/>
        <v>59787</v>
      </c>
      <c r="R82" s="22">
        <f ca="1">SUM(P$11:P82)</f>
        <v>36229</v>
      </c>
      <c r="S82" s="23">
        <f ca="1">SUM(N$11:N82)</f>
        <v>24338</v>
      </c>
      <c r="U82" s="16">
        <v>44254</v>
      </c>
      <c r="V82" s="21">
        <f ca="1">IF(U82&lt;W$5, $B82, W$6+MIN((U82-W$5+1)/W$8, 1)*W$7)</f>
        <v>1680</v>
      </c>
      <c r="W82" s="21">
        <f t="shared" ref="W82:W145" ca="1" si="40">ROUND(AVERAGE(V76:V82), 0)</f>
        <v>1620</v>
      </c>
      <c r="X82" s="21">
        <f ca="1" xml:space="preserve"> Z58 + IF(Y81 &lt; 0, -Y81, 0)</f>
        <v>907</v>
      </c>
      <c r="Y82" s="21">
        <f t="shared" ca="1" si="27"/>
        <v>773</v>
      </c>
      <c r="Z82" s="21">
        <f t="shared" ca="1" si="28"/>
        <v>773</v>
      </c>
      <c r="AA82" s="21">
        <f t="shared" ca="1" si="35"/>
        <v>66817</v>
      </c>
      <c r="AB82" s="22">
        <f ca="1">SUM(Z$11:Z82)</f>
        <v>42349</v>
      </c>
      <c r="AC82" s="23">
        <f ca="1">SUM(X$11:X82)</f>
        <v>24651</v>
      </c>
      <c r="AE82" s="16">
        <v>44254</v>
      </c>
      <c r="AF82" s="21">
        <f ca="1">IF(AE82&lt;AG$5, $B82, AG$6+MIN((AE82-AG$5+1)/AG$8, 1)*AG$7)</f>
        <v>1125</v>
      </c>
      <c r="AG82" s="21">
        <f t="shared" ref="AG82:AG145" ca="1" si="41">ROUND(AVERAGE(AF76:AF82), 0)</f>
        <v>1110</v>
      </c>
      <c r="AH82" s="21">
        <f ca="1" xml:space="preserve"> AJ58 + IF(AI81 &lt; 0, -AI81, 0)</f>
        <v>712</v>
      </c>
      <c r="AI82" s="21">
        <f t="shared" ca="1" si="29"/>
        <v>413</v>
      </c>
      <c r="AJ82" s="21">
        <f t="shared" ca="1" si="30"/>
        <v>413</v>
      </c>
      <c r="AK82" s="21">
        <f t="shared" ca="1" si="36"/>
        <v>56272</v>
      </c>
      <c r="AL82" s="22">
        <f ca="1">SUM(AJ$11:AJ82)</f>
        <v>33169</v>
      </c>
      <c r="AM82" s="23">
        <f ca="1">SUM(AH$11:AH82)</f>
        <v>24549</v>
      </c>
      <c r="AO82" s="16">
        <v>44254</v>
      </c>
      <c r="AP82" s="21">
        <f ca="1">IF(AO82&lt;AQ$5, $B82, AQ$6+MIN((AO82-AQ$5+1)/AQ$8, 1)*AQ$7)</f>
        <v>1310</v>
      </c>
      <c r="AQ82" s="21">
        <f t="shared" ref="AQ82:AQ145" ca="1" si="42">ROUND(AVERAGE(AP76:AP82), 0)</f>
        <v>1280</v>
      </c>
      <c r="AR82" s="21">
        <f ca="1" xml:space="preserve"> AT58 + IF(AS81 &lt; 0, -AS81, 0)</f>
        <v>777</v>
      </c>
      <c r="AS82" s="21">
        <f t="shared" ca="1" si="31"/>
        <v>533</v>
      </c>
      <c r="AT82" s="21">
        <f t="shared" ca="1" si="32"/>
        <v>533</v>
      </c>
      <c r="AU82" s="21">
        <f t="shared" ca="1" si="37"/>
        <v>59787</v>
      </c>
      <c r="AV82" s="22">
        <f ca="1">SUM(AT$11:AT82)</f>
        <v>36229</v>
      </c>
      <c r="AW82" s="23">
        <f ca="1">SUM(AR$11:AR82)</f>
        <v>24338</v>
      </c>
    </row>
    <row r="83" spans="1:49" x14ac:dyDescent="0.2">
      <c r="A83" s="32">
        <v>44255</v>
      </c>
      <c r="B83" s="35">
        <f ca="1">IF($A83&gt;= $C$5,$C$6, "InsertData")</f>
        <v>940</v>
      </c>
      <c r="C83" s="21">
        <f t="shared" ca="1" si="38"/>
        <v>940</v>
      </c>
      <c r="D83" s="21">
        <f ca="1" xml:space="preserve"> F59 + IF(E82 &lt; 0, -E82, 0)</f>
        <v>0</v>
      </c>
      <c r="E83" s="21">
        <f t="shared" ca="1" si="24"/>
        <v>940</v>
      </c>
      <c r="F83" s="21">
        <f ca="1">IF(E83 &gt; 0, E83, 0)</f>
        <v>940</v>
      </c>
      <c r="G83" s="21">
        <f t="shared" ca="1" si="33"/>
        <v>53697</v>
      </c>
      <c r="H83" s="22">
        <f ca="1">SUM(F$11:F83)</f>
        <v>31049</v>
      </c>
      <c r="I83" s="23">
        <f ca="1">SUM(D$11:D83)</f>
        <v>25032</v>
      </c>
      <c r="K83" s="16">
        <v>44255</v>
      </c>
      <c r="L83" s="21">
        <f ca="1">IF(K83&lt;M$5, $B83, M$6+MIN((K83-M$5+1)/M$8, 1)*M$7)</f>
        <v>1320</v>
      </c>
      <c r="M83" s="21">
        <f t="shared" ca="1" si="39"/>
        <v>1290</v>
      </c>
      <c r="N83" s="21">
        <f ca="1" xml:space="preserve"> P59 + IF(O82 &lt; 0, -O82, 0)</f>
        <v>0</v>
      </c>
      <c r="O83" s="21">
        <f t="shared" ca="1" si="25"/>
        <v>1320</v>
      </c>
      <c r="P83" s="21">
        <f t="shared" ca="1" si="26"/>
        <v>1320</v>
      </c>
      <c r="Q83" s="21">
        <f t="shared" ca="1" si="34"/>
        <v>61107</v>
      </c>
      <c r="R83" s="22">
        <f ca="1">SUM(P$11:P83)</f>
        <v>37549</v>
      </c>
      <c r="S83" s="23">
        <f ca="1">SUM(N$11:N83)</f>
        <v>24338</v>
      </c>
      <c r="U83" s="16">
        <v>44255</v>
      </c>
      <c r="V83" s="21">
        <f ca="1">IF(U83&lt;W$5, $B83, W$6+MIN((U83-W$5+1)/W$8, 1)*W$7)</f>
        <v>1700</v>
      </c>
      <c r="W83" s="21">
        <f t="shared" ca="1" si="40"/>
        <v>1640</v>
      </c>
      <c r="X83" s="21">
        <f ca="1" xml:space="preserve"> Z59 + IF(Y82 &lt; 0, -Y82, 0)</f>
        <v>97</v>
      </c>
      <c r="Y83" s="21">
        <f t="shared" ca="1" si="27"/>
        <v>1603</v>
      </c>
      <c r="Z83" s="21">
        <f t="shared" ca="1" si="28"/>
        <v>1603</v>
      </c>
      <c r="AA83" s="21">
        <f t="shared" ca="1" si="35"/>
        <v>68517</v>
      </c>
      <c r="AB83" s="22">
        <f ca="1">SUM(Z$11:Z83)</f>
        <v>43952</v>
      </c>
      <c r="AC83" s="23">
        <f ca="1">SUM(X$11:X83)</f>
        <v>24748</v>
      </c>
      <c r="AE83" s="16">
        <v>44255</v>
      </c>
      <c r="AF83" s="21">
        <f ca="1">IF(AE83&lt;AG$5, $B83, AG$6+MIN((AE83-AG$5+1)/AG$8, 1)*AG$7)</f>
        <v>1130</v>
      </c>
      <c r="AG83" s="21">
        <f t="shared" ca="1" si="41"/>
        <v>1115</v>
      </c>
      <c r="AH83" s="21">
        <f ca="1" xml:space="preserve"> AJ59 + IF(AI82 &lt; 0, -AI82, 0)</f>
        <v>0</v>
      </c>
      <c r="AI83" s="21">
        <f t="shared" ca="1" si="29"/>
        <v>1130</v>
      </c>
      <c r="AJ83" s="21">
        <f t="shared" ca="1" si="30"/>
        <v>1130</v>
      </c>
      <c r="AK83" s="21">
        <f t="shared" ca="1" si="36"/>
        <v>57402</v>
      </c>
      <c r="AL83" s="22">
        <f ca="1">SUM(AJ$11:AJ83)</f>
        <v>34299</v>
      </c>
      <c r="AM83" s="23">
        <f ca="1">SUM(AH$11:AH83)</f>
        <v>24549</v>
      </c>
      <c r="AO83" s="16">
        <v>44255</v>
      </c>
      <c r="AP83" s="21">
        <f ca="1">IF(AO83&lt;AQ$5, $B83, AQ$6+MIN((AO83-AQ$5+1)/AQ$8, 1)*AQ$7)</f>
        <v>1320</v>
      </c>
      <c r="AQ83" s="21">
        <f t="shared" ca="1" si="42"/>
        <v>1290</v>
      </c>
      <c r="AR83" s="21">
        <f ca="1" xml:space="preserve"> AT59 + IF(AS82 &lt; 0, -AS82, 0)</f>
        <v>0</v>
      </c>
      <c r="AS83" s="21">
        <f t="shared" ca="1" si="31"/>
        <v>1320</v>
      </c>
      <c r="AT83" s="21">
        <f t="shared" ca="1" si="32"/>
        <v>1320</v>
      </c>
      <c r="AU83" s="21">
        <f t="shared" ca="1" si="37"/>
        <v>61107</v>
      </c>
      <c r="AV83" s="22">
        <f ca="1">SUM(AT$11:AT83)</f>
        <v>37549</v>
      </c>
      <c r="AW83" s="23">
        <f ca="1">SUM(AR$11:AR83)</f>
        <v>24338</v>
      </c>
    </row>
    <row r="84" spans="1:49" x14ac:dyDescent="0.2">
      <c r="A84" s="32">
        <v>44256</v>
      </c>
      <c r="B84" s="35">
        <f ca="1">IF($A84&gt;= $C$5,$C$6, "InsertData")</f>
        <v>940</v>
      </c>
      <c r="C84" s="21">
        <f t="shared" ca="1" si="38"/>
        <v>940</v>
      </c>
      <c r="D84" s="21">
        <f ca="1" xml:space="preserve"> F60 + IF(E83 &lt; 0, -E83, 0)</f>
        <v>166</v>
      </c>
      <c r="E84" s="21">
        <f t="shared" ca="1" si="24"/>
        <v>774</v>
      </c>
      <c r="F84" s="21">
        <f ca="1">IF(E84 &gt; 0, E84, 0)</f>
        <v>774</v>
      </c>
      <c r="G84" s="21">
        <f t="shared" ca="1" si="33"/>
        <v>54637</v>
      </c>
      <c r="H84" s="22">
        <f ca="1">SUM(F$11:F84)</f>
        <v>31823</v>
      </c>
      <c r="I84" s="23">
        <f ca="1">SUM(D$11:D84)</f>
        <v>25198</v>
      </c>
      <c r="K84" s="16">
        <v>44256</v>
      </c>
      <c r="L84" s="21">
        <f ca="1">IF(K84&lt;M$5, $B84, M$6+MIN((K84-M$5+1)/M$8, 1)*M$7)</f>
        <v>1330</v>
      </c>
      <c r="M84" s="21">
        <f t="shared" ca="1" si="39"/>
        <v>1300</v>
      </c>
      <c r="N84" s="21">
        <f ca="1" xml:space="preserve"> P60 + IF(O83 &lt; 0, -O83, 0)</f>
        <v>456</v>
      </c>
      <c r="O84" s="21">
        <f t="shared" ca="1" si="25"/>
        <v>874</v>
      </c>
      <c r="P84" s="21">
        <f t="shared" ca="1" si="26"/>
        <v>874</v>
      </c>
      <c r="Q84" s="21">
        <f t="shared" ca="1" si="34"/>
        <v>62437</v>
      </c>
      <c r="R84" s="22">
        <f ca="1">SUM(P$11:P84)</f>
        <v>38423</v>
      </c>
      <c r="S84" s="23">
        <f ca="1">SUM(N$11:N84)</f>
        <v>24794</v>
      </c>
      <c r="U84" s="16">
        <v>44256</v>
      </c>
      <c r="V84" s="21">
        <f ca="1">IF(U84&lt;W$5, $B84, W$6+MIN((U84-W$5+1)/W$8, 1)*W$7)</f>
        <v>1720</v>
      </c>
      <c r="W84" s="21">
        <f t="shared" ca="1" si="40"/>
        <v>1660</v>
      </c>
      <c r="X84" s="21">
        <f ca="1" xml:space="preserve"> Z60 + IF(Y83 &lt; 0, -Y83, 0)</f>
        <v>649</v>
      </c>
      <c r="Y84" s="21">
        <f t="shared" ca="1" si="27"/>
        <v>1071</v>
      </c>
      <c r="Z84" s="21">
        <f t="shared" ca="1" si="28"/>
        <v>1071</v>
      </c>
      <c r="AA84" s="21">
        <f t="shared" ca="1" si="35"/>
        <v>70237</v>
      </c>
      <c r="AB84" s="22">
        <f ca="1">SUM(Z$11:Z84)</f>
        <v>45023</v>
      </c>
      <c r="AC84" s="23">
        <f ca="1">SUM(X$11:X84)</f>
        <v>25397</v>
      </c>
      <c r="AE84" s="16">
        <v>44256</v>
      </c>
      <c r="AF84" s="21">
        <f ca="1">IF(AE84&lt;AG$5, $B84, AG$6+MIN((AE84-AG$5+1)/AG$8, 1)*AG$7)</f>
        <v>1135</v>
      </c>
      <c r="AG84" s="21">
        <f t="shared" ca="1" si="41"/>
        <v>1120</v>
      </c>
      <c r="AH84" s="21">
        <f ca="1" xml:space="preserve"> AJ60 + IF(AI83 &lt; 0, -AI83, 0)</f>
        <v>311</v>
      </c>
      <c r="AI84" s="21">
        <f t="shared" ca="1" si="29"/>
        <v>824</v>
      </c>
      <c r="AJ84" s="21">
        <f t="shared" ca="1" si="30"/>
        <v>824</v>
      </c>
      <c r="AK84" s="21">
        <f t="shared" ca="1" si="36"/>
        <v>58537</v>
      </c>
      <c r="AL84" s="22">
        <f ca="1">SUM(AJ$11:AJ84)</f>
        <v>35123</v>
      </c>
      <c r="AM84" s="23">
        <f ca="1">SUM(AH$11:AH84)</f>
        <v>24860</v>
      </c>
      <c r="AO84" s="16">
        <v>44256</v>
      </c>
      <c r="AP84" s="21">
        <f ca="1">IF(AO84&lt;AQ$5, $B84, AQ$6+MIN((AO84-AQ$5+1)/AQ$8, 1)*AQ$7)</f>
        <v>1330</v>
      </c>
      <c r="AQ84" s="21">
        <f t="shared" ca="1" si="42"/>
        <v>1300</v>
      </c>
      <c r="AR84" s="21">
        <f ca="1" xml:space="preserve"> AT60 + IF(AS83 &lt; 0, -AS83, 0)</f>
        <v>456</v>
      </c>
      <c r="AS84" s="21">
        <f t="shared" ca="1" si="31"/>
        <v>874</v>
      </c>
      <c r="AT84" s="21">
        <f t="shared" ca="1" si="32"/>
        <v>874</v>
      </c>
      <c r="AU84" s="21">
        <f t="shared" ca="1" si="37"/>
        <v>62437</v>
      </c>
      <c r="AV84" s="22">
        <f ca="1">SUM(AT$11:AT84)</f>
        <v>38423</v>
      </c>
      <c r="AW84" s="23">
        <f ca="1">SUM(AR$11:AR84)</f>
        <v>24794</v>
      </c>
    </row>
    <row r="85" spans="1:49" x14ac:dyDescent="0.2">
      <c r="A85" s="32">
        <v>44257</v>
      </c>
      <c r="B85" s="35">
        <f ca="1">IF($A85&gt;= $C$5,$C$6, "InsertData")</f>
        <v>940</v>
      </c>
      <c r="C85" s="21">
        <f t="shared" ca="1" si="38"/>
        <v>940</v>
      </c>
      <c r="D85" s="21">
        <f ca="1" xml:space="preserve"> F61 + IF(E84 &lt; 0, -E84, 0)</f>
        <v>440</v>
      </c>
      <c r="E85" s="21">
        <f t="shared" ca="1" si="24"/>
        <v>500</v>
      </c>
      <c r="F85" s="21">
        <f ca="1">IF(E85 &gt; 0, E85, 0)</f>
        <v>500</v>
      </c>
      <c r="G85" s="21">
        <f t="shared" ca="1" si="33"/>
        <v>55577</v>
      </c>
      <c r="H85" s="22">
        <f ca="1">SUM(F$11:F85)</f>
        <v>32323</v>
      </c>
      <c r="I85" s="23">
        <f ca="1">SUM(D$11:D85)</f>
        <v>25638</v>
      </c>
      <c r="K85" s="16">
        <v>44257</v>
      </c>
      <c r="L85" s="21">
        <f ca="1">IF(K85&lt;M$5, $B85, M$6+MIN((K85-M$5+1)/M$8, 1)*M$7)</f>
        <v>1340</v>
      </c>
      <c r="M85" s="21">
        <f t="shared" ca="1" si="39"/>
        <v>1310</v>
      </c>
      <c r="N85" s="21">
        <f ca="1" xml:space="preserve"> P61 + IF(O84 &lt; 0, -O84, 0)</f>
        <v>600</v>
      </c>
      <c r="O85" s="21">
        <f t="shared" ca="1" si="25"/>
        <v>740</v>
      </c>
      <c r="P85" s="21">
        <f t="shared" ca="1" si="26"/>
        <v>740</v>
      </c>
      <c r="Q85" s="21">
        <f t="shared" ca="1" si="34"/>
        <v>63777</v>
      </c>
      <c r="R85" s="22">
        <f ca="1">SUM(P$11:P85)</f>
        <v>39163</v>
      </c>
      <c r="S85" s="23">
        <f ca="1">SUM(N$11:N85)</f>
        <v>25394</v>
      </c>
      <c r="U85" s="16">
        <v>44257</v>
      </c>
      <c r="V85" s="21">
        <f ca="1">IF(U85&lt;W$5, $B85, W$6+MIN((U85-W$5+1)/W$8, 1)*W$7)</f>
        <v>1740</v>
      </c>
      <c r="W85" s="21">
        <f t="shared" ca="1" si="40"/>
        <v>1680</v>
      </c>
      <c r="X85" s="21">
        <f ca="1" xml:space="preserve"> Z61 + IF(Y84 &lt; 0, -Y84, 0)</f>
        <v>760</v>
      </c>
      <c r="Y85" s="21">
        <f t="shared" ca="1" si="27"/>
        <v>980</v>
      </c>
      <c r="Z85" s="21">
        <f t="shared" ca="1" si="28"/>
        <v>980</v>
      </c>
      <c r="AA85" s="21">
        <f t="shared" ca="1" si="35"/>
        <v>71977</v>
      </c>
      <c r="AB85" s="22">
        <f ca="1">SUM(Z$11:Z85)</f>
        <v>46003</v>
      </c>
      <c r="AC85" s="23">
        <f ca="1">SUM(X$11:X85)</f>
        <v>26157</v>
      </c>
      <c r="AE85" s="16">
        <v>44257</v>
      </c>
      <c r="AF85" s="21">
        <f ca="1">IF(AE85&lt;AG$5, $B85, AG$6+MIN((AE85-AG$5+1)/AG$8, 1)*AG$7)</f>
        <v>1140</v>
      </c>
      <c r="AG85" s="21">
        <f t="shared" ca="1" si="41"/>
        <v>1125</v>
      </c>
      <c r="AH85" s="21">
        <f ca="1" xml:space="preserve"> AJ61 + IF(AI84 &lt; 0, -AI84, 0)</f>
        <v>520</v>
      </c>
      <c r="AI85" s="21">
        <f t="shared" ca="1" si="29"/>
        <v>620</v>
      </c>
      <c r="AJ85" s="21">
        <f t="shared" ca="1" si="30"/>
        <v>620</v>
      </c>
      <c r="AK85" s="21">
        <f t="shared" ca="1" si="36"/>
        <v>59677</v>
      </c>
      <c r="AL85" s="22">
        <f ca="1">SUM(AJ$11:AJ85)</f>
        <v>35743</v>
      </c>
      <c r="AM85" s="23">
        <f ca="1">SUM(AH$11:AH85)</f>
        <v>25380</v>
      </c>
      <c r="AO85" s="16">
        <v>44257</v>
      </c>
      <c r="AP85" s="21">
        <f ca="1">IF(AO85&lt;AQ$5, $B85, AQ$6+MIN((AO85-AQ$5+1)/AQ$8, 1)*AQ$7)</f>
        <v>1340</v>
      </c>
      <c r="AQ85" s="21">
        <f t="shared" ca="1" si="42"/>
        <v>1310</v>
      </c>
      <c r="AR85" s="21">
        <f ca="1" xml:space="preserve"> AT61 + IF(AS84 &lt; 0, -AS84, 0)</f>
        <v>600</v>
      </c>
      <c r="AS85" s="21">
        <f t="shared" ca="1" si="31"/>
        <v>740</v>
      </c>
      <c r="AT85" s="21">
        <f t="shared" ca="1" si="32"/>
        <v>740</v>
      </c>
      <c r="AU85" s="21">
        <f t="shared" ca="1" si="37"/>
        <v>63777</v>
      </c>
      <c r="AV85" s="22">
        <f ca="1">SUM(AT$11:AT85)</f>
        <v>39163</v>
      </c>
      <c r="AW85" s="23">
        <f ca="1">SUM(AR$11:AR85)</f>
        <v>25394</v>
      </c>
    </row>
    <row r="86" spans="1:49" x14ac:dyDescent="0.2">
      <c r="A86" s="32">
        <v>44258</v>
      </c>
      <c r="B86" s="35">
        <f ca="1">IF($A86&gt;= $C$5,$C$6, "InsertData")</f>
        <v>940</v>
      </c>
      <c r="C86" s="21">
        <f t="shared" ca="1" si="38"/>
        <v>940</v>
      </c>
      <c r="D86" s="21">
        <f ca="1" xml:space="preserve"> F62 + IF(E85 &lt; 0, -E85, 0)</f>
        <v>0</v>
      </c>
      <c r="E86" s="21">
        <f t="shared" ca="1" si="24"/>
        <v>940</v>
      </c>
      <c r="F86" s="21">
        <f ca="1">IF(E86 &gt; 0, E86, 0)</f>
        <v>940</v>
      </c>
      <c r="G86" s="21">
        <f t="shared" ca="1" si="33"/>
        <v>56517</v>
      </c>
      <c r="H86" s="22">
        <f ca="1">SUM(F$11:F86)</f>
        <v>33263</v>
      </c>
      <c r="I86" s="23">
        <f ca="1">SUM(D$11:D86)</f>
        <v>25638</v>
      </c>
      <c r="K86" s="16">
        <v>44258</v>
      </c>
      <c r="L86" s="21">
        <f ca="1">IF(K86&lt;M$5, $B86, M$6+MIN((K86-M$5+1)/M$8, 1)*M$7)</f>
        <v>1350</v>
      </c>
      <c r="M86" s="21">
        <f t="shared" ca="1" si="39"/>
        <v>1320</v>
      </c>
      <c r="N86" s="21">
        <f ca="1" xml:space="preserve"> P62 + IF(O85 &lt; 0, -O85, 0)</f>
        <v>90</v>
      </c>
      <c r="O86" s="21">
        <f t="shared" ca="1" si="25"/>
        <v>1260</v>
      </c>
      <c r="P86" s="21">
        <f t="shared" ca="1" si="26"/>
        <v>1260</v>
      </c>
      <c r="Q86" s="21">
        <f t="shared" ca="1" si="34"/>
        <v>65127</v>
      </c>
      <c r="R86" s="22">
        <f ca="1">SUM(P$11:P86)</f>
        <v>40423</v>
      </c>
      <c r="S86" s="23">
        <f ca="1">SUM(N$11:N86)</f>
        <v>25484</v>
      </c>
      <c r="U86" s="16">
        <v>44258</v>
      </c>
      <c r="V86" s="21">
        <f ca="1">IF(U86&lt;W$5, $B86, W$6+MIN((U86-W$5+1)/W$8, 1)*W$7)</f>
        <v>1760</v>
      </c>
      <c r="W86" s="21">
        <f t="shared" ca="1" si="40"/>
        <v>1700</v>
      </c>
      <c r="X86" s="21">
        <f ca="1" xml:space="preserve"> Z62 + IF(Y85 &lt; 0, -Y85, 0)</f>
        <v>260</v>
      </c>
      <c r="Y86" s="21">
        <f t="shared" ca="1" si="27"/>
        <v>1500</v>
      </c>
      <c r="Z86" s="21">
        <f t="shared" ca="1" si="28"/>
        <v>1500</v>
      </c>
      <c r="AA86" s="21">
        <f t="shared" ca="1" si="35"/>
        <v>73737</v>
      </c>
      <c r="AB86" s="22">
        <f ca="1">SUM(Z$11:Z86)</f>
        <v>47503</v>
      </c>
      <c r="AC86" s="23">
        <f ca="1">SUM(X$11:X86)</f>
        <v>26417</v>
      </c>
      <c r="AE86" s="16">
        <v>44258</v>
      </c>
      <c r="AF86" s="21">
        <f ca="1">IF(AE86&lt;AG$5, $B86, AG$6+MIN((AE86-AG$5+1)/AG$8, 1)*AG$7)</f>
        <v>1145</v>
      </c>
      <c r="AG86" s="21">
        <f t="shared" ca="1" si="41"/>
        <v>1130</v>
      </c>
      <c r="AH86" s="21">
        <f ca="1" xml:space="preserve"> AJ62 + IF(AI85 &lt; 0, -AI85, 0)</f>
        <v>5</v>
      </c>
      <c r="AI86" s="21">
        <f t="shared" ca="1" si="29"/>
        <v>1140</v>
      </c>
      <c r="AJ86" s="21">
        <f t="shared" ca="1" si="30"/>
        <v>1140</v>
      </c>
      <c r="AK86" s="21">
        <f t="shared" ca="1" si="36"/>
        <v>60822</v>
      </c>
      <c r="AL86" s="22">
        <f ca="1">SUM(AJ$11:AJ86)</f>
        <v>36883</v>
      </c>
      <c r="AM86" s="23">
        <f ca="1">SUM(AH$11:AH86)</f>
        <v>25385</v>
      </c>
      <c r="AO86" s="16">
        <v>44258</v>
      </c>
      <c r="AP86" s="21">
        <f ca="1">IF(AO86&lt;AQ$5, $B86, AQ$6+MIN((AO86-AQ$5+1)/AQ$8, 1)*AQ$7)</f>
        <v>1350</v>
      </c>
      <c r="AQ86" s="21">
        <f t="shared" ca="1" si="42"/>
        <v>1320</v>
      </c>
      <c r="AR86" s="21">
        <f ca="1" xml:space="preserve"> AT62 + IF(AS85 &lt; 0, -AS85, 0)</f>
        <v>90</v>
      </c>
      <c r="AS86" s="21">
        <f t="shared" ca="1" si="31"/>
        <v>1260</v>
      </c>
      <c r="AT86" s="21">
        <f t="shared" ca="1" si="32"/>
        <v>1260</v>
      </c>
      <c r="AU86" s="21">
        <f t="shared" ca="1" si="37"/>
        <v>65127</v>
      </c>
      <c r="AV86" s="22">
        <f ca="1">SUM(AT$11:AT86)</f>
        <v>40423</v>
      </c>
      <c r="AW86" s="23">
        <f ca="1">SUM(AR$11:AR86)</f>
        <v>25484</v>
      </c>
    </row>
    <row r="87" spans="1:49" x14ac:dyDescent="0.2">
      <c r="A87" s="32">
        <v>44259</v>
      </c>
      <c r="B87" s="35">
        <f ca="1">IF($A87&gt;= $C$5,$C$6, "InsertData")</f>
        <v>940</v>
      </c>
      <c r="C87" s="21">
        <f t="shared" ca="1" si="38"/>
        <v>940</v>
      </c>
      <c r="D87" s="21">
        <f ca="1" xml:space="preserve"> F63 + IF(E86 &lt; 0, -E86, 0)</f>
        <v>0</v>
      </c>
      <c r="E87" s="21">
        <f t="shared" ca="1" si="24"/>
        <v>940</v>
      </c>
      <c r="F87" s="21">
        <f ca="1">IF(E87 &gt; 0, E87, 0)</f>
        <v>940</v>
      </c>
      <c r="G87" s="21">
        <f t="shared" ca="1" si="33"/>
        <v>57457</v>
      </c>
      <c r="H87" s="22">
        <f ca="1">SUM(F$11:F87)</f>
        <v>34203</v>
      </c>
      <c r="I87" s="23">
        <f ca="1">SUM(D$11:D87)</f>
        <v>25638</v>
      </c>
      <c r="K87" s="16">
        <v>44259</v>
      </c>
      <c r="L87" s="21">
        <f ca="1">IF(K87&lt;M$5, $B87, M$6+MIN((K87-M$5+1)/M$8, 1)*M$7)</f>
        <v>1360</v>
      </c>
      <c r="M87" s="21">
        <f t="shared" ca="1" si="39"/>
        <v>1330</v>
      </c>
      <c r="N87" s="21">
        <f ca="1" xml:space="preserve"> P63 + IF(O86 &lt; 0, -O86, 0)</f>
        <v>177</v>
      </c>
      <c r="O87" s="21">
        <f t="shared" ca="1" si="25"/>
        <v>1183</v>
      </c>
      <c r="P87" s="21">
        <f t="shared" ca="1" si="26"/>
        <v>1183</v>
      </c>
      <c r="Q87" s="21">
        <f t="shared" ca="1" si="34"/>
        <v>66487</v>
      </c>
      <c r="R87" s="22">
        <f ca="1">SUM(P$11:P87)</f>
        <v>41606</v>
      </c>
      <c r="S87" s="23">
        <f ca="1">SUM(N$11:N87)</f>
        <v>25661</v>
      </c>
      <c r="U87" s="16">
        <v>44259</v>
      </c>
      <c r="V87" s="21">
        <f ca="1">IF(U87&lt;W$5, $B87, W$6+MIN((U87-W$5+1)/W$8, 1)*W$7)</f>
        <v>1780</v>
      </c>
      <c r="W87" s="21">
        <f t="shared" ca="1" si="40"/>
        <v>1720</v>
      </c>
      <c r="X87" s="21">
        <f ca="1" xml:space="preserve"> Z63 + IF(Y86 &lt; 0, -Y86, 0)</f>
        <v>357</v>
      </c>
      <c r="Y87" s="21">
        <f t="shared" ca="1" si="27"/>
        <v>1423</v>
      </c>
      <c r="Z87" s="21">
        <f t="shared" ca="1" si="28"/>
        <v>1423</v>
      </c>
      <c r="AA87" s="21">
        <f t="shared" ca="1" si="35"/>
        <v>75517</v>
      </c>
      <c r="AB87" s="22">
        <f ca="1">SUM(Z$11:Z87)</f>
        <v>48926</v>
      </c>
      <c r="AC87" s="23">
        <f ca="1">SUM(X$11:X87)</f>
        <v>26774</v>
      </c>
      <c r="AE87" s="16">
        <v>44259</v>
      </c>
      <c r="AF87" s="21">
        <f ca="1">IF(AE87&lt;AG$5, $B87, AG$6+MIN((AE87-AG$5+1)/AG$8, 1)*AG$7)</f>
        <v>1150</v>
      </c>
      <c r="AG87" s="21">
        <f t="shared" ca="1" si="41"/>
        <v>1135</v>
      </c>
      <c r="AH87" s="21">
        <f ca="1" xml:space="preserve"> AJ63 + IF(AI86 &lt; 0, -AI86, 0)</f>
        <v>87</v>
      </c>
      <c r="AI87" s="21">
        <f t="shared" ca="1" si="29"/>
        <v>1063</v>
      </c>
      <c r="AJ87" s="21">
        <f t="shared" ca="1" si="30"/>
        <v>1063</v>
      </c>
      <c r="AK87" s="21">
        <f t="shared" ca="1" si="36"/>
        <v>61972</v>
      </c>
      <c r="AL87" s="22">
        <f ca="1">SUM(AJ$11:AJ87)</f>
        <v>37946</v>
      </c>
      <c r="AM87" s="23">
        <f ca="1">SUM(AH$11:AH87)</f>
        <v>25472</v>
      </c>
      <c r="AO87" s="16">
        <v>44259</v>
      </c>
      <c r="AP87" s="21">
        <f ca="1">IF(AO87&lt;AQ$5, $B87, AQ$6+MIN((AO87-AQ$5+1)/AQ$8, 1)*AQ$7)</f>
        <v>1360</v>
      </c>
      <c r="AQ87" s="21">
        <f t="shared" ca="1" si="42"/>
        <v>1330</v>
      </c>
      <c r="AR87" s="21">
        <f ca="1" xml:space="preserve"> AT63 + IF(AS86 &lt; 0, -AS86, 0)</f>
        <v>177</v>
      </c>
      <c r="AS87" s="21">
        <f t="shared" ca="1" si="31"/>
        <v>1183</v>
      </c>
      <c r="AT87" s="21">
        <f t="shared" ca="1" si="32"/>
        <v>1183</v>
      </c>
      <c r="AU87" s="21">
        <f t="shared" ca="1" si="37"/>
        <v>66487</v>
      </c>
      <c r="AV87" s="22">
        <f ca="1">SUM(AT$11:AT87)</f>
        <v>41606</v>
      </c>
      <c r="AW87" s="23">
        <f ca="1">SUM(AR$11:AR87)</f>
        <v>25661</v>
      </c>
    </row>
    <row r="88" spans="1:49" x14ac:dyDescent="0.2">
      <c r="A88" s="32">
        <v>44260</v>
      </c>
      <c r="B88" s="35">
        <f ca="1">IF($A88&gt;= $C$5,$C$6, "InsertData")</f>
        <v>940</v>
      </c>
      <c r="C88" s="21">
        <f t="shared" ca="1" si="38"/>
        <v>940</v>
      </c>
      <c r="D88" s="21">
        <f ca="1" xml:space="preserve"> F64 + IF(E87 &lt; 0, -E87, 0)</f>
        <v>507</v>
      </c>
      <c r="E88" s="21">
        <f t="shared" ca="1" si="24"/>
        <v>433</v>
      </c>
      <c r="F88" s="21">
        <f ca="1">IF(E88 &gt; 0, E88, 0)</f>
        <v>433</v>
      </c>
      <c r="G88" s="21">
        <f t="shared" ca="1" si="33"/>
        <v>58397</v>
      </c>
      <c r="H88" s="22">
        <f ca="1">SUM(F$11:F88)</f>
        <v>34636</v>
      </c>
      <c r="I88" s="23">
        <f ca="1">SUM(D$11:D88)</f>
        <v>26145</v>
      </c>
      <c r="K88" s="16">
        <v>44260</v>
      </c>
      <c r="L88" s="21">
        <f ca="1">IF(K88&lt;M$5, $B88, M$6+MIN((K88-M$5+1)/M$8, 1)*M$7)</f>
        <v>1370</v>
      </c>
      <c r="M88" s="21">
        <f t="shared" ca="1" si="39"/>
        <v>1340</v>
      </c>
      <c r="N88" s="21">
        <f ca="1" xml:space="preserve"> P64 + IF(O87 &lt; 0, -O87, 0)</f>
        <v>780</v>
      </c>
      <c r="O88" s="21">
        <f t="shared" ca="1" si="25"/>
        <v>590</v>
      </c>
      <c r="P88" s="21">
        <f t="shared" ca="1" si="26"/>
        <v>590</v>
      </c>
      <c r="Q88" s="21">
        <f t="shared" ca="1" si="34"/>
        <v>67857</v>
      </c>
      <c r="R88" s="22">
        <f ca="1">SUM(P$11:P88)</f>
        <v>42196</v>
      </c>
      <c r="S88" s="23">
        <f ca="1">SUM(N$11:N88)</f>
        <v>26441</v>
      </c>
      <c r="U88" s="16">
        <v>44260</v>
      </c>
      <c r="V88" s="21">
        <f ca="1">IF(U88&lt;W$5, $B88, W$6+MIN((U88-W$5+1)/W$8, 1)*W$7)</f>
        <v>1800</v>
      </c>
      <c r="W88" s="21">
        <f t="shared" ca="1" si="40"/>
        <v>1740</v>
      </c>
      <c r="X88" s="21">
        <f ca="1" xml:space="preserve"> Z64 + IF(Y87 &lt; 0, -Y87, 0)</f>
        <v>970</v>
      </c>
      <c r="Y88" s="21">
        <f t="shared" ca="1" si="27"/>
        <v>830</v>
      </c>
      <c r="Z88" s="21">
        <f t="shared" ca="1" si="28"/>
        <v>830</v>
      </c>
      <c r="AA88" s="21">
        <f t="shared" ca="1" si="35"/>
        <v>77317</v>
      </c>
      <c r="AB88" s="22">
        <f ca="1">SUM(Z$11:Z88)</f>
        <v>49756</v>
      </c>
      <c r="AC88" s="23">
        <f ca="1">SUM(X$11:X88)</f>
        <v>27744</v>
      </c>
      <c r="AE88" s="16">
        <v>44260</v>
      </c>
      <c r="AF88" s="21">
        <f ca="1">IF(AE88&lt;AG$5, $B88, AG$6+MIN((AE88-AG$5+1)/AG$8, 1)*AG$7)</f>
        <v>1155</v>
      </c>
      <c r="AG88" s="21">
        <f t="shared" ca="1" si="41"/>
        <v>1140</v>
      </c>
      <c r="AH88" s="21">
        <f ca="1" xml:space="preserve"> AJ64 + IF(AI87 &lt; 0, -AI87, 0)</f>
        <v>685</v>
      </c>
      <c r="AI88" s="21">
        <f t="shared" ca="1" si="29"/>
        <v>470</v>
      </c>
      <c r="AJ88" s="21">
        <f t="shared" ca="1" si="30"/>
        <v>470</v>
      </c>
      <c r="AK88" s="21">
        <f t="shared" ca="1" si="36"/>
        <v>63127</v>
      </c>
      <c r="AL88" s="22">
        <f ca="1">SUM(AJ$11:AJ88)</f>
        <v>38416</v>
      </c>
      <c r="AM88" s="23">
        <f ca="1">SUM(AH$11:AH88)</f>
        <v>26157</v>
      </c>
      <c r="AO88" s="16">
        <v>44260</v>
      </c>
      <c r="AP88" s="21">
        <f ca="1">IF(AO88&lt;AQ$5, $B88, AQ$6+MIN((AO88-AQ$5+1)/AQ$8, 1)*AQ$7)</f>
        <v>1370</v>
      </c>
      <c r="AQ88" s="21">
        <f t="shared" ca="1" si="42"/>
        <v>1340</v>
      </c>
      <c r="AR88" s="21">
        <f ca="1" xml:space="preserve"> AT64 + IF(AS87 &lt; 0, -AS87, 0)</f>
        <v>780</v>
      </c>
      <c r="AS88" s="21">
        <f t="shared" ca="1" si="31"/>
        <v>590</v>
      </c>
      <c r="AT88" s="21">
        <f t="shared" ca="1" si="32"/>
        <v>590</v>
      </c>
      <c r="AU88" s="21">
        <f t="shared" ca="1" si="37"/>
        <v>67857</v>
      </c>
      <c r="AV88" s="22">
        <f ca="1">SUM(AT$11:AT88)</f>
        <v>42196</v>
      </c>
      <c r="AW88" s="23">
        <f ca="1">SUM(AR$11:AR88)</f>
        <v>26441</v>
      </c>
    </row>
    <row r="89" spans="1:49" x14ac:dyDescent="0.2">
      <c r="A89" s="32">
        <v>44261</v>
      </c>
      <c r="B89" s="35">
        <f ca="1">IF($A89&gt;= $C$5,$C$6, "InsertData")</f>
        <v>940</v>
      </c>
      <c r="C89" s="21">
        <f t="shared" ca="1" si="38"/>
        <v>940</v>
      </c>
      <c r="D89" s="21">
        <f ca="1" xml:space="preserve"> F65 + IF(E88 &lt; 0, -E88, 0)</f>
        <v>403</v>
      </c>
      <c r="E89" s="21">
        <f t="shared" ca="1" si="24"/>
        <v>537</v>
      </c>
      <c r="F89" s="21">
        <f ca="1">IF(E89 &gt; 0, E89, 0)</f>
        <v>537</v>
      </c>
      <c r="G89" s="21">
        <f t="shared" ca="1" si="33"/>
        <v>59337</v>
      </c>
      <c r="H89" s="22">
        <f ca="1">SUM(F$11:F89)</f>
        <v>35173</v>
      </c>
      <c r="I89" s="23">
        <f ca="1">SUM(D$11:D89)</f>
        <v>26548</v>
      </c>
      <c r="K89" s="16">
        <v>44261</v>
      </c>
      <c r="L89" s="21">
        <f ca="1">IF(K89&lt;M$5, $B89, M$6+MIN((K89-M$5+1)/M$8, 1)*M$7)</f>
        <v>1380</v>
      </c>
      <c r="M89" s="21">
        <f t="shared" ca="1" si="39"/>
        <v>1350</v>
      </c>
      <c r="N89" s="21">
        <f ca="1" xml:space="preserve"> P65 + IF(O88 &lt; 0, -O88, 0)</f>
        <v>603</v>
      </c>
      <c r="O89" s="21">
        <f t="shared" ca="1" si="25"/>
        <v>777</v>
      </c>
      <c r="P89" s="21">
        <f t="shared" ca="1" si="26"/>
        <v>777</v>
      </c>
      <c r="Q89" s="21">
        <f t="shared" ca="1" si="34"/>
        <v>69237</v>
      </c>
      <c r="R89" s="22">
        <f ca="1">SUM(P$11:P89)</f>
        <v>42973</v>
      </c>
      <c r="S89" s="23">
        <f ca="1">SUM(N$11:N89)</f>
        <v>27044</v>
      </c>
      <c r="U89" s="16">
        <v>44261</v>
      </c>
      <c r="V89" s="21">
        <f ca="1">IF(U89&lt;W$5, $B89, W$6+MIN((U89-W$5+1)/W$8, 1)*W$7)</f>
        <v>1820</v>
      </c>
      <c r="W89" s="21">
        <f t="shared" ca="1" si="40"/>
        <v>1760</v>
      </c>
      <c r="X89" s="21">
        <f ca="1" xml:space="preserve"> Z65 + IF(Y88 &lt; 0, -Y88, 0)</f>
        <v>803</v>
      </c>
      <c r="Y89" s="21">
        <f t="shared" ca="1" si="27"/>
        <v>1017</v>
      </c>
      <c r="Z89" s="21">
        <f t="shared" ca="1" si="28"/>
        <v>1017</v>
      </c>
      <c r="AA89" s="21">
        <f t="shared" ca="1" si="35"/>
        <v>79137</v>
      </c>
      <c r="AB89" s="22">
        <f ca="1">SUM(Z$11:Z89)</f>
        <v>50773</v>
      </c>
      <c r="AC89" s="23">
        <f ca="1">SUM(X$11:X89)</f>
        <v>28547</v>
      </c>
      <c r="AE89" s="16">
        <v>44261</v>
      </c>
      <c r="AF89" s="21">
        <f ca="1">IF(AE89&lt;AG$5, $B89, AG$6+MIN((AE89-AG$5+1)/AG$8, 1)*AG$7)</f>
        <v>1160</v>
      </c>
      <c r="AG89" s="21">
        <f t="shared" ca="1" si="41"/>
        <v>1145</v>
      </c>
      <c r="AH89" s="21">
        <f ca="1" xml:space="preserve"> AJ65 + IF(AI88 &lt; 0, -AI88, 0)</f>
        <v>503</v>
      </c>
      <c r="AI89" s="21">
        <f t="shared" ca="1" si="29"/>
        <v>657</v>
      </c>
      <c r="AJ89" s="21">
        <f t="shared" ca="1" si="30"/>
        <v>657</v>
      </c>
      <c r="AK89" s="21">
        <f t="shared" ca="1" si="36"/>
        <v>64287</v>
      </c>
      <c r="AL89" s="22">
        <f ca="1">SUM(AJ$11:AJ89)</f>
        <v>39073</v>
      </c>
      <c r="AM89" s="23">
        <f ca="1">SUM(AH$11:AH89)</f>
        <v>26660</v>
      </c>
      <c r="AO89" s="16">
        <v>44261</v>
      </c>
      <c r="AP89" s="21">
        <f ca="1">IF(AO89&lt;AQ$5, $B89, AQ$6+MIN((AO89-AQ$5+1)/AQ$8, 1)*AQ$7)</f>
        <v>1380</v>
      </c>
      <c r="AQ89" s="21">
        <f t="shared" ca="1" si="42"/>
        <v>1350</v>
      </c>
      <c r="AR89" s="21">
        <f ca="1" xml:space="preserve"> AT65 + IF(AS88 &lt; 0, -AS88, 0)</f>
        <v>603</v>
      </c>
      <c r="AS89" s="21">
        <f t="shared" ca="1" si="31"/>
        <v>777</v>
      </c>
      <c r="AT89" s="21">
        <f t="shared" ca="1" si="32"/>
        <v>777</v>
      </c>
      <c r="AU89" s="21">
        <f t="shared" ca="1" si="37"/>
        <v>69237</v>
      </c>
      <c r="AV89" s="22">
        <f ca="1">SUM(AT$11:AT89)</f>
        <v>42973</v>
      </c>
      <c r="AW89" s="23">
        <f ca="1">SUM(AR$11:AR89)</f>
        <v>27044</v>
      </c>
    </row>
    <row r="90" spans="1:49" x14ac:dyDescent="0.2">
      <c r="A90" s="32">
        <v>44262</v>
      </c>
      <c r="B90" s="35">
        <f ca="1">IF($A90&gt;= $C$5,$C$6, "InsertData")</f>
        <v>940</v>
      </c>
      <c r="C90" s="21">
        <f t="shared" ca="1" si="38"/>
        <v>940</v>
      </c>
      <c r="D90" s="21">
        <f ca="1" xml:space="preserve"> F66 + IF(E89 &lt; 0, -E89, 0)</f>
        <v>539</v>
      </c>
      <c r="E90" s="21">
        <f t="shared" ca="1" si="24"/>
        <v>401</v>
      </c>
      <c r="F90" s="21">
        <f ca="1">IF(E90 &gt; 0, E90, 0)</f>
        <v>401</v>
      </c>
      <c r="G90" s="21">
        <f t="shared" ca="1" si="33"/>
        <v>60277</v>
      </c>
      <c r="H90" s="22">
        <f ca="1">SUM(F$11:F90)</f>
        <v>35574</v>
      </c>
      <c r="I90" s="23">
        <f ca="1">SUM(D$11:D90)</f>
        <v>27087</v>
      </c>
      <c r="K90" s="16">
        <v>44262</v>
      </c>
      <c r="L90" s="21">
        <f ca="1">IF(K90&lt;M$5, $B90, M$6+MIN((K90-M$5+1)/M$8, 1)*M$7)</f>
        <v>1390</v>
      </c>
      <c r="M90" s="21">
        <f t="shared" ca="1" si="39"/>
        <v>1360</v>
      </c>
      <c r="N90" s="21">
        <f ca="1" xml:space="preserve"> P66 + IF(O89 &lt; 0, -O89, 0)</f>
        <v>749</v>
      </c>
      <c r="O90" s="21">
        <f t="shared" ca="1" si="25"/>
        <v>641</v>
      </c>
      <c r="P90" s="21">
        <f t="shared" ca="1" si="26"/>
        <v>641</v>
      </c>
      <c r="Q90" s="21">
        <f t="shared" ca="1" si="34"/>
        <v>70627</v>
      </c>
      <c r="R90" s="22">
        <f ca="1">SUM(P$11:P90)</f>
        <v>43614</v>
      </c>
      <c r="S90" s="23">
        <f ca="1">SUM(N$11:N90)</f>
        <v>27793</v>
      </c>
      <c r="U90" s="16">
        <v>44262</v>
      </c>
      <c r="V90" s="21">
        <f ca="1">IF(U90&lt;W$5, $B90, W$6+MIN((U90-W$5+1)/W$8, 1)*W$7)</f>
        <v>1840</v>
      </c>
      <c r="W90" s="21">
        <f t="shared" ca="1" si="40"/>
        <v>1780</v>
      </c>
      <c r="X90" s="21">
        <f ca="1" xml:space="preserve"> Z66 + IF(Y89 &lt; 0, -Y89, 0)</f>
        <v>959</v>
      </c>
      <c r="Y90" s="21">
        <f t="shared" ca="1" si="27"/>
        <v>881</v>
      </c>
      <c r="Z90" s="21">
        <f t="shared" ca="1" si="28"/>
        <v>881</v>
      </c>
      <c r="AA90" s="21">
        <f t="shared" ca="1" si="35"/>
        <v>80977</v>
      </c>
      <c r="AB90" s="22">
        <f ca="1">SUM(Z$11:Z90)</f>
        <v>51654</v>
      </c>
      <c r="AC90" s="23">
        <f ca="1">SUM(X$11:X90)</f>
        <v>29506</v>
      </c>
      <c r="AE90" s="16">
        <v>44262</v>
      </c>
      <c r="AF90" s="21">
        <f ca="1">IF(AE90&lt;AG$5, $B90, AG$6+MIN((AE90-AG$5+1)/AG$8, 1)*AG$7)</f>
        <v>1165</v>
      </c>
      <c r="AG90" s="21">
        <f t="shared" ca="1" si="41"/>
        <v>1150</v>
      </c>
      <c r="AH90" s="21">
        <f ca="1" xml:space="preserve"> AJ66 + IF(AI89 &lt; 0, -AI89, 0)</f>
        <v>644</v>
      </c>
      <c r="AI90" s="21">
        <f t="shared" ca="1" si="29"/>
        <v>521</v>
      </c>
      <c r="AJ90" s="21">
        <f t="shared" ca="1" si="30"/>
        <v>521</v>
      </c>
      <c r="AK90" s="21">
        <f t="shared" ca="1" si="36"/>
        <v>65452</v>
      </c>
      <c r="AL90" s="22">
        <f ca="1">SUM(AJ$11:AJ90)</f>
        <v>39594</v>
      </c>
      <c r="AM90" s="23">
        <f ca="1">SUM(AH$11:AH90)</f>
        <v>27304</v>
      </c>
      <c r="AO90" s="16">
        <v>44262</v>
      </c>
      <c r="AP90" s="21">
        <f ca="1">IF(AO90&lt;AQ$5, $B90, AQ$6+MIN((AO90-AQ$5+1)/AQ$8, 1)*AQ$7)</f>
        <v>1390</v>
      </c>
      <c r="AQ90" s="21">
        <f t="shared" ca="1" si="42"/>
        <v>1360</v>
      </c>
      <c r="AR90" s="21">
        <f ca="1" xml:space="preserve"> AT66 + IF(AS89 &lt; 0, -AS89, 0)</f>
        <v>749</v>
      </c>
      <c r="AS90" s="21">
        <f t="shared" ca="1" si="31"/>
        <v>641</v>
      </c>
      <c r="AT90" s="21">
        <f t="shared" ca="1" si="32"/>
        <v>641</v>
      </c>
      <c r="AU90" s="21">
        <f t="shared" ca="1" si="37"/>
        <v>70627</v>
      </c>
      <c r="AV90" s="22">
        <f ca="1">SUM(AT$11:AT90)</f>
        <v>43614</v>
      </c>
      <c r="AW90" s="23">
        <f ca="1">SUM(AR$11:AR90)</f>
        <v>27793</v>
      </c>
    </row>
    <row r="91" spans="1:49" x14ac:dyDescent="0.2">
      <c r="A91" s="32">
        <v>44263</v>
      </c>
      <c r="B91" s="35">
        <f ca="1">IF($A91&gt;= $C$5,$C$6, "InsertData")</f>
        <v>940</v>
      </c>
      <c r="C91" s="21">
        <f t="shared" ca="1" si="38"/>
        <v>940</v>
      </c>
      <c r="D91" s="21">
        <f ca="1" xml:space="preserve"> F67 + IF(E90 &lt; 0, -E90, 0)</f>
        <v>772</v>
      </c>
      <c r="E91" s="21">
        <f t="shared" ca="1" si="24"/>
        <v>168</v>
      </c>
      <c r="F91" s="21">
        <f ca="1">IF(E91 &gt; 0, E91, 0)</f>
        <v>168</v>
      </c>
      <c r="G91" s="21">
        <f t="shared" ca="1" si="33"/>
        <v>61217</v>
      </c>
      <c r="H91" s="22">
        <f ca="1">SUM(F$11:F91)</f>
        <v>35742</v>
      </c>
      <c r="I91" s="23">
        <f ca="1">SUM(D$11:D91)</f>
        <v>27859</v>
      </c>
      <c r="K91" s="16">
        <v>44263</v>
      </c>
      <c r="L91" s="21">
        <f ca="1">IF(K91&lt;M$5, $B91, M$6+MIN((K91-M$5+1)/M$8, 1)*M$7)</f>
        <v>1400</v>
      </c>
      <c r="M91" s="21">
        <f t="shared" ca="1" si="39"/>
        <v>1370</v>
      </c>
      <c r="N91" s="21">
        <f ca="1" xml:space="preserve"> P67 + IF(O90 &lt; 0, -O90, 0)</f>
        <v>992</v>
      </c>
      <c r="O91" s="21">
        <f t="shared" ca="1" si="25"/>
        <v>408</v>
      </c>
      <c r="P91" s="21">
        <f t="shared" ca="1" si="26"/>
        <v>408</v>
      </c>
      <c r="Q91" s="21">
        <f t="shared" ca="1" si="34"/>
        <v>72027</v>
      </c>
      <c r="R91" s="22">
        <f ca="1">SUM(P$11:P91)</f>
        <v>44022</v>
      </c>
      <c r="S91" s="23">
        <f ca="1">SUM(N$11:N91)</f>
        <v>28785</v>
      </c>
      <c r="U91" s="16">
        <v>44263</v>
      </c>
      <c r="V91" s="21">
        <f ca="1">IF(U91&lt;W$5, $B91, W$6+MIN((U91-W$5+1)/W$8, 1)*W$7)</f>
        <v>1860</v>
      </c>
      <c r="W91" s="21">
        <f t="shared" ca="1" si="40"/>
        <v>1800</v>
      </c>
      <c r="X91" s="21">
        <f ca="1" xml:space="preserve"> Z67 + IF(Y90 &lt; 0, -Y90, 0)</f>
        <v>1212</v>
      </c>
      <c r="Y91" s="21">
        <f t="shared" ca="1" si="27"/>
        <v>648</v>
      </c>
      <c r="Z91" s="21">
        <f t="shared" ca="1" si="28"/>
        <v>648</v>
      </c>
      <c r="AA91" s="21">
        <f t="shared" ca="1" si="35"/>
        <v>82837</v>
      </c>
      <c r="AB91" s="22">
        <f ca="1">SUM(Z$11:Z91)</f>
        <v>52302</v>
      </c>
      <c r="AC91" s="23">
        <f ca="1">SUM(X$11:X91)</f>
        <v>30718</v>
      </c>
      <c r="AE91" s="16">
        <v>44263</v>
      </c>
      <c r="AF91" s="21">
        <f ca="1">IF(AE91&lt;AG$5, $B91, AG$6+MIN((AE91-AG$5+1)/AG$8, 1)*AG$7)</f>
        <v>1170</v>
      </c>
      <c r="AG91" s="21">
        <f t="shared" ca="1" si="41"/>
        <v>1155</v>
      </c>
      <c r="AH91" s="21">
        <f ca="1" xml:space="preserve"> AJ67 + IF(AI90 &lt; 0, -AI90, 0)</f>
        <v>882</v>
      </c>
      <c r="AI91" s="21">
        <f t="shared" ca="1" si="29"/>
        <v>288</v>
      </c>
      <c r="AJ91" s="21">
        <f t="shared" ca="1" si="30"/>
        <v>288</v>
      </c>
      <c r="AK91" s="21">
        <f t="shared" ca="1" si="36"/>
        <v>66622</v>
      </c>
      <c r="AL91" s="22">
        <f ca="1">SUM(AJ$11:AJ91)</f>
        <v>39882</v>
      </c>
      <c r="AM91" s="23">
        <f ca="1">SUM(AH$11:AH91)</f>
        <v>28186</v>
      </c>
      <c r="AO91" s="16">
        <v>44263</v>
      </c>
      <c r="AP91" s="21">
        <f ca="1">IF(AO91&lt;AQ$5, $B91, AQ$6+MIN((AO91-AQ$5+1)/AQ$8, 1)*AQ$7)</f>
        <v>1400</v>
      </c>
      <c r="AQ91" s="21">
        <f t="shared" ca="1" si="42"/>
        <v>1370</v>
      </c>
      <c r="AR91" s="21">
        <f ca="1" xml:space="preserve"> AT67 + IF(AS90 &lt; 0, -AS90, 0)</f>
        <v>992</v>
      </c>
      <c r="AS91" s="21">
        <f t="shared" ca="1" si="31"/>
        <v>408</v>
      </c>
      <c r="AT91" s="21">
        <f t="shared" ca="1" si="32"/>
        <v>408</v>
      </c>
      <c r="AU91" s="21">
        <f t="shared" ca="1" si="37"/>
        <v>72027</v>
      </c>
      <c r="AV91" s="22">
        <f ca="1">SUM(AT$11:AT91)</f>
        <v>44022</v>
      </c>
      <c r="AW91" s="23">
        <f ca="1">SUM(AR$11:AR91)</f>
        <v>28785</v>
      </c>
    </row>
    <row r="92" spans="1:49" x14ac:dyDescent="0.2">
      <c r="A92" s="32">
        <v>44264</v>
      </c>
      <c r="B92" s="35">
        <f ca="1">IF($A92&gt;= $C$5,$C$6, "InsertData")</f>
        <v>940</v>
      </c>
      <c r="C92" s="21">
        <f t="shared" ca="1" si="38"/>
        <v>940</v>
      </c>
      <c r="D92" s="21">
        <f ca="1" xml:space="preserve"> F68 + IF(E91 &lt; 0, -E91, 0)</f>
        <v>0</v>
      </c>
      <c r="E92" s="21">
        <f t="shared" ca="1" si="24"/>
        <v>940</v>
      </c>
      <c r="F92" s="21">
        <f ca="1">IF(E92 &gt; 0, E92, 0)</f>
        <v>940</v>
      </c>
      <c r="G92" s="21">
        <f t="shared" ca="1" si="33"/>
        <v>62157</v>
      </c>
      <c r="H92" s="22">
        <f ca="1">SUM(F$11:F92)</f>
        <v>36682</v>
      </c>
      <c r="I92" s="23">
        <f ca="1">SUM(D$11:D92)</f>
        <v>27859</v>
      </c>
      <c r="K92" s="16">
        <v>44264</v>
      </c>
      <c r="L92" s="21">
        <f ca="1">IF(K92&lt;M$5, $B92, M$6+MIN((K92-M$5+1)/M$8, 1)*M$7)</f>
        <v>1410</v>
      </c>
      <c r="M92" s="21">
        <f t="shared" ca="1" si="39"/>
        <v>1380</v>
      </c>
      <c r="N92" s="21">
        <f ca="1" xml:space="preserve"> P68 + IF(O91 &lt; 0, -O91, 0)</f>
        <v>0</v>
      </c>
      <c r="O92" s="21">
        <f t="shared" ca="1" si="25"/>
        <v>1410</v>
      </c>
      <c r="P92" s="21">
        <f t="shared" ca="1" si="26"/>
        <v>1410</v>
      </c>
      <c r="Q92" s="21">
        <f t="shared" ca="1" si="34"/>
        <v>73437</v>
      </c>
      <c r="R92" s="22">
        <f ca="1">SUM(P$11:P92)</f>
        <v>45432</v>
      </c>
      <c r="S92" s="23">
        <f ca="1">SUM(N$11:N92)</f>
        <v>28785</v>
      </c>
      <c r="U92" s="16">
        <v>44264</v>
      </c>
      <c r="V92" s="21">
        <f ca="1">IF(U92&lt;W$5, $B92, W$6+MIN((U92-W$5+1)/W$8, 1)*W$7)</f>
        <v>1880</v>
      </c>
      <c r="W92" s="21">
        <f t="shared" ca="1" si="40"/>
        <v>1820</v>
      </c>
      <c r="X92" s="21">
        <f ca="1" xml:space="preserve"> Z68 + IF(Y91 &lt; 0, -Y91, 0)</f>
        <v>0</v>
      </c>
      <c r="Y92" s="21">
        <f t="shared" ca="1" si="27"/>
        <v>1880</v>
      </c>
      <c r="Z92" s="21">
        <f t="shared" ca="1" si="28"/>
        <v>1880</v>
      </c>
      <c r="AA92" s="21">
        <f t="shared" ca="1" si="35"/>
        <v>84717</v>
      </c>
      <c r="AB92" s="22">
        <f ca="1">SUM(Z$11:Z92)</f>
        <v>54182</v>
      </c>
      <c r="AC92" s="23">
        <f ca="1">SUM(X$11:X92)</f>
        <v>30718</v>
      </c>
      <c r="AE92" s="16">
        <v>44264</v>
      </c>
      <c r="AF92" s="21">
        <f ca="1">IF(AE92&lt;AG$5, $B92, AG$6+MIN((AE92-AG$5+1)/AG$8, 1)*AG$7)</f>
        <v>1175</v>
      </c>
      <c r="AG92" s="21">
        <f t="shared" ca="1" si="41"/>
        <v>1160</v>
      </c>
      <c r="AH92" s="21">
        <f ca="1" xml:space="preserve"> AJ68 + IF(AI91 &lt; 0, -AI91, 0)</f>
        <v>0</v>
      </c>
      <c r="AI92" s="21">
        <f t="shared" ca="1" si="29"/>
        <v>1175</v>
      </c>
      <c r="AJ92" s="21">
        <f t="shared" ca="1" si="30"/>
        <v>1175</v>
      </c>
      <c r="AK92" s="21">
        <f t="shared" ca="1" si="36"/>
        <v>67797</v>
      </c>
      <c r="AL92" s="22">
        <f ca="1">SUM(AJ$11:AJ92)</f>
        <v>41057</v>
      </c>
      <c r="AM92" s="23">
        <f ca="1">SUM(AH$11:AH92)</f>
        <v>28186</v>
      </c>
      <c r="AO92" s="16">
        <v>44264</v>
      </c>
      <c r="AP92" s="21">
        <f ca="1">IF(AO92&lt;AQ$5, $B92, AQ$6+MIN((AO92-AQ$5+1)/AQ$8, 1)*AQ$7)</f>
        <v>1410</v>
      </c>
      <c r="AQ92" s="21">
        <f t="shared" ca="1" si="42"/>
        <v>1380</v>
      </c>
      <c r="AR92" s="21">
        <f ca="1" xml:space="preserve"> AT68 + IF(AS91 &lt; 0, -AS91, 0)</f>
        <v>0</v>
      </c>
      <c r="AS92" s="21">
        <f t="shared" ca="1" si="31"/>
        <v>1410</v>
      </c>
      <c r="AT92" s="21">
        <f t="shared" ca="1" si="32"/>
        <v>1410</v>
      </c>
      <c r="AU92" s="21">
        <f t="shared" ca="1" si="37"/>
        <v>73437</v>
      </c>
      <c r="AV92" s="22">
        <f ca="1">SUM(AT$11:AT92)</f>
        <v>45432</v>
      </c>
      <c r="AW92" s="23">
        <f ca="1">SUM(AR$11:AR92)</f>
        <v>28785</v>
      </c>
    </row>
    <row r="93" spans="1:49" x14ac:dyDescent="0.2">
      <c r="A93" s="32">
        <v>44265</v>
      </c>
      <c r="B93" s="35">
        <f ca="1">IF($A93&gt;= $C$5,$C$6, "InsertData")</f>
        <v>940</v>
      </c>
      <c r="C93" s="21">
        <f t="shared" ca="1" si="38"/>
        <v>940</v>
      </c>
      <c r="D93" s="21">
        <f ca="1" xml:space="preserve"> F69 + IF(E92 &lt; 0, -E92, 0)</f>
        <v>0</v>
      </c>
      <c r="E93" s="21">
        <f t="shared" ca="1" si="24"/>
        <v>940</v>
      </c>
      <c r="F93" s="21">
        <f ca="1">IF(E93 &gt; 0, E93, 0)</f>
        <v>940</v>
      </c>
      <c r="G93" s="21">
        <f t="shared" ca="1" si="33"/>
        <v>63097</v>
      </c>
      <c r="H93" s="22">
        <f ca="1">SUM(F$11:F93)</f>
        <v>37622</v>
      </c>
      <c r="I93" s="23">
        <f ca="1">SUM(D$11:D93)</f>
        <v>27859</v>
      </c>
      <c r="K93" s="16">
        <v>44265</v>
      </c>
      <c r="L93" s="21">
        <f ca="1">IF(K93&lt;M$5, $B93, M$6+MIN((K93-M$5+1)/M$8, 1)*M$7)</f>
        <v>1420</v>
      </c>
      <c r="M93" s="21">
        <f t="shared" ca="1" si="39"/>
        <v>1390</v>
      </c>
      <c r="N93" s="21">
        <f ca="1" xml:space="preserve"> P69 + IF(O92 &lt; 0, -O92, 0)</f>
        <v>0</v>
      </c>
      <c r="O93" s="21">
        <f t="shared" ca="1" si="25"/>
        <v>1420</v>
      </c>
      <c r="P93" s="21">
        <f t="shared" ca="1" si="26"/>
        <v>1420</v>
      </c>
      <c r="Q93" s="21">
        <f t="shared" ca="1" si="34"/>
        <v>74857</v>
      </c>
      <c r="R93" s="22">
        <f ca="1">SUM(P$11:P93)</f>
        <v>46852</v>
      </c>
      <c r="S93" s="23">
        <f ca="1">SUM(N$11:N93)</f>
        <v>28785</v>
      </c>
      <c r="U93" s="16">
        <v>44265</v>
      </c>
      <c r="V93" s="21">
        <f ca="1">IF(U93&lt;W$5, $B93, W$6+MIN((U93-W$5+1)/W$8, 1)*W$7)</f>
        <v>1900</v>
      </c>
      <c r="W93" s="21">
        <f t="shared" ca="1" si="40"/>
        <v>1840</v>
      </c>
      <c r="X93" s="21">
        <f ca="1" xml:space="preserve"> Z69 + IF(Y92 &lt; 0, -Y92, 0)</f>
        <v>146</v>
      </c>
      <c r="Y93" s="21">
        <f t="shared" ca="1" si="27"/>
        <v>1754</v>
      </c>
      <c r="Z93" s="21">
        <f t="shared" ca="1" si="28"/>
        <v>1754</v>
      </c>
      <c r="AA93" s="21">
        <f t="shared" ca="1" si="35"/>
        <v>86617</v>
      </c>
      <c r="AB93" s="22">
        <f ca="1">SUM(Z$11:Z93)</f>
        <v>55936</v>
      </c>
      <c r="AC93" s="23">
        <f ca="1">SUM(X$11:X93)</f>
        <v>30864</v>
      </c>
      <c r="AE93" s="16">
        <v>44265</v>
      </c>
      <c r="AF93" s="21">
        <f ca="1">IF(AE93&lt;AG$5, $B93, AG$6+MIN((AE93-AG$5+1)/AG$8, 1)*AG$7)</f>
        <v>1180</v>
      </c>
      <c r="AG93" s="21">
        <f t="shared" ca="1" si="41"/>
        <v>1165</v>
      </c>
      <c r="AH93" s="21">
        <f ca="1" xml:space="preserve"> AJ69 + IF(AI92 &lt; 0, -AI92, 0)</f>
        <v>0</v>
      </c>
      <c r="AI93" s="21">
        <f t="shared" ca="1" si="29"/>
        <v>1180</v>
      </c>
      <c r="AJ93" s="21">
        <f t="shared" ca="1" si="30"/>
        <v>1180</v>
      </c>
      <c r="AK93" s="21">
        <f t="shared" ca="1" si="36"/>
        <v>68977</v>
      </c>
      <c r="AL93" s="22">
        <f ca="1">SUM(AJ$11:AJ93)</f>
        <v>42237</v>
      </c>
      <c r="AM93" s="23">
        <f ca="1">SUM(AH$11:AH93)</f>
        <v>28186</v>
      </c>
      <c r="AO93" s="16">
        <v>44265</v>
      </c>
      <c r="AP93" s="21">
        <f ca="1">IF(AO93&lt;AQ$5, $B93, AQ$6+MIN((AO93-AQ$5+1)/AQ$8, 1)*AQ$7)</f>
        <v>1420</v>
      </c>
      <c r="AQ93" s="21">
        <f t="shared" ca="1" si="42"/>
        <v>1390</v>
      </c>
      <c r="AR93" s="21">
        <f ca="1" xml:space="preserve"> AT69 + IF(AS92 &lt; 0, -AS92, 0)</f>
        <v>0</v>
      </c>
      <c r="AS93" s="21">
        <f t="shared" ca="1" si="31"/>
        <v>1420</v>
      </c>
      <c r="AT93" s="21">
        <f t="shared" ca="1" si="32"/>
        <v>1420</v>
      </c>
      <c r="AU93" s="21">
        <f t="shared" ca="1" si="37"/>
        <v>74857</v>
      </c>
      <c r="AV93" s="22">
        <f ca="1">SUM(AT$11:AT93)</f>
        <v>46852</v>
      </c>
      <c r="AW93" s="23">
        <f ca="1">SUM(AR$11:AR93)</f>
        <v>28785</v>
      </c>
    </row>
    <row r="94" spans="1:49" x14ac:dyDescent="0.2">
      <c r="A94" s="32">
        <v>44266</v>
      </c>
      <c r="B94" s="35">
        <f ca="1">IF($A94&gt;= $C$5,$C$6, "InsertData")</f>
        <v>940</v>
      </c>
      <c r="C94" s="21">
        <f t="shared" ca="1" si="38"/>
        <v>940</v>
      </c>
      <c r="D94" s="21">
        <f ca="1" xml:space="preserve"> F70 + IF(E93 &lt; 0, -E93, 0)</f>
        <v>0</v>
      </c>
      <c r="E94" s="21">
        <f t="shared" ca="1" si="24"/>
        <v>940</v>
      </c>
      <c r="F94" s="21">
        <f ca="1">IF(E94 &gt; 0, E94, 0)</f>
        <v>940</v>
      </c>
      <c r="G94" s="21">
        <f t="shared" ca="1" si="33"/>
        <v>64037</v>
      </c>
      <c r="H94" s="22">
        <f ca="1">SUM(F$11:F94)</f>
        <v>38562</v>
      </c>
      <c r="I94" s="23">
        <f ca="1">SUM(D$11:D94)</f>
        <v>27859</v>
      </c>
      <c r="K94" s="16">
        <v>44266</v>
      </c>
      <c r="L94" s="21">
        <f ca="1">IF(K94&lt;M$5, $B94, M$6+MIN((K94-M$5+1)/M$8, 1)*M$7)</f>
        <v>1430</v>
      </c>
      <c r="M94" s="21">
        <f t="shared" ca="1" si="39"/>
        <v>1400</v>
      </c>
      <c r="N94" s="21">
        <f ca="1" xml:space="preserve"> P70 + IF(O93 &lt; 0, -O93, 0)</f>
        <v>109</v>
      </c>
      <c r="O94" s="21">
        <f t="shared" ca="1" si="25"/>
        <v>1321</v>
      </c>
      <c r="P94" s="21">
        <f t="shared" ca="1" si="26"/>
        <v>1321</v>
      </c>
      <c r="Q94" s="21">
        <f t="shared" ca="1" si="34"/>
        <v>76287</v>
      </c>
      <c r="R94" s="22">
        <f ca="1">SUM(P$11:P94)</f>
        <v>48173</v>
      </c>
      <c r="S94" s="23">
        <f ca="1">SUM(N$11:N94)</f>
        <v>28894</v>
      </c>
      <c r="U94" s="16">
        <v>44266</v>
      </c>
      <c r="V94" s="21">
        <f ca="1">IF(U94&lt;W$5, $B94, W$6+MIN((U94-W$5+1)/W$8, 1)*W$7)</f>
        <v>1920</v>
      </c>
      <c r="W94" s="21">
        <f t="shared" ca="1" si="40"/>
        <v>1860</v>
      </c>
      <c r="X94" s="21">
        <f ca="1" xml:space="preserve"> Z70 + IF(Y93 &lt; 0, -Y93, 0)</f>
        <v>673</v>
      </c>
      <c r="Y94" s="21">
        <f t="shared" ca="1" si="27"/>
        <v>1247</v>
      </c>
      <c r="Z94" s="21">
        <f t="shared" ca="1" si="28"/>
        <v>1247</v>
      </c>
      <c r="AA94" s="21">
        <f t="shared" ca="1" si="35"/>
        <v>88537</v>
      </c>
      <c r="AB94" s="22">
        <f ca="1">SUM(Z$11:Z94)</f>
        <v>57183</v>
      </c>
      <c r="AC94" s="23">
        <f ca="1">SUM(X$11:X94)</f>
        <v>31537</v>
      </c>
      <c r="AE94" s="16">
        <v>44266</v>
      </c>
      <c r="AF94" s="21">
        <f ca="1">IF(AE94&lt;AG$5, $B94, AG$6+MIN((AE94-AG$5+1)/AG$8, 1)*AG$7)</f>
        <v>1185</v>
      </c>
      <c r="AG94" s="21">
        <f t="shared" ca="1" si="41"/>
        <v>1170</v>
      </c>
      <c r="AH94" s="21">
        <f ca="1" xml:space="preserve"> AJ70 + IF(AI93 &lt; 0, -AI93, 0)</f>
        <v>0</v>
      </c>
      <c r="AI94" s="21">
        <f t="shared" ca="1" si="29"/>
        <v>1185</v>
      </c>
      <c r="AJ94" s="21">
        <f t="shared" ca="1" si="30"/>
        <v>1185</v>
      </c>
      <c r="AK94" s="21">
        <f t="shared" ca="1" si="36"/>
        <v>70162</v>
      </c>
      <c r="AL94" s="22">
        <f ca="1">SUM(AJ$11:AJ94)</f>
        <v>43422</v>
      </c>
      <c r="AM94" s="23">
        <f ca="1">SUM(AH$11:AH94)</f>
        <v>28186</v>
      </c>
      <c r="AO94" s="16">
        <v>44266</v>
      </c>
      <c r="AP94" s="21">
        <f ca="1">IF(AO94&lt;AQ$5, $B94, AQ$6+MIN((AO94-AQ$5+1)/AQ$8, 1)*AQ$7)</f>
        <v>1430</v>
      </c>
      <c r="AQ94" s="21">
        <f t="shared" ca="1" si="42"/>
        <v>1400</v>
      </c>
      <c r="AR94" s="21">
        <f ca="1" xml:space="preserve"> AT70 + IF(AS93 &lt; 0, -AS93, 0)</f>
        <v>109</v>
      </c>
      <c r="AS94" s="21">
        <f t="shared" ca="1" si="31"/>
        <v>1321</v>
      </c>
      <c r="AT94" s="21">
        <f t="shared" ca="1" si="32"/>
        <v>1321</v>
      </c>
      <c r="AU94" s="21">
        <f t="shared" ca="1" si="37"/>
        <v>76287</v>
      </c>
      <c r="AV94" s="22">
        <f ca="1">SUM(AT$11:AT94)</f>
        <v>48173</v>
      </c>
      <c r="AW94" s="23">
        <f ca="1">SUM(AR$11:AR94)</f>
        <v>28894</v>
      </c>
    </row>
    <row r="95" spans="1:49" x14ac:dyDescent="0.2">
      <c r="A95" s="32">
        <v>44267</v>
      </c>
      <c r="B95" s="35">
        <f ca="1">IF($A95&gt;= $C$5,$C$6, "InsertData")</f>
        <v>940</v>
      </c>
      <c r="C95" s="21">
        <f t="shared" ca="1" si="38"/>
        <v>940</v>
      </c>
      <c r="D95" s="21">
        <f ca="1" xml:space="preserve"> F71 + IF(E94 &lt; 0, -E94, 0)</f>
        <v>152</v>
      </c>
      <c r="E95" s="21">
        <f t="shared" ca="1" si="24"/>
        <v>788</v>
      </c>
      <c r="F95" s="21">
        <f ca="1">IF(E95 &gt; 0, E95, 0)</f>
        <v>788</v>
      </c>
      <c r="G95" s="21">
        <f t="shared" ca="1" si="33"/>
        <v>64977</v>
      </c>
      <c r="H95" s="22">
        <f ca="1">SUM(F$11:F95)</f>
        <v>39350</v>
      </c>
      <c r="I95" s="23">
        <f ca="1">SUM(D$11:D95)</f>
        <v>28011</v>
      </c>
      <c r="K95" s="16">
        <v>44267</v>
      </c>
      <c r="L95" s="21">
        <f ca="1">IF(K95&lt;M$5, $B95, M$6+MIN((K95-M$5+1)/M$8, 1)*M$7)</f>
        <v>1440</v>
      </c>
      <c r="M95" s="21">
        <f t="shared" ca="1" si="39"/>
        <v>1410</v>
      </c>
      <c r="N95" s="21">
        <f ca="1" xml:space="preserve"> P71 + IF(O94 &lt; 0, -O94, 0)</f>
        <v>993</v>
      </c>
      <c r="O95" s="21">
        <f t="shared" ca="1" si="25"/>
        <v>447</v>
      </c>
      <c r="P95" s="21">
        <f t="shared" ca="1" si="26"/>
        <v>447</v>
      </c>
      <c r="Q95" s="21">
        <f t="shared" ca="1" si="34"/>
        <v>77727</v>
      </c>
      <c r="R95" s="22">
        <f ca="1">SUM(P$11:P95)</f>
        <v>48620</v>
      </c>
      <c r="S95" s="23">
        <f ca="1">SUM(N$11:N95)</f>
        <v>29887</v>
      </c>
      <c r="U95" s="16">
        <v>44267</v>
      </c>
      <c r="V95" s="21">
        <f ca="1">IF(U95&lt;W$5, $B95, W$6+MIN((U95-W$5+1)/W$8, 1)*W$7)</f>
        <v>1940</v>
      </c>
      <c r="W95" s="21">
        <f t="shared" ca="1" si="40"/>
        <v>1880</v>
      </c>
      <c r="X95" s="21">
        <f ca="1" xml:space="preserve"> Z71 + IF(Y94 &lt; 0, -Y94, 0)</f>
        <v>1233</v>
      </c>
      <c r="Y95" s="21">
        <f t="shared" ca="1" si="27"/>
        <v>707</v>
      </c>
      <c r="Z95" s="21">
        <f t="shared" ca="1" si="28"/>
        <v>707</v>
      </c>
      <c r="AA95" s="21">
        <f t="shared" ca="1" si="35"/>
        <v>90477</v>
      </c>
      <c r="AB95" s="22">
        <f ca="1">SUM(Z$11:Z95)</f>
        <v>57890</v>
      </c>
      <c r="AC95" s="23">
        <f ca="1">SUM(X$11:X95)</f>
        <v>32770</v>
      </c>
      <c r="AE95" s="16">
        <v>44267</v>
      </c>
      <c r="AF95" s="21">
        <f ca="1">IF(AE95&lt;AG$5, $B95, AG$6+MIN((AE95-AG$5+1)/AG$8, 1)*AG$7)</f>
        <v>1190</v>
      </c>
      <c r="AG95" s="21">
        <f t="shared" ca="1" si="41"/>
        <v>1175</v>
      </c>
      <c r="AH95" s="21">
        <f ca="1" xml:space="preserve"> AJ71 + IF(AI94 &lt; 0, -AI94, 0)</f>
        <v>627</v>
      </c>
      <c r="AI95" s="21">
        <f t="shared" ca="1" si="29"/>
        <v>563</v>
      </c>
      <c r="AJ95" s="21">
        <f t="shared" ca="1" si="30"/>
        <v>563</v>
      </c>
      <c r="AK95" s="21">
        <f t="shared" ca="1" si="36"/>
        <v>71352</v>
      </c>
      <c r="AL95" s="22">
        <f ca="1">SUM(AJ$11:AJ95)</f>
        <v>43985</v>
      </c>
      <c r="AM95" s="23">
        <f ca="1">SUM(AH$11:AH95)</f>
        <v>28813</v>
      </c>
      <c r="AO95" s="16">
        <v>44267</v>
      </c>
      <c r="AP95" s="21">
        <f ca="1">IF(AO95&lt;AQ$5, $B95, AQ$6+MIN((AO95-AQ$5+1)/AQ$8, 1)*AQ$7)</f>
        <v>1440</v>
      </c>
      <c r="AQ95" s="21">
        <f t="shared" ca="1" si="42"/>
        <v>1410</v>
      </c>
      <c r="AR95" s="21">
        <f ca="1" xml:space="preserve"> AT71 + IF(AS94 &lt; 0, -AS94, 0)</f>
        <v>993</v>
      </c>
      <c r="AS95" s="21">
        <f t="shared" ca="1" si="31"/>
        <v>447</v>
      </c>
      <c r="AT95" s="21">
        <f t="shared" ca="1" si="32"/>
        <v>447</v>
      </c>
      <c r="AU95" s="21">
        <f t="shared" ca="1" si="37"/>
        <v>77727</v>
      </c>
      <c r="AV95" s="22">
        <f ca="1">SUM(AT$11:AT95)</f>
        <v>48620</v>
      </c>
      <c r="AW95" s="23">
        <f ca="1">SUM(AR$11:AR95)</f>
        <v>29887</v>
      </c>
    </row>
    <row r="96" spans="1:49" x14ac:dyDescent="0.2">
      <c r="A96" s="32">
        <v>44268</v>
      </c>
      <c r="B96" s="35">
        <f ca="1">IF($A96&gt;= $C$5,$C$6, "InsertData")</f>
        <v>940</v>
      </c>
      <c r="C96" s="21">
        <f t="shared" ca="1" si="38"/>
        <v>940</v>
      </c>
      <c r="D96" s="21">
        <f ca="1" xml:space="preserve"> F72 + IF(E95 &lt; 0, -E95, 0)</f>
        <v>96</v>
      </c>
      <c r="E96" s="21">
        <f t="shared" ca="1" si="24"/>
        <v>844</v>
      </c>
      <c r="F96" s="21">
        <f ca="1">IF(E96 &gt; 0, E96, 0)</f>
        <v>844</v>
      </c>
      <c r="G96" s="21">
        <f t="shared" ca="1" si="33"/>
        <v>65917</v>
      </c>
      <c r="H96" s="22">
        <f ca="1">SUM(F$11:F96)</f>
        <v>40194</v>
      </c>
      <c r="I96" s="23">
        <f ca="1">SUM(D$11:D96)</f>
        <v>28107</v>
      </c>
      <c r="K96" s="16">
        <v>44268</v>
      </c>
      <c r="L96" s="21">
        <f ca="1">IF(K96&lt;M$5, $B96, M$6+MIN((K96-M$5+1)/M$8, 1)*M$7)</f>
        <v>1440</v>
      </c>
      <c r="M96" s="21">
        <f t="shared" ca="1" si="39"/>
        <v>1419</v>
      </c>
      <c r="N96" s="21">
        <f ca="1" xml:space="preserve"> P72 + IF(O95 &lt; 0, -O95, 0)</f>
        <v>336</v>
      </c>
      <c r="O96" s="21">
        <f t="shared" ca="1" si="25"/>
        <v>1104</v>
      </c>
      <c r="P96" s="21">
        <f t="shared" ca="1" si="26"/>
        <v>1104</v>
      </c>
      <c r="Q96" s="21">
        <f t="shared" ca="1" si="34"/>
        <v>79167</v>
      </c>
      <c r="R96" s="22">
        <f ca="1">SUM(P$11:P96)</f>
        <v>49724</v>
      </c>
      <c r="S96" s="23">
        <f ca="1">SUM(N$11:N96)</f>
        <v>30223</v>
      </c>
      <c r="U96" s="16">
        <v>44268</v>
      </c>
      <c r="V96" s="21">
        <f ca="1">IF(U96&lt;W$5, $B96, W$6+MIN((U96-W$5+1)/W$8, 1)*W$7)</f>
        <v>1940</v>
      </c>
      <c r="W96" s="21">
        <f t="shared" ca="1" si="40"/>
        <v>1897</v>
      </c>
      <c r="X96" s="21">
        <f ca="1" xml:space="preserve"> Z72 + IF(Y95 &lt; 0, -Y95, 0)</f>
        <v>576</v>
      </c>
      <c r="Y96" s="21">
        <f t="shared" ca="1" si="27"/>
        <v>1364</v>
      </c>
      <c r="Z96" s="21">
        <f t="shared" ca="1" si="28"/>
        <v>1364</v>
      </c>
      <c r="AA96" s="21">
        <f t="shared" ca="1" si="35"/>
        <v>92417</v>
      </c>
      <c r="AB96" s="22">
        <f ca="1">SUM(Z$11:Z96)</f>
        <v>59254</v>
      </c>
      <c r="AC96" s="23">
        <f ca="1">SUM(X$11:X96)</f>
        <v>33346</v>
      </c>
      <c r="AE96" s="16">
        <v>44268</v>
      </c>
      <c r="AF96" s="21">
        <f ca="1">IF(AE96&lt;AG$5, $B96, AG$6+MIN((AE96-AG$5+1)/AG$8, 1)*AG$7)</f>
        <v>1195</v>
      </c>
      <c r="AG96" s="21">
        <f t="shared" ca="1" si="41"/>
        <v>1180</v>
      </c>
      <c r="AH96" s="21">
        <f ca="1" xml:space="preserve"> AJ72 + IF(AI95 &lt; 0, -AI95, 0)</f>
        <v>216</v>
      </c>
      <c r="AI96" s="21">
        <f t="shared" ca="1" si="29"/>
        <v>979</v>
      </c>
      <c r="AJ96" s="21">
        <f t="shared" ca="1" si="30"/>
        <v>979</v>
      </c>
      <c r="AK96" s="21">
        <f t="shared" ca="1" si="36"/>
        <v>72547</v>
      </c>
      <c r="AL96" s="22">
        <f ca="1">SUM(AJ$11:AJ96)</f>
        <v>44964</v>
      </c>
      <c r="AM96" s="23">
        <f ca="1">SUM(AH$11:AH96)</f>
        <v>29029</v>
      </c>
      <c r="AO96" s="16">
        <v>44268</v>
      </c>
      <c r="AP96" s="21">
        <f ca="1">IF(AO96&lt;AQ$5, $B96, AQ$6+MIN((AO96-AQ$5+1)/AQ$8, 1)*AQ$7)</f>
        <v>1450</v>
      </c>
      <c r="AQ96" s="21">
        <f t="shared" ca="1" si="42"/>
        <v>1420</v>
      </c>
      <c r="AR96" s="21">
        <f ca="1" xml:space="preserve"> AT72 + IF(AS95 &lt; 0, -AS95, 0)</f>
        <v>336</v>
      </c>
      <c r="AS96" s="21">
        <f t="shared" ca="1" si="31"/>
        <v>1114</v>
      </c>
      <c r="AT96" s="21">
        <f t="shared" ca="1" si="32"/>
        <v>1114</v>
      </c>
      <c r="AU96" s="21">
        <f t="shared" ca="1" si="37"/>
        <v>79177</v>
      </c>
      <c r="AV96" s="22">
        <f ca="1">SUM(AT$11:AT96)</f>
        <v>49734</v>
      </c>
      <c r="AW96" s="23">
        <f ca="1">SUM(AR$11:AR96)</f>
        <v>30223</v>
      </c>
    </row>
    <row r="97" spans="1:49" x14ac:dyDescent="0.2">
      <c r="A97" s="32">
        <v>44269</v>
      </c>
      <c r="B97" s="35">
        <f ca="1">IF($A97&gt;= $C$5,$C$6, "InsertData")</f>
        <v>940</v>
      </c>
      <c r="C97" s="21">
        <f t="shared" ca="1" si="38"/>
        <v>940</v>
      </c>
      <c r="D97" s="21">
        <f ca="1" xml:space="preserve"> F73 + IF(E96 &lt; 0, -E96, 0)</f>
        <v>319</v>
      </c>
      <c r="E97" s="21">
        <f t="shared" ca="1" si="24"/>
        <v>621</v>
      </c>
      <c r="F97" s="21">
        <f ca="1">IF(E97 &gt; 0, E97, 0)</f>
        <v>621</v>
      </c>
      <c r="G97" s="21">
        <f t="shared" ca="1" si="33"/>
        <v>66857</v>
      </c>
      <c r="H97" s="22">
        <f ca="1">SUM(F$11:F97)</f>
        <v>40815</v>
      </c>
      <c r="I97" s="23">
        <f ca="1">SUM(D$11:D97)</f>
        <v>28426</v>
      </c>
      <c r="K97" s="16">
        <v>44269</v>
      </c>
      <c r="L97" s="21">
        <f ca="1">IF(K97&lt;M$5, $B97, M$6+MIN((K97-M$5+1)/M$8, 1)*M$7)</f>
        <v>1440</v>
      </c>
      <c r="M97" s="21">
        <f t="shared" ca="1" si="39"/>
        <v>1426</v>
      </c>
      <c r="N97" s="21">
        <f ca="1" xml:space="preserve"> P73 + IF(O96 &lt; 0, -O96, 0)</f>
        <v>559</v>
      </c>
      <c r="O97" s="21">
        <f t="shared" ca="1" si="25"/>
        <v>881</v>
      </c>
      <c r="P97" s="21">
        <f t="shared" ca="1" si="26"/>
        <v>881</v>
      </c>
      <c r="Q97" s="21">
        <f t="shared" ca="1" si="34"/>
        <v>80607</v>
      </c>
      <c r="R97" s="22">
        <f ca="1">SUM(P$11:P97)</f>
        <v>50605</v>
      </c>
      <c r="S97" s="23">
        <f ca="1">SUM(N$11:N97)</f>
        <v>30782</v>
      </c>
      <c r="U97" s="16">
        <v>44269</v>
      </c>
      <c r="V97" s="21">
        <f ca="1">IF(U97&lt;W$5, $B97, W$6+MIN((U97-W$5+1)/W$8, 1)*W$7)</f>
        <v>1940</v>
      </c>
      <c r="W97" s="21">
        <f t="shared" ca="1" si="40"/>
        <v>1911</v>
      </c>
      <c r="X97" s="21">
        <f ca="1" xml:space="preserve"> Z73 + IF(Y96 &lt; 0, -Y96, 0)</f>
        <v>799</v>
      </c>
      <c r="Y97" s="21">
        <f t="shared" ca="1" si="27"/>
        <v>1141</v>
      </c>
      <c r="Z97" s="21">
        <f t="shared" ca="1" si="28"/>
        <v>1141</v>
      </c>
      <c r="AA97" s="21">
        <f t="shared" ca="1" si="35"/>
        <v>94357</v>
      </c>
      <c r="AB97" s="22">
        <f ca="1">SUM(Z$11:Z97)</f>
        <v>60395</v>
      </c>
      <c r="AC97" s="23">
        <f ca="1">SUM(X$11:X97)</f>
        <v>34145</v>
      </c>
      <c r="AE97" s="16">
        <v>44269</v>
      </c>
      <c r="AF97" s="21">
        <f ca="1">IF(AE97&lt;AG$5, $B97, AG$6+MIN((AE97-AG$5+1)/AG$8, 1)*AG$7)</f>
        <v>1200</v>
      </c>
      <c r="AG97" s="21">
        <f t="shared" ca="1" si="41"/>
        <v>1185</v>
      </c>
      <c r="AH97" s="21">
        <f ca="1" xml:space="preserve"> AJ73 + IF(AI96 &lt; 0, -AI96, 0)</f>
        <v>439</v>
      </c>
      <c r="AI97" s="21">
        <f t="shared" ca="1" si="29"/>
        <v>761</v>
      </c>
      <c r="AJ97" s="21">
        <f t="shared" ca="1" si="30"/>
        <v>761</v>
      </c>
      <c r="AK97" s="21">
        <f t="shared" ca="1" si="36"/>
        <v>73747</v>
      </c>
      <c r="AL97" s="22">
        <f ca="1">SUM(AJ$11:AJ97)</f>
        <v>45725</v>
      </c>
      <c r="AM97" s="23">
        <f ca="1">SUM(AH$11:AH97)</f>
        <v>29468</v>
      </c>
      <c r="AO97" s="16">
        <v>44269</v>
      </c>
      <c r="AP97" s="21">
        <f ca="1">IF(AO97&lt;AQ$5, $B97, AQ$6+MIN((AO97-AQ$5+1)/AQ$8, 1)*AQ$7)</f>
        <v>1460</v>
      </c>
      <c r="AQ97" s="21">
        <f t="shared" ca="1" si="42"/>
        <v>1430</v>
      </c>
      <c r="AR97" s="21">
        <f ca="1" xml:space="preserve"> AT73 + IF(AS96 &lt; 0, -AS96, 0)</f>
        <v>559</v>
      </c>
      <c r="AS97" s="21">
        <f t="shared" ca="1" si="31"/>
        <v>901</v>
      </c>
      <c r="AT97" s="21">
        <f t="shared" ca="1" si="32"/>
        <v>901</v>
      </c>
      <c r="AU97" s="21">
        <f t="shared" ca="1" si="37"/>
        <v>80637</v>
      </c>
      <c r="AV97" s="22">
        <f ca="1">SUM(AT$11:AT97)</f>
        <v>50635</v>
      </c>
      <c r="AW97" s="23">
        <f ca="1">SUM(AR$11:AR97)</f>
        <v>30782</v>
      </c>
    </row>
    <row r="98" spans="1:49" x14ac:dyDescent="0.2">
      <c r="A98" s="32">
        <v>44270</v>
      </c>
      <c r="B98" s="35">
        <f ca="1">IF($A98&gt;= $C$5,$C$6, "InsertData")</f>
        <v>940</v>
      </c>
      <c r="C98" s="21">
        <f t="shared" ca="1" si="38"/>
        <v>940</v>
      </c>
      <c r="D98" s="21">
        <f ca="1" xml:space="preserve"> F74 + IF(E97 &lt; 0, -E97, 0)</f>
        <v>334</v>
      </c>
      <c r="E98" s="21">
        <f t="shared" ca="1" si="24"/>
        <v>606</v>
      </c>
      <c r="F98" s="21">
        <f ca="1">IF(E98 &gt; 0, E98, 0)</f>
        <v>606</v>
      </c>
      <c r="G98" s="21">
        <f t="shared" ca="1" si="33"/>
        <v>67797</v>
      </c>
      <c r="H98" s="22">
        <f ca="1">SUM(F$11:F98)</f>
        <v>41421</v>
      </c>
      <c r="I98" s="23">
        <f ca="1">SUM(D$11:D98)</f>
        <v>28760</v>
      </c>
      <c r="K98" s="16">
        <v>44270</v>
      </c>
      <c r="L98" s="21">
        <f ca="1">IF(K98&lt;M$5, $B98, M$6+MIN((K98-M$5+1)/M$8, 1)*M$7)</f>
        <v>1440</v>
      </c>
      <c r="M98" s="21">
        <f t="shared" ca="1" si="39"/>
        <v>1431</v>
      </c>
      <c r="N98" s="21">
        <f ca="1" xml:space="preserve"> P74 + IF(O97 &lt; 0, -O97, 0)</f>
        <v>574</v>
      </c>
      <c r="O98" s="21">
        <f t="shared" ca="1" si="25"/>
        <v>866</v>
      </c>
      <c r="P98" s="21">
        <f t="shared" ca="1" si="26"/>
        <v>866</v>
      </c>
      <c r="Q98" s="21">
        <f t="shared" ca="1" si="34"/>
        <v>82047</v>
      </c>
      <c r="R98" s="22">
        <f ca="1">SUM(P$11:P98)</f>
        <v>51471</v>
      </c>
      <c r="S98" s="23">
        <f ca="1">SUM(N$11:N98)</f>
        <v>31356</v>
      </c>
      <c r="U98" s="16">
        <v>44270</v>
      </c>
      <c r="V98" s="21">
        <f ca="1">IF(U98&lt;W$5, $B98, W$6+MIN((U98-W$5+1)/W$8, 1)*W$7)</f>
        <v>1940</v>
      </c>
      <c r="W98" s="21">
        <f t="shared" ca="1" si="40"/>
        <v>1923</v>
      </c>
      <c r="X98" s="21">
        <f ca="1" xml:space="preserve"> Z74 + IF(Y97 &lt; 0, -Y97, 0)</f>
        <v>814</v>
      </c>
      <c r="Y98" s="21">
        <f t="shared" ca="1" si="27"/>
        <v>1126</v>
      </c>
      <c r="Z98" s="21">
        <f t="shared" ca="1" si="28"/>
        <v>1126</v>
      </c>
      <c r="AA98" s="21">
        <f t="shared" ca="1" si="35"/>
        <v>96297</v>
      </c>
      <c r="AB98" s="22">
        <f ca="1">SUM(Z$11:Z98)</f>
        <v>61521</v>
      </c>
      <c r="AC98" s="23">
        <f ca="1">SUM(X$11:X98)</f>
        <v>34959</v>
      </c>
      <c r="AE98" s="16">
        <v>44270</v>
      </c>
      <c r="AF98" s="21">
        <f ca="1">IF(AE98&lt;AG$5, $B98, AG$6+MIN((AE98-AG$5+1)/AG$8, 1)*AG$7)</f>
        <v>1205</v>
      </c>
      <c r="AG98" s="21">
        <f t="shared" ca="1" si="41"/>
        <v>1190</v>
      </c>
      <c r="AH98" s="21">
        <f ca="1" xml:space="preserve"> AJ74 + IF(AI97 &lt; 0, -AI97, 0)</f>
        <v>454</v>
      </c>
      <c r="AI98" s="21">
        <f t="shared" ca="1" si="29"/>
        <v>751</v>
      </c>
      <c r="AJ98" s="21">
        <f t="shared" ca="1" si="30"/>
        <v>751</v>
      </c>
      <c r="AK98" s="21">
        <f t="shared" ca="1" si="36"/>
        <v>74952</v>
      </c>
      <c r="AL98" s="22">
        <f ca="1">SUM(AJ$11:AJ98)</f>
        <v>46476</v>
      </c>
      <c r="AM98" s="23">
        <f ca="1">SUM(AH$11:AH98)</f>
        <v>29922</v>
      </c>
      <c r="AO98" s="16">
        <v>44270</v>
      </c>
      <c r="AP98" s="21">
        <f ca="1">IF(AO98&lt;AQ$5, $B98, AQ$6+MIN((AO98-AQ$5+1)/AQ$8, 1)*AQ$7)</f>
        <v>1470</v>
      </c>
      <c r="AQ98" s="21">
        <f t="shared" ca="1" si="42"/>
        <v>1440</v>
      </c>
      <c r="AR98" s="21">
        <f ca="1" xml:space="preserve"> AT74 + IF(AS97 &lt; 0, -AS97, 0)</f>
        <v>574</v>
      </c>
      <c r="AS98" s="21">
        <f t="shared" ca="1" si="31"/>
        <v>896</v>
      </c>
      <c r="AT98" s="21">
        <f t="shared" ca="1" si="32"/>
        <v>896</v>
      </c>
      <c r="AU98" s="21">
        <f t="shared" ca="1" si="37"/>
        <v>82107</v>
      </c>
      <c r="AV98" s="22">
        <f ca="1">SUM(AT$11:AT98)</f>
        <v>51531</v>
      </c>
      <c r="AW98" s="23">
        <f ca="1">SUM(AR$11:AR98)</f>
        <v>31356</v>
      </c>
    </row>
    <row r="99" spans="1:49" x14ac:dyDescent="0.2">
      <c r="A99" s="32">
        <v>44271</v>
      </c>
      <c r="B99" s="35">
        <f ca="1">IF($A99&gt;= $C$5,$C$6, "InsertData")</f>
        <v>940</v>
      </c>
      <c r="C99" s="21">
        <f t="shared" ca="1" si="38"/>
        <v>940</v>
      </c>
      <c r="D99" s="21">
        <f ca="1" xml:space="preserve"> F75 + IF(E98 &lt; 0, -E98, 0)</f>
        <v>44</v>
      </c>
      <c r="E99" s="21">
        <f t="shared" ca="1" si="24"/>
        <v>896</v>
      </c>
      <c r="F99" s="21">
        <f ca="1">IF(E99 &gt; 0, E99, 0)</f>
        <v>896</v>
      </c>
      <c r="G99" s="21">
        <f t="shared" ca="1" si="33"/>
        <v>68737</v>
      </c>
      <c r="H99" s="22">
        <f ca="1">SUM(F$11:F99)</f>
        <v>42317</v>
      </c>
      <c r="I99" s="23">
        <f ca="1">SUM(D$11:D99)</f>
        <v>28804</v>
      </c>
      <c r="K99" s="16">
        <v>44271</v>
      </c>
      <c r="L99" s="21">
        <f ca="1">IF(K99&lt;M$5, $B99, M$6+MIN((K99-M$5+1)/M$8, 1)*M$7)</f>
        <v>1440</v>
      </c>
      <c r="M99" s="21">
        <f t="shared" ca="1" si="39"/>
        <v>1436</v>
      </c>
      <c r="N99" s="21">
        <f ca="1" xml:space="preserve"> P75 + IF(O98 &lt; 0, -O98, 0)</f>
        <v>284</v>
      </c>
      <c r="O99" s="21">
        <f t="shared" ca="1" si="25"/>
        <v>1156</v>
      </c>
      <c r="P99" s="21">
        <f t="shared" ca="1" si="26"/>
        <v>1156</v>
      </c>
      <c r="Q99" s="21">
        <f t="shared" ca="1" si="34"/>
        <v>83487</v>
      </c>
      <c r="R99" s="22">
        <f ca="1">SUM(P$11:P99)</f>
        <v>52627</v>
      </c>
      <c r="S99" s="23">
        <f ca="1">SUM(N$11:N99)</f>
        <v>31640</v>
      </c>
      <c r="U99" s="16">
        <v>44271</v>
      </c>
      <c r="V99" s="21">
        <f ca="1">IF(U99&lt;W$5, $B99, W$6+MIN((U99-W$5+1)/W$8, 1)*W$7)</f>
        <v>1940</v>
      </c>
      <c r="W99" s="21">
        <f t="shared" ca="1" si="40"/>
        <v>1931</v>
      </c>
      <c r="X99" s="21">
        <f ca="1" xml:space="preserve"> Z75 + IF(Y98 &lt; 0, -Y98, 0)</f>
        <v>524</v>
      </c>
      <c r="Y99" s="21">
        <f t="shared" ca="1" si="27"/>
        <v>1416</v>
      </c>
      <c r="Z99" s="21">
        <f t="shared" ca="1" si="28"/>
        <v>1416</v>
      </c>
      <c r="AA99" s="21">
        <f t="shared" ca="1" si="35"/>
        <v>98237</v>
      </c>
      <c r="AB99" s="22">
        <f ca="1">SUM(Z$11:Z99)</f>
        <v>62937</v>
      </c>
      <c r="AC99" s="23">
        <f ca="1">SUM(X$11:X99)</f>
        <v>35483</v>
      </c>
      <c r="AE99" s="16">
        <v>44271</v>
      </c>
      <c r="AF99" s="21">
        <f ca="1">IF(AE99&lt;AG$5, $B99, AG$6+MIN((AE99-AG$5+1)/AG$8, 1)*AG$7)</f>
        <v>1210</v>
      </c>
      <c r="AG99" s="21">
        <f t="shared" ca="1" si="41"/>
        <v>1195</v>
      </c>
      <c r="AH99" s="21">
        <f ca="1" xml:space="preserve"> AJ75 + IF(AI98 &lt; 0, -AI98, 0)</f>
        <v>164</v>
      </c>
      <c r="AI99" s="21">
        <f t="shared" ca="1" si="29"/>
        <v>1046</v>
      </c>
      <c r="AJ99" s="21">
        <f t="shared" ca="1" si="30"/>
        <v>1046</v>
      </c>
      <c r="AK99" s="21">
        <f t="shared" ca="1" si="36"/>
        <v>76162</v>
      </c>
      <c r="AL99" s="22">
        <f ca="1">SUM(AJ$11:AJ99)</f>
        <v>47522</v>
      </c>
      <c r="AM99" s="23">
        <f ca="1">SUM(AH$11:AH99)</f>
        <v>30086</v>
      </c>
      <c r="AO99" s="16">
        <v>44271</v>
      </c>
      <c r="AP99" s="21">
        <f ca="1">IF(AO99&lt;AQ$5, $B99, AQ$6+MIN((AO99-AQ$5+1)/AQ$8, 1)*AQ$7)</f>
        <v>1480</v>
      </c>
      <c r="AQ99" s="21">
        <f t="shared" ca="1" si="42"/>
        <v>1450</v>
      </c>
      <c r="AR99" s="21">
        <f ca="1" xml:space="preserve"> AT75 + IF(AS98 &lt; 0, -AS98, 0)</f>
        <v>284</v>
      </c>
      <c r="AS99" s="21">
        <f t="shared" ca="1" si="31"/>
        <v>1196</v>
      </c>
      <c r="AT99" s="21">
        <f t="shared" ca="1" si="32"/>
        <v>1196</v>
      </c>
      <c r="AU99" s="21">
        <f t="shared" ca="1" si="37"/>
        <v>83587</v>
      </c>
      <c r="AV99" s="22">
        <f ca="1">SUM(AT$11:AT99)</f>
        <v>52727</v>
      </c>
      <c r="AW99" s="23">
        <f ca="1">SUM(AR$11:AR99)</f>
        <v>31640</v>
      </c>
    </row>
    <row r="100" spans="1:49" x14ac:dyDescent="0.2">
      <c r="A100" s="32">
        <v>44272</v>
      </c>
      <c r="B100" s="35">
        <f ca="1">IF($A100&gt;= $C$5,$C$6, "InsertData")</f>
        <v>940</v>
      </c>
      <c r="C100" s="21">
        <f t="shared" ca="1" si="38"/>
        <v>940</v>
      </c>
      <c r="D100" s="21">
        <f ca="1" xml:space="preserve"> F76 + IF(E99 &lt; 0, -E99, 0)</f>
        <v>333</v>
      </c>
      <c r="E100" s="21">
        <f t="shared" ca="1" si="24"/>
        <v>607</v>
      </c>
      <c r="F100" s="21">
        <f ca="1">IF(E100 &gt; 0, E100, 0)</f>
        <v>607</v>
      </c>
      <c r="G100" s="21">
        <f t="shared" ca="1" si="33"/>
        <v>69677</v>
      </c>
      <c r="H100" s="22">
        <f ca="1">SUM(F$11:F100)</f>
        <v>42924</v>
      </c>
      <c r="I100" s="23">
        <f ca="1">SUM(D$11:D100)</f>
        <v>29137</v>
      </c>
      <c r="K100" s="16">
        <v>44272</v>
      </c>
      <c r="L100" s="21">
        <f ca="1">IF(K100&lt;M$5, $B100, M$6+MIN((K100-M$5+1)/M$8, 1)*M$7)</f>
        <v>1440</v>
      </c>
      <c r="M100" s="21">
        <f t="shared" ca="1" si="39"/>
        <v>1439</v>
      </c>
      <c r="N100" s="21">
        <f ca="1" xml:space="preserve"> P76 + IF(O99 &lt; 0, -O99, 0)</f>
        <v>573</v>
      </c>
      <c r="O100" s="21">
        <f t="shared" ca="1" si="25"/>
        <v>867</v>
      </c>
      <c r="P100" s="21">
        <f t="shared" ca="1" si="26"/>
        <v>867</v>
      </c>
      <c r="Q100" s="21">
        <f t="shared" ca="1" si="34"/>
        <v>84927</v>
      </c>
      <c r="R100" s="22">
        <f ca="1">SUM(P$11:P100)</f>
        <v>53494</v>
      </c>
      <c r="S100" s="23">
        <f ca="1">SUM(N$11:N100)</f>
        <v>32213</v>
      </c>
      <c r="U100" s="16">
        <v>44272</v>
      </c>
      <c r="V100" s="21">
        <f ca="1">IF(U100&lt;W$5, $B100, W$6+MIN((U100-W$5+1)/W$8, 1)*W$7)</f>
        <v>1940</v>
      </c>
      <c r="W100" s="21">
        <f t="shared" ca="1" si="40"/>
        <v>1937</v>
      </c>
      <c r="X100" s="21">
        <f ca="1" xml:space="preserve"> Z76 + IF(Y99 &lt; 0, -Y99, 0)</f>
        <v>813</v>
      </c>
      <c r="Y100" s="21">
        <f t="shared" ca="1" si="27"/>
        <v>1127</v>
      </c>
      <c r="Z100" s="21">
        <f t="shared" ca="1" si="28"/>
        <v>1127</v>
      </c>
      <c r="AA100" s="21">
        <f t="shared" ca="1" si="35"/>
        <v>100177</v>
      </c>
      <c r="AB100" s="22">
        <f ca="1">SUM(Z$11:Z100)</f>
        <v>64064</v>
      </c>
      <c r="AC100" s="23">
        <f ca="1">SUM(X$11:X100)</f>
        <v>36296</v>
      </c>
      <c r="AE100" s="16">
        <v>44272</v>
      </c>
      <c r="AF100" s="21">
        <f ca="1">IF(AE100&lt;AG$5, $B100, AG$6+MIN((AE100-AG$5+1)/AG$8, 1)*AG$7)</f>
        <v>1215</v>
      </c>
      <c r="AG100" s="21">
        <f t="shared" ca="1" si="41"/>
        <v>1200</v>
      </c>
      <c r="AH100" s="21">
        <f ca="1" xml:space="preserve"> AJ76 + IF(AI99 &lt; 0, -AI99, 0)</f>
        <v>453</v>
      </c>
      <c r="AI100" s="21">
        <f t="shared" ca="1" si="29"/>
        <v>762</v>
      </c>
      <c r="AJ100" s="21">
        <f t="shared" ca="1" si="30"/>
        <v>762</v>
      </c>
      <c r="AK100" s="21">
        <f t="shared" ca="1" si="36"/>
        <v>77377</v>
      </c>
      <c r="AL100" s="22">
        <f ca="1">SUM(AJ$11:AJ100)</f>
        <v>48284</v>
      </c>
      <c r="AM100" s="23">
        <f ca="1">SUM(AH$11:AH100)</f>
        <v>30539</v>
      </c>
      <c r="AO100" s="16">
        <v>44272</v>
      </c>
      <c r="AP100" s="21">
        <f ca="1">IF(AO100&lt;AQ$5, $B100, AQ$6+MIN((AO100-AQ$5+1)/AQ$8, 1)*AQ$7)</f>
        <v>1490</v>
      </c>
      <c r="AQ100" s="21">
        <f t="shared" ca="1" si="42"/>
        <v>1460</v>
      </c>
      <c r="AR100" s="21">
        <f ca="1" xml:space="preserve"> AT76 + IF(AS99 &lt; 0, -AS99, 0)</f>
        <v>573</v>
      </c>
      <c r="AS100" s="21">
        <f t="shared" ca="1" si="31"/>
        <v>917</v>
      </c>
      <c r="AT100" s="21">
        <f t="shared" ca="1" si="32"/>
        <v>917</v>
      </c>
      <c r="AU100" s="21">
        <f t="shared" ca="1" si="37"/>
        <v>85077</v>
      </c>
      <c r="AV100" s="22">
        <f ca="1">SUM(AT$11:AT100)</f>
        <v>53644</v>
      </c>
      <c r="AW100" s="23">
        <f ca="1">SUM(AR$11:AR100)</f>
        <v>32213</v>
      </c>
    </row>
    <row r="101" spans="1:49" x14ac:dyDescent="0.2">
      <c r="A101" s="32">
        <v>44273</v>
      </c>
      <c r="B101" s="35">
        <f ca="1">IF($A101&gt;= $C$5,$C$6, "InsertData")</f>
        <v>940</v>
      </c>
      <c r="C101" s="21">
        <f t="shared" ca="1" si="38"/>
        <v>940</v>
      </c>
      <c r="D101" s="21">
        <f ca="1" xml:space="preserve"> F77 + IF(E100 &lt; 0, -E100, 0)</f>
        <v>388</v>
      </c>
      <c r="E101" s="21">
        <f t="shared" ca="1" si="24"/>
        <v>552</v>
      </c>
      <c r="F101" s="21">
        <f ca="1">IF(E101 &gt; 0, E101, 0)</f>
        <v>552</v>
      </c>
      <c r="G101" s="21">
        <f t="shared" ca="1" si="33"/>
        <v>70617</v>
      </c>
      <c r="H101" s="22">
        <f ca="1">SUM(F$11:F101)</f>
        <v>43476</v>
      </c>
      <c r="I101" s="23">
        <f ca="1">SUM(D$11:D101)</f>
        <v>29525</v>
      </c>
      <c r="K101" s="16">
        <v>44273</v>
      </c>
      <c r="L101" s="21">
        <f ca="1">IF(K101&lt;M$5, $B101, M$6+MIN((K101-M$5+1)/M$8, 1)*M$7)</f>
        <v>1440</v>
      </c>
      <c r="M101" s="21">
        <f t="shared" ca="1" si="39"/>
        <v>1440</v>
      </c>
      <c r="N101" s="21">
        <f ca="1" xml:space="preserve"> P77 + IF(O100 &lt; 0, -O100, 0)</f>
        <v>628</v>
      </c>
      <c r="O101" s="21">
        <f t="shared" ca="1" si="25"/>
        <v>812</v>
      </c>
      <c r="P101" s="21">
        <f t="shared" ca="1" si="26"/>
        <v>812</v>
      </c>
      <c r="Q101" s="21">
        <f t="shared" ca="1" si="34"/>
        <v>86367</v>
      </c>
      <c r="R101" s="22">
        <f ca="1">SUM(P$11:P101)</f>
        <v>54306</v>
      </c>
      <c r="S101" s="23">
        <f ca="1">SUM(N$11:N101)</f>
        <v>32841</v>
      </c>
      <c r="U101" s="16">
        <v>44273</v>
      </c>
      <c r="V101" s="21">
        <f ca="1">IF(U101&lt;W$5, $B101, W$6+MIN((U101-W$5+1)/W$8, 1)*W$7)</f>
        <v>1940</v>
      </c>
      <c r="W101" s="21">
        <f t="shared" ca="1" si="40"/>
        <v>1940</v>
      </c>
      <c r="X101" s="21">
        <f ca="1" xml:space="preserve"> Z77 + IF(Y100 &lt; 0, -Y100, 0)</f>
        <v>868</v>
      </c>
      <c r="Y101" s="21">
        <f t="shared" ca="1" si="27"/>
        <v>1072</v>
      </c>
      <c r="Z101" s="21">
        <f t="shared" ca="1" si="28"/>
        <v>1072</v>
      </c>
      <c r="AA101" s="21">
        <f t="shared" ca="1" si="35"/>
        <v>102117</v>
      </c>
      <c r="AB101" s="22">
        <f ca="1">SUM(Z$11:Z101)</f>
        <v>65136</v>
      </c>
      <c r="AC101" s="23">
        <f ca="1">SUM(X$11:X101)</f>
        <v>37164</v>
      </c>
      <c r="AE101" s="16">
        <v>44273</v>
      </c>
      <c r="AF101" s="21">
        <f ca="1">IF(AE101&lt;AG$5, $B101, AG$6+MIN((AE101-AG$5+1)/AG$8, 1)*AG$7)</f>
        <v>1220</v>
      </c>
      <c r="AG101" s="21">
        <f t="shared" ca="1" si="41"/>
        <v>1205</v>
      </c>
      <c r="AH101" s="21">
        <f ca="1" xml:space="preserve"> AJ77 + IF(AI100 &lt; 0, -AI100, 0)</f>
        <v>508</v>
      </c>
      <c r="AI101" s="21">
        <f t="shared" ca="1" si="29"/>
        <v>712</v>
      </c>
      <c r="AJ101" s="21">
        <f t="shared" ca="1" si="30"/>
        <v>712</v>
      </c>
      <c r="AK101" s="21">
        <f t="shared" ca="1" si="36"/>
        <v>78597</v>
      </c>
      <c r="AL101" s="22">
        <f ca="1">SUM(AJ$11:AJ101)</f>
        <v>48996</v>
      </c>
      <c r="AM101" s="23">
        <f ca="1">SUM(AH$11:AH101)</f>
        <v>31047</v>
      </c>
      <c r="AO101" s="16">
        <v>44273</v>
      </c>
      <c r="AP101" s="21">
        <f ca="1">IF(AO101&lt;AQ$5, $B101, AQ$6+MIN((AO101-AQ$5+1)/AQ$8, 1)*AQ$7)</f>
        <v>1500</v>
      </c>
      <c r="AQ101" s="21">
        <f t="shared" ca="1" si="42"/>
        <v>1470</v>
      </c>
      <c r="AR101" s="21">
        <f ca="1" xml:space="preserve"> AT77 + IF(AS100 &lt; 0, -AS100, 0)</f>
        <v>628</v>
      </c>
      <c r="AS101" s="21">
        <f t="shared" ca="1" si="31"/>
        <v>872</v>
      </c>
      <c r="AT101" s="21">
        <f t="shared" ca="1" si="32"/>
        <v>872</v>
      </c>
      <c r="AU101" s="21">
        <f t="shared" ca="1" si="37"/>
        <v>86577</v>
      </c>
      <c r="AV101" s="22">
        <f ca="1">SUM(AT$11:AT101)</f>
        <v>54516</v>
      </c>
      <c r="AW101" s="23">
        <f ca="1">SUM(AR$11:AR101)</f>
        <v>32841</v>
      </c>
    </row>
    <row r="102" spans="1:49" x14ac:dyDescent="0.2">
      <c r="A102" s="32">
        <v>44274</v>
      </c>
      <c r="B102" s="35">
        <f ca="1">IF($A102&gt;= $C$5,$C$6, "InsertData")</f>
        <v>940</v>
      </c>
      <c r="C102" s="21">
        <f t="shared" ca="1" si="38"/>
        <v>940</v>
      </c>
      <c r="D102" s="21">
        <f ca="1" xml:space="preserve"> F78 + IF(E101 &lt; 0, -E101, 0)</f>
        <v>428</v>
      </c>
      <c r="E102" s="21">
        <f t="shared" ca="1" si="24"/>
        <v>512</v>
      </c>
      <c r="F102" s="21">
        <f ca="1">IF(E102 &gt; 0, E102, 0)</f>
        <v>512</v>
      </c>
      <c r="G102" s="21">
        <f t="shared" ca="1" si="33"/>
        <v>71557</v>
      </c>
      <c r="H102" s="22">
        <f ca="1">SUM(F$11:F102)</f>
        <v>43988</v>
      </c>
      <c r="I102" s="23">
        <f ca="1">SUM(D$11:D102)</f>
        <v>29953</v>
      </c>
      <c r="K102" s="16">
        <v>44274</v>
      </c>
      <c r="L102" s="21">
        <f ca="1">IF(K102&lt;M$5, $B102, M$6+MIN((K102-M$5+1)/M$8, 1)*M$7)</f>
        <v>1440</v>
      </c>
      <c r="M102" s="21">
        <f t="shared" ca="1" si="39"/>
        <v>1440</v>
      </c>
      <c r="N102" s="21">
        <f ca="1" xml:space="preserve"> P78 + IF(O101 &lt; 0, -O101, 0)</f>
        <v>668</v>
      </c>
      <c r="O102" s="21">
        <f t="shared" ca="1" si="25"/>
        <v>772</v>
      </c>
      <c r="P102" s="21">
        <f t="shared" ca="1" si="26"/>
        <v>772</v>
      </c>
      <c r="Q102" s="21">
        <f t="shared" ca="1" si="34"/>
        <v>87807</v>
      </c>
      <c r="R102" s="22">
        <f ca="1">SUM(P$11:P102)</f>
        <v>55078</v>
      </c>
      <c r="S102" s="23">
        <f ca="1">SUM(N$11:N102)</f>
        <v>33509</v>
      </c>
      <c r="U102" s="16">
        <v>44274</v>
      </c>
      <c r="V102" s="21">
        <f ca="1">IF(U102&lt;W$5, $B102, W$6+MIN((U102-W$5+1)/W$8, 1)*W$7)</f>
        <v>1940</v>
      </c>
      <c r="W102" s="21">
        <f t="shared" ca="1" si="40"/>
        <v>1940</v>
      </c>
      <c r="X102" s="21">
        <f ca="1" xml:space="preserve"> Z78 + IF(Y101 &lt; 0, -Y101, 0)</f>
        <v>908</v>
      </c>
      <c r="Y102" s="21">
        <f t="shared" ca="1" si="27"/>
        <v>1032</v>
      </c>
      <c r="Z102" s="21">
        <f t="shared" ca="1" si="28"/>
        <v>1032</v>
      </c>
      <c r="AA102" s="21">
        <f t="shared" ca="1" si="35"/>
        <v>104057</v>
      </c>
      <c r="AB102" s="22">
        <f ca="1">SUM(Z$11:Z102)</f>
        <v>66168</v>
      </c>
      <c r="AC102" s="23">
        <f ca="1">SUM(X$11:X102)</f>
        <v>38072</v>
      </c>
      <c r="AE102" s="16">
        <v>44274</v>
      </c>
      <c r="AF102" s="21">
        <f ca="1">IF(AE102&lt;AG$5, $B102, AG$6+MIN((AE102-AG$5+1)/AG$8, 1)*AG$7)</f>
        <v>1225</v>
      </c>
      <c r="AG102" s="21">
        <f t="shared" ca="1" si="41"/>
        <v>1210</v>
      </c>
      <c r="AH102" s="21">
        <f ca="1" xml:space="preserve"> AJ78 + IF(AI101 &lt; 0, -AI101, 0)</f>
        <v>548</v>
      </c>
      <c r="AI102" s="21">
        <f t="shared" ca="1" si="29"/>
        <v>677</v>
      </c>
      <c r="AJ102" s="21">
        <f t="shared" ca="1" si="30"/>
        <v>677</v>
      </c>
      <c r="AK102" s="21">
        <f t="shared" ca="1" si="36"/>
        <v>79822</v>
      </c>
      <c r="AL102" s="22">
        <f ca="1">SUM(AJ$11:AJ102)</f>
        <v>49673</v>
      </c>
      <c r="AM102" s="23">
        <f ca="1">SUM(AH$11:AH102)</f>
        <v>31595</v>
      </c>
      <c r="AO102" s="16">
        <v>44274</v>
      </c>
      <c r="AP102" s="21">
        <f ca="1">IF(AO102&lt;AQ$5, $B102, AQ$6+MIN((AO102-AQ$5+1)/AQ$8, 1)*AQ$7)</f>
        <v>1510</v>
      </c>
      <c r="AQ102" s="21">
        <f t="shared" ca="1" si="42"/>
        <v>1480</v>
      </c>
      <c r="AR102" s="21">
        <f ca="1" xml:space="preserve"> AT78 + IF(AS101 &lt; 0, -AS101, 0)</f>
        <v>668</v>
      </c>
      <c r="AS102" s="21">
        <f t="shared" ca="1" si="31"/>
        <v>842</v>
      </c>
      <c r="AT102" s="21">
        <f t="shared" ca="1" si="32"/>
        <v>842</v>
      </c>
      <c r="AU102" s="21">
        <f t="shared" ca="1" si="37"/>
        <v>88087</v>
      </c>
      <c r="AV102" s="22">
        <f ca="1">SUM(AT$11:AT102)</f>
        <v>55358</v>
      </c>
      <c r="AW102" s="23">
        <f ca="1">SUM(AR$11:AR102)</f>
        <v>33509</v>
      </c>
    </row>
    <row r="103" spans="1:49" x14ac:dyDescent="0.2">
      <c r="A103" s="32">
        <v>44275</v>
      </c>
      <c r="B103" s="35">
        <f ca="1">IF($A103&gt;= $C$5,$C$6, "InsertData")</f>
        <v>940</v>
      </c>
      <c r="C103" s="21">
        <f t="shared" ca="1" si="38"/>
        <v>940</v>
      </c>
      <c r="D103" s="21">
        <f ca="1" xml:space="preserve"> F79 + IF(E102 &lt; 0, -E102, 0)</f>
        <v>774</v>
      </c>
      <c r="E103" s="21">
        <f t="shared" ca="1" si="24"/>
        <v>166</v>
      </c>
      <c r="F103" s="21">
        <f ca="1">IF(E103 &gt; 0, E103, 0)</f>
        <v>166</v>
      </c>
      <c r="G103" s="21">
        <f t="shared" ca="1" si="33"/>
        <v>72497</v>
      </c>
      <c r="H103" s="22">
        <f ca="1">SUM(F$11:F103)</f>
        <v>44154</v>
      </c>
      <c r="I103" s="23">
        <f ca="1">SUM(D$11:D103)</f>
        <v>30727</v>
      </c>
      <c r="K103" s="16">
        <v>44275</v>
      </c>
      <c r="L103" s="21">
        <f ca="1">IF(K103&lt;M$5, $B103, M$6+MIN((K103-M$5+1)/M$8, 1)*M$7)</f>
        <v>1440</v>
      </c>
      <c r="M103" s="21">
        <f t="shared" ca="1" si="39"/>
        <v>1440</v>
      </c>
      <c r="N103" s="21">
        <f ca="1" xml:space="preserve"> P79 + IF(O102 &lt; 0, -O102, 0)</f>
        <v>1014</v>
      </c>
      <c r="O103" s="21">
        <f t="shared" ca="1" si="25"/>
        <v>426</v>
      </c>
      <c r="P103" s="21">
        <f t="shared" ca="1" si="26"/>
        <v>426</v>
      </c>
      <c r="Q103" s="21">
        <f t="shared" ca="1" si="34"/>
        <v>89247</v>
      </c>
      <c r="R103" s="22">
        <f ca="1">SUM(P$11:P103)</f>
        <v>55504</v>
      </c>
      <c r="S103" s="23">
        <f ca="1">SUM(N$11:N103)</f>
        <v>34523</v>
      </c>
      <c r="U103" s="16">
        <v>44275</v>
      </c>
      <c r="V103" s="21">
        <f ca="1">IF(U103&lt;W$5, $B103, W$6+MIN((U103-W$5+1)/W$8, 1)*W$7)</f>
        <v>1940</v>
      </c>
      <c r="W103" s="21">
        <f t="shared" ca="1" si="40"/>
        <v>1940</v>
      </c>
      <c r="X103" s="21">
        <f ca="1" xml:space="preserve"> Z79 + IF(Y102 &lt; 0, -Y102, 0)</f>
        <v>1254</v>
      </c>
      <c r="Y103" s="21">
        <f t="shared" ca="1" si="27"/>
        <v>686</v>
      </c>
      <c r="Z103" s="21">
        <f t="shared" ca="1" si="28"/>
        <v>686</v>
      </c>
      <c r="AA103" s="21">
        <f t="shared" ca="1" si="35"/>
        <v>105997</v>
      </c>
      <c r="AB103" s="22">
        <f ca="1">SUM(Z$11:Z103)</f>
        <v>66854</v>
      </c>
      <c r="AC103" s="23">
        <f ca="1">SUM(X$11:X103)</f>
        <v>39326</v>
      </c>
      <c r="AE103" s="16">
        <v>44275</v>
      </c>
      <c r="AF103" s="21">
        <f ca="1">IF(AE103&lt;AG$5, $B103, AG$6+MIN((AE103-AG$5+1)/AG$8, 1)*AG$7)</f>
        <v>1230</v>
      </c>
      <c r="AG103" s="21">
        <f t="shared" ca="1" si="41"/>
        <v>1215</v>
      </c>
      <c r="AH103" s="21">
        <f ca="1" xml:space="preserve"> AJ79 + IF(AI102 &lt; 0, -AI102, 0)</f>
        <v>894</v>
      </c>
      <c r="AI103" s="21">
        <f t="shared" ca="1" si="29"/>
        <v>336</v>
      </c>
      <c r="AJ103" s="21">
        <f t="shared" ca="1" si="30"/>
        <v>336</v>
      </c>
      <c r="AK103" s="21">
        <f t="shared" ca="1" si="36"/>
        <v>81052</v>
      </c>
      <c r="AL103" s="22">
        <f ca="1">SUM(AJ$11:AJ103)</f>
        <v>50009</v>
      </c>
      <c r="AM103" s="23">
        <f ca="1">SUM(AH$11:AH103)</f>
        <v>32489</v>
      </c>
      <c r="AO103" s="16">
        <v>44275</v>
      </c>
      <c r="AP103" s="21">
        <f ca="1">IF(AO103&lt;AQ$5, $B103, AQ$6+MIN((AO103-AQ$5+1)/AQ$8, 1)*AQ$7)</f>
        <v>1520</v>
      </c>
      <c r="AQ103" s="21">
        <f t="shared" ca="1" si="42"/>
        <v>1490</v>
      </c>
      <c r="AR103" s="21">
        <f ca="1" xml:space="preserve"> AT79 + IF(AS102 &lt; 0, -AS102, 0)</f>
        <v>1014</v>
      </c>
      <c r="AS103" s="21">
        <f t="shared" ca="1" si="31"/>
        <v>506</v>
      </c>
      <c r="AT103" s="21">
        <f t="shared" ca="1" si="32"/>
        <v>506</v>
      </c>
      <c r="AU103" s="21">
        <f t="shared" ca="1" si="37"/>
        <v>89607</v>
      </c>
      <c r="AV103" s="22">
        <f ca="1">SUM(AT$11:AT103)</f>
        <v>55864</v>
      </c>
      <c r="AW103" s="23">
        <f ca="1">SUM(AR$11:AR103)</f>
        <v>34523</v>
      </c>
    </row>
    <row r="104" spans="1:49" x14ac:dyDescent="0.2">
      <c r="A104" s="32">
        <v>44276</v>
      </c>
      <c r="B104" s="35">
        <f ca="1">IF($A104&gt;= $C$5,$C$6, "InsertData")</f>
        <v>940</v>
      </c>
      <c r="C104" s="21">
        <f t="shared" ca="1" si="38"/>
        <v>940</v>
      </c>
      <c r="D104" s="21">
        <f ca="1" xml:space="preserve"> F80 + IF(E103 &lt; 0, -E103, 0)</f>
        <v>800</v>
      </c>
      <c r="E104" s="21">
        <f t="shared" ca="1" si="24"/>
        <v>140</v>
      </c>
      <c r="F104" s="21">
        <f ca="1">IF(E104 &gt; 0, E104, 0)</f>
        <v>140</v>
      </c>
      <c r="G104" s="21">
        <f t="shared" ca="1" si="33"/>
        <v>73437</v>
      </c>
      <c r="H104" s="22">
        <f ca="1">SUM(F$11:F104)</f>
        <v>44294</v>
      </c>
      <c r="I104" s="23">
        <f ca="1">SUM(D$11:D104)</f>
        <v>31527</v>
      </c>
      <c r="K104" s="16">
        <v>44276</v>
      </c>
      <c r="L104" s="21">
        <f ca="1">IF(K104&lt;M$5, $B104, M$6+MIN((K104-M$5+1)/M$8, 1)*M$7)</f>
        <v>1440</v>
      </c>
      <c r="M104" s="21">
        <f t="shared" ca="1" si="39"/>
        <v>1440</v>
      </c>
      <c r="N104" s="21">
        <f ca="1" xml:space="preserve"> P80 + IF(O103 &lt; 0, -O103, 0)</f>
        <v>1040</v>
      </c>
      <c r="O104" s="21">
        <f t="shared" ca="1" si="25"/>
        <v>400</v>
      </c>
      <c r="P104" s="21">
        <f t="shared" ca="1" si="26"/>
        <v>400</v>
      </c>
      <c r="Q104" s="21">
        <f t="shared" ca="1" si="34"/>
        <v>90687</v>
      </c>
      <c r="R104" s="22">
        <f ca="1">SUM(P$11:P104)</f>
        <v>55904</v>
      </c>
      <c r="S104" s="23">
        <f ca="1">SUM(N$11:N104)</f>
        <v>35563</v>
      </c>
      <c r="U104" s="16">
        <v>44276</v>
      </c>
      <c r="V104" s="21">
        <f ca="1">IF(U104&lt;W$5, $B104, W$6+MIN((U104-W$5+1)/W$8, 1)*W$7)</f>
        <v>1940</v>
      </c>
      <c r="W104" s="21">
        <f t="shared" ca="1" si="40"/>
        <v>1940</v>
      </c>
      <c r="X104" s="21">
        <f ca="1" xml:space="preserve"> Z80 + IF(Y103 &lt; 0, -Y103, 0)</f>
        <v>1280</v>
      </c>
      <c r="Y104" s="21">
        <f t="shared" ca="1" si="27"/>
        <v>660</v>
      </c>
      <c r="Z104" s="21">
        <f t="shared" ca="1" si="28"/>
        <v>660</v>
      </c>
      <c r="AA104" s="21">
        <f t="shared" ca="1" si="35"/>
        <v>107937</v>
      </c>
      <c r="AB104" s="22">
        <f ca="1">SUM(Z$11:Z104)</f>
        <v>67514</v>
      </c>
      <c r="AC104" s="23">
        <f ca="1">SUM(X$11:X104)</f>
        <v>40606</v>
      </c>
      <c r="AE104" s="16">
        <v>44276</v>
      </c>
      <c r="AF104" s="21">
        <f ca="1">IF(AE104&lt;AG$5, $B104, AG$6+MIN((AE104-AG$5+1)/AG$8, 1)*AG$7)</f>
        <v>1235</v>
      </c>
      <c r="AG104" s="21">
        <f t="shared" ca="1" si="41"/>
        <v>1220</v>
      </c>
      <c r="AH104" s="21">
        <f ca="1" xml:space="preserve"> AJ80 + IF(AI103 &lt; 0, -AI103, 0)</f>
        <v>920</v>
      </c>
      <c r="AI104" s="21">
        <f t="shared" ca="1" si="29"/>
        <v>315</v>
      </c>
      <c r="AJ104" s="21">
        <f t="shared" ca="1" si="30"/>
        <v>315</v>
      </c>
      <c r="AK104" s="21">
        <f t="shared" ca="1" si="36"/>
        <v>82287</v>
      </c>
      <c r="AL104" s="22">
        <f ca="1">SUM(AJ$11:AJ104)</f>
        <v>50324</v>
      </c>
      <c r="AM104" s="23">
        <f ca="1">SUM(AH$11:AH104)</f>
        <v>33409</v>
      </c>
      <c r="AO104" s="16">
        <v>44276</v>
      </c>
      <c r="AP104" s="21">
        <f ca="1">IF(AO104&lt;AQ$5, $B104, AQ$6+MIN((AO104-AQ$5+1)/AQ$8, 1)*AQ$7)</f>
        <v>1530</v>
      </c>
      <c r="AQ104" s="21">
        <f t="shared" ca="1" si="42"/>
        <v>1500</v>
      </c>
      <c r="AR104" s="21">
        <f ca="1" xml:space="preserve"> AT80 + IF(AS103 &lt; 0, -AS103, 0)</f>
        <v>1040</v>
      </c>
      <c r="AS104" s="21">
        <f t="shared" ca="1" si="31"/>
        <v>490</v>
      </c>
      <c r="AT104" s="21">
        <f t="shared" ca="1" si="32"/>
        <v>490</v>
      </c>
      <c r="AU104" s="21">
        <f t="shared" ca="1" si="37"/>
        <v>91137</v>
      </c>
      <c r="AV104" s="22">
        <f ca="1">SUM(AT$11:AT104)</f>
        <v>56354</v>
      </c>
      <c r="AW104" s="23">
        <f ca="1">SUM(AR$11:AR104)</f>
        <v>35563</v>
      </c>
    </row>
    <row r="105" spans="1:49" x14ac:dyDescent="0.2">
      <c r="A105" s="32">
        <v>44277</v>
      </c>
      <c r="B105" s="35">
        <f ca="1">IF($A105&gt;= $C$5,$C$6, "InsertData")</f>
        <v>940</v>
      </c>
      <c r="C105" s="21">
        <f t="shared" ca="1" si="38"/>
        <v>940</v>
      </c>
      <c r="D105" s="21">
        <f ca="1" xml:space="preserve"> F81 + IF(E104 &lt; 0, -E104, 0)</f>
        <v>673</v>
      </c>
      <c r="E105" s="21">
        <f t="shared" ca="1" si="24"/>
        <v>267</v>
      </c>
      <c r="F105" s="21">
        <f ca="1">IF(E105 &gt; 0, E105, 0)</f>
        <v>267</v>
      </c>
      <c r="G105" s="21">
        <f t="shared" ca="1" si="33"/>
        <v>74377</v>
      </c>
      <c r="H105" s="22">
        <f ca="1">SUM(F$11:F105)</f>
        <v>44561</v>
      </c>
      <c r="I105" s="23">
        <f ca="1">SUM(D$11:D105)</f>
        <v>32200</v>
      </c>
      <c r="K105" s="16">
        <v>44277</v>
      </c>
      <c r="L105" s="21">
        <f ca="1">IF(K105&lt;M$5, $B105, M$6+MIN((K105-M$5+1)/M$8, 1)*M$7)</f>
        <v>1440</v>
      </c>
      <c r="M105" s="21">
        <f t="shared" ca="1" si="39"/>
        <v>1440</v>
      </c>
      <c r="N105" s="21">
        <f ca="1" xml:space="preserve"> P81 + IF(O104 &lt; 0, -O104, 0)</f>
        <v>913</v>
      </c>
      <c r="O105" s="21">
        <f t="shared" ca="1" si="25"/>
        <v>527</v>
      </c>
      <c r="P105" s="21">
        <f t="shared" ca="1" si="26"/>
        <v>527</v>
      </c>
      <c r="Q105" s="21">
        <f t="shared" ca="1" si="34"/>
        <v>92127</v>
      </c>
      <c r="R105" s="22">
        <f ca="1">SUM(P$11:P105)</f>
        <v>56431</v>
      </c>
      <c r="S105" s="23">
        <f ca="1">SUM(N$11:N105)</f>
        <v>36476</v>
      </c>
      <c r="U105" s="16">
        <v>44277</v>
      </c>
      <c r="V105" s="21">
        <f ca="1">IF(U105&lt;W$5, $B105, W$6+MIN((U105-W$5+1)/W$8, 1)*W$7)</f>
        <v>1940</v>
      </c>
      <c r="W105" s="21">
        <f t="shared" ca="1" si="40"/>
        <v>1940</v>
      </c>
      <c r="X105" s="21">
        <f ca="1" xml:space="preserve"> Z81 + IF(Y104 &lt; 0, -Y104, 0)</f>
        <v>1153</v>
      </c>
      <c r="Y105" s="21">
        <f t="shared" ca="1" si="27"/>
        <v>787</v>
      </c>
      <c r="Z105" s="21">
        <f t="shared" ca="1" si="28"/>
        <v>787</v>
      </c>
      <c r="AA105" s="21">
        <f t="shared" ca="1" si="35"/>
        <v>109877</v>
      </c>
      <c r="AB105" s="22">
        <f ca="1">SUM(Z$11:Z105)</f>
        <v>68301</v>
      </c>
      <c r="AC105" s="23">
        <f ca="1">SUM(X$11:X105)</f>
        <v>41759</v>
      </c>
      <c r="AE105" s="16">
        <v>44277</v>
      </c>
      <c r="AF105" s="21">
        <f ca="1">IF(AE105&lt;AG$5, $B105, AG$6+MIN((AE105-AG$5+1)/AG$8, 1)*AG$7)</f>
        <v>1240</v>
      </c>
      <c r="AG105" s="21">
        <f t="shared" ca="1" si="41"/>
        <v>1225</v>
      </c>
      <c r="AH105" s="21">
        <f ca="1" xml:space="preserve"> AJ81 + IF(AI104 &lt; 0, -AI104, 0)</f>
        <v>793</v>
      </c>
      <c r="AI105" s="21">
        <f t="shared" ca="1" si="29"/>
        <v>447</v>
      </c>
      <c r="AJ105" s="21">
        <f t="shared" ca="1" si="30"/>
        <v>447</v>
      </c>
      <c r="AK105" s="21">
        <f t="shared" ca="1" si="36"/>
        <v>83527</v>
      </c>
      <c r="AL105" s="22">
        <f ca="1">SUM(AJ$11:AJ105)</f>
        <v>50771</v>
      </c>
      <c r="AM105" s="23">
        <f ca="1">SUM(AH$11:AH105)</f>
        <v>34202</v>
      </c>
      <c r="AO105" s="16">
        <v>44277</v>
      </c>
      <c r="AP105" s="21">
        <f ca="1">IF(AO105&lt;AQ$5, $B105, AQ$6+MIN((AO105-AQ$5+1)/AQ$8, 1)*AQ$7)</f>
        <v>1540</v>
      </c>
      <c r="AQ105" s="21">
        <f t="shared" ca="1" si="42"/>
        <v>1510</v>
      </c>
      <c r="AR105" s="21">
        <f ca="1" xml:space="preserve"> AT81 + IF(AS104 &lt; 0, -AS104, 0)</f>
        <v>913</v>
      </c>
      <c r="AS105" s="21">
        <f t="shared" ca="1" si="31"/>
        <v>627</v>
      </c>
      <c r="AT105" s="21">
        <f t="shared" ca="1" si="32"/>
        <v>627</v>
      </c>
      <c r="AU105" s="21">
        <f t="shared" ca="1" si="37"/>
        <v>92677</v>
      </c>
      <c r="AV105" s="22">
        <f ca="1">SUM(AT$11:AT105)</f>
        <v>56981</v>
      </c>
      <c r="AW105" s="23">
        <f ca="1">SUM(AR$11:AR105)</f>
        <v>36476</v>
      </c>
    </row>
    <row r="106" spans="1:49" x14ac:dyDescent="0.2">
      <c r="A106" s="32">
        <v>44278</v>
      </c>
      <c r="B106" s="35">
        <f ca="1">IF($A106&gt;= $C$5,$C$6, "InsertData")</f>
        <v>940</v>
      </c>
      <c r="C106" s="21">
        <f t="shared" ca="1" si="38"/>
        <v>940</v>
      </c>
      <c r="D106" s="21">
        <f ca="1" xml:space="preserve"> F82 + IF(E105 &lt; 0, -E105, 0)</f>
        <v>293</v>
      </c>
      <c r="E106" s="21">
        <f t="shared" ca="1" si="24"/>
        <v>647</v>
      </c>
      <c r="F106" s="21">
        <f ca="1">IF(E106 &gt; 0, E106, 0)</f>
        <v>647</v>
      </c>
      <c r="G106" s="21">
        <f t="shared" ca="1" si="33"/>
        <v>75317</v>
      </c>
      <c r="H106" s="22">
        <f ca="1">SUM(F$11:F106)</f>
        <v>45208</v>
      </c>
      <c r="I106" s="23">
        <f ca="1">SUM(D$11:D106)</f>
        <v>32493</v>
      </c>
      <c r="K106" s="16">
        <v>44278</v>
      </c>
      <c r="L106" s="21">
        <f ca="1">IF(K106&lt;M$5, $B106, M$6+MIN((K106-M$5+1)/M$8, 1)*M$7)</f>
        <v>1440</v>
      </c>
      <c r="M106" s="21">
        <f t="shared" ca="1" si="39"/>
        <v>1440</v>
      </c>
      <c r="N106" s="21">
        <f ca="1" xml:space="preserve"> P82 + IF(O105 &lt; 0, -O105, 0)</f>
        <v>533</v>
      </c>
      <c r="O106" s="21">
        <f t="shared" ca="1" si="25"/>
        <v>907</v>
      </c>
      <c r="P106" s="21">
        <f t="shared" ca="1" si="26"/>
        <v>907</v>
      </c>
      <c r="Q106" s="21">
        <f t="shared" ca="1" si="34"/>
        <v>93567</v>
      </c>
      <c r="R106" s="22">
        <f ca="1">SUM(P$11:P106)</f>
        <v>57338</v>
      </c>
      <c r="S106" s="23">
        <f ca="1">SUM(N$11:N106)</f>
        <v>37009</v>
      </c>
      <c r="U106" s="16">
        <v>44278</v>
      </c>
      <c r="V106" s="21">
        <f ca="1">IF(U106&lt;W$5, $B106, W$6+MIN((U106-W$5+1)/W$8, 1)*W$7)</f>
        <v>1940</v>
      </c>
      <c r="W106" s="21">
        <f t="shared" ca="1" si="40"/>
        <v>1940</v>
      </c>
      <c r="X106" s="21">
        <f ca="1" xml:space="preserve"> Z82 + IF(Y105 &lt; 0, -Y105, 0)</f>
        <v>773</v>
      </c>
      <c r="Y106" s="21">
        <f t="shared" ca="1" si="27"/>
        <v>1167</v>
      </c>
      <c r="Z106" s="21">
        <f t="shared" ca="1" si="28"/>
        <v>1167</v>
      </c>
      <c r="AA106" s="21">
        <f t="shared" ca="1" si="35"/>
        <v>111817</v>
      </c>
      <c r="AB106" s="22">
        <f ca="1">SUM(Z$11:Z106)</f>
        <v>69468</v>
      </c>
      <c r="AC106" s="23">
        <f ca="1">SUM(X$11:X106)</f>
        <v>42532</v>
      </c>
      <c r="AE106" s="16">
        <v>44278</v>
      </c>
      <c r="AF106" s="21">
        <f ca="1">IF(AE106&lt;AG$5, $B106, AG$6+MIN((AE106-AG$5+1)/AG$8, 1)*AG$7)</f>
        <v>1245</v>
      </c>
      <c r="AG106" s="21">
        <f t="shared" ca="1" si="41"/>
        <v>1230</v>
      </c>
      <c r="AH106" s="21">
        <f ca="1" xml:space="preserve"> AJ82 + IF(AI105 &lt; 0, -AI105, 0)</f>
        <v>413</v>
      </c>
      <c r="AI106" s="21">
        <f t="shared" ca="1" si="29"/>
        <v>832</v>
      </c>
      <c r="AJ106" s="21">
        <f t="shared" ca="1" si="30"/>
        <v>832</v>
      </c>
      <c r="AK106" s="21">
        <f t="shared" ca="1" si="36"/>
        <v>84772</v>
      </c>
      <c r="AL106" s="22">
        <f ca="1">SUM(AJ$11:AJ106)</f>
        <v>51603</v>
      </c>
      <c r="AM106" s="23">
        <f ca="1">SUM(AH$11:AH106)</f>
        <v>34615</v>
      </c>
      <c r="AO106" s="16">
        <v>44278</v>
      </c>
      <c r="AP106" s="21">
        <f ca="1">IF(AO106&lt;AQ$5, $B106, AQ$6+MIN((AO106-AQ$5+1)/AQ$8, 1)*AQ$7)</f>
        <v>1550</v>
      </c>
      <c r="AQ106" s="21">
        <f t="shared" ca="1" si="42"/>
        <v>1520</v>
      </c>
      <c r="AR106" s="21">
        <f ca="1" xml:space="preserve"> AT82 + IF(AS105 &lt; 0, -AS105, 0)</f>
        <v>533</v>
      </c>
      <c r="AS106" s="21">
        <f t="shared" ca="1" si="31"/>
        <v>1017</v>
      </c>
      <c r="AT106" s="21">
        <f t="shared" ca="1" si="32"/>
        <v>1017</v>
      </c>
      <c r="AU106" s="21">
        <f t="shared" ca="1" si="37"/>
        <v>94227</v>
      </c>
      <c r="AV106" s="22">
        <f ca="1">SUM(AT$11:AT106)</f>
        <v>57998</v>
      </c>
      <c r="AW106" s="23">
        <f ca="1">SUM(AR$11:AR106)</f>
        <v>37009</v>
      </c>
    </row>
    <row r="107" spans="1:49" x14ac:dyDescent="0.2">
      <c r="A107" s="32">
        <v>44279</v>
      </c>
      <c r="B107" s="35">
        <f ca="1">IF($A107&gt;= $C$5,$C$6, "InsertData")</f>
        <v>940</v>
      </c>
      <c r="C107" s="21">
        <f t="shared" ca="1" si="38"/>
        <v>940</v>
      </c>
      <c r="D107" s="21">
        <f ca="1" xml:space="preserve"> F83 + IF(E106 &lt; 0, -E106, 0)</f>
        <v>940</v>
      </c>
      <c r="E107" s="21">
        <f t="shared" ca="1" si="24"/>
        <v>0</v>
      </c>
      <c r="F107" s="21">
        <f ca="1">IF(E107 &gt; 0, E107, 0)</f>
        <v>0</v>
      </c>
      <c r="G107" s="21">
        <f t="shared" ca="1" si="33"/>
        <v>76257</v>
      </c>
      <c r="H107" s="22">
        <f ca="1">SUM(F$11:F107)</f>
        <v>45208</v>
      </c>
      <c r="I107" s="23">
        <f ca="1">SUM(D$11:D107)</f>
        <v>33433</v>
      </c>
      <c r="K107" s="16">
        <v>44279</v>
      </c>
      <c r="L107" s="21">
        <f ca="1">IF(K107&lt;M$5, $B107, M$6+MIN((K107-M$5+1)/M$8, 1)*M$7)</f>
        <v>1440</v>
      </c>
      <c r="M107" s="21">
        <f t="shared" ca="1" si="39"/>
        <v>1440</v>
      </c>
      <c r="N107" s="21">
        <f ca="1" xml:space="preserve"> P83 + IF(O106 &lt; 0, -O106, 0)</f>
        <v>1320</v>
      </c>
      <c r="O107" s="21">
        <f t="shared" ca="1" si="25"/>
        <v>120</v>
      </c>
      <c r="P107" s="21">
        <f t="shared" ca="1" si="26"/>
        <v>120</v>
      </c>
      <c r="Q107" s="21">
        <f t="shared" ca="1" si="34"/>
        <v>95007</v>
      </c>
      <c r="R107" s="22">
        <f ca="1">SUM(P$11:P107)</f>
        <v>57458</v>
      </c>
      <c r="S107" s="23">
        <f ca="1">SUM(N$11:N107)</f>
        <v>38329</v>
      </c>
      <c r="U107" s="16">
        <v>44279</v>
      </c>
      <c r="V107" s="21">
        <f ca="1">IF(U107&lt;W$5, $B107, W$6+MIN((U107-W$5+1)/W$8, 1)*W$7)</f>
        <v>1940</v>
      </c>
      <c r="W107" s="21">
        <f t="shared" ca="1" si="40"/>
        <v>1940</v>
      </c>
      <c r="X107" s="21">
        <f ca="1" xml:space="preserve"> Z83 + IF(Y106 &lt; 0, -Y106, 0)</f>
        <v>1603</v>
      </c>
      <c r="Y107" s="21">
        <f t="shared" ca="1" si="27"/>
        <v>337</v>
      </c>
      <c r="Z107" s="21">
        <f t="shared" ca="1" si="28"/>
        <v>337</v>
      </c>
      <c r="AA107" s="21">
        <f t="shared" ca="1" si="35"/>
        <v>113757</v>
      </c>
      <c r="AB107" s="22">
        <f ca="1">SUM(Z$11:Z107)</f>
        <v>69805</v>
      </c>
      <c r="AC107" s="23">
        <f ca="1">SUM(X$11:X107)</f>
        <v>44135</v>
      </c>
      <c r="AE107" s="16">
        <v>44279</v>
      </c>
      <c r="AF107" s="21">
        <f ca="1">IF(AE107&lt;AG$5, $B107, AG$6+MIN((AE107-AG$5+1)/AG$8, 1)*AG$7)</f>
        <v>1250</v>
      </c>
      <c r="AG107" s="21">
        <f t="shared" ca="1" si="41"/>
        <v>1235</v>
      </c>
      <c r="AH107" s="21">
        <f ca="1" xml:space="preserve"> AJ83 + IF(AI106 &lt; 0, -AI106, 0)</f>
        <v>1130</v>
      </c>
      <c r="AI107" s="21">
        <f t="shared" ca="1" si="29"/>
        <v>120</v>
      </c>
      <c r="AJ107" s="21">
        <f t="shared" ca="1" si="30"/>
        <v>120</v>
      </c>
      <c r="AK107" s="21">
        <f t="shared" ca="1" si="36"/>
        <v>86022</v>
      </c>
      <c r="AL107" s="22">
        <f ca="1">SUM(AJ$11:AJ107)</f>
        <v>51723</v>
      </c>
      <c r="AM107" s="23">
        <f ca="1">SUM(AH$11:AH107)</f>
        <v>35745</v>
      </c>
      <c r="AO107" s="16">
        <v>44279</v>
      </c>
      <c r="AP107" s="21">
        <f ca="1">IF(AO107&lt;AQ$5, $B107, AQ$6+MIN((AO107-AQ$5+1)/AQ$8, 1)*AQ$7)</f>
        <v>1560</v>
      </c>
      <c r="AQ107" s="21">
        <f t="shared" ca="1" si="42"/>
        <v>1530</v>
      </c>
      <c r="AR107" s="21">
        <f ca="1" xml:space="preserve"> AT83 + IF(AS106 &lt; 0, -AS106, 0)</f>
        <v>1320</v>
      </c>
      <c r="AS107" s="21">
        <f t="shared" ca="1" si="31"/>
        <v>240</v>
      </c>
      <c r="AT107" s="21">
        <f t="shared" ca="1" si="32"/>
        <v>240</v>
      </c>
      <c r="AU107" s="21">
        <f t="shared" ca="1" si="37"/>
        <v>95787</v>
      </c>
      <c r="AV107" s="22">
        <f ca="1">SUM(AT$11:AT107)</f>
        <v>58238</v>
      </c>
      <c r="AW107" s="23">
        <f ca="1">SUM(AR$11:AR107)</f>
        <v>38329</v>
      </c>
    </row>
    <row r="108" spans="1:49" x14ac:dyDescent="0.2">
      <c r="A108" s="32">
        <v>44280</v>
      </c>
      <c r="B108" s="35">
        <f ca="1">IF($A108&gt;= $C$5,$C$6, "InsertData")</f>
        <v>940</v>
      </c>
      <c r="C108" s="21">
        <f t="shared" ca="1" si="38"/>
        <v>940</v>
      </c>
      <c r="D108" s="21">
        <f ca="1" xml:space="preserve"> F84 + IF(E107 &lt; 0, -E107, 0)</f>
        <v>774</v>
      </c>
      <c r="E108" s="21">
        <f t="shared" ca="1" si="24"/>
        <v>166</v>
      </c>
      <c r="F108" s="21">
        <f ca="1">IF(E108 &gt; 0, E108, 0)</f>
        <v>166</v>
      </c>
      <c r="G108" s="21">
        <f t="shared" ca="1" si="33"/>
        <v>77197</v>
      </c>
      <c r="H108" s="22">
        <f ca="1">SUM(F$11:F108)</f>
        <v>45374</v>
      </c>
      <c r="I108" s="23">
        <f ca="1">SUM(D$11:D108)</f>
        <v>34207</v>
      </c>
      <c r="K108" s="16">
        <v>44280</v>
      </c>
      <c r="L108" s="21">
        <f ca="1">IF(K108&lt;M$5, $B108, M$6+MIN((K108-M$5+1)/M$8, 1)*M$7)</f>
        <v>1440</v>
      </c>
      <c r="M108" s="21">
        <f t="shared" ca="1" si="39"/>
        <v>1440</v>
      </c>
      <c r="N108" s="21">
        <f ca="1" xml:space="preserve"> P84 + IF(O107 &lt; 0, -O107, 0)</f>
        <v>874</v>
      </c>
      <c r="O108" s="21">
        <f t="shared" ca="1" si="25"/>
        <v>566</v>
      </c>
      <c r="P108" s="21">
        <f t="shared" ca="1" si="26"/>
        <v>566</v>
      </c>
      <c r="Q108" s="21">
        <f t="shared" ca="1" si="34"/>
        <v>96447</v>
      </c>
      <c r="R108" s="22">
        <f ca="1">SUM(P$11:P108)</f>
        <v>58024</v>
      </c>
      <c r="S108" s="23">
        <f ca="1">SUM(N$11:N108)</f>
        <v>39203</v>
      </c>
      <c r="U108" s="16">
        <v>44280</v>
      </c>
      <c r="V108" s="21">
        <f ca="1">IF(U108&lt;W$5, $B108, W$6+MIN((U108-W$5+1)/W$8, 1)*W$7)</f>
        <v>1940</v>
      </c>
      <c r="W108" s="21">
        <f t="shared" ca="1" si="40"/>
        <v>1940</v>
      </c>
      <c r="X108" s="21">
        <f ca="1" xml:space="preserve"> Z84 + IF(Y107 &lt; 0, -Y107, 0)</f>
        <v>1071</v>
      </c>
      <c r="Y108" s="21">
        <f t="shared" ca="1" si="27"/>
        <v>869</v>
      </c>
      <c r="Z108" s="21">
        <f t="shared" ca="1" si="28"/>
        <v>869</v>
      </c>
      <c r="AA108" s="21">
        <f t="shared" ca="1" si="35"/>
        <v>115697</v>
      </c>
      <c r="AB108" s="22">
        <f ca="1">SUM(Z$11:Z108)</f>
        <v>70674</v>
      </c>
      <c r="AC108" s="23">
        <f ca="1">SUM(X$11:X108)</f>
        <v>45206</v>
      </c>
      <c r="AE108" s="16">
        <v>44280</v>
      </c>
      <c r="AF108" s="21">
        <f ca="1">IF(AE108&lt;AG$5, $B108, AG$6+MIN((AE108-AG$5+1)/AG$8, 1)*AG$7)</f>
        <v>1255</v>
      </c>
      <c r="AG108" s="21">
        <f t="shared" ca="1" si="41"/>
        <v>1240</v>
      </c>
      <c r="AH108" s="21">
        <f ca="1" xml:space="preserve"> AJ84 + IF(AI107 &lt; 0, -AI107, 0)</f>
        <v>824</v>
      </c>
      <c r="AI108" s="21">
        <f t="shared" ca="1" si="29"/>
        <v>431</v>
      </c>
      <c r="AJ108" s="21">
        <f t="shared" ca="1" si="30"/>
        <v>431</v>
      </c>
      <c r="AK108" s="21">
        <f t="shared" ca="1" si="36"/>
        <v>87277</v>
      </c>
      <c r="AL108" s="22">
        <f ca="1">SUM(AJ$11:AJ108)</f>
        <v>52154</v>
      </c>
      <c r="AM108" s="23">
        <f ca="1">SUM(AH$11:AH108)</f>
        <v>36569</v>
      </c>
      <c r="AO108" s="16">
        <v>44280</v>
      </c>
      <c r="AP108" s="21">
        <f ca="1">IF(AO108&lt;AQ$5, $B108, AQ$6+MIN((AO108-AQ$5+1)/AQ$8, 1)*AQ$7)</f>
        <v>1570</v>
      </c>
      <c r="AQ108" s="21">
        <f t="shared" ca="1" si="42"/>
        <v>1540</v>
      </c>
      <c r="AR108" s="21">
        <f ca="1" xml:space="preserve"> AT84 + IF(AS107 &lt; 0, -AS107, 0)</f>
        <v>874</v>
      </c>
      <c r="AS108" s="21">
        <f t="shared" ca="1" si="31"/>
        <v>696</v>
      </c>
      <c r="AT108" s="21">
        <f t="shared" ca="1" si="32"/>
        <v>696</v>
      </c>
      <c r="AU108" s="21">
        <f t="shared" ca="1" si="37"/>
        <v>97357</v>
      </c>
      <c r="AV108" s="22">
        <f ca="1">SUM(AT$11:AT108)</f>
        <v>58934</v>
      </c>
      <c r="AW108" s="23">
        <f ca="1">SUM(AR$11:AR108)</f>
        <v>39203</v>
      </c>
    </row>
    <row r="109" spans="1:49" x14ac:dyDescent="0.2">
      <c r="A109" s="32">
        <v>44281</v>
      </c>
      <c r="B109" s="35">
        <f ca="1">IF($A109&gt;= $C$5,$C$6, "InsertData")</f>
        <v>940</v>
      </c>
      <c r="C109" s="21">
        <f t="shared" ca="1" si="38"/>
        <v>940</v>
      </c>
      <c r="D109" s="21">
        <f ca="1" xml:space="preserve"> F85 + IF(E108 &lt; 0, -E108, 0)</f>
        <v>500</v>
      </c>
      <c r="E109" s="21">
        <f t="shared" ca="1" si="24"/>
        <v>440</v>
      </c>
      <c r="F109" s="21">
        <f ca="1">IF(E109 &gt; 0, E109, 0)</f>
        <v>440</v>
      </c>
      <c r="G109" s="21">
        <f t="shared" ca="1" si="33"/>
        <v>78137</v>
      </c>
      <c r="H109" s="22">
        <f ca="1">SUM(F$11:F109)</f>
        <v>45814</v>
      </c>
      <c r="I109" s="23">
        <f ca="1">SUM(D$11:D109)</f>
        <v>34707</v>
      </c>
      <c r="K109" s="16">
        <v>44281</v>
      </c>
      <c r="L109" s="21">
        <f ca="1">IF(K109&lt;M$5, $B109, M$6+MIN((K109-M$5+1)/M$8, 1)*M$7)</f>
        <v>1440</v>
      </c>
      <c r="M109" s="21">
        <f t="shared" ca="1" si="39"/>
        <v>1440</v>
      </c>
      <c r="N109" s="21">
        <f ca="1" xml:space="preserve"> P85 + IF(O108 &lt; 0, -O108, 0)</f>
        <v>740</v>
      </c>
      <c r="O109" s="21">
        <f t="shared" ca="1" si="25"/>
        <v>700</v>
      </c>
      <c r="P109" s="21">
        <f t="shared" ca="1" si="26"/>
        <v>700</v>
      </c>
      <c r="Q109" s="21">
        <f t="shared" ca="1" si="34"/>
        <v>97887</v>
      </c>
      <c r="R109" s="22">
        <f ca="1">SUM(P$11:P109)</f>
        <v>58724</v>
      </c>
      <c r="S109" s="23">
        <f ca="1">SUM(N$11:N109)</f>
        <v>39943</v>
      </c>
      <c r="U109" s="16">
        <v>44281</v>
      </c>
      <c r="V109" s="21">
        <f ca="1">IF(U109&lt;W$5, $B109, W$6+MIN((U109-W$5+1)/W$8, 1)*W$7)</f>
        <v>1940</v>
      </c>
      <c r="W109" s="21">
        <f t="shared" ca="1" si="40"/>
        <v>1940</v>
      </c>
      <c r="X109" s="21">
        <f ca="1" xml:space="preserve"> Z85 + IF(Y108 &lt; 0, -Y108, 0)</f>
        <v>980</v>
      </c>
      <c r="Y109" s="21">
        <f t="shared" ca="1" si="27"/>
        <v>960</v>
      </c>
      <c r="Z109" s="21">
        <f t="shared" ca="1" si="28"/>
        <v>960</v>
      </c>
      <c r="AA109" s="21">
        <f t="shared" ca="1" si="35"/>
        <v>117637</v>
      </c>
      <c r="AB109" s="22">
        <f ca="1">SUM(Z$11:Z109)</f>
        <v>71634</v>
      </c>
      <c r="AC109" s="23">
        <f ca="1">SUM(X$11:X109)</f>
        <v>46186</v>
      </c>
      <c r="AE109" s="16">
        <v>44281</v>
      </c>
      <c r="AF109" s="21">
        <f ca="1">IF(AE109&lt;AG$5, $B109, AG$6+MIN((AE109-AG$5+1)/AG$8, 1)*AG$7)</f>
        <v>1260</v>
      </c>
      <c r="AG109" s="21">
        <f t="shared" ca="1" si="41"/>
        <v>1245</v>
      </c>
      <c r="AH109" s="21">
        <f ca="1" xml:space="preserve"> AJ85 + IF(AI108 &lt; 0, -AI108, 0)</f>
        <v>620</v>
      </c>
      <c r="AI109" s="21">
        <f t="shared" ca="1" si="29"/>
        <v>640</v>
      </c>
      <c r="AJ109" s="21">
        <f t="shared" ca="1" si="30"/>
        <v>640</v>
      </c>
      <c r="AK109" s="21">
        <f t="shared" ca="1" si="36"/>
        <v>88537</v>
      </c>
      <c r="AL109" s="22">
        <f ca="1">SUM(AJ$11:AJ109)</f>
        <v>52794</v>
      </c>
      <c r="AM109" s="23">
        <f ca="1">SUM(AH$11:AH109)</f>
        <v>37189</v>
      </c>
      <c r="AO109" s="16">
        <v>44281</v>
      </c>
      <c r="AP109" s="21">
        <f ca="1">IF(AO109&lt;AQ$5, $B109, AQ$6+MIN((AO109-AQ$5+1)/AQ$8, 1)*AQ$7)</f>
        <v>1580</v>
      </c>
      <c r="AQ109" s="21">
        <f t="shared" ca="1" si="42"/>
        <v>1550</v>
      </c>
      <c r="AR109" s="21">
        <f ca="1" xml:space="preserve"> AT85 + IF(AS108 &lt; 0, -AS108, 0)</f>
        <v>740</v>
      </c>
      <c r="AS109" s="21">
        <f t="shared" ca="1" si="31"/>
        <v>840</v>
      </c>
      <c r="AT109" s="21">
        <f t="shared" ca="1" si="32"/>
        <v>840</v>
      </c>
      <c r="AU109" s="21">
        <f t="shared" ca="1" si="37"/>
        <v>98937</v>
      </c>
      <c r="AV109" s="22">
        <f ca="1">SUM(AT$11:AT109)</f>
        <v>59774</v>
      </c>
      <c r="AW109" s="23">
        <f ca="1">SUM(AR$11:AR109)</f>
        <v>39943</v>
      </c>
    </row>
    <row r="110" spans="1:49" x14ac:dyDescent="0.2">
      <c r="A110" s="32">
        <v>44282</v>
      </c>
      <c r="B110" s="35">
        <f ca="1">IF($A110&gt;= $C$5,$C$6, "InsertData")</f>
        <v>940</v>
      </c>
      <c r="C110" s="21">
        <f t="shared" ca="1" si="38"/>
        <v>940</v>
      </c>
      <c r="D110" s="21">
        <f ca="1" xml:space="preserve"> F86 + IF(E109 &lt; 0, -E109, 0)</f>
        <v>940</v>
      </c>
      <c r="E110" s="21">
        <f t="shared" ca="1" si="24"/>
        <v>0</v>
      </c>
      <c r="F110" s="21">
        <f ca="1">IF(E110 &gt; 0, E110, 0)</f>
        <v>0</v>
      </c>
      <c r="G110" s="21">
        <f t="shared" ca="1" si="33"/>
        <v>79077</v>
      </c>
      <c r="H110" s="22">
        <f ca="1">SUM(F$11:F110)</f>
        <v>45814</v>
      </c>
      <c r="I110" s="23">
        <f ca="1">SUM(D$11:D110)</f>
        <v>35647</v>
      </c>
      <c r="K110" s="16">
        <v>44282</v>
      </c>
      <c r="L110" s="21">
        <f ca="1">IF(K110&lt;M$5, $B110, M$6+MIN((K110-M$5+1)/M$8, 1)*M$7)</f>
        <v>1440</v>
      </c>
      <c r="M110" s="21">
        <f t="shared" ca="1" si="39"/>
        <v>1440</v>
      </c>
      <c r="N110" s="21">
        <f ca="1" xml:space="preserve"> P86 + IF(O109 &lt; 0, -O109, 0)</f>
        <v>1260</v>
      </c>
      <c r="O110" s="21">
        <f t="shared" ca="1" si="25"/>
        <v>180</v>
      </c>
      <c r="P110" s="21">
        <f t="shared" ca="1" si="26"/>
        <v>180</v>
      </c>
      <c r="Q110" s="21">
        <f t="shared" ca="1" si="34"/>
        <v>99327</v>
      </c>
      <c r="R110" s="22">
        <f ca="1">SUM(P$11:P110)</f>
        <v>58904</v>
      </c>
      <c r="S110" s="23">
        <f ca="1">SUM(N$11:N110)</f>
        <v>41203</v>
      </c>
      <c r="U110" s="16">
        <v>44282</v>
      </c>
      <c r="V110" s="21">
        <f ca="1">IF(U110&lt;W$5, $B110, W$6+MIN((U110-W$5+1)/W$8, 1)*W$7)</f>
        <v>1940</v>
      </c>
      <c r="W110" s="21">
        <f t="shared" ca="1" si="40"/>
        <v>1940</v>
      </c>
      <c r="X110" s="21">
        <f ca="1" xml:space="preserve"> Z86 + IF(Y109 &lt; 0, -Y109, 0)</f>
        <v>1500</v>
      </c>
      <c r="Y110" s="21">
        <f t="shared" ca="1" si="27"/>
        <v>440</v>
      </c>
      <c r="Z110" s="21">
        <f t="shared" ca="1" si="28"/>
        <v>440</v>
      </c>
      <c r="AA110" s="21">
        <f t="shared" ca="1" si="35"/>
        <v>119577</v>
      </c>
      <c r="AB110" s="22">
        <f ca="1">SUM(Z$11:Z110)</f>
        <v>72074</v>
      </c>
      <c r="AC110" s="23">
        <f ca="1">SUM(X$11:X110)</f>
        <v>47686</v>
      </c>
      <c r="AE110" s="16">
        <v>44282</v>
      </c>
      <c r="AF110" s="21">
        <f ca="1">IF(AE110&lt;AG$5, $B110, AG$6+MIN((AE110-AG$5+1)/AG$8, 1)*AG$7)</f>
        <v>1265</v>
      </c>
      <c r="AG110" s="21">
        <f t="shared" ca="1" si="41"/>
        <v>1250</v>
      </c>
      <c r="AH110" s="21">
        <f ca="1" xml:space="preserve"> AJ86 + IF(AI109 &lt; 0, -AI109, 0)</f>
        <v>1140</v>
      </c>
      <c r="AI110" s="21">
        <f t="shared" ca="1" si="29"/>
        <v>125</v>
      </c>
      <c r="AJ110" s="21">
        <f t="shared" ca="1" si="30"/>
        <v>125</v>
      </c>
      <c r="AK110" s="21">
        <f t="shared" ca="1" si="36"/>
        <v>89802</v>
      </c>
      <c r="AL110" s="22">
        <f ca="1">SUM(AJ$11:AJ110)</f>
        <v>52919</v>
      </c>
      <c r="AM110" s="23">
        <f ca="1">SUM(AH$11:AH110)</f>
        <v>38329</v>
      </c>
      <c r="AO110" s="16">
        <v>44282</v>
      </c>
      <c r="AP110" s="21">
        <f ca="1">IF(AO110&lt;AQ$5, $B110, AQ$6+MIN((AO110-AQ$5+1)/AQ$8, 1)*AQ$7)</f>
        <v>1590</v>
      </c>
      <c r="AQ110" s="21">
        <f t="shared" ca="1" si="42"/>
        <v>1560</v>
      </c>
      <c r="AR110" s="21">
        <f ca="1" xml:space="preserve"> AT86 + IF(AS109 &lt; 0, -AS109, 0)</f>
        <v>1260</v>
      </c>
      <c r="AS110" s="21">
        <f t="shared" ca="1" si="31"/>
        <v>330</v>
      </c>
      <c r="AT110" s="21">
        <f t="shared" ca="1" si="32"/>
        <v>330</v>
      </c>
      <c r="AU110" s="21">
        <f t="shared" ca="1" si="37"/>
        <v>100527</v>
      </c>
      <c r="AV110" s="22">
        <f ca="1">SUM(AT$11:AT110)</f>
        <v>60104</v>
      </c>
      <c r="AW110" s="23">
        <f ca="1">SUM(AR$11:AR110)</f>
        <v>41203</v>
      </c>
    </row>
    <row r="111" spans="1:49" x14ac:dyDescent="0.2">
      <c r="A111" s="32">
        <v>44283</v>
      </c>
      <c r="B111" s="35">
        <f ca="1">IF($A111&gt;= $C$5,$C$6, "InsertData")</f>
        <v>940</v>
      </c>
      <c r="C111" s="21">
        <f t="shared" ca="1" si="38"/>
        <v>940</v>
      </c>
      <c r="D111" s="21">
        <f ca="1" xml:space="preserve"> F87 + IF(E110 &lt; 0, -E110, 0)</f>
        <v>940</v>
      </c>
      <c r="E111" s="21">
        <f t="shared" ca="1" si="24"/>
        <v>0</v>
      </c>
      <c r="F111" s="21">
        <f ca="1">IF(E111 &gt; 0, E111, 0)</f>
        <v>0</v>
      </c>
      <c r="G111" s="21">
        <f t="shared" ca="1" si="33"/>
        <v>80017</v>
      </c>
      <c r="H111" s="22">
        <f ca="1">SUM(F$11:F111)</f>
        <v>45814</v>
      </c>
      <c r="I111" s="23">
        <f ca="1">SUM(D$11:D111)</f>
        <v>36587</v>
      </c>
      <c r="K111" s="16">
        <v>44283</v>
      </c>
      <c r="L111" s="21">
        <f ca="1">IF(K111&lt;M$5, $B111, M$6+MIN((K111-M$5+1)/M$8, 1)*M$7)</f>
        <v>1440</v>
      </c>
      <c r="M111" s="21">
        <f t="shared" ca="1" si="39"/>
        <v>1440</v>
      </c>
      <c r="N111" s="21">
        <f ca="1" xml:space="preserve"> P87 + IF(O110 &lt; 0, -O110, 0)</f>
        <v>1183</v>
      </c>
      <c r="O111" s="21">
        <f t="shared" ca="1" si="25"/>
        <v>257</v>
      </c>
      <c r="P111" s="21">
        <f t="shared" ca="1" si="26"/>
        <v>257</v>
      </c>
      <c r="Q111" s="21">
        <f t="shared" ca="1" si="34"/>
        <v>100767</v>
      </c>
      <c r="R111" s="22">
        <f ca="1">SUM(P$11:P111)</f>
        <v>59161</v>
      </c>
      <c r="S111" s="23">
        <f ca="1">SUM(N$11:N111)</f>
        <v>42386</v>
      </c>
      <c r="U111" s="16">
        <v>44283</v>
      </c>
      <c r="V111" s="21">
        <f ca="1">IF(U111&lt;W$5, $B111, W$6+MIN((U111-W$5+1)/W$8, 1)*W$7)</f>
        <v>1940</v>
      </c>
      <c r="W111" s="21">
        <f t="shared" ca="1" si="40"/>
        <v>1940</v>
      </c>
      <c r="X111" s="21">
        <f ca="1" xml:space="preserve"> Z87 + IF(Y110 &lt; 0, -Y110, 0)</f>
        <v>1423</v>
      </c>
      <c r="Y111" s="21">
        <f t="shared" ca="1" si="27"/>
        <v>517</v>
      </c>
      <c r="Z111" s="21">
        <f t="shared" ca="1" si="28"/>
        <v>517</v>
      </c>
      <c r="AA111" s="21">
        <f t="shared" ca="1" si="35"/>
        <v>121517</v>
      </c>
      <c r="AB111" s="22">
        <f ca="1">SUM(Z$11:Z111)</f>
        <v>72591</v>
      </c>
      <c r="AC111" s="23">
        <f ca="1">SUM(X$11:X111)</f>
        <v>49109</v>
      </c>
      <c r="AE111" s="16">
        <v>44283</v>
      </c>
      <c r="AF111" s="21">
        <f ca="1">IF(AE111&lt;AG$5, $B111, AG$6+MIN((AE111-AG$5+1)/AG$8, 1)*AG$7)</f>
        <v>1270</v>
      </c>
      <c r="AG111" s="21">
        <f t="shared" ca="1" si="41"/>
        <v>1255</v>
      </c>
      <c r="AH111" s="21">
        <f ca="1" xml:space="preserve"> AJ87 + IF(AI110 &lt; 0, -AI110, 0)</f>
        <v>1063</v>
      </c>
      <c r="AI111" s="21">
        <f t="shared" ca="1" si="29"/>
        <v>207</v>
      </c>
      <c r="AJ111" s="21">
        <f t="shared" ca="1" si="30"/>
        <v>207</v>
      </c>
      <c r="AK111" s="21">
        <f t="shared" ca="1" si="36"/>
        <v>91072</v>
      </c>
      <c r="AL111" s="22">
        <f ca="1">SUM(AJ$11:AJ111)</f>
        <v>53126</v>
      </c>
      <c r="AM111" s="23">
        <f ca="1">SUM(AH$11:AH111)</f>
        <v>39392</v>
      </c>
      <c r="AO111" s="16">
        <v>44283</v>
      </c>
      <c r="AP111" s="21">
        <f ca="1">IF(AO111&lt;AQ$5, $B111, AQ$6+MIN((AO111-AQ$5+1)/AQ$8, 1)*AQ$7)</f>
        <v>1600</v>
      </c>
      <c r="AQ111" s="21">
        <f t="shared" ca="1" si="42"/>
        <v>1570</v>
      </c>
      <c r="AR111" s="21">
        <f ca="1" xml:space="preserve"> AT87 + IF(AS110 &lt; 0, -AS110, 0)</f>
        <v>1183</v>
      </c>
      <c r="AS111" s="21">
        <f t="shared" ca="1" si="31"/>
        <v>417</v>
      </c>
      <c r="AT111" s="21">
        <f t="shared" ca="1" si="32"/>
        <v>417</v>
      </c>
      <c r="AU111" s="21">
        <f t="shared" ca="1" si="37"/>
        <v>102127</v>
      </c>
      <c r="AV111" s="22">
        <f ca="1">SUM(AT$11:AT111)</f>
        <v>60521</v>
      </c>
      <c r="AW111" s="23">
        <f ca="1">SUM(AR$11:AR111)</f>
        <v>42386</v>
      </c>
    </row>
    <row r="112" spans="1:49" x14ac:dyDescent="0.2">
      <c r="A112" s="32">
        <v>44284</v>
      </c>
      <c r="B112" s="35">
        <f ca="1">IF($A112&gt;= $C$5,$C$6, "InsertData")</f>
        <v>940</v>
      </c>
      <c r="C112" s="21">
        <f t="shared" ca="1" si="38"/>
        <v>940</v>
      </c>
      <c r="D112" s="21">
        <f ca="1" xml:space="preserve"> F88 + IF(E111 &lt; 0, -E111, 0)</f>
        <v>433</v>
      </c>
      <c r="E112" s="21">
        <f t="shared" ca="1" si="24"/>
        <v>507</v>
      </c>
      <c r="F112" s="21">
        <f ca="1">IF(E112 &gt; 0, E112, 0)</f>
        <v>507</v>
      </c>
      <c r="G112" s="21">
        <f t="shared" ca="1" si="33"/>
        <v>80957</v>
      </c>
      <c r="H112" s="22">
        <f ca="1">SUM(F$11:F112)</f>
        <v>46321</v>
      </c>
      <c r="I112" s="23">
        <f ca="1">SUM(D$11:D112)</f>
        <v>37020</v>
      </c>
      <c r="K112" s="16">
        <v>44284</v>
      </c>
      <c r="L112" s="21">
        <f ca="1">IF(K112&lt;M$5, $B112, M$6+MIN((K112-M$5+1)/M$8, 1)*M$7)</f>
        <v>1440</v>
      </c>
      <c r="M112" s="21">
        <f t="shared" ca="1" si="39"/>
        <v>1440</v>
      </c>
      <c r="N112" s="21">
        <f ca="1" xml:space="preserve"> P88 + IF(O111 &lt; 0, -O111, 0)</f>
        <v>590</v>
      </c>
      <c r="O112" s="21">
        <f t="shared" ca="1" si="25"/>
        <v>850</v>
      </c>
      <c r="P112" s="21">
        <f t="shared" ca="1" si="26"/>
        <v>850</v>
      </c>
      <c r="Q112" s="21">
        <f t="shared" ca="1" si="34"/>
        <v>102207</v>
      </c>
      <c r="R112" s="22">
        <f ca="1">SUM(P$11:P112)</f>
        <v>60011</v>
      </c>
      <c r="S112" s="23">
        <f ca="1">SUM(N$11:N112)</f>
        <v>42976</v>
      </c>
      <c r="U112" s="16">
        <v>44284</v>
      </c>
      <c r="V112" s="21">
        <f ca="1">IF(U112&lt;W$5, $B112, W$6+MIN((U112-W$5+1)/W$8, 1)*W$7)</f>
        <v>1940</v>
      </c>
      <c r="W112" s="21">
        <f t="shared" ca="1" si="40"/>
        <v>1940</v>
      </c>
      <c r="X112" s="21">
        <f ca="1" xml:space="preserve"> Z88 + IF(Y111 &lt; 0, -Y111, 0)</f>
        <v>830</v>
      </c>
      <c r="Y112" s="21">
        <f t="shared" ca="1" si="27"/>
        <v>1110</v>
      </c>
      <c r="Z112" s="21">
        <f t="shared" ca="1" si="28"/>
        <v>1110</v>
      </c>
      <c r="AA112" s="21">
        <f t="shared" ca="1" si="35"/>
        <v>123457</v>
      </c>
      <c r="AB112" s="22">
        <f ca="1">SUM(Z$11:Z112)</f>
        <v>73701</v>
      </c>
      <c r="AC112" s="23">
        <f ca="1">SUM(X$11:X112)</f>
        <v>49939</v>
      </c>
      <c r="AE112" s="16">
        <v>44284</v>
      </c>
      <c r="AF112" s="21">
        <f ca="1">IF(AE112&lt;AG$5, $B112, AG$6+MIN((AE112-AG$5+1)/AG$8, 1)*AG$7)</f>
        <v>1275</v>
      </c>
      <c r="AG112" s="21">
        <f t="shared" ca="1" si="41"/>
        <v>1260</v>
      </c>
      <c r="AH112" s="21">
        <f ca="1" xml:space="preserve"> AJ88 + IF(AI111 &lt; 0, -AI111, 0)</f>
        <v>470</v>
      </c>
      <c r="AI112" s="21">
        <f t="shared" ca="1" si="29"/>
        <v>805</v>
      </c>
      <c r="AJ112" s="21">
        <f t="shared" ca="1" si="30"/>
        <v>805</v>
      </c>
      <c r="AK112" s="21">
        <f t="shared" ca="1" si="36"/>
        <v>92347</v>
      </c>
      <c r="AL112" s="22">
        <f ca="1">SUM(AJ$11:AJ112)</f>
        <v>53931</v>
      </c>
      <c r="AM112" s="23">
        <f ca="1">SUM(AH$11:AH112)</f>
        <v>39862</v>
      </c>
      <c r="AO112" s="16">
        <v>44284</v>
      </c>
      <c r="AP112" s="21">
        <f ca="1">IF(AO112&lt;AQ$5, $B112, AQ$6+MIN((AO112-AQ$5+1)/AQ$8, 1)*AQ$7)</f>
        <v>1610</v>
      </c>
      <c r="AQ112" s="21">
        <f t="shared" ca="1" si="42"/>
        <v>1580</v>
      </c>
      <c r="AR112" s="21">
        <f ca="1" xml:space="preserve"> AT88 + IF(AS111 &lt; 0, -AS111, 0)</f>
        <v>590</v>
      </c>
      <c r="AS112" s="21">
        <f t="shared" ca="1" si="31"/>
        <v>1020</v>
      </c>
      <c r="AT112" s="21">
        <f t="shared" ca="1" si="32"/>
        <v>1020</v>
      </c>
      <c r="AU112" s="21">
        <f t="shared" ca="1" si="37"/>
        <v>103737</v>
      </c>
      <c r="AV112" s="22">
        <f ca="1">SUM(AT$11:AT112)</f>
        <v>61541</v>
      </c>
      <c r="AW112" s="23">
        <f ca="1">SUM(AR$11:AR112)</f>
        <v>42976</v>
      </c>
    </row>
    <row r="113" spans="1:49" x14ac:dyDescent="0.2">
      <c r="A113" s="32">
        <v>44285</v>
      </c>
      <c r="B113" s="35">
        <f ca="1">IF($A113&gt;= $C$5,$C$6, "InsertData")</f>
        <v>940</v>
      </c>
      <c r="C113" s="21">
        <f t="shared" ca="1" si="38"/>
        <v>940</v>
      </c>
      <c r="D113" s="21">
        <f ca="1" xml:space="preserve"> F89 + IF(E112 &lt; 0, -E112, 0)</f>
        <v>537</v>
      </c>
      <c r="E113" s="21">
        <f t="shared" ca="1" si="24"/>
        <v>403</v>
      </c>
      <c r="F113" s="21">
        <f ca="1">IF(E113 &gt; 0, E113, 0)</f>
        <v>403</v>
      </c>
      <c r="G113" s="21">
        <f t="shared" ca="1" si="33"/>
        <v>81897</v>
      </c>
      <c r="H113" s="22">
        <f ca="1">SUM(F$11:F113)</f>
        <v>46724</v>
      </c>
      <c r="I113" s="23">
        <f ca="1">SUM(D$11:D113)</f>
        <v>37557</v>
      </c>
      <c r="K113" s="16">
        <v>44285</v>
      </c>
      <c r="L113" s="21">
        <f ca="1">IF(K113&lt;M$5, $B113, M$6+MIN((K113-M$5+1)/M$8, 1)*M$7)</f>
        <v>1440</v>
      </c>
      <c r="M113" s="21">
        <f t="shared" ca="1" si="39"/>
        <v>1440</v>
      </c>
      <c r="N113" s="21">
        <f ca="1" xml:space="preserve"> P89 + IF(O112 &lt; 0, -O112, 0)</f>
        <v>777</v>
      </c>
      <c r="O113" s="21">
        <f t="shared" ca="1" si="25"/>
        <v>663</v>
      </c>
      <c r="P113" s="21">
        <f t="shared" ca="1" si="26"/>
        <v>663</v>
      </c>
      <c r="Q113" s="21">
        <f t="shared" ca="1" si="34"/>
        <v>103647</v>
      </c>
      <c r="R113" s="22">
        <f ca="1">SUM(P$11:P113)</f>
        <v>60674</v>
      </c>
      <c r="S113" s="23">
        <f ca="1">SUM(N$11:N113)</f>
        <v>43753</v>
      </c>
      <c r="U113" s="16">
        <v>44285</v>
      </c>
      <c r="V113" s="21">
        <f ca="1">IF(U113&lt;W$5, $B113, W$6+MIN((U113-W$5+1)/W$8, 1)*W$7)</f>
        <v>1940</v>
      </c>
      <c r="W113" s="21">
        <f t="shared" ca="1" si="40"/>
        <v>1940</v>
      </c>
      <c r="X113" s="21">
        <f ca="1" xml:space="preserve"> Z89 + IF(Y112 &lt; 0, -Y112, 0)</f>
        <v>1017</v>
      </c>
      <c r="Y113" s="21">
        <f t="shared" ca="1" si="27"/>
        <v>923</v>
      </c>
      <c r="Z113" s="21">
        <f t="shared" ca="1" si="28"/>
        <v>923</v>
      </c>
      <c r="AA113" s="21">
        <f t="shared" ca="1" si="35"/>
        <v>125397</v>
      </c>
      <c r="AB113" s="22">
        <f ca="1">SUM(Z$11:Z113)</f>
        <v>74624</v>
      </c>
      <c r="AC113" s="23">
        <f ca="1">SUM(X$11:X113)</f>
        <v>50956</v>
      </c>
      <c r="AE113" s="16">
        <v>44285</v>
      </c>
      <c r="AF113" s="21">
        <f ca="1">IF(AE113&lt;AG$5, $B113, AG$6+MIN((AE113-AG$5+1)/AG$8, 1)*AG$7)</f>
        <v>1280</v>
      </c>
      <c r="AG113" s="21">
        <f t="shared" ca="1" si="41"/>
        <v>1265</v>
      </c>
      <c r="AH113" s="21">
        <f ca="1" xml:space="preserve"> AJ89 + IF(AI112 &lt; 0, -AI112, 0)</f>
        <v>657</v>
      </c>
      <c r="AI113" s="21">
        <f t="shared" ca="1" si="29"/>
        <v>623</v>
      </c>
      <c r="AJ113" s="21">
        <f t="shared" ca="1" si="30"/>
        <v>623</v>
      </c>
      <c r="AK113" s="21">
        <f t="shared" ca="1" si="36"/>
        <v>93627</v>
      </c>
      <c r="AL113" s="22">
        <f ca="1">SUM(AJ$11:AJ113)</f>
        <v>54554</v>
      </c>
      <c r="AM113" s="23">
        <f ca="1">SUM(AH$11:AH113)</f>
        <v>40519</v>
      </c>
      <c r="AO113" s="16">
        <v>44285</v>
      </c>
      <c r="AP113" s="21">
        <f ca="1">IF(AO113&lt;AQ$5, $B113, AQ$6+MIN((AO113-AQ$5+1)/AQ$8, 1)*AQ$7)</f>
        <v>1620</v>
      </c>
      <c r="AQ113" s="21">
        <f t="shared" ca="1" si="42"/>
        <v>1590</v>
      </c>
      <c r="AR113" s="21">
        <f ca="1" xml:space="preserve"> AT89 + IF(AS112 &lt; 0, -AS112, 0)</f>
        <v>777</v>
      </c>
      <c r="AS113" s="21">
        <f t="shared" ca="1" si="31"/>
        <v>843</v>
      </c>
      <c r="AT113" s="21">
        <f t="shared" ca="1" si="32"/>
        <v>843</v>
      </c>
      <c r="AU113" s="21">
        <f t="shared" ca="1" si="37"/>
        <v>105357</v>
      </c>
      <c r="AV113" s="22">
        <f ca="1">SUM(AT$11:AT113)</f>
        <v>62384</v>
      </c>
      <c r="AW113" s="23">
        <f ca="1">SUM(AR$11:AR113)</f>
        <v>43753</v>
      </c>
    </row>
    <row r="114" spans="1:49" x14ac:dyDescent="0.2">
      <c r="A114" s="32">
        <v>44286</v>
      </c>
      <c r="B114" s="35">
        <f ca="1">IF($A114&gt;= $C$5,$C$6, "InsertData")</f>
        <v>940</v>
      </c>
      <c r="C114" s="21">
        <f t="shared" ca="1" si="38"/>
        <v>940</v>
      </c>
      <c r="D114" s="21">
        <f ca="1" xml:space="preserve"> F90 + IF(E113 &lt; 0, -E113, 0)</f>
        <v>401</v>
      </c>
      <c r="E114" s="21">
        <f t="shared" ca="1" si="24"/>
        <v>539</v>
      </c>
      <c r="F114" s="21">
        <f ca="1">IF(E114 &gt; 0, E114, 0)</f>
        <v>539</v>
      </c>
      <c r="G114" s="21">
        <f t="shared" ca="1" si="33"/>
        <v>82837</v>
      </c>
      <c r="H114" s="22">
        <f ca="1">SUM(F$11:F114)</f>
        <v>47263</v>
      </c>
      <c r="I114" s="23">
        <f ca="1">SUM(D$11:D114)</f>
        <v>37958</v>
      </c>
      <c r="K114" s="16">
        <v>44286</v>
      </c>
      <c r="L114" s="21">
        <f ca="1">IF(K114&lt;M$5, $B114, M$6+MIN((K114-M$5+1)/M$8, 1)*M$7)</f>
        <v>1440</v>
      </c>
      <c r="M114" s="21">
        <f t="shared" ca="1" si="39"/>
        <v>1440</v>
      </c>
      <c r="N114" s="21">
        <f ca="1" xml:space="preserve"> P90 + IF(O113 &lt; 0, -O113, 0)</f>
        <v>641</v>
      </c>
      <c r="O114" s="21">
        <f t="shared" ca="1" si="25"/>
        <v>799</v>
      </c>
      <c r="P114" s="21">
        <f t="shared" ca="1" si="26"/>
        <v>799</v>
      </c>
      <c r="Q114" s="21">
        <f t="shared" ca="1" si="34"/>
        <v>105087</v>
      </c>
      <c r="R114" s="22">
        <f ca="1">SUM(P$11:P114)</f>
        <v>61473</v>
      </c>
      <c r="S114" s="23">
        <f ca="1">SUM(N$11:N114)</f>
        <v>44394</v>
      </c>
      <c r="U114" s="16">
        <v>44286</v>
      </c>
      <c r="V114" s="21">
        <f ca="1">IF(U114&lt;W$5, $B114, W$6+MIN((U114-W$5+1)/W$8, 1)*W$7)</f>
        <v>1940</v>
      </c>
      <c r="W114" s="21">
        <f t="shared" ca="1" si="40"/>
        <v>1940</v>
      </c>
      <c r="X114" s="21">
        <f ca="1" xml:space="preserve"> Z90 + IF(Y113 &lt; 0, -Y113, 0)</f>
        <v>881</v>
      </c>
      <c r="Y114" s="21">
        <f t="shared" ca="1" si="27"/>
        <v>1059</v>
      </c>
      <c r="Z114" s="21">
        <f t="shared" ca="1" si="28"/>
        <v>1059</v>
      </c>
      <c r="AA114" s="21">
        <f t="shared" ca="1" si="35"/>
        <v>127337</v>
      </c>
      <c r="AB114" s="22">
        <f ca="1">SUM(Z$11:Z114)</f>
        <v>75683</v>
      </c>
      <c r="AC114" s="23">
        <f ca="1">SUM(X$11:X114)</f>
        <v>51837</v>
      </c>
      <c r="AE114" s="16">
        <v>44286</v>
      </c>
      <c r="AF114" s="21">
        <f ca="1">IF(AE114&lt;AG$5, $B114, AG$6+MIN((AE114-AG$5+1)/AG$8, 1)*AG$7)</f>
        <v>1285</v>
      </c>
      <c r="AG114" s="21">
        <f t="shared" ca="1" si="41"/>
        <v>1270</v>
      </c>
      <c r="AH114" s="21">
        <f ca="1" xml:space="preserve"> AJ90 + IF(AI113 &lt; 0, -AI113, 0)</f>
        <v>521</v>
      </c>
      <c r="AI114" s="21">
        <f t="shared" ca="1" si="29"/>
        <v>764</v>
      </c>
      <c r="AJ114" s="21">
        <f t="shared" ca="1" si="30"/>
        <v>764</v>
      </c>
      <c r="AK114" s="21">
        <f t="shared" ca="1" si="36"/>
        <v>94912</v>
      </c>
      <c r="AL114" s="22">
        <f ca="1">SUM(AJ$11:AJ114)</f>
        <v>55318</v>
      </c>
      <c r="AM114" s="23">
        <f ca="1">SUM(AH$11:AH114)</f>
        <v>41040</v>
      </c>
      <c r="AO114" s="16">
        <v>44286</v>
      </c>
      <c r="AP114" s="21">
        <f ca="1">IF(AO114&lt;AQ$5, $B114, AQ$6+MIN((AO114-AQ$5+1)/AQ$8, 1)*AQ$7)</f>
        <v>1630</v>
      </c>
      <c r="AQ114" s="21">
        <f t="shared" ca="1" si="42"/>
        <v>1600</v>
      </c>
      <c r="AR114" s="21">
        <f ca="1" xml:space="preserve"> AT90 + IF(AS113 &lt; 0, -AS113, 0)</f>
        <v>641</v>
      </c>
      <c r="AS114" s="21">
        <f t="shared" ca="1" si="31"/>
        <v>989</v>
      </c>
      <c r="AT114" s="21">
        <f t="shared" ca="1" si="32"/>
        <v>989</v>
      </c>
      <c r="AU114" s="21">
        <f t="shared" ca="1" si="37"/>
        <v>106987</v>
      </c>
      <c r="AV114" s="22">
        <f ca="1">SUM(AT$11:AT114)</f>
        <v>63373</v>
      </c>
      <c r="AW114" s="23">
        <f ca="1">SUM(AR$11:AR114)</f>
        <v>44394</v>
      </c>
    </row>
    <row r="115" spans="1:49" x14ac:dyDescent="0.2">
      <c r="A115" s="32">
        <v>44287</v>
      </c>
      <c r="B115" s="35">
        <f ca="1">IF($A115&gt;= $C$5,$C$6, "InsertData")</f>
        <v>940</v>
      </c>
      <c r="C115" s="21">
        <f t="shared" ca="1" si="38"/>
        <v>940</v>
      </c>
      <c r="D115" s="21">
        <f ca="1" xml:space="preserve"> F91 + IF(E114 &lt; 0, -E114, 0)</f>
        <v>168</v>
      </c>
      <c r="E115" s="21">
        <f t="shared" ca="1" si="24"/>
        <v>772</v>
      </c>
      <c r="F115" s="21">
        <f ca="1">IF(E115 &gt; 0, E115, 0)</f>
        <v>772</v>
      </c>
      <c r="G115" s="21">
        <f t="shared" ca="1" si="33"/>
        <v>83777</v>
      </c>
      <c r="H115" s="22">
        <f ca="1">SUM(F$11:F115)</f>
        <v>48035</v>
      </c>
      <c r="I115" s="23">
        <f ca="1">SUM(D$11:D115)</f>
        <v>38126</v>
      </c>
      <c r="K115" s="16">
        <v>44287</v>
      </c>
      <c r="L115" s="21">
        <f ca="1">IF(K115&lt;M$5, $B115, M$6+MIN((K115-M$5+1)/M$8, 1)*M$7)</f>
        <v>1440</v>
      </c>
      <c r="M115" s="21">
        <f t="shared" ca="1" si="39"/>
        <v>1440</v>
      </c>
      <c r="N115" s="21">
        <f ca="1" xml:space="preserve"> P91 + IF(O114 &lt; 0, -O114, 0)</f>
        <v>408</v>
      </c>
      <c r="O115" s="21">
        <f t="shared" ca="1" si="25"/>
        <v>1032</v>
      </c>
      <c r="P115" s="21">
        <f t="shared" ca="1" si="26"/>
        <v>1032</v>
      </c>
      <c r="Q115" s="21">
        <f t="shared" ca="1" si="34"/>
        <v>106527</v>
      </c>
      <c r="R115" s="22">
        <f ca="1">SUM(P$11:P115)</f>
        <v>62505</v>
      </c>
      <c r="S115" s="23">
        <f ca="1">SUM(N$11:N115)</f>
        <v>44802</v>
      </c>
      <c r="U115" s="16">
        <v>44287</v>
      </c>
      <c r="V115" s="21">
        <f ca="1">IF(U115&lt;W$5, $B115, W$6+MIN((U115-W$5+1)/W$8, 1)*W$7)</f>
        <v>1940</v>
      </c>
      <c r="W115" s="21">
        <f t="shared" ca="1" si="40"/>
        <v>1940</v>
      </c>
      <c r="X115" s="21">
        <f ca="1" xml:space="preserve"> Z91 + IF(Y114 &lt; 0, -Y114, 0)</f>
        <v>648</v>
      </c>
      <c r="Y115" s="21">
        <f t="shared" ca="1" si="27"/>
        <v>1292</v>
      </c>
      <c r="Z115" s="21">
        <f t="shared" ca="1" si="28"/>
        <v>1292</v>
      </c>
      <c r="AA115" s="21">
        <f t="shared" ca="1" si="35"/>
        <v>129277</v>
      </c>
      <c r="AB115" s="22">
        <f ca="1">SUM(Z$11:Z115)</f>
        <v>76975</v>
      </c>
      <c r="AC115" s="23">
        <f ca="1">SUM(X$11:X115)</f>
        <v>52485</v>
      </c>
      <c r="AE115" s="16">
        <v>44287</v>
      </c>
      <c r="AF115" s="21">
        <f ca="1">IF(AE115&lt;AG$5, $B115, AG$6+MIN((AE115-AG$5+1)/AG$8, 1)*AG$7)</f>
        <v>1290</v>
      </c>
      <c r="AG115" s="21">
        <f t="shared" ca="1" si="41"/>
        <v>1275</v>
      </c>
      <c r="AH115" s="21">
        <f ca="1" xml:space="preserve"> AJ91 + IF(AI114 &lt; 0, -AI114, 0)</f>
        <v>288</v>
      </c>
      <c r="AI115" s="21">
        <f t="shared" ca="1" si="29"/>
        <v>1002</v>
      </c>
      <c r="AJ115" s="21">
        <f t="shared" ca="1" si="30"/>
        <v>1002</v>
      </c>
      <c r="AK115" s="21">
        <f t="shared" ca="1" si="36"/>
        <v>96202</v>
      </c>
      <c r="AL115" s="22">
        <f ca="1">SUM(AJ$11:AJ115)</f>
        <v>56320</v>
      </c>
      <c r="AM115" s="23">
        <f ca="1">SUM(AH$11:AH115)</f>
        <v>41328</v>
      </c>
      <c r="AO115" s="16">
        <v>44287</v>
      </c>
      <c r="AP115" s="21">
        <f ca="1">IF(AO115&lt;AQ$5, $B115, AQ$6+MIN((AO115-AQ$5+1)/AQ$8, 1)*AQ$7)</f>
        <v>1640</v>
      </c>
      <c r="AQ115" s="21">
        <f t="shared" ca="1" si="42"/>
        <v>1610</v>
      </c>
      <c r="AR115" s="21">
        <f ca="1" xml:space="preserve"> AT91 + IF(AS114 &lt; 0, -AS114, 0)</f>
        <v>408</v>
      </c>
      <c r="AS115" s="21">
        <f t="shared" ca="1" si="31"/>
        <v>1232</v>
      </c>
      <c r="AT115" s="21">
        <f t="shared" ca="1" si="32"/>
        <v>1232</v>
      </c>
      <c r="AU115" s="21">
        <f t="shared" ca="1" si="37"/>
        <v>108627</v>
      </c>
      <c r="AV115" s="22">
        <f ca="1">SUM(AT$11:AT115)</f>
        <v>64605</v>
      </c>
      <c r="AW115" s="23">
        <f ca="1">SUM(AR$11:AR115)</f>
        <v>44802</v>
      </c>
    </row>
    <row r="116" spans="1:49" x14ac:dyDescent="0.2">
      <c r="A116" s="32">
        <v>44288</v>
      </c>
      <c r="B116" s="35">
        <f ca="1">IF($A116&gt;= $C$5,$C$6, "InsertData")</f>
        <v>940</v>
      </c>
      <c r="C116" s="21">
        <f t="shared" ca="1" si="38"/>
        <v>940</v>
      </c>
      <c r="D116" s="21">
        <f ca="1" xml:space="preserve"> F92 + IF(E115 &lt; 0, -E115, 0)</f>
        <v>940</v>
      </c>
      <c r="E116" s="21">
        <f t="shared" ca="1" si="24"/>
        <v>0</v>
      </c>
      <c r="F116" s="21">
        <f ca="1">IF(E116 &gt; 0, E116, 0)</f>
        <v>0</v>
      </c>
      <c r="G116" s="21">
        <f t="shared" ca="1" si="33"/>
        <v>84717</v>
      </c>
      <c r="H116" s="22">
        <f ca="1">SUM(F$11:F116)</f>
        <v>48035</v>
      </c>
      <c r="I116" s="23">
        <f ca="1">SUM(D$11:D116)</f>
        <v>39066</v>
      </c>
      <c r="K116" s="16">
        <v>44288</v>
      </c>
      <c r="L116" s="21">
        <f ca="1">IF(K116&lt;M$5, $B116, M$6+MIN((K116-M$5+1)/M$8, 1)*M$7)</f>
        <v>1440</v>
      </c>
      <c r="M116" s="21">
        <f t="shared" ca="1" si="39"/>
        <v>1440</v>
      </c>
      <c r="N116" s="21">
        <f ca="1" xml:space="preserve"> P92 + IF(O115 &lt; 0, -O115, 0)</f>
        <v>1410</v>
      </c>
      <c r="O116" s="21">
        <f t="shared" ca="1" si="25"/>
        <v>30</v>
      </c>
      <c r="P116" s="21">
        <f t="shared" ca="1" si="26"/>
        <v>30</v>
      </c>
      <c r="Q116" s="21">
        <f t="shared" ca="1" si="34"/>
        <v>107967</v>
      </c>
      <c r="R116" s="22">
        <f ca="1">SUM(P$11:P116)</f>
        <v>62535</v>
      </c>
      <c r="S116" s="23">
        <f ca="1">SUM(N$11:N116)</f>
        <v>46212</v>
      </c>
      <c r="U116" s="16">
        <v>44288</v>
      </c>
      <c r="V116" s="21">
        <f ca="1">IF(U116&lt;W$5, $B116, W$6+MIN((U116-W$5+1)/W$8, 1)*W$7)</f>
        <v>1940</v>
      </c>
      <c r="W116" s="21">
        <f t="shared" ca="1" si="40"/>
        <v>1940</v>
      </c>
      <c r="X116" s="21">
        <f ca="1" xml:space="preserve"> Z92 + IF(Y115 &lt; 0, -Y115, 0)</f>
        <v>1880</v>
      </c>
      <c r="Y116" s="21">
        <f t="shared" ca="1" si="27"/>
        <v>60</v>
      </c>
      <c r="Z116" s="21">
        <f t="shared" ca="1" si="28"/>
        <v>60</v>
      </c>
      <c r="AA116" s="21">
        <f t="shared" ca="1" si="35"/>
        <v>131217</v>
      </c>
      <c r="AB116" s="22">
        <f ca="1">SUM(Z$11:Z116)</f>
        <v>77035</v>
      </c>
      <c r="AC116" s="23">
        <f ca="1">SUM(X$11:X116)</f>
        <v>54365</v>
      </c>
      <c r="AE116" s="16">
        <v>44288</v>
      </c>
      <c r="AF116" s="21">
        <f ca="1">IF(AE116&lt;AG$5, $B116, AG$6+MIN((AE116-AG$5+1)/AG$8, 1)*AG$7)</f>
        <v>1295</v>
      </c>
      <c r="AG116" s="21">
        <f t="shared" ca="1" si="41"/>
        <v>1280</v>
      </c>
      <c r="AH116" s="21">
        <f ca="1" xml:space="preserve"> AJ92 + IF(AI115 &lt; 0, -AI115, 0)</f>
        <v>1175</v>
      </c>
      <c r="AI116" s="21">
        <f t="shared" ca="1" si="29"/>
        <v>120</v>
      </c>
      <c r="AJ116" s="21">
        <f t="shared" ca="1" si="30"/>
        <v>120</v>
      </c>
      <c r="AK116" s="21">
        <f t="shared" ca="1" si="36"/>
        <v>97497</v>
      </c>
      <c r="AL116" s="22">
        <f ca="1">SUM(AJ$11:AJ116)</f>
        <v>56440</v>
      </c>
      <c r="AM116" s="23">
        <f ca="1">SUM(AH$11:AH116)</f>
        <v>42503</v>
      </c>
      <c r="AO116" s="16">
        <v>44288</v>
      </c>
      <c r="AP116" s="21">
        <f ca="1">IF(AO116&lt;AQ$5, $B116, AQ$6+MIN((AO116-AQ$5+1)/AQ$8, 1)*AQ$7)</f>
        <v>1650</v>
      </c>
      <c r="AQ116" s="21">
        <f t="shared" ca="1" si="42"/>
        <v>1620</v>
      </c>
      <c r="AR116" s="21">
        <f ca="1" xml:space="preserve"> AT92 + IF(AS115 &lt; 0, -AS115, 0)</f>
        <v>1410</v>
      </c>
      <c r="AS116" s="21">
        <f t="shared" ca="1" si="31"/>
        <v>240</v>
      </c>
      <c r="AT116" s="21">
        <f t="shared" ca="1" si="32"/>
        <v>240</v>
      </c>
      <c r="AU116" s="21">
        <f t="shared" ca="1" si="37"/>
        <v>110277</v>
      </c>
      <c r="AV116" s="22">
        <f ca="1">SUM(AT$11:AT116)</f>
        <v>64845</v>
      </c>
      <c r="AW116" s="23">
        <f ca="1">SUM(AR$11:AR116)</f>
        <v>46212</v>
      </c>
    </row>
    <row r="117" spans="1:49" x14ac:dyDescent="0.2">
      <c r="A117" s="32">
        <v>44289</v>
      </c>
      <c r="B117" s="35">
        <f ca="1">IF($A117&gt;= $C$5,$C$6, "InsertData")</f>
        <v>940</v>
      </c>
      <c r="C117" s="21">
        <f t="shared" ca="1" si="38"/>
        <v>940</v>
      </c>
      <c r="D117" s="21">
        <f ca="1" xml:space="preserve"> F93 + IF(E116 &lt; 0, -E116, 0)</f>
        <v>940</v>
      </c>
      <c r="E117" s="21">
        <f t="shared" ca="1" si="24"/>
        <v>0</v>
      </c>
      <c r="F117" s="21">
        <f ca="1">IF(E117 &gt; 0, E117, 0)</f>
        <v>0</v>
      </c>
      <c r="G117" s="21">
        <f t="shared" ca="1" si="33"/>
        <v>85657</v>
      </c>
      <c r="H117" s="22">
        <f ca="1">SUM(F$11:F117)</f>
        <v>48035</v>
      </c>
      <c r="I117" s="23">
        <f ca="1">SUM(D$11:D117)</f>
        <v>40006</v>
      </c>
      <c r="K117" s="16">
        <v>44289</v>
      </c>
      <c r="L117" s="21">
        <f ca="1">IF(K117&lt;M$5, $B117, M$6+MIN((K117-M$5+1)/M$8, 1)*M$7)</f>
        <v>1440</v>
      </c>
      <c r="M117" s="21">
        <f t="shared" ca="1" si="39"/>
        <v>1440</v>
      </c>
      <c r="N117" s="21">
        <f ca="1" xml:space="preserve"> P93 + IF(O116 &lt; 0, -O116, 0)</f>
        <v>1420</v>
      </c>
      <c r="O117" s="21">
        <f t="shared" ca="1" si="25"/>
        <v>20</v>
      </c>
      <c r="P117" s="21">
        <f t="shared" ca="1" si="26"/>
        <v>20</v>
      </c>
      <c r="Q117" s="21">
        <f t="shared" ca="1" si="34"/>
        <v>109407</v>
      </c>
      <c r="R117" s="22">
        <f ca="1">SUM(P$11:P117)</f>
        <v>62555</v>
      </c>
      <c r="S117" s="23">
        <f ca="1">SUM(N$11:N117)</f>
        <v>47632</v>
      </c>
      <c r="U117" s="16">
        <v>44289</v>
      </c>
      <c r="V117" s="21">
        <f ca="1">IF(U117&lt;W$5, $B117, W$6+MIN((U117-W$5+1)/W$8, 1)*W$7)</f>
        <v>1940</v>
      </c>
      <c r="W117" s="21">
        <f t="shared" ca="1" si="40"/>
        <v>1940</v>
      </c>
      <c r="X117" s="21">
        <f ca="1" xml:space="preserve"> Z93 + IF(Y116 &lt; 0, -Y116, 0)</f>
        <v>1754</v>
      </c>
      <c r="Y117" s="21">
        <f t="shared" ca="1" si="27"/>
        <v>186</v>
      </c>
      <c r="Z117" s="21">
        <f t="shared" ca="1" si="28"/>
        <v>186</v>
      </c>
      <c r="AA117" s="21">
        <f t="shared" ca="1" si="35"/>
        <v>133157</v>
      </c>
      <c r="AB117" s="22">
        <f ca="1">SUM(Z$11:Z117)</f>
        <v>77221</v>
      </c>
      <c r="AC117" s="23">
        <f ca="1">SUM(X$11:X117)</f>
        <v>56119</v>
      </c>
      <c r="AE117" s="16">
        <v>44289</v>
      </c>
      <c r="AF117" s="21">
        <f ca="1">IF(AE117&lt;AG$5, $B117, AG$6+MIN((AE117-AG$5+1)/AG$8, 1)*AG$7)</f>
        <v>1300</v>
      </c>
      <c r="AG117" s="21">
        <f t="shared" ca="1" si="41"/>
        <v>1285</v>
      </c>
      <c r="AH117" s="21">
        <f ca="1" xml:space="preserve"> AJ93 + IF(AI116 &lt; 0, -AI116, 0)</f>
        <v>1180</v>
      </c>
      <c r="AI117" s="21">
        <f t="shared" ca="1" si="29"/>
        <v>120</v>
      </c>
      <c r="AJ117" s="21">
        <f t="shared" ca="1" si="30"/>
        <v>120</v>
      </c>
      <c r="AK117" s="21">
        <f t="shared" ca="1" si="36"/>
        <v>98797</v>
      </c>
      <c r="AL117" s="22">
        <f ca="1">SUM(AJ$11:AJ117)</f>
        <v>56560</v>
      </c>
      <c r="AM117" s="23">
        <f ca="1">SUM(AH$11:AH117)</f>
        <v>43683</v>
      </c>
      <c r="AO117" s="16">
        <v>44289</v>
      </c>
      <c r="AP117" s="21">
        <f ca="1">IF(AO117&lt;AQ$5, $B117, AQ$6+MIN((AO117-AQ$5+1)/AQ$8, 1)*AQ$7)</f>
        <v>1660</v>
      </c>
      <c r="AQ117" s="21">
        <f t="shared" ca="1" si="42"/>
        <v>1630</v>
      </c>
      <c r="AR117" s="21">
        <f ca="1" xml:space="preserve"> AT93 + IF(AS116 &lt; 0, -AS116, 0)</f>
        <v>1420</v>
      </c>
      <c r="AS117" s="21">
        <f t="shared" ca="1" si="31"/>
        <v>240</v>
      </c>
      <c r="AT117" s="21">
        <f t="shared" ca="1" si="32"/>
        <v>240</v>
      </c>
      <c r="AU117" s="21">
        <f t="shared" ca="1" si="37"/>
        <v>111937</v>
      </c>
      <c r="AV117" s="22">
        <f ca="1">SUM(AT$11:AT117)</f>
        <v>65085</v>
      </c>
      <c r="AW117" s="23">
        <f ca="1">SUM(AR$11:AR117)</f>
        <v>47632</v>
      </c>
    </row>
    <row r="118" spans="1:49" x14ac:dyDescent="0.2">
      <c r="A118" s="32">
        <v>44290</v>
      </c>
      <c r="B118" s="35">
        <f ca="1">IF($A118&gt;= $C$5,$C$6, "InsertData")</f>
        <v>940</v>
      </c>
      <c r="C118" s="21">
        <f t="shared" ca="1" si="38"/>
        <v>940</v>
      </c>
      <c r="D118" s="21">
        <f ca="1" xml:space="preserve"> F94 + IF(E117 &lt; 0, -E117, 0)</f>
        <v>940</v>
      </c>
      <c r="E118" s="21">
        <f t="shared" ca="1" si="24"/>
        <v>0</v>
      </c>
      <c r="F118" s="21">
        <f ca="1">IF(E118 &gt; 0, E118, 0)</f>
        <v>0</v>
      </c>
      <c r="G118" s="21">
        <f t="shared" ca="1" si="33"/>
        <v>86597</v>
      </c>
      <c r="H118" s="22">
        <f ca="1">SUM(F$11:F118)</f>
        <v>48035</v>
      </c>
      <c r="I118" s="23">
        <f ca="1">SUM(D$11:D118)</f>
        <v>40946</v>
      </c>
      <c r="K118" s="16">
        <v>44290</v>
      </c>
      <c r="L118" s="21">
        <f ca="1">IF(K118&lt;M$5, $B118, M$6+MIN((K118-M$5+1)/M$8, 1)*M$7)</f>
        <v>1440</v>
      </c>
      <c r="M118" s="21">
        <f t="shared" ca="1" si="39"/>
        <v>1440</v>
      </c>
      <c r="N118" s="21">
        <f ca="1" xml:space="preserve"> P94 + IF(O117 &lt; 0, -O117, 0)</f>
        <v>1321</v>
      </c>
      <c r="O118" s="21">
        <f t="shared" ca="1" si="25"/>
        <v>119</v>
      </c>
      <c r="P118" s="21">
        <f t="shared" ca="1" si="26"/>
        <v>119</v>
      </c>
      <c r="Q118" s="21">
        <f t="shared" ca="1" si="34"/>
        <v>110847</v>
      </c>
      <c r="R118" s="22">
        <f ca="1">SUM(P$11:P118)</f>
        <v>62674</v>
      </c>
      <c r="S118" s="23">
        <f ca="1">SUM(N$11:N118)</f>
        <v>48953</v>
      </c>
      <c r="U118" s="16">
        <v>44290</v>
      </c>
      <c r="V118" s="21">
        <f ca="1">IF(U118&lt;W$5, $B118, W$6+MIN((U118-W$5+1)/W$8, 1)*W$7)</f>
        <v>1940</v>
      </c>
      <c r="W118" s="21">
        <f t="shared" ca="1" si="40"/>
        <v>1940</v>
      </c>
      <c r="X118" s="21">
        <f ca="1" xml:space="preserve"> Z94 + IF(Y117 &lt; 0, -Y117, 0)</f>
        <v>1247</v>
      </c>
      <c r="Y118" s="21">
        <f t="shared" ca="1" si="27"/>
        <v>693</v>
      </c>
      <c r="Z118" s="21">
        <f t="shared" ca="1" si="28"/>
        <v>693</v>
      </c>
      <c r="AA118" s="21">
        <f t="shared" ca="1" si="35"/>
        <v>135097</v>
      </c>
      <c r="AB118" s="22">
        <f ca="1">SUM(Z$11:Z118)</f>
        <v>77914</v>
      </c>
      <c r="AC118" s="23">
        <f ca="1">SUM(X$11:X118)</f>
        <v>57366</v>
      </c>
      <c r="AE118" s="16">
        <v>44290</v>
      </c>
      <c r="AF118" s="21">
        <f ca="1">IF(AE118&lt;AG$5, $B118, AG$6+MIN((AE118-AG$5+1)/AG$8, 1)*AG$7)</f>
        <v>1305</v>
      </c>
      <c r="AG118" s="21">
        <f t="shared" ca="1" si="41"/>
        <v>1290</v>
      </c>
      <c r="AH118" s="21">
        <f ca="1" xml:space="preserve"> AJ94 + IF(AI117 &lt; 0, -AI117, 0)</f>
        <v>1185</v>
      </c>
      <c r="AI118" s="21">
        <f t="shared" ca="1" si="29"/>
        <v>120</v>
      </c>
      <c r="AJ118" s="21">
        <f t="shared" ca="1" si="30"/>
        <v>120</v>
      </c>
      <c r="AK118" s="21">
        <f t="shared" ca="1" si="36"/>
        <v>100102</v>
      </c>
      <c r="AL118" s="22">
        <f ca="1">SUM(AJ$11:AJ118)</f>
        <v>56680</v>
      </c>
      <c r="AM118" s="23">
        <f ca="1">SUM(AH$11:AH118)</f>
        <v>44868</v>
      </c>
      <c r="AO118" s="16">
        <v>44290</v>
      </c>
      <c r="AP118" s="21">
        <f ca="1">IF(AO118&lt;AQ$5, $B118, AQ$6+MIN((AO118-AQ$5+1)/AQ$8, 1)*AQ$7)</f>
        <v>1670</v>
      </c>
      <c r="AQ118" s="21">
        <f t="shared" ca="1" si="42"/>
        <v>1640</v>
      </c>
      <c r="AR118" s="21">
        <f ca="1" xml:space="preserve"> AT94 + IF(AS117 &lt; 0, -AS117, 0)</f>
        <v>1321</v>
      </c>
      <c r="AS118" s="21">
        <f t="shared" ca="1" si="31"/>
        <v>349</v>
      </c>
      <c r="AT118" s="21">
        <f t="shared" ca="1" si="32"/>
        <v>349</v>
      </c>
      <c r="AU118" s="21">
        <f t="shared" ca="1" si="37"/>
        <v>113607</v>
      </c>
      <c r="AV118" s="22">
        <f ca="1">SUM(AT$11:AT118)</f>
        <v>65434</v>
      </c>
      <c r="AW118" s="23">
        <f ca="1">SUM(AR$11:AR118)</f>
        <v>48953</v>
      </c>
    </row>
    <row r="119" spans="1:49" x14ac:dyDescent="0.2">
      <c r="A119" s="32">
        <v>44291</v>
      </c>
      <c r="B119" s="35">
        <f ca="1">IF($A119&gt;= $C$5,$C$6, "InsertData")</f>
        <v>940</v>
      </c>
      <c r="C119" s="21">
        <f t="shared" ca="1" si="38"/>
        <v>940</v>
      </c>
      <c r="D119" s="21">
        <f ca="1" xml:space="preserve"> F95 + IF(E118 &lt; 0, -E118, 0)</f>
        <v>788</v>
      </c>
      <c r="E119" s="21">
        <f t="shared" ca="1" si="24"/>
        <v>152</v>
      </c>
      <c r="F119" s="21">
        <f ca="1">IF(E119 &gt; 0, E119, 0)</f>
        <v>152</v>
      </c>
      <c r="G119" s="21">
        <f t="shared" ca="1" si="33"/>
        <v>87537</v>
      </c>
      <c r="H119" s="22">
        <f ca="1">SUM(F$11:F119)</f>
        <v>48187</v>
      </c>
      <c r="I119" s="23">
        <f ca="1">SUM(D$11:D119)</f>
        <v>41734</v>
      </c>
      <c r="K119" s="16">
        <v>44291</v>
      </c>
      <c r="L119" s="21">
        <f ca="1">IF(K119&lt;M$5, $B119, M$6+MIN((K119-M$5+1)/M$8, 1)*M$7)</f>
        <v>1440</v>
      </c>
      <c r="M119" s="21">
        <f t="shared" ca="1" si="39"/>
        <v>1440</v>
      </c>
      <c r="N119" s="21">
        <f ca="1" xml:space="preserve"> P95 + IF(O118 &lt; 0, -O118, 0)</f>
        <v>447</v>
      </c>
      <c r="O119" s="21">
        <f t="shared" ca="1" si="25"/>
        <v>993</v>
      </c>
      <c r="P119" s="21">
        <f t="shared" ca="1" si="26"/>
        <v>993</v>
      </c>
      <c r="Q119" s="21">
        <f t="shared" ca="1" si="34"/>
        <v>112287</v>
      </c>
      <c r="R119" s="22">
        <f ca="1">SUM(P$11:P119)</f>
        <v>63667</v>
      </c>
      <c r="S119" s="23">
        <f ca="1">SUM(N$11:N119)</f>
        <v>49400</v>
      </c>
      <c r="U119" s="16">
        <v>44291</v>
      </c>
      <c r="V119" s="21">
        <f ca="1">IF(U119&lt;W$5, $B119, W$6+MIN((U119-W$5+1)/W$8, 1)*W$7)</f>
        <v>1940</v>
      </c>
      <c r="W119" s="21">
        <f t="shared" ca="1" si="40"/>
        <v>1940</v>
      </c>
      <c r="X119" s="21">
        <f ca="1" xml:space="preserve"> Z95 + IF(Y118 &lt; 0, -Y118, 0)</f>
        <v>707</v>
      </c>
      <c r="Y119" s="21">
        <f t="shared" ca="1" si="27"/>
        <v>1233</v>
      </c>
      <c r="Z119" s="21">
        <f t="shared" ca="1" si="28"/>
        <v>1233</v>
      </c>
      <c r="AA119" s="21">
        <f t="shared" ca="1" si="35"/>
        <v>137037</v>
      </c>
      <c r="AB119" s="22">
        <f ca="1">SUM(Z$11:Z119)</f>
        <v>79147</v>
      </c>
      <c r="AC119" s="23">
        <f ca="1">SUM(X$11:X119)</f>
        <v>58073</v>
      </c>
      <c r="AE119" s="16">
        <v>44291</v>
      </c>
      <c r="AF119" s="21">
        <f ca="1">IF(AE119&lt;AG$5, $B119, AG$6+MIN((AE119-AG$5+1)/AG$8, 1)*AG$7)</f>
        <v>1310</v>
      </c>
      <c r="AG119" s="21">
        <f t="shared" ca="1" si="41"/>
        <v>1295</v>
      </c>
      <c r="AH119" s="21">
        <f ca="1" xml:space="preserve"> AJ95 + IF(AI118 &lt; 0, -AI118, 0)</f>
        <v>563</v>
      </c>
      <c r="AI119" s="21">
        <f t="shared" ca="1" si="29"/>
        <v>747</v>
      </c>
      <c r="AJ119" s="21">
        <f t="shared" ca="1" si="30"/>
        <v>747</v>
      </c>
      <c r="AK119" s="21">
        <f t="shared" ca="1" si="36"/>
        <v>101412</v>
      </c>
      <c r="AL119" s="22">
        <f ca="1">SUM(AJ$11:AJ119)</f>
        <v>57427</v>
      </c>
      <c r="AM119" s="23">
        <f ca="1">SUM(AH$11:AH119)</f>
        <v>45431</v>
      </c>
      <c r="AO119" s="16">
        <v>44291</v>
      </c>
      <c r="AP119" s="21">
        <f ca="1">IF(AO119&lt;AQ$5, $B119, AQ$6+MIN((AO119-AQ$5+1)/AQ$8, 1)*AQ$7)</f>
        <v>1680</v>
      </c>
      <c r="AQ119" s="21">
        <f t="shared" ca="1" si="42"/>
        <v>1650</v>
      </c>
      <c r="AR119" s="21">
        <f ca="1" xml:space="preserve"> AT95 + IF(AS118 &lt; 0, -AS118, 0)</f>
        <v>447</v>
      </c>
      <c r="AS119" s="21">
        <f t="shared" ca="1" si="31"/>
        <v>1233</v>
      </c>
      <c r="AT119" s="21">
        <f t="shared" ca="1" si="32"/>
        <v>1233</v>
      </c>
      <c r="AU119" s="21">
        <f t="shared" ca="1" si="37"/>
        <v>115287</v>
      </c>
      <c r="AV119" s="22">
        <f ca="1">SUM(AT$11:AT119)</f>
        <v>66667</v>
      </c>
      <c r="AW119" s="23">
        <f ca="1">SUM(AR$11:AR119)</f>
        <v>49400</v>
      </c>
    </row>
    <row r="120" spans="1:49" x14ac:dyDescent="0.2">
      <c r="A120" s="32">
        <v>44292</v>
      </c>
      <c r="B120" s="35">
        <f ca="1">IF($A120&gt;= $C$5,$C$6, "InsertData")</f>
        <v>940</v>
      </c>
      <c r="C120" s="21">
        <f t="shared" ca="1" si="38"/>
        <v>940</v>
      </c>
      <c r="D120" s="21">
        <f ca="1" xml:space="preserve"> F96 + IF(E119 &lt; 0, -E119, 0)</f>
        <v>844</v>
      </c>
      <c r="E120" s="21">
        <f t="shared" ca="1" si="24"/>
        <v>96</v>
      </c>
      <c r="F120" s="21">
        <f ca="1">IF(E120 &gt; 0, E120, 0)</f>
        <v>96</v>
      </c>
      <c r="G120" s="21">
        <f t="shared" ca="1" si="33"/>
        <v>88477</v>
      </c>
      <c r="H120" s="22">
        <f ca="1">SUM(F$11:F120)</f>
        <v>48283</v>
      </c>
      <c r="I120" s="23">
        <f ca="1">SUM(D$11:D120)</f>
        <v>42578</v>
      </c>
      <c r="K120" s="16">
        <v>44292</v>
      </c>
      <c r="L120" s="21">
        <f ca="1">IF(K120&lt;M$5, $B120, M$6+MIN((K120-M$5+1)/M$8, 1)*M$7)</f>
        <v>1440</v>
      </c>
      <c r="M120" s="21">
        <f t="shared" ca="1" si="39"/>
        <v>1440</v>
      </c>
      <c r="N120" s="21">
        <f ca="1" xml:space="preserve"> P96 + IF(O119 &lt; 0, -O119, 0)</f>
        <v>1104</v>
      </c>
      <c r="O120" s="21">
        <f t="shared" ca="1" si="25"/>
        <v>336</v>
      </c>
      <c r="P120" s="21">
        <f t="shared" ca="1" si="26"/>
        <v>336</v>
      </c>
      <c r="Q120" s="21">
        <f t="shared" ca="1" si="34"/>
        <v>113727</v>
      </c>
      <c r="R120" s="22">
        <f ca="1">SUM(P$11:P120)</f>
        <v>64003</v>
      </c>
      <c r="S120" s="23">
        <f ca="1">SUM(N$11:N120)</f>
        <v>50504</v>
      </c>
      <c r="U120" s="16">
        <v>44292</v>
      </c>
      <c r="V120" s="21">
        <f ca="1">IF(U120&lt;W$5, $B120, W$6+MIN((U120-W$5+1)/W$8, 1)*W$7)</f>
        <v>1940</v>
      </c>
      <c r="W120" s="21">
        <f t="shared" ca="1" si="40"/>
        <v>1940</v>
      </c>
      <c r="X120" s="21">
        <f ca="1" xml:space="preserve"> Z96 + IF(Y119 &lt; 0, -Y119, 0)</f>
        <v>1364</v>
      </c>
      <c r="Y120" s="21">
        <f t="shared" ca="1" si="27"/>
        <v>576</v>
      </c>
      <c r="Z120" s="21">
        <f t="shared" ca="1" si="28"/>
        <v>576</v>
      </c>
      <c r="AA120" s="21">
        <f t="shared" ca="1" si="35"/>
        <v>138977</v>
      </c>
      <c r="AB120" s="22">
        <f ca="1">SUM(Z$11:Z120)</f>
        <v>79723</v>
      </c>
      <c r="AC120" s="23">
        <f ca="1">SUM(X$11:X120)</f>
        <v>59437</v>
      </c>
      <c r="AE120" s="16">
        <v>44292</v>
      </c>
      <c r="AF120" s="21">
        <f ca="1">IF(AE120&lt;AG$5, $B120, AG$6+MIN((AE120-AG$5+1)/AG$8, 1)*AG$7)</f>
        <v>1315</v>
      </c>
      <c r="AG120" s="21">
        <f t="shared" ca="1" si="41"/>
        <v>1300</v>
      </c>
      <c r="AH120" s="21">
        <f ca="1" xml:space="preserve"> AJ96 + IF(AI119 &lt; 0, -AI119, 0)</f>
        <v>979</v>
      </c>
      <c r="AI120" s="21">
        <f t="shared" ca="1" si="29"/>
        <v>336</v>
      </c>
      <c r="AJ120" s="21">
        <f t="shared" ca="1" si="30"/>
        <v>336</v>
      </c>
      <c r="AK120" s="21">
        <f t="shared" ca="1" si="36"/>
        <v>102727</v>
      </c>
      <c r="AL120" s="22">
        <f ca="1">SUM(AJ$11:AJ120)</f>
        <v>57763</v>
      </c>
      <c r="AM120" s="23">
        <f ca="1">SUM(AH$11:AH120)</f>
        <v>46410</v>
      </c>
      <c r="AO120" s="16">
        <v>44292</v>
      </c>
      <c r="AP120" s="21">
        <f ca="1">IF(AO120&lt;AQ$5, $B120, AQ$6+MIN((AO120-AQ$5+1)/AQ$8, 1)*AQ$7)</f>
        <v>1690</v>
      </c>
      <c r="AQ120" s="21">
        <f t="shared" ca="1" si="42"/>
        <v>1660</v>
      </c>
      <c r="AR120" s="21">
        <f ca="1" xml:space="preserve"> AT96 + IF(AS119 &lt; 0, -AS119, 0)</f>
        <v>1114</v>
      </c>
      <c r="AS120" s="21">
        <f t="shared" ca="1" si="31"/>
        <v>576</v>
      </c>
      <c r="AT120" s="21">
        <f t="shared" ca="1" si="32"/>
        <v>576</v>
      </c>
      <c r="AU120" s="21">
        <f t="shared" ca="1" si="37"/>
        <v>116977</v>
      </c>
      <c r="AV120" s="22">
        <f ca="1">SUM(AT$11:AT120)</f>
        <v>67243</v>
      </c>
      <c r="AW120" s="23">
        <f ca="1">SUM(AR$11:AR120)</f>
        <v>50514</v>
      </c>
    </row>
    <row r="121" spans="1:49" x14ac:dyDescent="0.2">
      <c r="A121" s="32">
        <v>44293</v>
      </c>
      <c r="B121" s="35">
        <f ca="1">IF($A121&gt;= $C$5,$C$6, "InsertData")</f>
        <v>940</v>
      </c>
      <c r="C121" s="21">
        <f t="shared" ca="1" si="38"/>
        <v>940</v>
      </c>
      <c r="D121" s="21">
        <f ca="1" xml:space="preserve"> F97 + IF(E120 &lt; 0, -E120, 0)</f>
        <v>621</v>
      </c>
      <c r="E121" s="21">
        <f t="shared" ca="1" si="24"/>
        <v>319</v>
      </c>
      <c r="F121" s="21">
        <f ca="1">IF(E121 &gt; 0, E121, 0)</f>
        <v>319</v>
      </c>
      <c r="G121" s="21">
        <f t="shared" ca="1" si="33"/>
        <v>89417</v>
      </c>
      <c r="H121" s="22">
        <f ca="1">SUM(F$11:F121)</f>
        <v>48602</v>
      </c>
      <c r="I121" s="23">
        <f ca="1">SUM(D$11:D121)</f>
        <v>43199</v>
      </c>
      <c r="K121" s="16">
        <v>44293</v>
      </c>
      <c r="L121" s="21">
        <f ca="1">IF(K121&lt;M$5, $B121, M$6+MIN((K121-M$5+1)/M$8, 1)*M$7)</f>
        <v>1440</v>
      </c>
      <c r="M121" s="21">
        <f t="shared" ca="1" si="39"/>
        <v>1440</v>
      </c>
      <c r="N121" s="21">
        <f ca="1" xml:space="preserve"> P97 + IF(O120 &lt; 0, -O120, 0)</f>
        <v>881</v>
      </c>
      <c r="O121" s="21">
        <f t="shared" ca="1" si="25"/>
        <v>559</v>
      </c>
      <c r="P121" s="21">
        <f t="shared" ca="1" si="26"/>
        <v>559</v>
      </c>
      <c r="Q121" s="21">
        <f t="shared" ca="1" si="34"/>
        <v>115167</v>
      </c>
      <c r="R121" s="22">
        <f ca="1">SUM(P$11:P121)</f>
        <v>64562</v>
      </c>
      <c r="S121" s="23">
        <f ca="1">SUM(N$11:N121)</f>
        <v>51385</v>
      </c>
      <c r="U121" s="16">
        <v>44293</v>
      </c>
      <c r="V121" s="21">
        <f ca="1">IF(U121&lt;W$5, $B121, W$6+MIN((U121-W$5+1)/W$8, 1)*W$7)</f>
        <v>1940</v>
      </c>
      <c r="W121" s="21">
        <f t="shared" ca="1" si="40"/>
        <v>1940</v>
      </c>
      <c r="X121" s="21">
        <f ca="1" xml:space="preserve"> Z97 + IF(Y120 &lt; 0, -Y120, 0)</f>
        <v>1141</v>
      </c>
      <c r="Y121" s="21">
        <f t="shared" ca="1" si="27"/>
        <v>799</v>
      </c>
      <c r="Z121" s="21">
        <f t="shared" ca="1" si="28"/>
        <v>799</v>
      </c>
      <c r="AA121" s="21">
        <f t="shared" ca="1" si="35"/>
        <v>140917</v>
      </c>
      <c r="AB121" s="22">
        <f ca="1">SUM(Z$11:Z121)</f>
        <v>80522</v>
      </c>
      <c r="AC121" s="23">
        <f ca="1">SUM(X$11:X121)</f>
        <v>60578</v>
      </c>
      <c r="AE121" s="16">
        <v>44293</v>
      </c>
      <c r="AF121" s="21">
        <f ca="1">IF(AE121&lt;AG$5, $B121, AG$6+MIN((AE121-AG$5+1)/AG$8, 1)*AG$7)</f>
        <v>1320</v>
      </c>
      <c r="AG121" s="21">
        <f t="shared" ca="1" si="41"/>
        <v>1305</v>
      </c>
      <c r="AH121" s="21">
        <f ca="1" xml:space="preserve"> AJ97 + IF(AI120 &lt; 0, -AI120, 0)</f>
        <v>761</v>
      </c>
      <c r="AI121" s="21">
        <f t="shared" ca="1" si="29"/>
        <v>559</v>
      </c>
      <c r="AJ121" s="21">
        <f t="shared" ca="1" si="30"/>
        <v>559</v>
      </c>
      <c r="AK121" s="21">
        <f t="shared" ca="1" si="36"/>
        <v>104047</v>
      </c>
      <c r="AL121" s="22">
        <f ca="1">SUM(AJ$11:AJ121)</f>
        <v>58322</v>
      </c>
      <c r="AM121" s="23">
        <f ca="1">SUM(AH$11:AH121)</f>
        <v>47171</v>
      </c>
      <c r="AO121" s="16">
        <v>44293</v>
      </c>
      <c r="AP121" s="21">
        <f ca="1">IF(AO121&lt;AQ$5, $B121, AQ$6+MIN((AO121-AQ$5+1)/AQ$8, 1)*AQ$7)</f>
        <v>1700</v>
      </c>
      <c r="AQ121" s="21">
        <f t="shared" ca="1" si="42"/>
        <v>1670</v>
      </c>
      <c r="AR121" s="21">
        <f ca="1" xml:space="preserve"> AT97 + IF(AS120 &lt; 0, -AS120, 0)</f>
        <v>901</v>
      </c>
      <c r="AS121" s="21">
        <f t="shared" ca="1" si="31"/>
        <v>799</v>
      </c>
      <c r="AT121" s="21">
        <f t="shared" ca="1" si="32"/>
        <v>799</v>
      </c>
      <c r="AU121" s="21">
        <f t="shared" ca="1" si="37"/>
        <v>118677</v>
      </c>
      <c r="AV121" s="22">
        <f ca="1">SUM(AT$11:AT121)</f>
        <v>68042</v>
      </c>
      <c r="AW121" s="23">
        <f ca="1">SUM(AR$11:AR121)</f>
        <v>51415</v>
      </c>
    </row>
    <row r="122" spans="1:49" x14ac:dyDescent="0.2">
      <c r="A122" s="32">
        <v>44294</v>
      </c>
      <c r="B122" s="35">
        <f ca="1">IF($A122&gt;= $C$5,$C$6, "InsertData")</f>
        <v>940</v>
      </c>
      <c r="C122" s="21">
        <f t="shared" ca="1" si="38"/>
        <v>940</v>
      </c>
      <c r="D122" s="21">
        <f ca="1" xml:space="preserve"> F98 + IF(E121 &lt; 0, -E121, 0)</f>
        <v>606</v>
      </c>
      <c r="E122" s="21">
        <f t="shared" ca="1" si="24"/>
        <v>334</v>
      </c>
      <c r="F122" s="21">
        <f ca="1">IF(E122 &gt; 0, E122, 0)</f>
        <v>334</v>
      </c>
      <c r="G122" s="21">
        <f t="shared" ca="1" si="33"/>
        <v>90357</v>
      </c>
      <c r="H122" s="22">
        <f ca="1">SUM(F$11:F122)</f>
        <v>48936</v>
      </c>
      <c r="I122" s="23">
        <f ca="1">SUM(D$11:D122)</f>
        <v>43805</v>
      </c>
      <c r="K122" s="16">
        <v>44294</v>
      </c>
      <c r="L122" s="21">
        <f ca="1">IF(K122&lt;M$5, $B122, M$6+MIN((K122-M$5+1)/M$8, 1)*M$7)</f>
        <v>1440</v>
      </c>
      <c r="M122" s="21">
        <f t="shared" ca="1" si="39"/>
        <v>1440</v>
      </c>
      <c r="N122" s="21">
        <f ca="1" xml:space="preserve"> P98 + IF(O121 &lt; 0, -O121, 0)</f>
        <v>866</v>
      </c>
      <c r="O122" s="21">
        <f t="shared" ca="1" si="25"/>
        <v>574</v>
      </c>
      <c r="P122" s="21">
        <f t="shared" ca="1" si="26"/>
        <v>574</v>
      </c>
      <c r="Q122" s="21">
        <f t="shared" ca="1" si="34"/>
        <v>116607</v>
      </c>
      <c r="R122" s="22">
        <f ca="1">SUM(P$11:P122)</f>
        <v>65136</v>
      </c>
      <c r="S122" s="23">
        <f ca="1">SUM(N$11:N122)</f>
        <v>52251</v>
      </c>
      <c r="U122" s="16">
        <v>44294</v>
      </c>
      <c r="V122" s="21">
        <f ca="1">IF(U122&lt;W$5, $B122, W$6+MIN((U122-W$5+1)/W$8, 1)*W$7)</f>
        <v>1940</v>
      </c>
      <c r="W122" s="21">
        <f t="shared" ca="1" si="40"/>
        <v>1940</v>
      </c>
      <c r="X122" s="21">
        <f ca="1" xml:space="preserve"> Z98 + IF(Y121 &lt; 0, -Y121, 0)</f>
        <v>1126</v>
      </c>
      <c r="Y122" s="21">
        <f t="shared" ca="1" si="27"/>
        <v>814</v>
      </c>
      <c r="Z122" s="21">
        <f t="shared" ca="1" si="28"/>
        <v>814</v>
      </c>
      <c r="AA122" s="21">
        <f t="shared" ca="1" si="35"/>
        <v>142857</v>
      </c>
      <c r="AB122" s="22">
        <f ca="1">SUM(Z$11:Z122)</f>
        <v>81336</v>
      </c>
      <c r="AC122" s="23">
        <f ca="1">SUM(X$11:X122)</f>
        <v>61704</v>
      </c>
      <c r="AE122" s="16">
        <v>44294</v>
      </c>
      <c r="AF122" s="21">
        <f ca="1">IF(AE122&lt;AG$5, $B122, AG$6+MIN((AE122-AG$5+1)/AG$8, 1)*AG$7)</f>
        <v>1325</v>
      </c>
      <c r="AG122" s="21">
        <f t="shared" ca="1" si="41"/>
        <v>1310</v>
      </c>
      <c r="AH122" s="21">
        <f ca="1" xml:space="preserve"> AJ98 + IF(AI121 &lt; 0, -AI121, 0)</f>
        <v>751</v>
      </c>
      <c r="AI122" s="21">
        <f t="shared" ca="1" si="29"/>
        <v>574</v>
      </c>
      <c r="AJ122" s="21">
        <f t="shared" ca="1" si="30"/>
        <v>574</v>
      </c>
      <c r="AK122" s="21">
        <f t="shared" ca="1" si="36"/>
        <v>105372</v>
      </c>
      <c r="AL122" s="22">
        <f ca="1">SUM(AJ$11:AJ122)</f>
        <v>58896</v>
      </c>
      <c r="AM122" s="23">
        <f ca="1">SUM(AH$11:AH122)</f>
        <v>47922</v>
      </c>
      <c r="AO122" s="16">
        <v>44294</v>
      </c>
      <c r="AP122" s="21">
        <f ca="1">IF(AO122&lt;AQ$5, $B122, AQ$6+MIN((AO122-AQ$5+1)/AQ$8, 1)*AQ$7)</f>
        <v>1710</v>
      </c>
      <c r="AQ122" s="21">
        <f t="shared" ca="1" si="42"/>
        <v>1680</v>
      </c>
      <c r="AR122" s="21">
        <f ca="1" xml:space="preserve"> AT98 + IF(AS121 &lt; 0, -AS121, 0)</f>
        <v>896</v>
      </c>
      <c r="AS122" s="21">
        <f t="shared" ca="1" si="31"/>
        <v>814</v>
      </c>
      <c r="AT122" s="21">
        <f t="shared" ca="1" si="32"/>
        <v>814</v>
      </c>
      <c r="AU122" s="21">
        <f t="shared" ca="1" si="37"/>
        <v>120387</v>
      </c>
      <c r="AV122" s="22">
        <f ca="1">SUM(AT$11:AT122)</f>
        <v>68856</v>
      </c>
      <c r="AW122" s="23">
        <f ca="1">SUM(AR$11:AR122)</f>
        <v>52311</v>
      </c>
    </row>
    <row r="123" spans="1:49" x14ac:dyDescent="0.2">
      <c r="A123" s="32">
        <v>44295</v>
      </c>
      <c r="B123" s="35">
        <f ca="1">IF($A123&gt;= $C$5,$C$6, "InsertData")</f>
        <v>940</v>
      </c>
      <c r="C123" s="21">
        <f t="shared" ca="1" si="38"/>
        <v>940</v>
      </c>
      <c r="D123" s="21">
        <f ca="1" xml:space="preserve"> F99 + IF(E122 &lt; 0, -E122, 0)</f>
        <v>896</v>
      </c>
      <c r="E123" s="21">
        <f t="shared" ca="1" si="24"/>
        <v>44</v>
      </c>
      <c r="F123" s="21">
        <f ca="1">IF(E123 &gt; 0, E123, 0)</f>
        <v>44</v>
      </c>
      <c r="G123" s="21">
        <f t="shared" ca="1" si="33"/>
        <v>91297</v>
      </c>
      <c r="H123" s="22">
        <f ca="1">SUM(F$11:F123)</f>
        <v>48980</v>
      </c>
      <c r="I123" s="23">
        <f ca="1">SUM(D$11:D123)</f>
        <v>44701</v>
      </c>
      <c r="K123" s="16">
        <v>44295</v>
      </c>
      <c r="L123" s="21">
        <f ca="1">IF(K123&lt;M$5, $B123, M$6+MIN((K123-M$5+1)/M$8, 1)*M$7)</f>
        <v>1440</v>
      </c>
      <c r="M123" s="21">
        <f t="shared" ca="1" si="39"/>
        <v>1440</v>
      </c>
      <c r="N123" s="21">
        <f ca="1" xml:space="preserve"> P99 + IF(O122 &lt; 0, -O122, 0)</f>
        <v>1156</v>
      </c>
      <c r="O123" s="21">
        <f t="shared" ca="1" si="25"/>
        <v>284</v>
      </c>
      <c r="P123" s="21">
        <f t="shared" ca="1" si="26"/>
        <v>284</v>
      </c>
      <c r="Q123" s="21">
        <f t="shared" ca="1" si="34"/>
        <v>118047</v>
      </c>
      <c r="R123" s="22">
        <f ca="1">SUM(P$11:P123)</f>
        <v>65420</v>
      </c>
      <c r="S123" s="23">
        <f ca="1">SUM(N$11:N123)</f>
        <v>53407</v>
      </c>
      <c r="U123" s="16">
        <v>44295</v>
      </c>
      <c r="V123" s="21">
        <f ca="1">IF(U123&lt;W$5, $B123, W$6+MIN((U123-W$5+1)/W$8, 1)*W$7)</f>
        <v>1940</v>
      </c>
      <c r="W123" s="21">
        <f t="shared" ca="1" si="40"/>
        <v>1940</v>
      </c>
      <c r="X123" s="21">
        <f ca="1" xml:space="preserve"> Z99 + IF(Y122 &lt; 0, -Y122, 0)</f>
        <v>1416</v>
      </c>
      <c r="Y123" s="21">
        <f t="shared" ca="1" si="27"/>
        <v>524</v>
      </c>
      <c r="Z123" s="21">
        <f t="shared" ca="1" si="28"/>
        <v>524</v>
      </c>
      <c r="AA123" s="21">
        <f t="shared" ca="1" si="35"/>
        <v>144797</v>
      </c>
      <c r="AB123" s="22">
        <f ca="1">SUM(Z$11:Z123)</f>
        <v>81860</v>
      </c>
      <c r="AC123" s="23">
        <f ca="1">SUM(X$11:X123)</f>
        <v>63120</v>
      </c>
      <c r="AE123" s="16">
        <v>44295</v>
      </c>
      <c r="AF123" s="21">
        <f ca="1">IF(AE123&lt;AG$5, $B123, AG$6+MIN((AE123-AG$5+1)/AG$8, 1)*AG$7)</f>
        <v>1330</v>
      </c>
      <c r="AG123" s="21">
        <f t="shared" ca="1" si="41"/>
        <v>1315</v>
      </c>
      <c r="AH123" s="21">
        <f ca="1" xml:space="preserve"> AJ99 + IF(AI122 &lt; 0, -AI122, 0)</f>
        <v>1046</v>
      </c>
      <c r="AI123" s="21">
        <f t="shared" ca="1" si="29"/>
        <v>284</v>
      </c>
      <c r="AJ123" s="21">
        <f t="shared" ca="1" si="30"/>
        <v>284</v>
      </c>
      <c r="AK123" s="21">
        <f t="shared" ca="1" si="36"/>
        <v>106702</v>
      </c>
      <c r="AL123" s="22">
        <f ca="1">SUM(AJ$11:AJ123)</f>
        <v>59180</v>
      </c>
      <c r="AM123" s="23">
        <f ca="1">SUM(AH$11:AH123)</f>
        <v>48968</v>
      </c>
      <c r="AO123" s="16">
        <v>44295</v>
      </c>
      <c r="AP123" s="21">
        <f ca="1">IF(AO123&lt;AQ$5, $B123, AQ$6+MIN((AO123-AQ$5+1)/AQ$8, 1)*AQ$7)</f>
        <v>1720</v>
      </c>
      <c r="AQ123" s="21">
        <f t="shared" ca="1" si="42"/>
        <v>1690</v>
      </c>
      <c r="AR123" s="21">
        <f ca="1" xml:space="preserve"> AT99 + IF(AS122 &lt; 0, -AS122, 0)</f>
        <v>1196</v>
      </c>
      <c r="AS123" s="21">
        <f t="shared" ca="1" si="31"/>
        <v>524</v>
      </c>
      <c r="AT123" s="21">
        <f t="shared" ca="1" si="32"/>
        <v>524</v>
      </c>
      <c r="AU123" s="21">
        <f t="shared" ca="1" si="37"/>
        <v>122107</v>
      </c>
      <c r="AV123" s="22">
        <f ca="1">SUM(AT$11:AT123)</f>
        <v>69380</v>
      </c>
      <c r="AW123" s="23">
        <f ca="1">SUM(AR$11:AR123)</f>
        <v>53507</v>
      </c>
    </row>
    <row r="124" spans="1:49" x14ac:dyDescent="0.2">
      <c r="A124" s="32">
        <v>44296</v>
      </c>
      <c r="B124" s="35">
        <f ca="1">IF($A124&gt;= $C$5,$C$6, "InsertData")</f>
        <v>940</v>
      </c>
      <c r="C124" s="21">
        <f t="shared" ca="1" si="38"/>
        <v>940</v>
      </c>
      <c r="D124" s="21">
        <f ca="1" xml:space="preserve"> F100 + IF(E123 &lt; 0, -E123, 0)</f>
        <v>607</v>
      </c>
      <c r="E124" s="21">
        <f t="shared" ca="1" si="24"/>
        <v>333</v>
      </c>
      <c r="F124" s="21">
        <f ca="1">IF(E124 &gt; 0, E124, 0)</f>
        <v>333</v>
      </c>
      <c r="G124" s="21">
        <f t="shared" ca="1" si="33"/>
        <v>92237</v>
      </c>
      <c r="H124" s="22">
        <f ca="1">SUM(F$11:F124)</f>
        <v>49313</v>
      </c>
      <c r="I124" s="23">
        <f ca="1">SUM(D$11:D124)</f>
        <v>45308</v>
      </c>
      <c r="K124" s="16">
        <v>44296</v>
      </c>
      <c r="L124" s="21">
        <f ca="1">IF(K124&lt;M$5, $B124, M$6+MIN((K124-M$5+1)/M$8, 1)*M$7)</f>
        <v>1440</v>
      </c>
      <c r="M124" s="21">
        <f t="shared" ca="1" si="39"/>
        <v>1440</v>
      </c>
      <c r="N124" s="21">
        <f ca="1" xml:space="preserve"> P100 + IF(O123 &lt; 0, -O123, 0)</f>
        <v>867</v>
      </c>
      <c r="O124" s="21">
        <f t="shared" ca="1" si="25"/>
        <v>573</v>
      </c>
      <c r="P124" s="21">
        <f t="shared" ca="1" si="26"/>
        <v>573</v>
      </c>
      <c r="Q124" s="21">
        <f t="shared" ca="1" si="34"/>
        <v>119487</v>
      </c>
      <c r="R124" s="22">
        <f ca="1">SUM(P$11:P124)</f>
        <v>65993</v>
      </c>
      <c r="S124" s="23">
        <f ca="1">SUM(N$11:N124)</f>
        <v>54274</v>
      </c>
      <c r="U124" s="16">
        <v>44296</v>
      </c>
      <c r="V124" s="21">
        <f ca="1">IF(U124&lt;W$5, $B124, W$6+MIN((U124-W$5+1)/W$8, 1)*W$7)</f>
        <v>1940</v>
      </c>
      <c r="W124" s="21">
        <f t="shared" ca="1" si="40"/>
        <v>1940</v>
      </c>
      <c r="X124" s="21">
        <f ca="1" xml:space="preserve"> Z100 + IF(Y123 &lt; 0, -Y123, 0)</f>
        <v>1127</v>
      </c>
      <c r="Y124" s="21">
        <f t="shared" ca="1" si="27"/>
        <v>813</v>
      </c>
      <c r="Z124" s="21">
        <f t="shared" ca="1" si="28"/>
        <v>813</v>
      </c>
      <c r="AA124" s="21">
        <f t="shared" ca="1" si="35"/>
        <v>146737</v>
      </c>
      <c r="AB124" s="22">
        <f ca="1">SUM(Z$11:Z124)</f>
        <v>82673</v>
      </c>
      <c r="AC124" s="23">
        <f ca="1">SUM(X$11:X124)</f>
        <v>64247</v>
      </c>
      <c r="AE124" s="16">
        <v>44296</v>
      </c>
      <c r="AF124" s="21">
        <f ca="1">IF(AE124&lt;AG$5, $B124, AG$6+MIN((AE124-AG$5+1)/AG$8, 1)*AG$7)</f>
        <v>1335</v>
      </c>
      <c r="AG124" s="21">
        <f t="shared" ca="1" si="41"/>
        <v>1320</v>
      </c>
      <c r="AH124" s="21">
        <f ca="1" xml:space="preserve"> AJ100 + IF(AI123 &lt; 0, -AI123, 0)</f>
        <v>762</v>
      </c>
      <c r="AI124" s="21">
        <f t="shared" ca="1" si="29"/>
        <v>573</v>
      </c>
      <c r="AJ124" s="21">
        <f t="shared" ca="1" si="30"/>
        <v>573</v>
      </c>
      <c r="AK124" s="21">
        <f t="shared" ca="1" si="36"/>
        <v>108037</v>
      </c>
      <c r="AL124" s="22">
        <f ca="1">SUM(AJ$11:AJ124)</f>
        <v>59753</v>
      </c>
      <c r="AM124" s="23">
        <f ca="1">SUM(AH$11:AH124)</f>
        <v>49730</v>
      </c>
      <c r="AO124" s="16">
        <v>44296</v>
      </c>
      <c r="AP124" s="21">
        <f ca="1">IF(AO124&lt;AQ$5, $B124, AQ$6+MIN((AO124-AQ$5+1)/AQ$8, 1)*AQ$7)</f>
        <v>1730</v>
      </c>
      <c r="AQ124" s="21">
        <f t="shared" ca="1" si="42"/>
        <v>1700</v>
      </c>
      <c r="AR124" s="21">
        <f ca="1" xml:space="preserve"> AT100 + IF(AS123 &lt; 0, -AS123, 0)</f>
        <v>917</v>
      </c>
      <c r="AS124" s="21">
        <f t="shared" ca="1" si="31"/>
        <v>813</v>
      </c>
      <c r="AT124" s="21">
        <f t="shared" ca="1" si="32"/>
        <v>813</v>
      </c>
      <c r="AU124" s="21">
        <f t="shared" ca="1" si="37"/>
        <v>123837</v>
      </c>
      <c r="AV124" s="22">
        <f ca="1">SUM(AT$11:AT124)</f>
        <v>70193</v>
      </c>
      <c r="AW124" s="23">
        <f ca="1">SUM(AR$11:AR124)</f>
        <v>54424</v>
      </c>
    </row>
    <row r="125" spans="1:49" x14ac:dyDescent="0.2">
      <c r="A125" s="32">
        <v>44297</v>
      </c>
      <c r="B125" s="35">
        <f ca="1">IF($A125&gt;= $C$5,$C$6, "InsertData")</f>
        <v>940</v>
      </c>
      <c r="C125" s="21">
        <f t="shared" ca="1" si="38"/>
        <v>940</v>
      </c>
      <c r="D125" s="21">
        <f ca="1" xml:space="preserve"> F101 + IF(E124 &lt; 0, -E124, 0)</f>
        <v>552</v>
      </c>
      <c r="E125" s="21">
        <f t="shared" ca="1" si="24"/>
        <v>388</v>
      </c>
      <c r="F125" s="21">
        <f ca="1">IF(E125 &gt; 0, E125, 0)</f>
        <v>388</v>
      </c>
      <c r="G125" s="21">
        <f t="shared" ca="1" si="33"/>
        <v>93177</v>
      </c>
      <c r="H125" s="22">
        <f ca="1">SUM(F$11:F125)</f>
        <v>49701</v>
      </c>
      <c r="I125" s="23">
        <f ca="1">SUM(D$11:D125)</f>
        <v>45860</v>
      </c>
      <c r="K125" s="16">
        <v>44297</v>
      </c>
      <c r="L125" s="21">
        <f ca="1">IF(K125&lt;M$5, $B125, M$6+MIN((K125-M$5+1)/M$8, 1)*M$7)</f>
        <v>1440</v>
      </c>
      <c r="M125" s="21">
        <f t="shared" ca="1" si="39"/>
        <v>1440</v>
      </c>
      <c r="N125" s="21">
        <f ca="1" xml:space="preserve"> P101 + IF(O124 &lt; 0, -O124, 0)</f>
        <v>812</v>
      </c>
      <c r="O125" s="21">
        <f t="shared" ca="1" si="25"/>
        <v>628</v>
      </c>
      <c r="P125" s="21">
        <f t="shared" ca="1" si="26"/>
        <v>628</v>
      </c>
      <c r="Q125" s="21">
        <f t="shared" ca="1" si="34"/>
        <v>120927</v>
      </c>
      <c r="R125" s="22">
        <f ca="1">SUM(P$11:P125)</f>
        <v>66621</v>
      </c>
      <c r="S125" s="23">
        <f ca="1">SUM(N$11:N125)</f>
        <v>55086</v>
      </c>
      <c r="U125" s="16">
        <v>44297</v>
      </c>
      <c r="V125" s="21">
        <f ca="1">IF(U125&lt;W$5, $B125, W$6+MIN((U125-W$5+1)/W$8, 1)*W$7)</f>
        <v>1940</v>
      </c>
      <c r="W125" s="21">
        <f t="shared" ca="1" si="40"/>
        <v>1940</v>
      </c>
      <c r="X125" s="21">
        <f ca="1" xml:space="preserve"> Z101 + IF(Y124 &lt; 0, -Y124, 0)</f>
        <v>1072</v>
      </c>
      <c r="Y125" s="21">
        <f t="shared" ca="1" si="27"/>
        <v>868</v>
      </c>
      <c r="Z125" s="21">
        <f t="shared" ca="1" si="28"/>
        <v>868</v>
      </c>
      <c r="AA125" s="21">
        <f t="shared" ca="1" si="35"/>
        <v>148677</v>
      </c>
      <c r="AB125" s="22">
        <f ca="1">SUM(Z$11:Z125)</f>
        <v>83541</v>
      </c>
      <c r="AC125" s="23">
        <f ca="1">SUM(X$11:X125)</f>
        <v>65319</v>
      </c>
      <c r="AE125" s="16">
        <v>44297</v>
      </c>
      <c r="AF125" s="21">
        <f ca="1">IF(AE125&lt;AG$5, $B125, AG$6+MIN((AE125-AG$5+1)/AG$8, 1)*AG$7)</f>
        <v>1340</v>
      </c>
      <c r="AG125" s="21">
        <f t="shared" ca="1" si="41"/>
        <v>1325</v>
      </c>
      <c r="AH125" s="21">
        <f ca="1" xml:space="preserve"> AJ101 + IF(AI124 &lt; 0, -AI124, 0)</f>
        <v>712</v>
      </c>
      <c r="AI125" s="21">
        <f t="shared" ca="1" si="29"/>
        <v>628</v>
      </c>
      <c r="AJ125" s="21">
        <f t="shared" ca="1" si="30"/>
        <v>628</v>
      </c>
      <c r="AK125" s="21">
        <f t="shared" ca="1" si="36"/>
        <v>109377</v>
      </c>
      <c r="AL125" s="22">
        <f ca="1">SUM(AJ$11:AJ125)</f>
        <v>60381</v>
      </c>
      <c r="AM125" s="23">
        <f ca="1">SUM(AH$11:AH125)</f>
        <v>50442</v>
      </c>
      <c r="AO125" s="16">
        <v>44297</v>
      </c>
      <c r="AP125" s="21">
        <f ca="1">IF(AO125&lt;AQ$5, $B125, AQ$6+MIN((AO125-AQ$5+1)/AQ$8, 1)*AQ$7)</f>
        <v>1740</v>
      </c>
      <c r="AQ125" s="21">
        <f t="shared" ca="1" si="42"/>
        <v>1710</v>
      </c>
      <c r="AR125" s="21">
        <f ca="1" xml:space="preserve"> AT101 + IF(AS124 &lt; 0, -AS124, 0)</f>
        <v>872</v>
      </c>
      <c r="AS125" s="21">
        <f t="shared" ca="1" si="31"/>
        <v>868</v>
      </c>
      <c r="AT125" s="21">
        <f t="shared" ca="1" si="32"/>
        <v>868</v>
      </c>
      <c r="AU125" s="21">
        <f t="shared" ca="1" si="37"/>
        <v>125577</v>
      </c>
      <c r="AV125" s="22">
        <f ca="1">SUM(AT$11:AT125)</f>
        <v>71061</v>
      </c>
      <c r="AW125" s="23">
        <f ca="1">SUM(AR$11:AR125)</f>
        <v>55296</v>
      </c>
    </row>
    <row r="126" spans="1:49" x14ac:dyDescent="0.2">
      <c r="A126" s="32">
        <v>44298</v>
      </c>
      <c r="B126" s="35">
        <f ca="1">IF($A126&gt;= $C$5,$C$6, "InsertData")</f>
        <v>940</v>
      </c>
      <c r="C126" s="21">
        <f t="shared" ca="1" si="38"/>
        <v>940</v>
      </c>
      <c r="D126" s="21">
        <f ca="1" xml:space="preserve"> F102 + IF(E125 &lt; 0, -E125, 0)</f>
        <v>512</v>
      </c>
      <c r="E126" s="21">
        <f t="shared" ca="1" si="24"/>
        <v>428</v>
      </c>
      <c r="F126" s="21">
        <f ca="1">IF(E126 &gt; 0, E126, 0)</f>
        <v>428</v>
      </c>
      <c r="G126" s="21">
        <f t="shared" ca="1" si="33"/>
        <v>94117</v>
      </c>
      <c r="H126" s="22">
        <f ca="1">SUM(F$11:F126)</f>
        <v>50129</v>
      </c>
      <c r="I126" s="23">
        <f ca="1">SUM(D$11:D126)</f>
        <v>46372</v>
      </c>
      <c r="K126" s="16">
        <v>44298</v>
      </c>
      <c r="L126" s="21">
        <f ca="1">IF(K126&lt;M$5, $B126, M$6+MIN((K126-M$5+1)/M$8, 1)*M$7)</f>
        <v>1440</v>
      </c>
      <c r="M126" s="21">
        <f t="shared" ca="1" si="39"/>
        <v>1440</v>
      </c>
      <c r="N126" s="21">
        <f ca="1" xml:space="preserve"> P102 + IF(O125 &lt; 0, -O125, 0)</f>
        <v>772</v>
      </c>
      <c r="O126" s="21">
        <f t="shared" ca="1" si="25"/>
        <v>668</v>
      </c>
      <c r="P126" s="21">
        <f t="shared" ca="1" si="26"/>
        <v>668</v>
      </c>
      <c r="Q126" s="21">
        <f t="shared" ca="1" si="34"/>
        <v>122367</v>
      </c>
      <c r="R126" s="22">
        <f ca="1">SUM(P$11:P126)</f>
        <v>67289</v>
      </c>
      <c r="S126" s="23">
        <f ca="1">SUM(N$11:N126)</f>
        <v>55858</v>
      </c>
      <c r="U126" s="16">
        <v>44298</v>
      </c>
      <c r="V126" s="21">
        <f ca="1">IF(U126&lt;W$5, $B126, W$6+MIN((U126-W$5+1)/W$8, 1)*W$7)</f>
        <v>1940</v>
      </c>
      <c r="W126" s="21">
        <f t="shared" ca="1" si="40"/>
        <v>1940</v>
      </c>
      <c r="X126" s="21">
        <f ca="1" xml:space="preserve"> Z102 + IF(Y125 &lt; 0, -Y125, 0)</f>
        <v>1032</v>
      </c>
      <c r="Y126" s="21">
        <f t="shared" ca="1" si="27"/>
        <v>908</v>
      </c>
      <c r="Z126" s="21">
        <f t="shared" ca="1" si="28"/>
        <v>908</v>
      </c>
      <c r="AA126" s="21">
        <f t="shared" ca="1" si="35"/>
        <v>150617</v>
      </c>
      <c r="AB126" s="22">
        <f ca="1">SUM(Z$11:Z126)</f>
        <v>84449</v>
      </c>
      <c r="AC126" s="23">
        <f ca="1">SUM(X$11:X126)</f>
        <v>66351</v>
      </c>
      <c r="AE126" s="16">
        <v>44298</v>
      </c>
      <c r="AF126" s="21">
        <f ca="1">IF(AE126&lt;AG$5, $B126, AG$6+MIN((AE126-AG$5+1)/AG$8, 1)*AG$7)</f>
        <v>1345</v>
      </c>
      <c r="AG126" s="21">
        <f t="shared" ca="1" si="41"/>
        <v>1330</v>
      </c>
      <c r="AH126" s="21">
        <f ca="1" xml:space="preserve"> AJ102 + IF(AI125 &lt; 0, -AI125, 0)</f>
        <v>677</v>
      </c>
      <c r="AI126" s="21">
        <f t="shared" ca="1" si="29"/>
        <v>668</v>
      </c>
      <c r="AJ126" s="21">
        <f t="shared" ca="1" si="30"/>
        <v>668</v>
      </c>
      <c r="AK126" s="21">
        <f t="shared" ca="1" si="36"/>
        <v>110722</v>
      </c>
      <c r="AL126" s="22">
        <f ca="1">SUM(AJ$11:AJ126)</f>
        <v>61049</v>
      </c>
      <c r="AM126" s="23">
        <f ca="1">SUM(AH$11:AH126)</f>
        <v>51119</v>
      </c>
      <c r="AO126" s="16">
        <v>44298</v>
      </c>
      <c r="AP126" s="21">
        <f ca="1">IF(AO126&lt;AQ$5, $B126, AQ$6+MIN((AO126-AQ$5+1)/AQ$8, 1)*AQ$7)</f>
        <v>1750</v>
      </c>
      <c r="AQ126" s="21">
        <f t="shared" ca="1" si="42"/>
        <v>1720</v>
      </c>
      <c r="AR126" s="21">
        <f ca="1" xml:space="preserve"> AT102 + IF(AS125 &lt; 0, -AS125, 0)</f>
        <v>842</v>
      </c>
      <c r="AS126" s="21">
        <f t="shared" ca="1" si="31"/>
        <v>908</v>
      </c>
      <c r="AT126" s="21">
        <f t="shared" ca="1" si="32"/>
        <v>908</v>
      </c>
      <c r="AU126" s="21">
        <f t="shared" ca="1" si="37"/>
        <v>127327</v>
      </c>
      <c r="AV126" s="22">
        <f ca="1">SUM(AT$11:AT126)</f>
        <v>71969</v>
      </c>
      <c r="AW126" s="23">
        <f ca="1">SUM(AR$11:AR126)</f>
        <v>56138</v>
      </c>
    </row>
    <row r="127" spans="1:49" x14ac:dyDescent="0.2">
      <c r="A127" s="32">
        <v>44299</v>
      </c>
      <c r="B127" s="35">
        <f ca="1">IF($A127&gt;= $C$5,$C$6, "InsertData")</f>
        <v>940</v>
      </c>
      <c r="C127" s="21">
        <f t="shared" ca="1" si="38"/>
        <v>940</v>
      </c>
      <c r="D127" s="21">
        <f ca="1" xml:space="preserve"> F103 + IF(E126 &lt; 0, -E126, 0)</f>
        <v>166</v>
      </c>
      <c r="E127" s="21">
        <f t="shared" ca="1" si="24"/>
        <v>774</v>
      </c>
      <c r="F127" s="21">
        <f ca="1">IF(E127 &gt; 0, E127, 0)</f>
        <v>774</v>
      </c>
      <c r="G127" s="21">
        <f t="shared" ca="1" si="33"/>
        <v>95057</v>
      </c>
      <c r="H127" s="22">
        <f ca="1">SUM(F$11:F127)</f>
        <v>50903</v>
      </c>
      <c r="I127" s="23">
        <f ca="1">SUM(D$11:D127)</f>
        <v>46538</v>
      </c>
      <c r="K127" s="16">
        <v>44299</v>
      </c>
      <c r="L127" s="21">
        <f ca="1">IF(K127&lt;M$5, $B127, M$6+MIN((K127-M$5+1)/M$8, 1)*M$7)</f>
        <v>1440</v>
      </c>
      <c r="M127" s="21">
        <f t="shared" ca="1" si="39"/>
        <v>1440</v>
      </c>
      <c r="N127" s="21">
        <f ca="1" xml:space="preserve"> P103 + IF(O126 &lt; 0, -O126, 0)</f>
        <v>426</v>
      </c>
      <c r="O127" s="21">
        <f t="shared" ca="1" si="25"/>
        <v>1014</v>
      </c>
      <c r="P127" s="21">
        <f t="shared" ca="1" si="26"/>
        <v>1014</v>
      </c>
      <c r="Q127" s="21">
        <f t="shared" ca="1" si="34"/>
        <v>123807</v>
      </c>
      <c r="R127" s="22">
        <f ca="1">SUM(P$11:P127)</f>
        <v>68303</v>
      </c>
      <c r="S127" s="23">
        <f ca="1">SUM(N$11:N127)</f>
        <v>56284</v>
      </c>
      <c r="U127" s="16">
        <v>44299</v>
      </c>
      <c r="V127" s="21">
        <f ca="1">IF(U127&lt;W$5, $B127, W$6+MIN((U127-W$5+1)/W$8, 1)*W$7)</f>
        <v>1940</v>
      </c>
      <c r="W127" s="21">
        <f t="shared" ca="1" si="40"/>
        <v>1940</v>
      </c>
      <c r="X127" s="21">
        <f ca="1" xml:space="preserve"> Z103 + IF(Y126 &lt; 0, -Y126, 0)</f>
        <v>686</v>
      </c>
      <c r="Y127" s="21">
        <f t="shared" ca="1" si="27"/>
        <v>1254</v>
      </c>
      <c r="Z127" s="21">
        <f t="shared" ca="1" si="28"/>
        <v>1254</v>
      </c>
      <c r="AA127" s="21">
        <f t="shared" ca="1" si="35"/>
        <v>152557</v>
      </c>
      <c r="AB127" s="22">
        <f ca="1">SUM(Z$11:Z127)</f>
        <v>85703</v>
      </c>
      <c r="AC127" s="23">
        <f ca="1">SUM(X$11:X127)</f>
        <v>67037</v>
      </c>
      <c r="AE127" s="16">
        <v>44299</v>
      </c>
      <c r="AF127" s="21">
        <f ca="1">IF(AE127&lt;AG$5, $B127, AG$6+MIN((AE127-AG$5+1)/AG$8, 1)*AG$7)</f>
        <v>1350</v>
      </c>
      <c r="AG127" s="21">
        <f t="shared" ca="1" si="41"/>
        <v>1335</v>
      </c>
      <c r="AH127" s="21">
        <f ca="1" xml:space="preserve"> AJ103 + IF(AI126 &lt; 0, -AI126, 0)</f>
        <v>336</v>
      </c>
      <c r="AI127" s="21">
        <f t="shared" ca="1" si="29"/>
        <v>1014</v>
      </c>
      <c r="AJ127" s="21">
        <f t="shared" ca="1" si="30"/>
        <v>1014</v>
      </c>
      <c r="AK127" s="21">
        <f t="shared" ca="1" si="36"/>
        <v>112072</v>
      </c>
      <c r="AL127" s="22">
        <f ca="1">SUM(AJ$11:AJ127)</f>
        <v>62063</v>
      </c>
      <c r="AM127" s="23">
        <f ca="1">SUM(AH$11:AH127)</f>
        <v>51455</v>
      </c>
      <c r="AO127" s="16">
        <v>44299</v>
      </c>
      <c r="AP127" s="21">
        <f ca="1">IF(AO127&lt;AQ$5, $B127, AQ$6+MIN((AO127-AQ$5+1)/AQ$8, 1)*AQ$7)</f>
        <v>1760</v>
      </c>
      <c r="AQ127" s="21">
        <f t="shared" ca="1" si="42"/>
        <v>1730</v>
      </c>
      <c r="AR127" s="21">
        <f ca="1" xml:space="preserve"> AT103 + IF(AS126 &lt; 0, -AS126, 0)</f>
        <v>506</v>
      </c>
      <c r="AS127" s="21">
        <f t="shared" ca="1" si="31"/>
        <v>1254</v>
      </c>
      <c r="AT127" s="21">
        <f t="shared" ca="1" si="32"/>
        <v>1254</v>
      </c>
      <c r="AU127" s="21">
        <f t="shared" ca="1" si="37"/>
        <v>129087</v>
      </c>
      <c r="AV127" s="22">
        <f ca="1">SUM(AT$11:AT127)</f>
        <v>73223</v>
      </c>
      <c r="AW127" s="23">
        <f ca="1">SUM(AR$11:AR127)</f>
        <v>56644</v>
      </c>
    </row>
    <row r="128" spans="1:49" x14ac:dyDescent="0.2">
      <c r="A128" s="32">
        <v>44300</v>
      </c>
      <c r="B128" s="35">
        <f ca="1">IF($A128&gt;= $C$5,$C$6, "InsertData")</f>
        <v>940</v>
      </c>
      <c r="C128" s="21">
        <f t="shared" ca="1" si="38"/>
        <v>940</v>
      </c>
      <c r="D128" s="21">
        <f ca="1" xml:space="preserve"> F104 + IF(E127 &lt; 0, -E127, 0)</f>
        <v>140</v>
      </c>
      <c r="E128" s="21">
        <f t="shared" ca="1" si="24"/>
        <v>800</v>
      </c>
      <c r="F128" s="21">
        <f ca="1">IF(E128 &gt; 0, E128, 0)</f>
        <v>800</v>
      </c>
      <c r="G128" s="21">
        <f t="shared" ca="1" si="33"/>
        <v>95997</v>
      </c>
      <c r="H128" s="22">
        <f ca="1">SUM(F$11:F128)</f>
        <v>51703</v>
      </c>
      <c r="I128" s="23">
        <f ca="1">SUM(D$11:D128)</f>
        <v>46678</v>
      </c>
      <c r="K128" s="16">
        <v>44300</v>
      </c>
      <c r="L128" s="21">
        <f ca="1">IF(K128&lt;M$5, $B128, M$6+MIN((K128-M$5+1)/M$8, 1)*M$7)</f>
        <v>1440</v>
      </c>
      <c r="M128" s="21">
        <f t="shared" ca="1" si="39"/>
        <v>1440</v>
      </c>
      <c r="N128" s="21">
        <f ca="1" xml:space="preserve"> P104 + IF(O127 &lt; 0, -O127, 0)</f>
        <v>400</v>
      </c>
      <c r="O128" s="21">
        <f t="shared" ca="1" si="25"/>
        <v>1040</v>
      </c>
      <c r="P128" s="21">
        <f t="shared" ca="1" si="26"/>
        <v>1040</v>
      </c>
      <c r="Q128" s="21">
        <f t="shared" ca="1" si="34"/>
        <v>125247</v>
      </c>
      <c r="R128" s="22">
        <f ca="1">SUM(P$11:P128)</f>
        <v>69343</v>
      </c>
      <c r="S128" s="23">
        <f ca="1">SUM(N$11:N128)</f>
        <v>56684</v>
      </c>
      <c r="U128" s="16">
        <v>44300</v>
      </c>
      <c r="V128" s="21">
        <f ca="1">IF(U128&lt;W$5, $B128, W$6+MIN((U128-W$5+1)/W$8, 1)*W$7)</f>
        <v>1940</v>
      </c>
      <c r="W128" s="21">
        <f t="shared" ca="1" si="40"/>
        <v>1940</v>
      </c>
      <c r="X128" s="21">
        <f ca="1" xml:space="preserve"> Z104 + IF(Y127 &lt; 0, -Y127, 0)</f>
        <v>660</v>
      </c>
      <c r="Y128" s="21">
        <f t="shared" ca="1" si="27"/>
        <v>1280</v>
      </c>
      <c r="Z128" s="21">
        <f t="shared" ca="1" si="28"/>
        <v>1280</v>
      </c>
      <c r="AA128" s="21">
        <f t="shared" ca="1" si="35"/>
        <v>154497</v>
      </c>
      <c r="AB128" s="22">
        <f ca="1">SUM(Z$11:Z128)</f>
        <v>86983</v>
      </c>
      <c r="AC128" s="23">
        <f ca="1">SUM(X$11:X128)</f>
        <v>67697</v>
      </c>
      <c r="AE128" s="16">
        <v>44300</v>
      </c>
      <c r="AF128" s="21">
        <f ca="1">IF(AE128&lt;AG$5, $B128, AG$6+MIN((AE128-AG$5+1)/AG$8, 1)*AG$7)</f>
        <v>1355</v>
      </c>
      <c r="AG128" s="21">
        <f t="shared" ca="1" si="41"/>
        <v>1340</v>
      </c>
      <c r="AH128" s="21">
        <f ca="1" xml:space="preserve"> AJ104 + IF(AI127 &lt; 0, -AI127, 0)</f>
        <v>315</v>
      </c>
      <c r="AI128" s="21">
        <f t="shared" ca="1" si="29"/>
        <v>1040</v>
      </c>
      <c r="AJ128" s="21">
        <f t="shared" ca="1" si="30"/>
        <v>1040</v>
      </c>
      <c r="AK128" s="21">
        <f t="shared" ca="1" si="36"/>
        <v>113427</v>
      </c>
      <c r="AL128" s="22">
        <f ca="1">SUM(AJ$11:AJ128)</f>
        <v>63103</v>
      </c>
      <c r="AM128" s="23">
        <f ca="1">SUM(AH$11:AH128)</f>
        <v>51770</v>
      </c>
      <c r="AO128" s="16">
        <v>44300</v>
      </c>
      <c r="AP128" s="21">
        <f ca="1">IF(AO128&lt;AQ$5, $B128, AQ$6+MIN((AO128-AQ$5+1)/AQ$8, 1)*AQ$7)</f>
        <v>1770</v>
      </c>
      <c r="AQ128" s="21">
        <f t="shared" ca="1" si="42"/>
        <v>1740</v>
      </c>
      <c r="AR128" s="21">
        <f ca="1" xml:space="preserve"> AT104 + IF(AS127 &lt; 0, -AS127, 0)</f>
        <v>490</v>
      </c>
      <c r="AS128" s="21">
        <f t="shared" ca="1" si="31"/>
        <v>1280</v>
      </c>
      <c r="AT128" s="21">
        <f t="shared" ca="1" si="32"/>
        <v>1280</v>
      </c>
      <c r="AU128" s="21">
        <f t="shared" ca="1" si="37"/>
        <v>130857</v>
      </c>
      <c r="AV128" s="22">
        <f ca="1">SUM(AT$11:AT128)</f>
        <v>74503</v>
      </c>
      <c r="AW128" s="23">
        <f ca="1">SUM(AR$11:AR128)</f>
        <v>57134</v>
      </c>
    </row>
    <row r="129" spans="1:49" x14ac:dyDescent="0.2">
      <c r="A129" s="32">
        <v>44301</v>
      </c>
      <c r="B129" s="35">
        <f ca="1">IF($A129&gt;= $C$5,$C$6, "InsertData")</f>
        <v>940</v>
      </c>
      <c r="C129" s="21">
        <f t="shared" ca="1" si="38"/>
        <v>940</v>
      </c>
      <c r="D129" s="21">
        <f ca="1" xml:space="preserve"> F105 + IF(E128 &lt; 0, -E128, 0)</f>
        <v>267</v>
      </c>
      <c r="E129" s="21">
        <f t="shared" ca="1" si="24"/>
        <v>673</v>
      </c>
      <c r="F129" s="21">
        <f ca="1">IF(E129 &gt; 0, E129, 0)</f>
        <v>673</v>
      </c>
      <c r="G129" s="21">
        <f t="shared" ca="1" si="33"/>
        <v>96937</v>
      </c>
      <c r="H129" s="22">
        <f ca="1">SUM(F$11:F129)</f>
        <v>52376</v>
      </c>
      <c r="I129" s="23">
        <f ca="1">SUM(D$11:D129)</f>
        <v>46945</v>
      </c>
      <c r="K129" s="16">
        <v>44301</v>
      </c>
      <c r="L129" s="21">
        <f ca="1">IF(K129&lt;M$5, $B129, M$6+MIN((K129-M$5+1)/M$8, 1)*M$7)</f>
        <v>1440</v>
      </c>
      <c r="M129" s="21">
        <f t="shared" ca="1" si="39"/>
        <v>1440</v>
      </c>
      <c r="N129" s="21">
        <f ca="1" xml:space="preserve"> P105 + IF(O128 &lt; 0, -O128, 0)</f>
        <v>527</v>
      </c>
      <c r="O129" s="21">
        <f t="shared" ca="1" si="25"/>
        <v>913</v>
      </c>
      <c r="P129" s="21">
        <f t="shared" ca="1" si="26"/>
        <v>913</v>
      </c>
      <c r="Q129" s="21">
        <f t="shared" ca="1" si="34"/>
        <v>126687</v>
      </c>
      <c r="R129" s="22">
        <f ca="1">SUM(P$11:P129)</f>
        <v>70256</v>
      </c>
      <c r="S129" s="23">
        <f ca="1">SUM(N$11:N129)</f>
        <v>57211</v>
      </c>
      <c r="U129" s="16">
        <v>44301</v>
      </c>
      <c r="V129" s="21">
        <f ca="1">IF(U129&lt;W$5, $B129, W$6+MIN((U129-W$5+1)/W$8, 1)*W$7)</f>
        <v>1940</v>
      </c>
      <c r="W129" s="21">
        <f t="shared" ca="1" si="40"/>
        <v>1940</v>
      </c>
      <c r="X129" s="21">
        <f ca="1" xml:space="preserve"> Z105 + IF(Y128 &lt; 0, -Y128, 0)</f>
        <v>787</v>
      </c>
      <c r="Y129" s="21">
        <f t="shared" ca="1" si="27"/>
        <v>1153</v>
      </c>
      <c r="Z129" s="21">
        <f t="shared" ca="1" si="28"/>
        <v>1153</v>
      </c>
      <c r="AA129" s="21">
        <f t="shared" ca="1" si="35"/>
        <v>156437</v>
      </c>
      <c r="AB129" s="22">
        <f ca="1">SUM(Z$11:Z129)</f>
        <v>88136</v>
      </c>
      <c r="AC129" s="23">
        <f ca="1">SUM(X$11:X129)</f>
        <v>68484</v>
      </c>
      <c r="AE129" s="16">
        <v>44301</v>
      </c>
      <c r="AF129" s="21">
        <f ca="1">IF(AE129&lt;AG$5, $B129, AG$6+MIN((AE129-AG$5+1)/AG$8, 1)*AG$7)</f>
        <v>1360</v>
      </c>
      <c r="AG129" s="21">
        <f t="shared" ca="1" si="41"/>
        <v>1345</v>
      </c>
      <c r="AH129" s="21">
        <f ca="1" xml:space="preserve"> AJ105 + IF(AI128 &lt; 0, -AI128, 0)</f>
        <v>447</v>
      </c>
      <c r="AI129" s="21">
        <f t="shared" ca="1" si="29"/>
        <v>913</v>
      </c>
      <c r="AJ129" s="21">
        <f t="shared" ca="1" si="30"/>
        <v>913</v>
      </c>
      <c r="AK129" s="21">
        <f t="shared" ca="1" si="36"/>
        <v>114787</v>
      </c>
      <c r="AL129" s="22">
        <f ca="1">SUM(AJ$11:AJ129)</f>
        <v>64016</v>
      </c>
      <c r="AM129" s="23">
        <f ca="1">SUM(AH$11:AH129)</f>
        <v>52217</v>
      </c>
      <c r="AO129" s="16">
        <v>44301</v>
      </c>
      <c r="AP129" s="21">
        <f ca="1">IF(AO129&lt;AQ$5, $B129, AQ$6+MIN((AO129-AQ$5+1)/AQ$8, 1)*AQ$7)</f>
        <v>1780</v>
      </c>
      <c r="AQ129" s="21">
        <f t="shared" ca="1" si="42"/>
        <v>1750</v>
      </c>
      <c r="AR129" s="21">
        <f ca="1" xml:space="preserve"> AT105 + IF(AS128 &lt; 0, -AS128, 0)</f>
        <v>627</v>
      </c>
      <c r="AS129" s="21">
        <f t="shared" ca="1" si="31"/>
        <v>1153</v>
      </c>
      <c r="AT129" s="21">
        <f t="shared" ca="1" si="32"/>
        <v>1153</v>
      </c>
      <c r="AU129" s="21">
        <f t="shared" ca="1" si="37"/>
        <v>132637</v>
      </c>
      <c r="AV129" s="22">
        <f ca="1">SUM(AT$11:AT129)</f>
        <v>75656</v>
      </c>
      <c r="AW129" s="23">
        <f ca="1">SUM(AR$11:AR129)</f>
        <v>57761</v>
      </c>
    </row>
    <row r="130" spans="1:49" x14ac:dyDescent="0.2">
      <c r="A130" s="32">
        <v>44302</v>
      </c>
      <c r="B130" s="35">
        <f ca="1">IF($A130&gt;= $C$5,$C$6, "InsertData")</f>
        <v>940</v>
      </c>
      <c r="C130" s="21">
        <f t="shared" ca="1" si="38"/>
        <v>940</v>
      </c>
      <c r="D130" s="21">
        <f ca="1" xml:space="preserve"> F106 + IF(E129 &lt; 0, -E129, 0)</f>
        <v>647</v>
      </c>
      <c r="E130" s="21">
        <f t="shared" ca="1" si="24"/>
        <v>293</v>
      </c>
      <c r="F130" s="21">
        <f ca="1">IF(E130 &gt; 0, E130, 0)</f>
        <v>293</v>
      </c>
      <c r="G130" s="21">
        <f t="shared" ca="1" si="33"/>
        <v>97877</v>
      </c>
      <c r="H130" s="22">
        <f ca="1">SUM(F$11:F130)</f>
        <v>52669</v>
      </c>
      <c r="I130" s="23">
        <f ca="1">SUM(D$11:D130)</f>
        <v>47592</v>
      </c>
      <c r="K130" s="16">
        <v>44302</v>
      </c>
      <c r="L130" s="21">
        <f ca="1">IF(K130&lt;M$5, $B130, M$6+MIN((K130-M$5+1)/M$8, 1)*M$7)</f>
        <v>1440</v>
      </c>
      <c r="M130" s="21">
        <f t="shared" ca="1" si="39"/>
        <v>1440</v>
      </c>
      <c r="N130" s="21">
        <f ca="1" xml:space="preserve"> P106 + IF(O129 &lt; 0, -O129, 0)</f>
        <v>907</v>
      </c>
      <c r="O130" s="21">
        <f t="shared" ca="1" si="25"/>
        <v>533</v>
      </c>
      <c r="P130" s="21">
        <f t="shared" ca="1" si="26"/>
        <v>533</v>
      </c>
      <c r="Q130" s="21">
        <f t="shared" ca="1" si="34"/>
        <v>128127</v>
      </c>
      <c r="R130" s="22">
        <f ca="1">SUM(P$11:P130)</f>
        <v>70789</v>
      </c>
      <c r="S130" s="23">
        <f ca="1">SUM(N$11:N130)</f>
        <v>58118</v>
      </c>
      <c r="U130" s="16">
        <v>44302</v>
      </c>
      <c r="V130" s="21">
        <f ca="1">IF(U130&lt;W$5, $B130, W$6+MIN((U130-W$5+1)/W$8, 1)*W$7)</f>
        <v>1940</v>
      </c>
      <c r="W130" s="21">
        <f t="shared" ca="1" si="40"/>
        <v>1940</v>
      </c>
      <c r="X130" s="21">
        <f ca="1" xml:space="preserve"> Z106 + IF(Y129 &lt; 0, -Y129, 0)</f>
        <v>1167</v>
      </c>
      <c r="Y130" s="21">
        <f t="shared" ca="1" si="27"/>
        <v>773</v>
      </c>
      <c r="Z130" s="21">
        <f t="shared" ca="1" si="28"/>
        <v>773</v>
      </c>
      <c r="AA130" s="21">
        <f t="shared" ca="1" si="35"/>
        <v>158377</v>
      </c>
      <c r="AB130" s="22">
        <f ca="1">SUM(Z$11:Z130)</f>
        <v>88909</v>
      </c>
      <c r="AC130" s="23">
        <f ca="1">SUM(X$11:X130)</f>
        <v>69651</v>
      </c>
      <c r="AE130" s="16">
        <v>44302</v>
      </c>
      <c r="AF130" s="21">
        <f ca="1">IF(AE130&lt;AG$5, $B130, AG$6+MIN((AE130-AG$5+1)/AG$8, 1)*AG$7)</f>
        <v>1365</v>
      </c>
      <c r="AG130" s="21">
        <f t="shared" ca="1" si="41"/>
        <v>1350</v>
      </c>
      <c r="AH130" s="21">
        <f ca="1" xml:space="preserve"> AJ106 + IF(AI129 &lt; 0, -AI129, 0)</f>
        <v>832</v>
      </c>
      <c r="AI130" s="21">
        <f t="shared" ca="1" si="29"/>
        <v>533</v>
      </c>
      <c r="AJ130" s="21">
        <f t="shared" ca="1" si="30"/>
        <v>533</v>
      </c>
      <c r="AK130" s="21">
        <f t="shared" ca="1" si="36"/>
        <v>116152</v>
      </c>
      <c r="AL130" s="22">
        <f ca="1">SUM(AJ$11:AJ130)</f>
        <v>64549</v>
      </c>
      <c r="AM130" s="23">
        <f ca="1">SUM(AH$11:AH130)</f>
        <v>53049</v>
      </c>
      <c r="AO130" s="16">
        <v>44302</v>
      </c>
      <c r="AP130" s="21">
        <f ca="1">IF(AO130&lt;AQ$5, $B130, AQ$6+MIN((AO130-AQ$5+1)/AQ$8, 1)*AQ$7)</f>
        <v>1790</v>
      </c>
      <c r="AQ130" s="21">
        <f t="shared" ca="1" si="42"/>
        <v>1760</v>
      </c>
      <c r="AR130" s="21">
        <f ca="1" xml:space="preserve"> AT106 + IF(AS129 &lt; 0, -AS129, 0)</f>
        <v>1017</v>
      </c>
      <c r="AS130" s="21">
        <f t="shared" ca="1" si="31"/>
        <v>773</v>
      </c>
      <c r="AT130" s="21">
        <f t="shared" ca="1" si="32"/>
        <v>773</v>
      </c>
      <c r="AU130" s="21">
        <f t="shared" ca="1" si="37"/>
        <v>134427</v>
      </c>
      <c r="AV130" s="22">
        <f ca="1">SUM(AT$11:AT130)</f>
        <v>76429</v>
      </c>
      <c r="AW130" s="23">
        <f ca="1">SUM(AR$11:AR130)</f>
        <v>58778</v>
      </c>
    </row>
    <row r="131" spans="1:49" x14ac:dyDescent="0.2">
      <c r="A131" s="32">
        <v>44303</v>
      </c>
      <c r="B131" s="35">
        <f ca="1">IF($A131&gt;= $C$5,$C$6, "InsertData")</f>
        <v>940</v>
      </c>
      <c r="C131" s="21">
        <f t="shared" ca="1" si="38"/>
        <v>940</v>
      </c>
      <c r="D131" s="21">
        <f ca="1" xml:space="preserve"> F107 + IF(E130 &lt; 0, -E130, 0)</f>
        <v>0</v>
      </c>
      <c r="E131" s="21">
        <f t="shared" ca="1" si="24"/>
        <v>940</v>
      </c>
      <c r="F131" s="21">
        <f ca="1">IF(E131 &gt; 0, E131, 0)</f>
        <v>940</v>
      </c>
      <c r="G131" s="21">
        <f t="shared" ca="1" si="33"/>
        <v>98817</v>
      </c>
      <c r="H131" s="22">
        <f ca="1">SUM(F$11:F131)</f>
        <v>53609</v>
      </c>
      <c r="I131" s="23">
        <f ca="1">SUM(D$11:D131)</f>
        <v>47592</v>
      </c>
      <c r="K131" s="16">
        <v>44303</v>
      </c>
      <c r="L131" s="21">
        <f ca="1">IF(K131&lt;M$5, $B131, M$6+MIN((K131-M$5+1)/M$8, 1)*M$7)</f>
        <v>1440</v>
      </c>
      <c r="M131" s="21">
        <f t="shared" ca="1" si="39"/>
        <v>1440</v>
      </c>
      <c r="N131" s="21">
        <f ca="1" xml:space="preserve"> P107 + IF(O130 &lt; 0, -O130, 0)</f>
        <v>120</v>
      </c>
      <c r="O131" s="21">
        <f t="shared" ca="1" si="25"/>
        <v>1320</v>
      </c>
      <c r="P131" s="21">
        <f t="shared" ca="1" si="26"/>
        <v>1320</v>
      </c>
      <c r="Q131" s="21">
        <f t="shared" ca="1" si="34"/>
        <v>129567</v>
      </c>
      <c r="R131" s="22">
        <f ca="1">SUM(P$11:P131)</f>
        <v>72109</v>
      </c>
      <c r="S131" s="23">
        <f ca="1">SUM(N$11:N131)</f>
        <v>58238</v>
      </c>
      <c r="U131" s="16">
        <v>44303</v>
      </c>
      <c r="V131" s="21">
        <f ca="1">IF(U131&lt;W$5, $B131, W$6+MIN((U131-W$5+1)/W$8, 1)*W$7)</f>
        <v>1940</v>
      </c>
      <c r="W131" s="21">
        <f t="shared" ca="1" si="40"/>
        <v>1940</v>
      </c>
      <c r="X131" s="21">
        <f ca="1" xml:space="preserve"> Z107 + IF(Y130 &lt; 0, -Y130, 0)</f>
        <v>337</v>
      </c>
      <c r="Y131" s="21">
        <f t="shared" ca="1" si="27"/>
        <v>1603</v>
      </c>
      <c r="Z131" s="21">
        <f t="shared" ca="1" si="28"/>
        <v>1603</v>
      </c>
      <c r="AA131" s="21">
        <f t="shared" ca="1" si="35"/>
        <v>160317</v>
      </c>
      <c r="AB131" s="22">
        <f ca="1">SUM(Z$11:Z131)</f>
        <v>90512</v>
      </c>
      <c r="AC131" s="23">
        <f ca="1">SUM(X$11:X131)</f>
        <v>69988</v>
      </c>
      <c r="AE131" s="16">
        <v>44303</v>
      </c>
      <c r="AF131" s="21">
        <f ca="1">IF(AE131&lt;AG$5, $B131, AG$6+MIN((AE131-AG$5+1)/AG$8, 1)*AG$7)</f>
        <v>1370</v>
      </c>
      <c r="AG131" s="21">
        <f t="shared" ca="1" si="41"/>
        <v>1355</v>
      </c>
      <c r="AH131" s="21">
        <f ca="1" xml:space="preserve"> AJ107 + IF(AI130 &lt; 0, -AI130, 0)</f>
        <v>120</v>
      </c>
      <c r="AI131" s="21">
        <f t="shared" ca="1" si="29"/>
        <v>1250</v>
      </c>
      <c r="AJ131" s="21">
        <f t="shared" ca="1" si="30"/>
        <v>1250</v>
      </c>
      <c r="AK131" s="21">
        <f t="shared" ca="1" si="36"/>
        <v>117522</v>
      </c>
      <c r="AL131" s="22">
        <f ca="1">SUM(AJ$11:AJ131)</f>
        <v>65799</v>
      </c>
      <c r="AM131" s="23">
        <f ca="1">SUM(AH$11:AH131)</f>
        <v>53169</v>
      </c>
      <c r="AO131" s="16">
        <v>44303</v>
      </c>
      <c r="AP131" s="21">
        <f ca="1">IF(AO131&lt;AQ$5, $B131, AQ$6+MIN((AO131-AQ$5+1)/AQ$8, 1)*AQ$7)</f>
        <v>1800</v>
      </c>
      <c r="AQ131" s="21">
        <f t="shared" ca="1" si="42"/>
        <v>1770</v>
      </c>
      <c r="AR131" s="21">
        <f ca="1" xml:space="preserve"> AT107 + IF(AS130 &lt; 0, -AS130, 0)</f>
        <v>240</v>
      </c>
      <c r="AS131" s="21">
        <f t="shared" ca="1" si="31"/>
        <v>1560</v>
      </c>
      <c r="AT131" s="21">
        <f t="shared" ca="1" si="32"/>
        <v>1560</v>
      </c>
      <c r="AU131" s="21">
        <f t="shared" ca="1" si="37"/>
        <v>136227</v>
      </c>
      <c r="AV131" s="22">
        <f ca="1">SUM(AT$11:AT131)</f>
        <v>77989</v>
      </c>
      <c r="AW131" s="23">
        <f ca="1">SUM(AR$11:AR131)</f>
        <v>59018</v>
      </c>
    </row>
    <row r="132" spans="1:49" x14ac:dyDescent="0.2">
      <c r="A132" s="32">
        <v>44304</v>
      </c>
      <c r="B132" s="35">
        <f ca="1">IF($A132&gt;= $C$5,$C$6, "InsertData")</f>
        <v>940</v>
      </c>
      <c r="C132" s="21">
        <f t="shared" ca="1" si="38"/>
        <v>940</v>
      </c>
      <c r="D132" s="21">
        <f ca="1" xml:space="preserve"> F108 + IF(E131 &lt; 0, -E131, 0)</f>
        <v>166</v>
      </c>
      <c r="E132" s="21">
        <f t="shared" ca="1" si="24"/>
        <v>774</v>
      </c>
      <c r="F132" s="21">
        <f ca="1">IF(E132 &gt; 0, E132, 0)</f>
        <v>774</v>
      </c>
      <c r="G132" s="21">
        <f t="shared" ca="1" si="33"/>
        <v>99757</v>
      </c>
      <c r="H132" s="22">
        <f ca="1">SUM(F$11:F132)</f>
        <v>54383</v>
      </c>
      <c r="I132" s="23">
        <f ca="1">SUM(D$11:D132)</f>
        <v>47758</v>
      </c>
      <c r="K132" s="16">
        <v>44304</v>
      </c>
      <c r="L132" s="21">
        <f ca="1">IF(K132&lt;M$5, $B132, M$6+MIN((K132-M$5+1)/M$8, 1)*M$7)</f>
        <v>1440</v>
      </c>
      <c r="M132" s="21">
        <f t="shared" ca="1" si="39"/>
        <v>1440</v>
      </c>
      <c r="N132" s="21">
        <f ca="1" xml:space="preserve"> P108 + IF(O131 &lt; 0, -O131, 0)</f>
        <v>566</v>
      </c>
      <c r="O132" s="21">
        <f t="shared" ca="1" si="25"/>
        <v>874</v>
      </c>
      <c r="P132" s="21">
        <f t="shared" ca="1" si="26"/>
        <v>874</v>
      </c>
      <c r="Q132" s="21">
        <f t="shared" ca="1" si="34"/>
        <v>131007</v>
      </c>
      <c r="R132" s="22">
        <f ca="1">SUM(P$11:P132)</f>
        <v>72983</v>
      </c>
      <c r="S132" s="23">
        <f ca="1">SUM(N$11:N132)</f>
        <v>58804</v>
      </c>
      <c r="U132" s="16">
        <v>44304</v>
      </c>
      <c r="V132" s="21">
        <f ca="1">IF(U132&lt;W$5, $B132, W$6+MIN((U132-W$5+1)/W$8, 1)*W$7)</f>
        <v>1940</v>
      </c>
      <c r="W132" s="21">
        <f t="shared" ca="1" si="40"/>
        <v>1940</v>
      </c>
      <c r="X132" s="21">
        <f ca="1" xml:space="preserve"> Z108 + IF(Y131 &lt; 0, -Y131, 0)</f>
        <v>869</v>
      </c>
      <c r="Y132" s="21">
        <f t="shared" ca="1" si="27"/>
        <v>1071</v>
      </c>
      <c r="Z132" s="21">
        <f t="shared" ca="1" si="28"/>
        <v>1071</v>
      </c>
      <c r="AA132" s="21">
        <f t="shared" ca="1" si="35"/>
        <v>162257</v>
      </c>
      <c r="AB132" s="22">
        <f ca="1">SUM(Z$11:Z132)</f>
        <v>91583</v>
      </c>
      <c r="AC132" s="23">
        <f ca="1">SUM(X$11:X132)</f>
        <v>70857</v>
      </c>
      <c r="AE132" s="16">
        <v>44304</v>
      </c>
      <c r="AF132" s="21">
        <f ca="1">IF(AE132&lt;AG$5, $B132, AG$6+MIN((AE132-AG$5+1)/AG$8, 1)*AG$7)</f>
        <v>1375</v>
      </c>
      <c r="AG132" s="21">
        <f t="shared" ca="1" si="41"/>
        <v>1360</v>
      </c>
      <c r="AH132" s="21">
        <f ca="1" xml:space="preserve"> AJ108 + IF(AI131 &lt; 0, -AI131, 0)</f>
        <v>431</v>
      </c>
      <c r="AI132" s="21">
        <f t="shared" ca="1" si="29"/>
        <v>944</v>
      </c>
      <c r="AJ132" s="21">
        <f t="shared" ca="1" si="30"/>
        <v>944</v>
      </c>
      <c r="AK132" s="21">
        <f t="shared" ca="1" si="36"/>
        <v>118897</v>
      </c>
      <c r="AL132" s="22">
        <f ca="1">SUM(AJ$11:AJ132)</f>
        <v>66743</v>
      </c>
      <c r="AM132" s="23">
        <f ca="1">SUM(AH$11:AH132)</f>
        <v>53600</v>
      </c>
      <c r="AO132" s="16">
        <v>44304</v>
      </c>
      <c r="AP132" s="21">
        <f ca="1">IF(AO132&lt;AQ$5, $B132, AQ$6+MIN((AO132-AQ$5+1)/AQ$8, 1)*AQ$7)</f>
        <v>1810</v>
      </c>
      <c r="AQ132" s="21">
        <f t="shared" ca="1" si="42"/>
        <v>1780</v>
      </c>
      <c r="AR132" s="21">
        <f ca="1" xml:space="preserve"> AT108 + IF(AS131 &lt; 0, -AS131, 0)</f>
        <v>696</v>
      </c>
      <c r="AS132" s="21">
        <f t="shared" ca="1" si="31"/>
        <v>1114</v>
      </c>
      <c r="AT132" s="21">
        <f t="shared" ca="1" si="32"/>
        <v>1114</v>
      </c>
      <c r="AU132" s="21">
        <f t="shared" ca="1" si="37"/>
        <v>138037</v>
      </c>
      <c r="AV132" s="22">
        <f ca="1">SUM(AT$11:AT132)</f>
        <v>79103</v>
      </c>
      <c r="AW132" s="23">
        <f ca="1">SUM(AR$11:AR132)</f>
        <v>59714</v>
      </c>
    </row>
    <row r="133" spans="1:49" x14ac:dyDescent="0.2">
      <c r="A133" s="32">
        <v>44305</v>
      </c>
      <c r="B133" s="35">
        <f ca="1">IF($A133&gt;= $C$5,$C$6, "InsertData")</f>
        <v>940</v>
      </c>
      <c r="C133" s="21">
        <f t="shared" ca="1" si="38"/>
        <v>940</v>
      </c>
      <c r="D133" s="21">
        <f ca="1" xml:space="preserve"> F109 + IF(E132 &lt; 0, -E132, 0)</f>
        <v>440</v>
      </c>
      <c r="E133" s="21">
        <f t="shared" ca="1" si="24"/>
        <v>500</v>
      </c>
      <c r="F133" s="21">
        <f ca="1">IF(E133 &gt; 0, E133, 0)</f>
        <v>500</v>
      </c>
      <c r="G133" s="21">
        <f t="shared" ca="1" si="33"/>
        <v>100697</v>
      </c>
      <c r="H133" s="22">
        <f ca="1">SUM(F$11:F133)</f>
        <v>54883</v>
      </c>
      <c r="I133" s="23">
        <f ca="1">SUM(D$11:D133)</f>
        <v>48198</v>
      </c>
      <c r="K133" s="16">
        <v>44305</v>
      </c>
      <c r="L133" s="21">
        <f ca="1">IF(K133&lt;M$5, $B133, M$6+MIN((K133-M$5+1)/M$8, 1)*M$7)</f>
        <v>1440</v>
      </c>
      <c r="M133" s="21">
        <f t="shared" ca="1" si="39"/>
        <v>1440</v>
      </c>
      <c r="N133" s="21">
        <f ca="1" xml:space="preserve"> P109 + IF(O132 &lt; 0, -O132, 0)</f>
        <v>700</v>
      </c>
      <c r="O133" s="21">
        <f t="shared" ca="1" si="25"/>
        <v>740</v>
      </c>
      <c r="P133" s="21">
        <f t="shared" ca="1" si="26"/>
        <v>740</v>
      </c>
      <c r="Q133" s="21">
        <f t="shared" ca="1" si="34"/>
        <v>132447</v>
      </c>
      <c r="R133" s="22">
        <f ca="1">SUM(P$11:P133)</f>
        <v>73723</v>
      </c>
      <c r="S133" s="23">
        <f ca="1">SUM(N$11:N133)</f>
        <v>59504</v>
      </c>
      <c r="U133" s="16">
        <v>44305</v>
      </c>
      <c r="V133" s="21">
        <f ca="1">IF(U133&lt;W$5, $B133, W$6+MIN((U133-W$5+1)/W$8, 1)*W$7)</f>
        <v>1940</v>
      </c>
      <c r="W133" s="21">
        <f t="shared" ca="1" si="40"/>
        <v>1940</v>
      </c>
      <c r="X133" s="21">
        <f ca="1" xml:space="preserve"> Z109 + IF(Y132 &lt; 0, -Y132, 0)</f>
        <v>960</v>
      </c>
      <c r="Y133" s="21">
        <f t="shared" ca="1" si="27"/>
        <v>980</v>
      </c>
      <c r="Z133" s="21">
        <f t="shared" ca="1" si="28"/>
        <v>980</v>
      </c>
      <c r="AA133" s="21">
        <f t="shared" ca="1" si="35"/>
        <v>164197</v>
      </c>
      <c r="AB133" s="22">
        <f ca="1">SUM(Z$11:Z133)</f>
        <v>92563</v>
      </c>
      <c r="AC133" s="23">
        <f ca="1">SUM(X$11:X133)</f>
        <v>71817</v>
      </c>
      <c r="AE133" s="16">
        <v>44305</v>
      </c>
      <c r="AF133" s="21">
        <f ca="1">IF(AE133&lt;AG$5, $B133, AG$6+MIN((AE133-AG$5+1)/AG$8, 1)*AG$7)</f>
        <v>1380</v>
      </c>
      <c r="AG133" s="21">
        <f t="shared" ca="1" si="41"/>
        <v>1365</v>
      </c>
      <c r="AH133" s="21">
        <f ca="1" xml:space="preserve"> AJ109 + IF(AI132 &lt; 0, -AI132, 0)</f>
        <v>640</v>
      </c>
      <c r="AI133" s="21">
        <f t="shared" ca="1" si="29"/>
        <v>740</v>
      </c>
      <c r="AJ133" s="21">
        <f t="shared" ca="1" si="30"/>
        <v>740</v>
      </c>
      <c r="AK133" s="21">
        <f t="shared" ca="1" si="36"/>
        <v>120277</v>
      </c>
      <c r="AL133" s="22">
        <f ca="1">SUM(AJ$11:AJ133)</f>
        <v>67483</v>
      </c>
      <c r="AM133" s="23">
        <f ca="1">SUM(AH$11:AH133)</f>
        <v>54240</v>
      </c>
      <c r="AO133" s="16">
        <v>44305</v>
      </c>
      <c r="AP133" s="21">
        <f ca="1">IF(AO133&lt;AQ$5, $B133, AQ$6+MIN((AO133-AQ$5+1)/AQ$8, 1)*AQ$7)</f>
        <v>1820</v>
      </c>
      <c r="AQ133" s="21">
        <f t="shared" ca="1" si="42"/>
        <v>1790</v>
      </c>
      <c r="AR133" s="21">
        <f ca="1" xml:space="preserve"> AT109 + IF(AS132 &lt; 0, -AS132, 0)</f>
        <v>840</v>
      </c>
      <c r="AS133" s="21">
        <f t="shared" ca="1" si="31"/>
        <v>980</v>
      </c>
      <c r="AT133" s="21">
        <f t="shared" ca="1" si="32"/>
        <v>980</v>
      </c>
      <c r="AU133" s="21">
        <f t="shared" ca="1" si="37"/>
        <v>139857</v>
      </c>
      <c r="AV133" s="22">
        <f ca="1">SUM(AT$11:AT133)</f>
        <v>80083</v>
      </c>
      <c r="AW133" s="23">
        <f ca="1">SUM(AR$11:AR133)</f>
        <v>60554</v>
      </c>
    </row>
    <row r="134" spans="1:49" x14ac:dyDescent="0.2">
      <c r="A134" s="32">
        <v>44306</v>
      </c>
      <c r="B134" s="35">
        <f ca="1">IF($A134&gt;= $C$5,$C$6, "InsertData")</f>
        <v>940</v>
      </c>
      <c r="C134" s="21">
        <f t="shared" ca="1" si="38"/>
        <v>940</v>
      </c>
      <c r="D134" s="21">
        <f ca="1" xml:space="preserve"> F110 + IF(E133 &lt; 0, -E133, 0)</f>
        <v>0</v>
      </c>
      <c r="E134" s="21">
        <f t="shared" ca="1" si="24"/>
        <v>940</v>
      </c>
      <c r="F134" s="21">
        <f ca="1">IF(E134 &gt; 0, E134, 0)</f>
        <v>940</v>
      </c>
      <c r="G134" s="21">
        <f t="shared" ca="1" si="33"/>
        <v>101637</v>
      </c>
      <c r="H134" s="22">
        <f ca="1">SUM(F$11:F134)</f>
        <v>55823</v>
      </c>
      <c r="I134" s="23">
        <f ca="1">SUM(D$11:D134)</f>
        <v>48198</v>
      </c>
      <c r="K134" s="16">
        <v>44306</v>
      </c>
      <c r="L134" s="21">
        <f ca="1">IF(K134&lt;M$5, $B134, M$6+MIN((K134-M$5+1)/M$8, 1)*M$7)</f>
        <v>1440</v>
      </c>
      <c r="M134" s="21">
        <f t="shared" ca="1" si="39"/>
        <v>1440</v>
      </c>
      <c r="N134" s="21">
        <f ca="1" xml:space="preserve"> P110 + IF(O133 &lt; 0, -O133, 0)</f>
        <v>180</v>
      </c>
      <c r="O134" s="21">
        <f t="shared" ca="1" si="25"/>
        <v>1260</v>
      </c>
      <c r="P134" s="21">
        <f t="shared" ca="1" si="26"/>
        <v>1260</v>
      </c>
      <c r="Q134" s="21">
        <f t="shared" ca="1" si="34"/>
        <v>133887</v>
      </c>
      <c r="R134" s="22">
        <f ca="1">SUM(P$11:P134)</f>
        <v>74983</v>
      </c>
      <c r="S134" s="23">
        <f ca="1">SUM(N$11:N134)</f>
        <v>59684</v>
      </c>
      <c r="U134" s="16">
        <v>44306</v>
      </c>
      <c r="V134" s="21">
        <f ca="1">IF(U134&lt;W$5, $B134, W$6+MIN((U134-W$5+1)/W$8, 1)*W$7)</f>
        <v>1940</v>
      </c>
      <c r="W134" s="21">
        <f t="shared" ca="1" si="40"/>
        <v>1940</v>
      </c>
      <c r="X134" s="21">
        <f ca="1" xml:space="preserve"> Z110 + IF(Y133 &lt; 0, -Y133, 0)</f>
        <v>440</v>
      </c>
      <c r="Y134" s="21">
        <f t="shared" ca="1" si="27"/>
        <v>1500</v>
      </c>
      <c r="Z134" s="21">
        <f t="shared" ca="1" si="28"/>
        <v>1500</v>
      </c>
      <c r="AA134" s="21">
        <f t="shared" ca="1" si="35"/>
        <v>166137</v>
      </c>
      <c r="AB134" s="22">
        <f ca="1">SUM(Z$11:Z134)</f>
        <v>94063</v>
      </c>
      <c r="AC134" s="23">
        <f ca="1">SUM(X$11:X134)</f>
        <v>72257</v>
      </c>
      <c r="AE134" s="16">
        <v>44306</v>
      </c>
      <c r="AF134" s="21">
        <f ca="1">IF(AE134&lt;AG$5, $B134, AG$6+MIN((AE134-AG$5+1)/AG$8, 1)*AG$7)</f>
        <v>1385</v>
      </c>
      <c r="AG134" s="21">
        <f t="shared" ca="1" si="41"/>
        <v>1370</v>
      </c>
      <c r="AH134" s="21">
        <f ca="1" xml:space="preserve"> AJ110 + IF(AI133 &lt; 0, -AI133, 0)</f>
        <v>125</v>
      </c>
      <c r="AI134" s="21">
        <f t="shared" ca="1" si="29"/>
        <v>1260</v>
      </c>
      <c r="AJ134" s="21">
        <f t="shared" ca="1" si="30"/>
        <v>1260</v>
      </c>
      <c r="AK134" s="21">
        <f t="shared" ca="1" si="36"/>
        <v>121662</v>
      </c>
      <c r="AL134" s="22">
        <f ca="1">SUM(AJ$11:AJ134)</f>
        <v>68743</v>
      </c>
      <c r="AM134" s="23">
        <f ca="1">SUM(AH$11:AH134)</f>
        <v>54365</v>
      </c>
      <c r="AO134" s="16">
        <v>44306</v>
      </c>
      <c r="AP134" s="21">
        <f ca="1">IF(AO134&lt;AQ$5, $B134, AQ$6+MIN((AO134-AQ$5+1)/AQ$8, 1)*AQ$7)</f>
        <v>1830</v>
      </c>
      <c r="AQ134" s="21">
        <f t="shared" ca="1" si="42"/>
        <v>1800</v>
      </c>
      <c r="AR134" s="21">
        <f ca="1" xml:space="preserve"> AT110 + IF(AS133 &lt; 0, -AS133, 0)</f>
        <v>330</v>
      </c>
      <c r="AS134" s="21">
        <f t="shared" ca="1" si="31"/>
        <v>1500</v>
      </c>
      <c r="AT134" s="21">
        <f t="shared" ca="1" si="32"/>
        <v>1500</v>
      </c>
      <c r="AU134" s="21">
        <f t="shared" ca="1" si="37"/>
        <v>141687</v>
      </c>
      <c r="AV134" s="22">
        <f ca="1">SUM(AT$11:AT134)</f>
        <v>81583</v>
      </c>
      <c r="AW134" s="23">
        <f ca="1">SUM(AR$11:AR134)</f>
        <v>60884</v>
      </c>
    </row>
    <row r="135" spans="1:49" x14ac:dyDescent="0.2">
      <c r="A135" s="32">
        <v>44307</v>
      </c>
      <c r="B135" s="35">
        <f ca="1">IF($A135&gt;= $C$5,$C$6, "InsertData")</f>
        <v>940</v>
      </c>
      <c r="C135" s="21">
        <f t="shared" ca="1" si="38"/>
        <v>940</v>
      </c>
      <c r="D135" s="21">
        <f ca="1" xml:space="preserve"> F111 + IF(E134 &lt; 0, -E134, 0)</f>
        <v>0</v>
      </c>
      <c r="E135" s="21">
        <f t="shared" ca="1" si="24"/>
        <v>940</v>
      </c>
      <c r="F135" s="21">
        <f ca="1">IF(E135 &gt; 0, E135, 0)</f>
        <v>940</v>
      </c>
      <c r="G135" s="21">
        <f t="shared" ca="1" si="33"/>
        <v>102577</v>
      </c>
      <c r="H135" s="22">
        <f ca="1">SUM(F$11:F135)</f>
        <v>56763</v>
      </c>
      <c r="I135" s="23">
        <f ca="1">SUM(D$11:D135)</f>
        <v>48198</v>
      </c>
      <c r="K135" s="16">
        <v>44307</v>
      </c>
      <c r="L135" s="21">
        <f ca="1">IF(K135&lt;M$5, $B135, M$6+MIN((K135-M$5+1)/M$8, 1)*M$7)</f>
        <v>1440</v>
      </c>
      <c r="M135" s="21">
        <f t="shared" ca="1" si="39"/>
        <v>1440</v>
      </c>
      <c r="N135" s="21">
        <f ca="1" xml:space="preserve"> P111 + IF(O134 &lt; 0, -O134, 0)</f>
        <v>257</v>
      </c>
      <c r="O135" s="21">
        <f t="shared" ca="1" si="25"/>
        <v>1183</v>
      </c>
      <c r="P135" s="21">
        <f t="shared" ca="1" si="26"/>
        <v>1183</v>
      </c>
      <c r="Q135" s="21">
        <f t="shared" ca="1" si="34"/>
        <v>135327</v>
      </c>
      <c r="R135" s="22">
        <f ca="1">SUM(P$11:P135)</f>
        <v>76166</v>
      </c>
      <c r="S135" s="23">
        <f ca="1">SUM(N$11:N135)</f>
        <v>59941</v>
      </c>
      <c r="U135" s="16">
        <v>44307</v>
      </c>
      <c r="V135" s="21">
        <f ca="1">IF(U135&lt;W$5, $B135, W$6+MIN((U135-W$5+1)/W$8, 1)*W$7)</f>
        <v>1940</v>
      </c>
      <c r="W135" s="21">
        <f t="shared" ca="1" si="40"/>
        <v>1940</v>
      </c>
      <c r="X135" s="21">
        <f ca="1" xml:space="preserve"> Z111 + IF(Y134 &lt; 0, -Y134, 0)</f>
        <v>517</v>
      </c>
      <c r="Y135" s="21">
        <f t="shared" ca="1" si="27"/>
        <v>1423</v>
      </c>
      <c r="Z135" s="21">
        <f t="shared" ca="1" si="28"/>
        <v>1423</v>
      </c>
      <c r="AA135" s="21">
        <f t="shared" ca="1" si="35"/>
        <v>168077</v>
      </c>
      <c r="AB135" s="22">
        <f ca="1">SUM(Z$11:Z135)</f>
        <v>95486</v>
      </c>
      <c r="AC135" s="23">
        <f ca="1">SUM(X$11:X135)</f>
        <v>72774</v>
      </c>
      <c r="AE135" s="16">
        <v>44307</v>
      </c>
      <c r="AF135" s="21">
        <f ca="1">IF(AE135&lt;AG$5, $B135, AG$6+MIN((AE135-AG$5+1)/AG$8, 1)*AG$7)</f>
        <v>1390</v>
      </c>
      <c r="AG135" s="21">
        <f t="shared" ca="1" si="41"/>
        <v>1375</v>
      </c>
      <c r="AH135" s="21">
        <f ca="1" xml:space="preserve"> AJ111 + IF(AI134 &lt; 0, -AI134, 0)</f>
        <v>207</v>
      </c>
      <c r="AI135" s="21">
        <f t="shared" ca="1" si="29"/>
        <v>1183</v>
      </c>
      <c r="AJ135" s="21">
        <f t="shared" ca="1" si="30"/>
        <v>1183</v>
      </c>
      <c r="AK135" s="21">
        <f t="shared" ca="1" si="36"/>
        <v>123052</v>
      </c>
      <c r="AL135" s="22">
        <f ca="1">SUM(AJ$11:AJ135)</f>
        <v>69926</v>
      </c>
      <c r="AM135" s="23">
        <f ca="1">SUM(AH$11:AH135)</f>
        <v>54572</v>
      </c>
      <c r="AO135" s="16">
        <v>44307</v>
      </c>
      <c r="AP135" s="21">
        <f ca="1">IF(AO135&lt;AQ$5, $B135, AQ$6+MIN((AO135-AQ$5+1)/AQ$8, 1)*AQ$7)</f>
        <v>1840</v>
      </c>
      <c r="AQ135" s="21">
        <f t="shared" ca="1" si="42"/>
        <v>1810</v>
      </c>
      <c r="AR135" s="21">
        <f ca="1" xml:space="preserve"> AT111 + IF(AS134 &lt; 0, -AS134, 0)</f>
        <v>417</v>
      </c>
      <c r="AS135" s="21">
        <f t="shared" ca="1" si="31"/>
        <v>1423</v>
      </c>
      <c r="AT135" s="21">
        <f t="shared" ca="1" si="32"/>
        <v>1423</v>
      </c>
      <c r="AU135" s="21">
        <f t="shared" ca="1" si="37"/>
        <v>143527</v>
      </c>
      <c r="AV135" s="22">
        <f ca="1">SUM(AT$11:AT135)</f>
        <v>83006</v>
      </c>
      <c r="AW135" s="23">
        <f ca="1">SUM(AR$11:AR135)</f>
        <v>61301</v>
      </c>
    </row>
    <row r="136" spans="1:49" x14ac:dyDescent="0.2">
      <c r="A136" s="32">
        <v>44308</v>
      </c>
      <c r="B136" s="35">
        <f ca="1">IF($A136&gt;= $C$5,$C$6, "InsertData")</f>
        <v>940</v>
      </c>
      <c r="C136" s="21">
        <f t="shared" ca="1" si="38"/>
        <v>940</v>
      </c>
      <c r="D136" s="21">
        <f ca="1" xml:space="preserve"> F112 + IF(E135 &lt; 0, -E135, 0)</f>
        <v>507</v>
      </c>
      <c r="E136" s="21">
        <f t="shared" ca="1" si="24"/>
        <v>433</v>
      </c>
      <c r="F136" s="21">
        <f ca="1">IF(E136 &gt; 0, E136, 0)</f>
        <v>433</v>
      </c>
      <c r="G136" s="21">
        <f t="shared" ca="1" si="33"/>
        <v>103517</v>
      </c>
      <c r="H136" s="22">
        <f ca="1">SUM(F$11:F136)</f>
        <v>57196</v>
      </c>
      <c r="I136" s="23">
        <f ca="1">SUM(D$11:D136)</f>
        <v>48705</v>
      </c>
      <c r="K136" s="16">
        <v>44308</v>
      </c>
      <c r="L136" s="21">
        <f ca="1">IF(K136&lt;M$5, $B136, M$6+MIN((K136-M$5+1)/M$8, 1)*M$7)</f>
        <v>1440</v>
      </c>
      <c r="M136" s="21">
        <f t="shared" ca="1" si="39"/>
        <v>1440</v>
      </c>
      <c r="N136" s="21">
        <f ca="1" xml:space="preserve"> P112 + IF(O135 &lt; 0, -O135, 0)</f>
        <v>850</v>
      </c>
      <c r="O136" s="21">
        <f t="shared" ca="1" si="25"/>
        <v>590</v>
      </c>
      <c r="P136" s="21">
        <f t="shared" ca="1" si="26"/>
        <v>590</v>
      </c>
      <c r="Q136" s="21">
        <f t="shared" ca="1" si="34"/>
        <v>136767</v>
      </c>
      <c r="R136" s="22">
        <f ca="1">SUM(P$11:P136)</f>
        <v>76756</v>
      </c>
      <c r="S136" s="23">
        <f ca="1">SUM(N$11:N136)</f>
        <v>60791</v>
      </c>
      <c r="U136" s="16">
        <v>44308</v>
      </c>
      <c r="V136" s="21">
        <f ca="1">IF(U136&lt;W$5, $B136, W$6+MIN((U136-W$5+1)/W$8, 1)*W$7)</f>
        <v>1940</v>
      </c>
      <c r="W136" s="21">
        <f t="shared" ca="1" si="40"/>
        <v>1940</v>
      </c>
      <c r="X136" s="21">
        <f ca="1" xml:space="preserve"> Z112 + IF(Y135 &lt; 0, -Y135, 0)</f>
        <v>1110</v>
      </c>
      <c r="Y136" s="21">
        <f t="shared" ca="1" si="27"/>
        <v>830</v>
      </c>
      <c r="Z136" s="21">
        <f t="shared" ca="1" si="28"/>
        <v>830</v>
      </c>
      <c r="AA136" s="21">
        <f t="shared" ca="1" si="35"/>
        <v>170017</v>
      </c>
      <c r="AB136" s="22">
        <f ca="1">SUM(Z$11:Z136)</f>
        <v>96316</v>
      </c>
      <c r="AC136" s="23">
        <f ca="1">SUM(X$11:X136)</f>
        <v>73884</v>
      </c>
      <c r="AE136" s="16">
        <v>44308</v>
      </c>
      <c r="AF136" s="21">
        <f ca="1">IF(AE136&lt;AG$5, $B136, AG$6+MIN((AE136-AG$5+1)/AG$8, 1)*AG$7)</f>
        <v>1395</v>
      </c>
      <c r="AG136" s="21">
        <f t="shared" ca="1" si="41"/>
        <v>1380</v>
      </c>
      <c r="AH136" s="21">
        <f ca="1" xml:space="preserve"> AJ112 + IF(AI135 &lt; 0, -AI135, 0)</f>
        <v>805</v>
      </c>
      <c r="AI136" s="21">
        <f t="shared" ca="1" si="29"/>
        <v>590</v>
      </c>
      <c r="AJ136" s="21">
        <f t="shared" ca="1" si="30"/>
        <v>590</v>
      </c>
      <c r="AK136" s="21">
        <f t="shared" ca="1" si="36"/>
        <v>124447</v>
      </c>
      <c r="AL136" s="22">
        <f ca="1">SUM(AJ$11:AJ136)</f>
        <v>70516</v>
      </c>
      <c r="AM136" s="23">
        <f ca="1">SUM(AH$11:AH136)</f>
        <v>55377</v>
      </c>
      <c r="AO136" s="16">
        <v>44308</v>
      </c>
      <c r="AP136" s="21">
        <f ca="1">IF(AO136&lt;AQ$5, $B136, AQ$6+MIN((AO136-AQ$5+1)/AQ$8, 1)*AQ$7)</f>
        <v>1850</v>
      </c>
      <c r="AQ136" s="21">
        <f t="shared" ca="1" si="42"/>
        <v>1820</v>
      </c>
      <c r="AR136" s="21">
        <f ca="1" xml:space="preserve"> AT112 + IF(AS135 &lt; 0, -AS135, 0)</f>
        <v>1020</v>
      </c>
      <c r="AS136" s="21">
        <f t="shared" ca="1" si="31"/>
        <v>830</v>
      </c>
      <c r="AT136" s="21">
        <f t="shared" ca="1" si="32"/>
        <v>830</v>
      </c>
      <c r="AU136" s="21">
        <f t="shared" ca="1" si="37"/>
        <v>145377</v>
      </c>
      <c r="AV136" s="22">
        <f ca="1">SUM(AT$11:AT136)</f>
        <v>83836</v>
      </c>
      <c r="AW136" s="23">
        <f ca="1">SUM(AR$11:AR136)</f>
        <v>62321</v>
      </c>
    </row>
    <row r="137" spans="1:49" x14ac:dyDescent="0.2">
      <c r="A137" s="32">
        <v>44309</v>
      </c>
      <c r="B137" s="35">
        <f ca="1">IF($A137&gt;= $C$5,$C$6, "InsertData")</f>
        <v>940</v>
      </c>
      <c r="C137" s="21">
        <f t="shared" ca="1" si="38"/>
        <v>940</v>
      </c>
      <c r="D137" s="21">
        <f ca="1" xml:space="preserve"> F113 + IF(E136 &lt; 0, -E136, 0)</f>
        <v>403</v>
      </c>
      <c r="E137" s="21">
        <f t="shared" ca="1" si="24"/>
        <v>537</v>
      </c>
      <c r="F137" s="21">
        <f ca="1">IF(E137 &gt; 0, E137, 0)</f>
        <v>537</v>
      </c>
      <c r="G137" s="21">
        <f t="shared" ca="1" si="33"/>
        <v>104457</v>
      </c>
      <c r="H137" s="22">
        <f ca="1">SUM(F$11:F137)</f>
        <v>57733</v>
      </c>
      <c r="I137" s="23">
        <f ca="1">SUM(D$11:D137)</f>
        <v>49108</v>
      </c>
      <c r="K137" s="16">
        <v>44309</v>
      </c>
      <c r="L137" s="21">
        <f ca="1">IF(K137&lt;M$5, $B137, M$6+MIN((K137-M$5+1)/M$8, 1)*M$7)</f>
        <v>1440</v>
      </c>
      <c r="M137" s="21">
        <f t="shared" ca="1" si="39"/>
        <v>1440</v>
      </c>
      <c r="N137" s="21">
        <f ca="1" xml:space="preserve"> P113 + IF(O136 &lt; 0, -O136, 0)</f>
        <v>663</v>
      </c>
      <c r="O137" s="21">
        <f t="shared" ca="1" si="25"/>
        <v>777</v>
      </c>
      <c r="P137" s="21">
        <f t="shared" ca="1" si="26"/>
        <v>777</v>
      </c>
      <c r="Q137" s="21">
        <f t="shared" ca="1" si="34"/>
        <v>138207</v>
      </c>
      <c r="R137" s="22">
        <f ca="1">SUM(P$11:P137)</f>
        <v>77533</v>
      </c>
      <c r="S137" s="23">
        <f ca="1">SUM(N$11:N137)</f>
        <v>61454</v>
      </c>
      <c r="U137" s="16">
        <v>44309</v>
      </c>
      <c r="V137" s="21">
        <f ca="1">IF(U137&lt;W$5, $B137, W$6+MIN((U137-W$5+1)/W$8, 1)*W$7)</f>
        <v>1940</v>
      </c>
      <c r="W137" s="21">
        <f t="shared" ca="1" si="40"/>
        <v>1940</v>
      </c>
      <c r="X137" s="21">
        <f ca="1" xml:space="preserve"> Z113 + IF(Y136 &lt; 0, -Y136, 0)</f>
        <v>923</v>
      </c>
      <c r="Y137" s="21">
        <f t="shared" ca="1" si="27"/>
        <v>1017</v>
      </c>
      <c r="Z137" s="21">
        <f t="shared" ca="1" si="28"/>
        <v>1017</v>
      </c>
      <c r="AA137" s="21">
        <f t="shared" ca="1" si="35"/>
        <v>171957</v>
      </c>
      <c r="AB137" s="22">
        <f ca="1">SUM(Z$11:Z137)</f>
        <v>97333</v>
      </c>
      <c r="AC137" s="23">
        <f ca="1">SUM(X$11:X137)</f>
        <v>74807</v>
      </c>
      <c r="AE137" s="16">
        <v>44309</v>
      </c>
      <c r="AF137" s="21">
        <f ca="1">IF(AE137&lt;AG$5, $B137, AG$6+MIN((AE137-AG$5+1)/AG$8, 1)*AG$7)</f>
        <v>1400</v>
      </c>
      <c r="AG137" s="21">
        <f t="shared" ca="1" si="41"/>
        <v>1385</v>
      </c>
      <c r="AH137" s="21">
        <f ca="1" xml:space="preserve"> AJ113 + IF(AI136 &lt; 0, -AI136, 0)</f>
        <v>623</v>
      </c>
      <c r="AI137" s="21">
        <f t="shared" ca="1" si="29"/>
        <v>777</v>
      </c>
      <c r="AJ137" s="21">
        <f t="shared" ca="1" si="30"/>
        <v>777</v>
      </c>
      <c r="AK137" s="21">
        <f t="shared" ca="1" si="36"/>
        <v>125847</v>
      </c>
      <c r="AL137" s="22">
        <f ca="1">SUM(AJ$11:AJ137)</f>
        <v>71293</v>
      </c>
      <c r="AM137" s="23">
        <f ca="1">SUM(AH$11:AH137)</f>
        <v>56000</v>
      </c>
      <c r="AO137" s="16">
        <v>44309</v>
      </c>
      <c r="AP137" s="21">
        <f ca="1">IF(AO137&lt;AQ$5, $B137, AQ$6+MIN((AO137-AQ$5+1)/AQ$8, 1)*AQ$7)</f>
        <v>1860</v>
      </c>
      <c r="AQ137" s="21">
        <f t="shared" ca="1" si="42"/>
        <v>1830</v>
      </c>
      <c r="AR137" s="21">
        <f ca="1" xml:space="preserve"> AT113 + IF(AS136 &lt; 0, -AS136, 0)</f>
        <v>843</v>
      </c>
      <c r="AS137" s="21">
        <f t="shared" ca="1" si="31"/>
        <v>1017</v>
      </c>
      <c r="AT137" s="21">
        <f t="shared" ca="1" si="32"/>
        <v>1017</v>
      </c>
      <c r="AU137" s="21">
        <f t="shared" ca="1" si="37"/>
        <v>147237</v>
      </c>
      <c r="AV137" s="22">
        <f ca="1">SUM(AT$11:AT137)</f>
        <v>84853</v>
      </c>
      <c r="AW137" s="23">
        <f ca="1">SUM(AR$11:AR137)</f>
        <v>63164</v>
      </c>
    </row>
    <row r="138" spans="1:49" x14ac:dyDescent="0.2">
      <c r="A138" s="32">
        <v>44310</v>
      </c>
      <c r="B138" s="35">
        <f ca="1">IF($A138&gt;= $C$5,$C$6, "InsertData")</f>
        <v>940</v>
      </c>
      <c r="C138" s="21">
        <f t="shared" ca="1" si="38"/>
        <v>940</v>
      </c>
      <c r="D138" s="21">
        <f ca="1" xml:space="preserve"> F114 + IF(E137 &lt; 0, -E137, 0)</f>
        <v>539</v>
      </c>
      <c r="E138" s="21">
        <f t="shared" ca="1" si="24"/>
        <v>401</v>
      </c>
      <c r="F138" s="21">
        <f ca="1">IF(E138 &gt; 0, E138, 0)</f>
        <v>401</v>
      </c>
      <c r="G138" s="21">
        <f t="shared" ca="1" si="33"/>
        <v>105397</v>
      </c>
      <c r="H138" s="22">
        <f ca="1">SUM(F$11:F138)</f>
        <v>58134</v>
      </c>
      <c r="I138" s="23">
        <f ca="1">SUM(D$11:D138)</f>
        <v>49647</v>
      </c>
      <c r="K138" s="16">
        <v>44310</v>
      </c>
      <c r="L138" s="21">
        <f ca="1">IF(K138&lt;M$5, $B138, M$6+MIN((K138-M$5+1)/M$8, 1)*M$7)</f>
        <v>1440</v>
      </c>
      <c r="M138" s="21">
        <f t="shared" ca="1" si="39"/>
        <v>1440</v>
      </c>
      <c r="N138" s="21">
        <f ca="1" xml:space="preserve"> P114 + IF(O137 &lt; 0, -O137, 0)</f>
        <v>799</v>
      </c>
      <c r="O138" s="21">
        <f t="shared" ca="1" si="25"/>
        <v>641</v>
      </c>
      <c r="P138" s="21">
        <f t="shared" ca="1" si="26"/>
        <v>641</v>
      </c>
      <c r="Q138" s="21">
        <f t="shared" ca="1" si="34"/>
        <v>139647</v>
      </c>
      <c r="R138" s="22">
        <f ca="1">SUM(P$11:P138)</f>
        <v>78174</v>
      </c>
      <c r="S138" s="23">
        <f ca="1">SUM(N$11:N138)</f>
        <v>62253</v>
      </c>
      <c r="U138" s="16">
        <v>44310</v>
      </c>
      <c r="V138" s="21">
        <f ca="1">IF(U138&lt;W$5, $B138, W$6+MIN((U138-W$5+1)/W$8, 1)*W$7)</f>
        <v>1940</v>
      </c>
      <c r="W138" s="21">
        <f t="shared" ca="1" si="40"/>
        <v>1940</v>
      </c>
      <c r="X138" s="21">
        <f ca="1" xml:space="preserve"> Z114 + IF(Y137 &lt; 0, -Y137, 0)</f>
        <v>1059</v>
      </c>
      <c r="Y138" s="21">
        <f t="shared" ca="1" si="27"/>
        <v>881</v>
      </c>
      <c r="Z138" s="21">
        <f t="shared" ca="1" si="28"/>
        <v>881</v>
      </c>
      <c r="AA138" s="21">
        <f t="shared" ca="1" si="35"/>
        <v>173897</v>
      </c>
      <c r="AB138" s="22">
        <f ca="1">SUM(Z$11:Z138)</f>
        <v>98214</v>
      </c>
      <c r="AC138" s="23">
        <f ca="1">SUM(X$11:X138)</f>
        <v>75866</v>
      </c>
      <c r="AE138" s="16">
        <v>44310</v>
      </c>
      <c r="AF138" s="21">
        <f ca="1">IF(AE138&lt;AG$5, $B138, AG$6+MIN((AE138-AG$5+1)/AG$8, 1)*AG$7)</f>
        <v>1405</v>
      </c>
      <c r="AG138" s="21">
        <f t="shared" ca="1" si="41"/>
        <v>1390</v>
      </c>
      <c r="AH138" s="21">
        <f ca="1" xml:space="preserve"> AJ114 + IF(AI137 &lt; 0, -AI137, 0)</f>
        <v>764</v>
      </c>
      <c r="AI138" s="21">
        <f t="shared" ca="1" si="29"/>
        <v>641</v>
      </c>
      <c r="AJ138" s="21">
        <f t="shared" ca="1" si="30"/>
        <v>641</v>
      </c>
      <c r="AK138" s="21">
        <f t="shared" ca="1" si="36"/>
        <v>127252</v>
      </c>
      <c r="AL138" s="22">
        <f ca="1">SUM(AJ$11:AJ138)</f>
        <v>71934</v>
      </c>
      <c r="AM138" s="23">
        <f ca="1">SUM(AH$11:AH138)</f>
        <v>56764</v>
      </c>
      <c r="AO138" s="16">
        <v>44310</v>
      </c>
      <c r="AP138" s="21">
        <f ca="1">IF(AO138&lt;AQ$5, $B138, AQ$6+MIN((AO138-AQ$5+1)/AQ$8, 1)*AQ$7)</f>
        <v>1870</v>
      </c>
      <c r="AQ138" s="21">
        <f t="shared" ca="1" si="42"/>
        <v>1840</v>
      </c>
      <c r="AR138" s="21">
        <f ca="1" xml:space="preserve"> AT114 + IF(AS137 &lt; 0, -AS137, 0)</f>
        <v>989</v>
      </c>
      <c r="AS138" s="21">
        <f t="shared" ca="1" si="31"/>
        <v>881</v>
      </c>
      <c r="AT138" s="21">
        <f t="shared" ca="1" si="32"/>
        <v>881</v>
      </c>
      <c r="AU138" s="21">
        <f t="shared" ca="1" si="37"/>
        <v>149107</v>
      </c>
      <c r="AV138" s="22">
        <f ca="1">SUM(AT$11:AT138)</f>
        <v>85734</v>
      </c>
      <c r="AW138" s="23">
        <f ca="1">SUM(AR$11:AR138)</f>
        <v>64153</v>
      </c>
    </row>
    <row r="139" spans="1:49" x14ac:dyDescent="0.2">
      <c r="A139" s="32">
        <v>44311</v>
      </c>
      <c r="B139" s="35">
        <f ca="1">IF($A139&gt;= $C$5,$C$6, "InsertData")</f>
        <v>940</v>
      </c>
      <c r="C139" s="21">
        <f t="shared" ca="1" si="38"/>
        <v>940</v>
      </c>
      <c r="D139" s="21">
        <f ca="1" xml:space="preserve"> F115 + IF(E138 &lt; 0, -E138, 0)</f>
        <v>772</v>
      </c>
      <c r="E139" s="21">
        <f t="shared" ca="1" si="24"/>
        <v>168</v>
      </c>
      <c r="F139" s="21">
        <f ca="1">IF(E139 &gt; 0, E139, 0)</f>
        <v>168</v>
      </c>
      <c r="G139" s="21">
        <f t="shared" ca="1" si="33"/>
        <v>106337</v>
      </c>
      <c r="H139" s="22">
        <f ca="1">SUM(F$11:F139)</f>
        <v>58302</v>
      </c>
      <c r="I139" s="23">
        <f ca="1">SUM(D$11:D139)</f>
        <v>50419</v>
      </c>
      <c r="K139" s="16">
        <v>44311</v>
      </c>
      <c r="L139" s="21">
        <f ca="1">IF(K139&lt;M$5, $B139, M$6+MIN((K139-M$5+1)/M$8, 1)*M$7)</f>
        <v>1440</v>
      </c>
      <c r="M139" s="21">
        <f t="shared" ca="1" si="39"/>
        <v>1440</v>
      </c>
      <c r="N139" s="21">
        <f ca="1" xml:space="preserve"> P115 + IF(O138 &lt; 0, -O138, 0)</f>
        <v>1032</v>
      </c>
      <c r="O139" s="21">
        <f t="shared" ca="1" si="25"/>
        <v>408</v>
      </c>
      <c r="P139" s="21">
        <f t="shared" ca="1" si="26"/>
        <v>408</v>
      </c>
      <c r="Q139" s="21">
        <f t="shared" ca="1" si="34"/>
        <v>141087</v>
      </c>
      <c r="R139" s="22">
        <f ca="1">SUM(P$11:P139)</f>
        <v>78582</v>
      </c>
      <c r="S139" s="23">
        <f ca="1">SUM(N$11:N139)</f>
        <v>63285</v>
      </c>
      <c r="U139" s="16">
        <v>44311</v>
      </c>
      <c r="V139" s="21">
        <f ca="1">IF(U139&lt;W$5, $B139, W$6+MIN((U139-W$5+1)/W$8, 1)*W$7)</f>
        <v>1940</v>
      </c>
      <c r="W139" s="21">
        <f t="shared" ca="1" si="40"/>
        <v>1940</v>
      </c>
      <c r="X139" s="21">
        <f ca="1" xml:space="preserve"> Z115 + IF(Y138 &lt; 0, -Y138, 0)</f>
        <v>1292</v>
      </c>
      <c r="Y139" s="21">
        <f t="shared" ca="1" si="27"/>
        <v>648</v>
      </c>
      <c r="Z139" s="21">
        <f t="shared" ca="1" si="28"/>
        <v>648</v>
      </c>
      <c r="AA139" s="21">
        <f t="shared" ca="1" si="35"/>
        <v>175837</v>
      </c>
      <c r="AB139" s="22">
        <f ca="1">SUM(Z$11:Z139)</f>
        <v>98862</v>
      </c>
      <c r="AC139" s="23">
        <f ca="1">SUM(X$11:X139)</f>
        <v>77158</v>
      </c>
      <c r="AE139" s="16">
        <v>44311</v>
      </c>
      <c r="AF139" s="21">
        <f ca="1">IF(AE139&lt;AG$5, $B139, AG$6+MIN((AE139-AG$5+1)/AG$8, 1)*AG$7)</f>
        <v>1410</v>
      </c>
      <c r="AG139" s="21">
        <f t="shared" ca="1" si="41"/>
        <v>1395</v>
      </c>
      <c r="AH139" s="21">
        <f ca="1" xml:space="preserve"> AJ115 + IF(AI138 &lt; 0, -AI138, 0)</f>
        <v>1002</v>
      </c>
      <c r="AI139" s="21">
        <f t="shared" ca="1" si="29"/>
        <v>408</v>
      </c>
      <c r="AJ139" s="21">
        <f t="shared" ca="1" si="30"/>
        <v>408</v>
      </c>
      <c r="AK139" s="21">
        <f t="shared" ca="1" si="36"/>
        <v>128662</v>
      </c>
      <c r="AL139" s="22">
        <f ca="1">SUM(AJ$11:AJ139)</f>
        <v>72342</v>
      </c>
      <c r="AM139" s="23">
        <f ca="1">SUM(AH$11:AH139)</f>
        <v>57766</v>
      </c>
      <c r="AO139" s="16">
        <v>44311</v>
      </c>
      <c r="AP139" s="21">
        <f ca="1">IF(AO139&lt;AQ$5, $B139, AQ$6+MIN((AO139-AQ$5+1)/AQ$8, 1)*AQ$7)</f>
        <v>1880</v>
      </c>
      <c r="AQ139" s="21">
        <f t="shared" ca="1" si="42"/>
        <v>1850</v>
      </c>
      <c r="AR139" s="21">
        <f ca="1" xml:space="preserve"> AT115 + IF(AS138 &lt; 0, -AS138, 0)</f>
        <v>1232</v>
      </c>
      <c r="AS139" s="21">
        <f t="shared" ca="1" si="31"/>
        <v>648</v>
      </c>
      <c r="AT139" s="21">
        <f t="shared" ca="1" si="32"/>
        <v>648</v>
      </c>
      <c r="AU139" s="21">
        <f t="shared" ca="1" si="37"/>
        <v>150987</v>
      </c>
      <c r="AV139" s="22">
        <f ca="1">SUM(AT$11:AT139)</f>
        <v>86382</v>
      </c>
      <c r="AW139" s="23">
        <f ca="1">SUM(AR$11:AR139)</f>
        <v>65385</v>
      </c>
    </row>
    <row r="140" spans="1:49" x14ac:dyDescent="0.2">
      <c r="A140" s="32">
        <v>44312</v>
      </c>
      <c r="B140" s="35">
        <f ca="1">IF($A140&gt;= $C$5,$C$6, "InsertData")</f>
        <v>940</v>
      </c>
      <c r="C140" s="21">
        <f t="shared" ca="1" si="38"/>
        <v>940</v>
      </c>
      <c r="D140" s="21">
        <f ca="1" xml:space="preserve"> F116 + IF(E139 &lt; 0, -E139, 0)</f>
        <v>0</v>
      </c>
      <c r="E140" s="21">
        <f t="shared" ref="E140:E203" ca="1" si="43">B140-D140</f>
        <v>940</v>
      </c>
      <c r="F140" s="21">
        <f ca="1">IF(E140 &gt; 0, E140, 0)</f>
        <v>940</v>
      </c>
      <c r="G140" s="21">
        <f t="shared" ca="1" si="33"/>
        <v>107277</v>
      </c>
      <c r="H140" s="22">
        <f ca="1">SUM(F$11:F140)</f>
        <v>59242</v>
      </c>
      <c r="I140" s="23">
        <f ca="1">SUM(D$11:D140)</f>
        <v>50419</v>
      </c>
      <c r="K140" s="16">
        <v>44312</v>
      </c>
      <c r="L140" s="21">
        <f ca="1">IF(K140&lt;M$5, $B140, M$6+MIN((K140-M$5+1)/M$8, 1)*M$7)</f>
        <v>1440</v>
      </c>
      <c r="M140" s="21">
        <f t="shared" ca="1" si="39"/>
        <v>1440</v>
      </c>
      <c r="N140" s="21">
        <f ca="1" xml:space="preserve"> P116 + IF(O139 &lt; 0, -O139, 0)</f>
        <v>30</v>
      </c>
      <c r="O140" s="21">
        <f t="shared" ref="O140:O203" ca="1" si="44">L140-N140</f>
        <v>1410</v>
      </c>
      <c r="P140" s="21">
        <f t="shared" ref="P140:P203" ca="1" si="45">IF(O140 &gt; 0, O140, 0)</f>
        <v>1410</v>
      </c>
      <c r="Q140" s="21">
        <f t="shared" ca="1" si="34"/>
        <v>142527</v>
      </c>
      <c r="R140" s="22">
        <f ca="1">SUM(P$11:P140)</f>
        <v>79992</v>
      </c>
      <c r="S140" s="23">
        <f ca="1">SUM(N$11:N140)</f>
        <v>63315</v>
      </c>
      <c r="U140" s="16">
        <v>44312</v>
      </c>
      <c r="V140" s="21">
        <f ca="1">IF(U140&lt;W$5, $B140, W$6+MIN((U140-W$5+1)/W$8, 1)*W$7)</f>
        <v>1940</v>
      </c>
      <c r="W140" s="21">
        <f t="shared" ca="1" si="40"/>
        <v>1940</v>
      </c>
      <c r="X140" s="21">
        <f ca="1" xml:space="preserve"> Z116 + IF(Y139 &lt; 0, -Y139, 0)</f>
        <v>60</v>
      </c>
      <c r="Y140" s="21">
        <f t="shared" ref="Y140:Y203" ca="1" si="46">V140-X140</f>
        <v>1880</v>
      </c>
      <c r="Z140" s="21">
        <f t="shared" ref="Z140:Z203" ca="1" si="47">IF(Y140 &gt; 0, Y140, 0)</f>
        <v>1880</v>
      </c>
      <c r="AA140" s="21">
        <f t="shared" ca="1" si="35"/>
        <v>177777</v>
      </c>
      <c r="AB140" s="22">
        <f ca="1">SUM(Z$11:Z140)</f>
        <v>100742</v>
      </c>
      <c r="AC140" s="23">
        <f ca="1">SUM(X$11:X140)</f>
        <v>77218</v>
      </c>
      <c r="AE140" s="16">
        <v>44312</v>
      </c>
      <c r="AF140" s="21">
        <f ca="1">IF(AE140&lt;AG$5, $B140, AG$6+MIN((AE140-AG$5+1)/AG$8, 1)*AG$7)</f>
        <v>1415</v>
      </c>
      <c r="AG140" s="21">
        <f t="shared" ca="1" si="41"/>
        <v>1400</v>
      </c>
      <c r="AH140" s="21">
        <f ca="1" xml:space="preserve"> AJ116 + IF(AI139 &lt; 0, -AI139, 0)</f>
        <v>120</v>
      </c>
      <c r="AI140" s="21">
        <f t="shared" ref="AI140:AI203" ca="1" si="48">AF140-AH140</f>
        <v>1295</v>
      </c>
      <c r="AJ140" s="21">
        <f t="shared" ref="AJ140:AJ203" ca="1" si="49">IF(AI140 &gt; 0, AI140, 0)</f>
        <v>1295</v>
      </c>
      <c r="AK140" s="21">
        <f t="shared" ca="1" si="36"/>
        <v>130077</v>
      </c>
      <c r="AL140" s="22">
        <f ca="1">SUM(AJ$11:AJ140)</f>
        <v>73637</v>
      </c>
      <c r="AM140" s="23">
        <f ca="1">SUM(AH$11:AH140)</f>
        <v>57886</v>
      </c>
      <c r="AO140" s="16">
        <v>44312</v>
      </c>
      <c r="AP140" s="21">
        <f ca="1">IF(AO140&lt;AQ$5, $B140, AQ$6+MIN((AO140-AQ$5+1)/AQ$8, 1)*AQ$7)</f>
        <v>1890</v>
      </c>
      <c r="AQ140" s="21">
        <f t="shared" ca="1" si="42"/>
        <v>1860</v>
      </c>
      <c r="AR140" s="21">
        <f ca="1" xml:space="preserve"> AT116 + IF(AS139 &lt; 0, -AS139, 0)</f>
        <v>240</v>
      </c>
      <c r="AS140" s="21">
        <f t="shared" ref="AS140:AS203" ca="1" si="50">AP140-AR140</f>
        <v>1650</v>
      </c>
      <c r="AT140" s="21">
        <f t="shared" ref="AT140:AT203" ca="1" si="51">IF(AS140 &gt; 0, AS140, 0)</f>
        <v>1650</v>
      </c>
      <c r="AU140" s="21">
        <f t="shared" ca="1" si="37"/>
        <v>152877</v>
      </c>
      <c r="AV140" s="22">
        <f ca="1">SUM(AT$11:AT140)</f>
        <v>88032</v>
      </c>
      <c r="AW140" s="23">
        <f ca="1">SUM(AR$11:AR140)</f>
        <v>65625</v>
      </c>
    </row>
    <row r="141" spans="1:49" x14ac:dyDescent="0.2">
      <c r="A141" s="32">
        <v>44313</v>
      </c>
      <c r="B141" s="35">
        <f ca="1">IF($A141&gt;= $C$5,$C$6, "InsertData")</f>
        <v>940</v>
      </c>
      <c r="C141" s="21">
        <f t="shared" ca="1" si="38"/>
        <v>940</v>
      </c>
      <c r="D141" s="21">
        <f ca="1" xml:space="preserve"> F117 + IF(E140 &lt; 0, -E140, 0)</f>
        <v>0</v>
      </c>
      <c r="E141" s="21">
        <f t="shared" ca="1" si="43"/>
        <v>940</v>
      </c>
      <c r="F141" s="21">
        <f ca="1">IF(E141 &gt; 0, E141, 0)</f>
        <v>940</v>
      </c>
      <c r="G141" s="21">
        <f t="shared" ref="G141:G204" ca="1" si="52">B141+G140</f>
        <v>108217</v>
      </c>
      <c r="H141" s="22">
        <f ca="1">SUM(F$11:F141)</f>
        <v>60182</v>
      </c>
      <c r="I141" s="23">
        <f ca="1">SUM(D$11:D141)</f>
        <v>50419</v>
      </c>
      <c r="K141" s="16">
        <v>44313</v>
      </c>
      <c r="L141" s="21">
        <f ca="1">IF(K141&lt;M$5, $B141, M$6+MIN((K141-M$5+1)/M$8, 1)*M$7)</f>
        <v>1440</v>
      </c>
      <c r="M141" s="21">
        <f t="shared" ca="1" si="39"/>
        <v>1440</v>
      </c>
      <c r="N141" s="21">
        <f ca="1" xml:space="preserve"> P117 + IF(O140 &lt; 0, -O140, 0)</f>
        <v>20</v>
      </c>
      <c r="O141" s="21">
        <f t="shared" ca="1" si="44"/>
        <v>1420</v>
      </c>
      <c r="P141" s="21">
        <f t="shared" ca="1" si="45"/>
        <v>1420</v>
      </c>
      <c r="Q141" s="21">
        <f t="shared" ref="Q141:Q204" ca="1" si="53">L141+Q140</f>
        <v>143967</v>
      </c>
      <c r="R141" s="22">
        <f ca="1">SUM(P$11:P141)</f>
        <v>81412</v>
      </c>
      <c r="S141" s="23">
        <f ca="1">SUM(N$11:N141)</f>
        <v>63335</v>
      </c>
      <c r="U141" s="16">
        <v>44313</v>
      </c>
      <c r="V141" s="21">
        <f ca="1">IF(U141&lt;W$5, $B141, W$6+MIN((U141-W$5+1)/W$8, 1)*W$7)</f>
        <v>1940</v>
      </c>
      <c r="W141" s="21">
        <f t="shared" ca="1" si="40"/>
        <v>1940</v>
      </c>
      <c r="X141" s="21">
        <f ca="1" xml:space="preserve"> Z117 + IF(Y140 &lt; 0, -Y140, 0)</f>
        <v>186</v>
      </c>
      <c r="Y141" s="21">
        <f t="shared" ca="1" si="46"/>
        <v>1754</v>
      </c>
      <c r="Z141" s="21">
        <f t="shared" ca="1" si="47"/>
        <v>1754</v>
      </c>
      <c r="AA141" s="21">
        <f t="shared" ref="AA141:AA204" ca="1" si="54">V141+AA140</f>
        <v>179717</v>
      </c>
      <c r="AB141" s="22">
        <f ca="1">SUM(Z$11:Z141)</f>
        <v>102496</v>
      </c>
      <c r="AC141" s="23">
        <f ca="1">SUM(X$11:X141)</f>
        <v>77404</v>
      </c>
      <c r="AE141" s="16">
        <v>44313</v>
      </c>
      <c r="AF141" s="21">
        <f ca="1">IF(AE141&lt;AG$5, $B141, AG$6+MIN((AE141-AG$5+1)/AG$8, 1)*AG$7)</f>
        <v>1420</v>
      </c>
      <c r="AG141" s="21">
        <f t="shared" ca="1" si="41"/>
        <v>1405</v>
      </c>
      <c r="AH141" s="21">
        <f ca="1" xml:space="preserve"> AJ117 + IF(AI140 &lt; 0, -AI140, 0)</f>
        <v>120</v>
      </c>
      <c r="AI141" s="21">
        <f t="shared" ca="1" si="48"/>
        <v>1300</v>
      </c>
      <c r="AJ141" s="21">
        <f t="shared" ca="1" si="49"/>
        <v>1300</v>
      </c>
      <c r="AK141" s="21">
        <f t="shared" ref="AK141:AK204" ca="1" si="55">AF141+AK140</f>
        <v>131497</v>
      </c>
      <c r="AL141" s="22">
        <f ca="1">SUM(AJ$11:AJ141)</f>
        <v>74937</v>
      </c>
      <c r="AM141" s="23">
        <f ca="1">SUM(AH$11:AH141)</f>
        <v>58006</v>
      </c>
      <c r="AO141" s="16">
        <v>44313</v>
      </c>
      <c r="AP141" s="21">
        <f ca="1">IF(AO141&lt;AQ$5, $B141, AQ$6+MIN((AO141-AQ$5+1)/AQ$8, 1)*AQ$7)</f>
        <v>1900</v>
      </c>
      <c r="AQ141" s="21">
        <f t="shared" ca="1" si="42"/>
        <v>1870</v>
      </c>
      <c r="AR141" s="21">
        <f ca="1" xml:space="preserve"> AT117 + IF(AS140 &lt; 0, -AS140, 0)</f>
        <v>240</v>
      </c>
      <c r="AS141" s="21">
        <f t="shared" ca="1" si="50"/>
        <v>1660</v>
      </c>
      <c r="AT141" s="21">
        <f t="shared" ca="1" si="51"/>
        <v>1660</v>
      </c>
      <c r="AU141" s="21">
        <f t="shared" ref="AU141:AU204" ca="1" si="56">AP141+AU140</f>
        <v>154777</v>
      </c>
      <c r="AV141" s="22">
        <f ca="1">SUM(AT$11:AT141)</f>
        <v>89692</v>
      </c>
      <c r="AW141" s="23">
        <f ca="1">SUM(AR$11:AR141)</f>
        <v>65865</v>
      </c>
    </row>
    <row r="142" spans="1:49" x14ac:dyDescent="0.2">
      <c r="A142" s="32">
        <v>44314</v>
      </c>
      <c r="B142" s="35">
        <f ca="1">IF($A142&gt;= $C$5,$C$6, "InsertData")</f>
        <v>940</v>
      </c>
      <c r="C142" s="21">
        <f t="shared" ca="1" si="38"/>
        <v>940</v>
      </c>
      <c r="D142" s="21">
        <f ca="1" xml:space="preserve"> F118 + IF(E141 &lt; 0, -E141, 0)</f>
        <v>0</v>
      </c>
      <c r="E142" s="21">
        <f t="shared" ca="1" si="43"/>
        <v>940</v>
      </c>
      <c r="F142" s="21">
        <f ca="1">IF(E142 &gt; 0, E142, 0)</f>
        <v>940</v>
      </c>
      <c r="G142" s="21">
        <f t="shared" ca="1" si="52"/>
        <v>109157</v>
      </c>
      <c r="H142" s="22">
        <f ca="1">SUM(F$11:F142)</f>
        <v>61122</v>
      </c>
      <c r="I142" s="23">
        <f ca="1">SUM(D$11:D142)</f>
        <v>50419</v>
      </c>
      <c r="K142" s="16">
        <v>44314</v>
      </c>
      <c r="L142" s="21">
        <f ca="1">IF(K142&lt;M$5, $B142, M$6+MIN((K142-M$5+1)/M$8, 1)*M$7)</f>
        <v>1440</v>
      </c>
      <c r="M142" s="21">
        <f t="shared" ca="1" si="39"/>
        <v>1440</v>
      </c>
      <c r="N142" s="21">
        <f ca="1" xml:space="preserve"> P118 + IF(O141 &lt; 0, -O141, 0)</f>
        <v>119</v>
      </c>
      <c r="O142" s="21">
        <f t="shared" ca="1" si="44"/>
        <v>1321</v>
      </c>
      <c r="P142" s="21">
        <f t="shared" ca="1" si="45"/>
        <v>1321</v>
      </c>
      <c r="Q142" s="21">
        <f t="shared" ca="1" si="53"/>
        <v>145407</v>
      </c>
      <c r="R142" s="22">
        <f ca="1">SUM(P$11:P142)</f>
        <v>82733</v>
      </c>
      <c r="S142" s="23">
        <f ca="1">SUM(N$11:N142)</f>
        <v>63454</v>
      </c>
      <c r="U142" s="16">
        <v>44314</v>
      </c>
      <c r="V142" s="21">
        <f ca="1">IF(U142&lt;W$5, $B142, W$6+MIN((U142-W$5+1)/W$8, 1)*W$7)</f>
        <v>1940</v>
      </c>
      <c r="W142" s="21">
        <f t="shared" ca="1" si="40"/>
        <v>1940</v>
      </c>
      <c r="X142" s="21">
        <f ca="1" xml:space="preserve"> Z118 + IF(Y141 &lt; 0, -Y141, 0)</f>
        <v>693</v>
      </c>
      <c r="Y142" s="21">
        <f t="shared" ca="1" si="46"/>
        <v>1247</v>
      </c>
      <c r="Z142" s="21">
        <f t="shared" ca="1" si="47"/>
        <v>1247</v>
      </c>
      <c r="AA142" s="21">
        <f t="shared" ca="1" si="54"/>
        <v>181657</v>
      </c>
      <c r="AB142" s="22">
        <f ca="1">SUM(Z$11:Z142)</f>
        <v>103743</v>
      </c>
      <c r="AC142" s="23">
        <f ca="1">SUM(X$11:X142)</f>
        <v>78097</v>
      </c>
      <c r="AE142" s="16">
        <v>44314</v>
      </c>
      <c r="AF142" s="21">
        <f ca="1">IF(AE142&lt;AG$5, $B142, AG$6+MIN((AE142-AG$5+1)/AG$8, 1)*AG$7)</f>
        <v>1425</v>
      </c>
      <c r="AG142" s="21">
        <f t="shared" ca="1" si="41"/>
        <v>1410</v>
      </c>
      <c r="AH142" s="21">
        <f ca="1" xml:space="preserve"> AJ118 + IF(AI141 &lt; 0, -AI141, 0)</f>
        <v>120</v>
      </c>
      <c r="AI142" s="21">
        <f t="shared" ca="1" si="48"/>
        <v>1305</v>
      </c>
      <c r="AJ142" s="21">
        <f t="shared" ca="1" si="49"/>
        <v>1305</v>
      </c>
      <c r="AK142" s="21">
        <f t="shared" ca="1" si="55"/>
        <v>132922</v>
      </c>
      <c r="AL142" s="22">
        <f ca="1">SUM(AJ$11:AJ142)</f>
        <v>76242</v>
      </c>
      <c r="AM142" s="23">
        <f ca="1">SUM(AH$11:AH142)</f>
        <v>58126</v>
      </c>
      <c r="AO142" s="16">
        <v>44314</v>
      </c>
      <c r="AP142" s="21">
        <f ca="1">IF(AO142&lt;AQ$5, $B142, AQ$6+MIN((AO142-AQ$5+1)/AQ$8, 1)*AQ$7)</f>
        <v>1910</v>
      </c>
      <c r="AQ142" s="21">
        <f t="shared" ca="1" si="42"/>
        <v>1880</v>
      </c>
      <c r="AR142" s="21">
        <f ca="1" xml:space="preserve"> AT118 + IF(AS141 &lt; 0, -AS141, 0)</f>
        <v>349</v>
      </c>
      <c r="AS142" s="21">
        <f t="shared" ca="1" si="50"/>
        <v>1561</v>
      </c>
      <c r="AT142" s="21">
        <f t="shared" ca="1" si="51"/>
        <v>1561</v>
      </c>
      <c r="AU142" s="21">
        <f t="shared" ca="1" si="56"/>
        <v>156687</v>
      </c>
      <c r="AV142" s="22">
        <f ca="1">SUM(AT$11:AT142)</f>
        <v>91253</v>
      </c>
      <c r="AW142" s="23">
        <f ca="1">SUM(AR$11:AR142)</f>
        <v>66214</v>
      </c>
    </row>
    <row r="143" spans="1:49" x14ac:dyDescent="0.2">
      <c r="A143" s="32">
        <v>44315</v>
      </c>
      <c r="B143" s="35">
        <f ca="1">IF($A143&gt;= $C$5,$C$6, "InsertData")</f>
        <v>940</v>
      </c>
      <c r="C143" s="21">
        <f t="shared" ca="1" si="38"/>
        <v>940</v>
      </c>
      <c r="D143" s="21">
        <f ca="1" xml:space="preserve"> F119 + IF(E142 &lt; 0, -E142, 0)</f>
        <v>152</v>
      </c>
      <c r="E143" s="21">
        <f t="shared" ca="1" si="43"/>
        <v>788</v>
      </c>
      <c r="F143" s="21">
        <f ca="1">IF(E143 &gt; 0, E143, 0)</f>
        <v>788</v>
      </c>
      <c r="G143" s="21">
        <f t="shared" ca="1" si="52"/>
        <v>110097</v>
      </c>
      <c r="H143" s="22">
        <f ca="1">SUM(F$11:F143)</f>
        <v>61910</v>
      </c>
      <c r="I143" s="23">
        <f ca="1">SUM(D$11:D143)</f>
        <v>50571</v>
      </c>
      <c r="K143" s="16">
        <v>44315</v>
      </c>
      <c r="L143" s="21">
        <f ca="1">IF(K143&lt;M$5, $B143, M$6+MIN((K143-M$5+1)/M$8, 1)*M$7)</f>
        <v>1440</v>
      </c>
      <c r="M143" s="21">
        <f t="shared" ca="1" si="39"/>
        <v>1440</v>
      </c>
      <c r="N143" s="21">
        <f ca="1" xml:space="preserve"> P119 + IF(O142 &lt; 0, -O142, 0)</f>
        <v>993</v>
      </c>
      <c r="O143" s="21">
        <f t="shared" ca="1" si="44"/>
        <v>447</v>
      </c>
      <c r="P143" s="21">
        <f t="shared" ca="1" si="45"/>
        <v>447</v>
      </c>
      <c r="Q143" s="21">
        <f t="shared" ca="1" si="53"/>
        <v>146847</v>
      </c>
      <c r="R143" s="22">
        <f ca="1">SUM(P$11:P143)</f>
        <v>83180</v>
      </c>
      <c r="S143" s="23">
        <f ca="1">SUM(N$11:N143)</f>
        <v>64447</v>
      </c>
      <c r="U143" s="16">
        <v>44315</v>
      </c>
      <c r="V143" s="21">
        <f ca="1">IF(U143&lt;W$5, $B143, W$6+MIN((U143-W$5+1)/W$8, 1)*W$7)</f>
        <v>1940</v>
      </c>
      <c r="W143" s="21">
        <f t="shared" ca="1" si="40"/>
        <v>1940</v>
      </c>
      <c r="X143" s="21">
        <f ca="1" xml:space="preserve"> Z119 + IF(Y142 &lt; 0, -Y142, 0)</f>
        <v>1233</v>
      </c>
      <c r="Y143" s="21">
        <f t="shared" ca="1" si="46"/>
        <v>707</v>
      </c>
      <c r="Z143" s="21">
        <f t="shared" ca="1" si="47"/>
        <v>707</v>
      </c>
      <c r="AA143" s="21">
        <f t="shared" ca="1" si="54"/>
        <v>183597</v>
      </c>
      <c r="AB143" s="22">
        <f ca="1">SUM(Z$11:Z143)</f>
        <v>104450</v>
      </c>
      <c r="AC143" s="23">
        <f ca="1">SUM(X$11:X143)</f>
        <v>79330</v>
      </c>
      <c r="AE143" s="16">
        <v>44315</v>
      </c>
      <c r="AF143" s="21">
        <f ca="1">IF(AE143&lt;AG$5, $B143, AG$6+MIN((AE143-AG$5+1)/AG$8, 1)*AG$7)</f>
        <v>1430</v>
      </c>
      <c r="AG143" s="21">
        <f t="shared" ca="1" si="41"/>
        <v>1415</v>
      </c>
      <c r="AH143" s="21">
        <f ca="1" xml:space="preserve"> AJ119 + IF(AI142 &lt; 0, -AI142, 0)</f>
        <v>747</v>
      </c>
      <c r="AI143" s="21">
        <f t="shared" ca="1" si="48"/>
        <v>683</v>
      </c>
      <c r="AJ143" s="21">
        <f t="shared" ca="1" si="49"/>
        <v>683</v>
      </c>
      <c r="AK143" s="21">
        <f t="shared" ca="1" si="55"/>
        <v>134352</v>
      </c>
      <c r="AL143" s="22">
        <f ca="1">SUM(AJ$11:AJ143)</f>
        <v>76925</v>
      </c>
      <c r="AM143" s="23">
        <f ca="1">SUM(AH$11:AH143)</f>
        <v>58873</v>
      </c>
      <c r="AO143" s="16">
        <v>44315</v>
      </c>
      <c r="AP143" s="21">
        <f ca="1">IF(AO143&lt;AQ$5, $B143, AQ$6+MIN((AO143-AQ$5+1)/AQ$8, 1)*AQ$7)</f>
        <v>1920</v>
      </c>
      <c r="AQ143" s="21">
        <f t="shared" ca="1" si="42"/>
        <v>1890</v>
      </c>
      <c r="AR143" s="21">
        <f ca="1" xml:space="preserve"> AT119 + IF(AS142 &lt; 0, -AS142, 0)</f>
        <v>1233</v>
      </c>
      <c r="AS143" s="21">
        <f t="shared" ca="1" si="50"/>
        <v>687</v>
      </c>
      <c r="AT143" s="21">
        <f t="shared" ca="1" si="51"/>
        <v>687</v>
      </c>
      <c r="AU143" s="21">
        <f t="shared" ca="1" si="56"/>
        <v>158607</v>
      </c>
      <c r="AV143" s="22">
        <f ca="1">SUM(AT$11:AT143)</f>
        <v>91940</v>
      </c>
      <c r="AW143" s="23">
        <f ca="1">SUM(AR$11:AR143)</f>
        <v>67447</v>
      </c>
    </row>
    <row r="144" spans="1:49" x14ac:dyDescent="0.2">
      <c r="A144" s="32">
        <v>44316</v>
      </c>
      <c r="B144" s="35">
        <f ca="1">IF($A144&gt;= $C$5,$C$6, "InsertData")</f>
        <v>940</v>
      </c>
      <c r="C144" s="21">
        <f t="shared" ca="1" si="38"/>
        <v>940</v>
      </c>
      <c r="D144" s="21">
        <f ca="1" xml:space="preserve"> F120 + IF(E143 &lt; 0, -E143, 0)</f>
        <v>96</v>
      </c>
      <c r="E144" s="21">
        <f t="shared" ca="1" si="43"/>
        <v>844</v>
      </c>
      <c r="F144" s="21">
        <f ca="1">IF(E144 &gt; 0, E144, 0)</f>
        <v>844</v>
      </c>
      <c r="G144" s="21">
        <f t="shared" ca="1" si="52"/>
        <v>111037</v>
      </c>
      <c r="H144" s="22">
        <f ca="1">SUM(F$11:F144)</f>
        <v>62754</v>
      </c>
      <c r="I144" s="23">
        <f ca="1">SUM(D$11:D144)</f>
        <v>50667</v>
      </c>
      <c r="K144" s="16">
        <v>44316</v>
      </c>
      <c r="L144" s="21">
        <f ca="1">IF(K144&lt;M$5, $B144, M$6+MIN((K144-M$5+1)/M$8, 1)*M$7)</f>
        <v>1440</v>
      </c>
      <c r="M144" s="21">
        <f t="shared" ca="1" si="39"/>
        <v>1440</v>
      </c>
      <c r="N144" s="21">
        <f ca="1" xml:space="preserve"> P120 + IF(O143 &lt; 0, -O143, 0)</f>
        <v>336</v>
      </c>
      <c r="O144" s="21">
        <f t="shared" ca="1" si="44"/>
        <v>1104</v>
      </c>
      <c r="P144" s="21">
        <f t="shared" ca="1" si="45"/>
        <v>1104</v>
      </c>
      <c r="Q144" s="21">
        <f t="shared" ca="1" si="53"/>
        <v>148287</v>
      </c>
      <c r="R144" s="22">
        <f ca="1">SUM(P$11:P144)</f>
        <v>84284</v>
      </c>
      <c r="S144" s="23">
        <f ca="1">SUM(N$11:N144)</f>
        <v>64783</v>
      </c>
      <c r="U144" s="16">
        <v>44316</v>
      </c>
      <c r="V144" s="21">
        <f ca="1">IF(U144&lt;W$5, $B144, W$6+MIN((U144-W$5+1)/W$8, 1)*W$7)</f>
        <v>1940</v>
      </c>
      <c r="W144" s="21">
        <f t="shared" ca="1" si="40"/>
        <v>1940</v>
      </c>
      <c r="X144" s="21">
        <f ca="1" xml:space="preserve"> Z120 + IF(Y143 &lt; 0, -Y143, 0)</f>
        <v>576</v>
      </c>
      <c r="Y144" s="21">
        <f t="shared" ca="1" si="46"/>
        <v>1364</v>
      </c>
      <c r="Z144" s="21">
        <f t="shared" ca="1" si="47"/>
        <v>1364</v>
      </c>
      <c r="AA144" s="21">
        <f t="shared" ca="1" si="54"/>
        <v>185537</v>
      </c>
      <c r="AB144" s="22">
        <f ca="1">SUM(Z$11:Z144)</f>
        <v>105814</v>
      </c>
      <c r="AC144" s="23">
        <f ca="1">SUM(X$11:X144)</f>
        <v>79906</v>
      </c>
      <c r="AE144" s="16">
        <v>44316</v>
      </c>
      <c r="AF144" s="21">
        <f ca="1">IF(AE144&lt;AG$5, $B144, AG$6+MIN((AE144-AG$5+1)/AG$8, 1)*AG$7)</f>
        <v>1435</v>
      </c>
      <c r="AG144" s="21">
        <f t="shared" ca="1" si="41"/>
        <v>1420</v>
      </c>
      <c r="AH144" s="21">
        <f ca="1" xml:space="preserve"> AJ120 + IF(AI143 &lt; 0, -AI143, 0)</f>
        <v>336</v>
      </c>
      <c r="AI144" s="21">
        <f t="shared" ca="1" si="48"/>
        <v>1099</v>
      </c>
      <c r="AJ144" s="21">
        <f t="shared" ca="1" si="49"/>
        <v>1099</v>
      </c>
      <c r="AK144" s="21">
        <f t="shared" ca="1" si="55"/>
        <v>135787</v>
      </c>
      <c r="AL144" s="22">
        <f ca="1">SUM(AJ$11:AJ144)</f>
        <v>78024</v>
      </c>
      <c r="AM144" s="23">
        <f ca="1">SUM(AH$11:AH144)</f>
        <v>59209</v>
      </c>
      <c r="AO144" s="16">
        <v>44316</v>
      </c>
      <c r="AP144" s="21">
        <f ca="1">IF(AO144&lt;AQ$5, $B144, AQ$6+MIN((AO144-AQ$5+1)/AQ$8, 1)*AQ$7)</f>
        <v>1930</v>
      </c>
      <c r="AQ144" s="21">
        <f t="shared" ca="1" si="42"/>
        <v>1900</v>
      </c>
      <c r="AR144" s="21">
        <f ca="1" xml:space="preserve"> AT120 + IF(AS143 &lt; 0, -AS143, 0)</f>
        <v>576</v>
      </c>
      <c r="AS144" s="21">
        <f t="shared" ca="1" si="50"/>
        <v>1354</v>
      </c>
      <c r="AT144" s="21">
        <f t="shared" ca="1" si="51"/>
        <v>1354</v>
      </c>
      <c r="AU144" s="21">
        <f t="shared" ca="1" si="56"/>
        <v>160537</v>
      </c>
      <c r="AV144" s="22">
        <f ca="1">SUM(AT$11:AT144)</f>
        <v>93294</v>
      </c>
      <c r="AW144" s="23">
        <f ca="1">SUM(AR$11:AR144)</f>
        <v>68023</v>
      </c>
    </row>
    <row r="145" spans="1:49" x14ac:dyDescent="0.2">
      <c r="A145" s="32">
        <v>44317</v>
      </c>
      <c r="B145" s="35">
        <f ca="1">IF($A145&gt;= $C$5,$C$6, "InsertData")</f>
        <v>940</v>
      </c>
      <c r="C145" s="21">
        <f t="shared" ca="1" si="38"/>
        <v>940</v>
      </c>
      <c r="D145" s="21">
        <f ca="1" xml:space="preserve"> F121 + IF(E144 &lt; 0, -E144, 0)</f>
        <v>319</v>
      </c>
      <c r="E145" s="21">
        <f t="shared" ca="1" si="43"/>
        <v>621</v>
      </c>
      <c r="F145" s="21">
        <f ca="1">IF(E145 &gt; 0, E145, 0)</f>
        <v>621</v>
      </c>
      <c r="G145" s="21">
        <f t="shared" ca="1" si="52"/>
        <v>111977</v>
      </c>
      <c r="H145" s="22">
        <f ca="1">SUM(F$11:F145)</f>
        <v>63375</v>
      </c>
      <c r="I145" s="23">
        <f ca="1">SUM(D$11:D145)</f>
        <v>50986</v>
      </c>
      <c r="K145" s="16">
        <v>44317</v>
      </c>
      <c r="L145" s="21">
        <f ca="1">IF(K145&lt;M$5, $B145, M$6+MIN((K145-M$5+1)/M$8, 1)*M$7)</f>
        <v>1440</v>
      </c>
      <c r="M145" s="21">
        <f t="shared" ca="1" si="39"/>
        <v>1440</v>
      </c>
      <c r="N145" s="21">
        <f ca="1" xml:space="preserve"> P121 + IF(O144 &lt; 0, -O144, 0)</f>
        <v>559</v>
      </c>
      <c r="O145" s="21">
        <f t="shared" ca="1" si="44"/>
        <v>881</v>
      </c>
      <c r="P145" s="21">
        <f t="shared" ca="1" si="45"/>
        <v>881</v>
      </c>
      <c r="Q145" s="21">
        <f t="shared" ca="1" si="53"/>
        <v>149727</v>
      </c>
      <c r="R145" s="22">
        <f ca="1">SUM(P$11:P145)</f>
        <v>85165</v>
      </c>
      <c r="S145" s="23">
        <f ca="1">SUM(N$11:N145)</f>
        <v>65342</v>
      </c>
      <c r="U145" s="16">
        <v>44317</v>
      </c>
      <c r="V145" s="21">
        <f ca="1">IF(U145&lt;W$5, $B145, W$6+MIN((U145-W$5+1)/W$8, 1)*W$7)</f>
        <v>1940</v>
      </c>
      <c r="W145" s="21">
        <f t="shared" ca="1" si="40"/>
        <v>1940</v>
      </c>
      <c r="X145" s="21">
        <f ca="1" xml:space="preserve"> Z121 + IF(Y144 &lt; 0, -Y144, 0)</f>
        <v>799</v>
      </c>
      <c r="Y145" s="21">
        <f t="shared" ca="1" si="46"/>
        <v>1141</v>
      </c>
      <c r="Z145" s="21">
        <f t="shared" ca="1" si="47"/>
        <v>1141</v>
      </c>
      <c r="AA145" s="21">
        <f t="shared" ca="1" si="54"/>
        <v>187477</v>
      </c>
      <c r="AB145" s="22">
        <f ca="1">SUM(Z$11:Z145)</f>
        <v>106955</v>
      </c>
      <c r="AC145" s="23">
        <f ca="1">SUM(X$11:X145)</f>
        <v>80705</v>
      </c>
      <c r="AE145" s="16">
        <v>44317</v>
      </c>
      <c r="AF145" s="21">
        <f ca="1">IF(AE145&lt;AG$5, $B145, AG$6+MIN((AE145-AG$5+1)/AG$8, 1)*AG$7)</f>
        <v>1440</v>
      </c>
      <c r="AG145" s="21">
        <f t="shared" ca="1" si="41"/>
        <v>1425</v>
      </c>
      <c r="AH145" s="21">
        <f ca="1" xml:space="preserve"> AJ121 + IF(AI144 &lt; 0, -AI144, 0)</f>
        <v>559</v>
      </c>
      <c r="AI145" s="21">
        <f t="shared" ca="1" si="48"/>
        <v>881</v>
      </c>
      <c r="AJ145" s="21">
        <f t="shared" ca="1" si="49"/>
        <v>881</v>
      </c>
      <c r="AK145" s="21">
        <f t="shared" ca="1" si="55"/>
        <v>137227</v>
      </c>
      <c r="AL145" s="22">
        <f ca="1">SUM(AJ$11:AJ145)</f>
        <v>78905</v>
      </c>
      <c r="AM145" s="23">
        <f ca="1">SUM(AH$11:AH145)</f>
        <v>59768</v>
      </c>
      <c r="AO145" s="16">
        <v>44317</v>
      </c>
      <c r="AP145" s="21">
        <f ca="1">IF(AO145&lt;AQ$5, $B145, AQ$6+MIN((AO145-AQ$5+1)/AQ$8, 1)*AQ$7)</f>
        <v>1940</v>
      </c>
      <c r="AQ145" s="21">
        <f t="shared" ca="1" si="42"/>
        <v>1910</v>
      </c>
      <c r="AR145" s="21">
        <f ca="1" xml:space="preserve"> AT121 + IF(AS144 &lt; 0, -AS144, 0)</f>
        <v>799</v>
      </c>
      <c r="AS145" s="21">
        <f t="shared" ca="1" si="50"/>
        <v>1141</v>
      </c>
      <c r="AT145" s="21">
        <f t="shared" ca="1" si="51"/>
        <v>1141</v>
      </c>
      <c r="AU145" s="21">
        <f t="shared" ca="1" si="56"/>
        <v>162477</v>
      </c>
      <c r="AV145" s="22">
        <f ca="1">SUM(AT$11:AT145)</f>
        <v>94435</v>
      </c>
      <c r="AW145" s="23">
        <f ca="1">SUM(AR$11:AR145)</f>
        <v>68822</v>
      </c>
    </row>
    <row r="146" spans="1:49" x14ac:dyDescent="0.2">
      <c r="A146" s="32">
        <v>44318</v>
      </c>
      <c r="B146" s="35">
        <f ca="1">IF($A146&gt;= $C$5,$C$6, "InsertData")</f>
        <v>940</v>
      </c>
      <c r="C146" s="21">
        <f t="shared" ref="C146:C209" ca="1" si="57">ROUND(AVERAGE(B140:B146), 0)</f>
        <v>940</v>
      </c>
      <c r="D146" s="21">
        <f ca="1" xml:space="preserve"> F122 + IF(E145 &lt; 0, -E145, 0)</f>
        <v>334</v>
      </c>
      <c r="E146" s="21">
        <f t="shared" ca="1" si="43"/>
        <v>606</v>
      </c>
      <c r="F146" s="21">
        <f ca="1">IF(E146 &gt; 0, E146, 0)</f>
        <v>606</v>
      </c>
      <c r="G146" s="21">
        <f t="shared" ca="1" si="52"/>
        <v>112917</v>
      </c>
      <c r="H146" s="22">
        <f ca="1">SUM(F$11:F146)</f>
        <v>63981</v>
      </c>
      <c r="I146" s="23">
        <f ca="1">SUM(D$11:D146)</f>
        <v>51320</v>
      </c>
      <c r="K146" s="16">
        <v>44318</v>
      </c>
      <c r="L146" s="21">
        <f ca="1">IF(K146&lt;M$5, $B146, M$6+MIN((K146-M$5+1)/M$8, 1)*M$7)</f>
        <v>1440</v>
      </c>
      <c r="M146" s="21">
        <f t="shared" ref="M146:M209" ca="1" si="58">ROUND(AVERAGE(L140:L146), 0)</f>
        <v>1440</v>
      </c>
      <c r="N146" s="21">
        <f ca="1" xml:space="preserve"> P122 + IF(O145 &lt; 0, -O145, 0)</f>
        <v>574</v>
      </c>
      <c r="O146" s="21">
        <f t="shared" ca="1" si="44"/>
        <v>866</v>
      </c>
      <c r="P146" s="21">
        <f t="shared" ca="1" si="45"/>
        <v>866</v>
      </c>
      <c r="Q146" s="21">
        <f t="shared" ca="1" si="53"/>
        <v>151167</v>
      </c>
      <c r="R146" s="22">
        <f ca="1">SUM(P$11:P146)</f>
        <v>86031</v>
      </c>
      <c r="S146" s="23">
        <f ca="1">SUM(N$11:N146)</f>
        <v>65916</v>
      </c>
      <c r="U146" s="16">
        <v>44318</v>
      </c>
      <c r="V146" s="21">
        <f ca="1">IF(U146&lt;W$5, $B146, W$6+MIN((U146-W$5+1)/W$8, 1)*W$7)</f>
        <v>1940</v>
      </c>
      <c r="W146" s="21">
        <f t="shared" ref="W146:W209" ca="1" si="59">ROUND(AVERAGE(V140:V146), 0)</f>
        <v>1940</v>
      </c>
      <c r="X146" s="21">
        <f ca="1" xml:space="preserve"> Z122 + IF(Y145 &lt; 0, -Y145, 0)</f>
        <v>814</v>
      </c>
      <c r="Y146" s="21">
        <f t="shared" ca="1" si="46"/>
        <v>1126</v>
      </c>
      <c r="Z146" s="21">
        <f t="shared" ca="1" si="47"/>
        <v>1126</v>
      </c>
      <c r="AA146" s="21">
        <f t="shared" ca="1" si="54"/>
        <v>189417</v>
      </c>
      <c r="AB146" s="22">
        <f ca="1">SUM(Z$11:Z146)</f>
        <v>108081</v>
      </c>
      <c r="AC146" s="23">
        <f ca="1">SUM(X$11:X146)</f>
        <v>81519</v>
      </c>
      <c r="AE146" s="16">
        <v>44318</v>
      </c>
      <c r="AF146" s="21">
        <f ca="1">IF(AE146&lt;AG$5, $B146, AG$6+MIN((AE146-AG$5+1)/AG$8, 1)*AG$7)</f>
        <v>1440</v>
      </c>
      <c r="AG146" s="21">
        <f t="shared" ref="AG146:AG209" ca="1" si="60">ROUND(AVERAGE(AF140:AF146), 0)</f>
        <v>1429</v>
      </c>
      <c r="AH146" s="21">
        <f ca="1" xml:space="preserve"> AJ122 + IF(AI145 &lt; 0, -AI145, 0)</f>
        <v>574</v>
      </c>
      <c r="AI146" s="21">
        <f t="shared" ca="1" si="48"/>
        <v>866</v>
      </c>
      <c r="AJ146" s="21">
        <f t="shared" ca="1" si="49"/>
        <v>866</v>
      </c>
      <c r="AK146" s="21">
        <f t="shared" ca="1" si="55"/>
        <v>138667</v>
      </c>
      <c r="AL146" s="22">
        <f ca="1">SUM(AJ$11:AJ146)</f>
        <v>79771</v>
      </c>
      <c r="AM146" s="23">
        <f ca="1">SUM(AH$11:AH146)</f>
        <v>60342</v>
      </c>
      <c r="AO146" s="16">
        <v>44318</v>
      </c>
      <c r="AP146" s="21">
        <f ca="1">IF(AO146&lt;AQ$5, $B146, AQ$6+MIN((AO146-AQ$5+1)/AQ$8, 1)*AQ$7)</f>
        <v>1940</v>
      </c>
      <c r="AQ146" s="21">
        <f t="shared" ref="AQ146:AQ209" ca="1" si="61">ROUND(AVERAGE(AP140:AP146), 0)</f>
        <v>1919</v>
      </c>
      <c r="AR146" s="21">
        <f ca="1" xml:space="preserve"> AT122 + IF(AS145 &lt; 0, -AS145, 0)</f>
        <v>814</v>
      </c>
      <c r="AS146" s="21">
        <f t="shared" ca="1" si="50"/>
        <v>1126</v>
      </c>
      <c r="AT146" s="21">
        <f t="shared" ca="1" si="51"/>
        <v>1126</v>
      </c>
      <c r="AU146" s="21">
        <f t="shared" ca="1" si="56"/>
        <v>164417</v>
      </c>
      <c r="AV146" s="22">
        <f ca="1">SUM(AT$11:AT146)</f>
        <v>95561</v>
      </c>
      <c r="AW146" s="23">
        <f ca="1">SUM(AR$11:AR146)</f>
        <v>69636</v>
      </c>
    </row>
    <row r="147" spans="1:49" x14ac:dyDescent="0.2">
      <c r="A147" s="32">
        <v>44319</v>
      </c>
      <c r="B147" s="35">
        <f ca="1">IF($A147&gt;= $C$5,$C$6, "InsertData")</f>
        <v>940</v>
      </c>
      <c r="C147" s="21">
        <f t="shared" ca="1" si="57"/>
        <v>940</v>
      </c>
      <c r="D147" s="21">
        <f ca="1" xml:space="preserve"> F123 + IF(E146 &lt; 0, -E146, 0)</f>
        <v>44</v>
      </c>
      <c r="E147" s="21">
        <f t="shared" ca="1" si="43"/>
        <v>896</v>
      </c>
      <c r="F147" s="21">
        <f ca="1">IF(E147 &gt; 0, E147, 0)</f>
        <v>896</v>
      </c>
      <c r="G147" s="21">
        <f t="shared" ca="1" si="52"/>
        <v>113857</v>
      </c>
      <c r="H147" s="22">
        <f ca="1">SUM(F$11:F147)</f>
        <v>64877</v>
      </c>
      <c r="I147" s="23">
        <f ca="1">SUM(D$11:D147)</f>
        <v>51364</v>
      </c>
      <c r="K147" s="16">
        <v>44319</v>
      </c>
      <c r="L147" s="21">
        <f ca="1">IF(K147&lt;M$5, $B147, M$6+MIN((K147-M$5+1)/M$8, 1)*M$7)</f>
        <v>1440</v>
      </c>
      <c r="M147" s="21">
        <f t="shared" ca="1" si="58"/>
        <v>1440</v>
      </c>
      <c r="N147" s="21">
        <f ca="1" xml:space="preserve"> P123 + IF(O146 &lt; 0, -O146, 0)</f>
        <v>284</v>
      </c>
      <c r="O147" s="21">
        <f t="shared" ca="1" si="44"/>
        <v>1156</v>
      </c>
      <c r="P147" s="21">
        <f t="shared" ca="1" si="45"/>
        <v>1156</v>
      </c>
      <c r="Q147" s="21">
        <f t="shared" ca="1" si="53"/>
        <v>152607</v>
      </c>
      <c r="R147" s="22">
        <f ca="1">SUM(P$11:P147)</f>
        <v>87187</v>
      </c>
      <c r="S147" s="23">
        <f ca="1">SUM(N$11:N147)</f>
        <v>66200</v>
      </c>
      <c r="U147" s="16">
        <v>44319</v>
      </c>
      <c r="V147" s="21">
        <f ca="1">IF(U147&lt;W$5, $B147, W$6+MIN((U147-W$5+1)/W$8, 1)*W$7)</f>
        <v>1940</v>
      </c>
      <c r="W147" s="21">
        <f t="shared" ca="1" si="59"/>
        <v>1940</v>
      </c>
      <c r="X147" s="21">
        <f ca="1" xml:space="preserve"> Z123 + IF(Y146 &lt; 0, -Y146, 0)</f>
        <v>524</v>
      </c>
      <c r="Y147" s="21">
        <f t="shared" ca="1" si="46"/>
        <v>1416</v>
      </c>
      <c r="Z147" s="21">
        <f t="shared" ca="1" si="47"/>
        <v>1416</v>
      </c>
      <c r="AA147" s="21">
        <f t="shared" ca="1" si="54"/>
        <v>191357</v>
      </c>
      <c r="AB147" s="22">
        <f ca="1">SUM(Z$11:Z147)</f>
        <v>109497</v>
      </c>
      <c r="AC147" s="23">
        <f ca="1">SUM(X$11:X147)</f>
        <v>82043</v>
      </c>
      <c r="AE147" s="16">
        <v>44319</v>
      </c>
      <c r="AF147" s="21">
        <f ca="1">IF(AE147&lt;AG$5, $B147, AG$6+MIN((AE147-AG$5+1)/AG$8, 1)*AG$7)</f>
        <v>1440</v>
      </c>
      <c r="AG147" s="21">
        <f t="shared" ca="1" si="60"/>
        <v>1433</v>
      </c>
      <c r="AH147" s="21">
        <f ca="1" xml:space="preserve"> AJ123 + IF(AI146 &lt; 0, -AI146, 0)</f>
        <v>284</v>
      </c>
      <c r="AI147" s="21">
        <f t="shared" ca="1" si="48"/>
        <v>1156</v>
      </c>
      <c r="AJ147" s="21">
        <f t="shared" ca="1" si="49"/>
        <v>1156</v>
      </c>
      <c r="AK147" s="21">
        <f t="shared" ca="1" si="55"/>
        <v>140107</v>
      </c>
      <c r="AL147" s="22">
        <f ca="1">SUM(AJ$11:AJ147)</f>
        <v>80927</v>
      </c>
      <c r="AM147" s="23">
        <f ca="1">SUM(AH$11:AH147)</f>
        <v>60626</v>
      </c>
      <c r="AO147" s="16">
        <v>44319</v>
      </c>
      <c r="AP147" s="21">
        <f ca="1">IF(AO147&lt;AQ$5, $B147, AQ$6+MIN((AO147-AQ$5+1)/AQ$8, 1)*AQ$7)</f>
        <v>1940</v>
      </c>
      <c r="AQ147" s="21">
        <f t="shared" ca="1" si="61"/>
        <v>1926</v>
      </c>
      <c r="AR147" s="21">
        <f ca="1" xml:space="preserve"> AT123 + IF(AS146 &lt; 0, -AS146, 0)</f>
        <v>524</v>
      </c>
      <c r="AS147" s="21">
        <f t="shared" ca="1" si="50"/>
        <v>1416</v>
      </c>
      <c r="AT147" s="21">
        <f t="shared" ca="1" si="51"/>
        <v>1416</v>
      </c>
      <c r="AU147" s="21">
        <f t="shared" ca="1" si="56"/>
        <v>166357</v>
      </c>
      <c r="AV147" s="22">
        <f ca="1">SUM(AT$11:AT147)</f>
        <v>96977</v>
      </c>
      <c r="AW147" s="23">
        <f ca="1">SUM(AR$11:AR147)</f>
        <v>70160</v>
      </c>
    </row>
    <row r="148" spans="1:49" x14ac:dyDescent="0.2">
      <c r="A148" s="32">
        <v>44320</v>
      </c>
      <c r="B148" s="35">
        <f ca="1">IF($A148&gt;= $C$5,$C$6, "InsertData")</f>
        <v>940</v>
      </c>
      <c r="C148" s="21">
        <f t="shared" ca="1" si="57"/>
        <v>940</v>
      </c>
      <c r="D148" s="21">
        <f ca="1" xml:space="preserve"> F124 + IF(E147 &lt; 0, -E147, 0)</f>
        <v>333</v>
      </c>
      <c r="E148" s="21">
        <f t="shared" ca="1" si="43"/>
        <v>607</v>
      </c>
      <c r="F148" s="21">
        <f ca="1">IF(E148 &gt; 0, E148, 0)</f>
        <v>607</v>
      </c>
      <c r="G148" s="21">
        <f t="shared" ca="1" si="52"/>
        <v>114797</v>
      </c>
      <c r="H148" s="22">
        <f ca="1">SUM(F$11:F148)</f>
        <v>65484</v>
      </c>
      <c r="I148" s="23">
        <f ca="1">SUM(D$11:D148)</f>
        <v>51697</v>
      </c>
      <c r="K148" s="16">
        <v>44320</v>
      </c>
      <c r="L148" s="21">
        <f ca="1">IF(K148&lt;M$5, $B148, M$6+MIN((K148-M$5+1)/M$8, 1)*M$7)</f>
        <v>1440</v>
      </c>
      <c r="M148" s="21">
        <f t="shared" ca="1" si="58"/>
        <v>1440</v>
      </c>
      <c r="N148" s="21">
        <f ca="1" xml:space="preserve"> P124 + IF(O147 &lt; 0, -O147, 0)</f>
        <v>573</v>
      </c>
      <c r="O148" s="21">
        <f t="shared" ca="1" si="44"/>
        <v>867</v>
      </c>
      <c r="P148" s="21">
        <f t="shared" ca="1" si="45"/>
        <v>867</v>
      </c>
      <c r="Q148" s="21">
        <f t="shared" ca="1" si="53"/>
        <v>154047</v>
      </c>
      <c r="R148" s="22">
        <f ca="1">SUM(P$11:P148)</f>
        <v>88054</v>
      </c>
      <c r="S148" s="23">
        <f ca="1">SUM(N$11:N148)</f>
        <v>66773</v>
      </c>
      <c r="U148" s="16">
        <v>44320</v>
      </c>
      <c r="V148" s="21">
        <f ca="1">IF(U148&lt;W$5, $B148, W$6+MIN((U148-W$5+1)/W$8, 1)*W$7)</f>
        <v>1940</v>
      </c>
      <c r="W148" s="21">
        <f t="shared" ca="1" si="59"/>
        <v>1940</v>
      </c>
      <c r="X148" s="21">
        <f ca="1" xml:space="preserve"> Z124 + IF(Y147 &lt; 0, -Y147, 0)</f>
        <v>813</v>
      </c>
      <c r="Y148" s="21">
        <f t="shared" ca="1" si="46"/>
        <v>1127</v>
      </c>
      <c r="Z148" s="21">
        <f t="shared" ca="1" si="47"/>
        <v>1127</v>
      </c>
      <c r="AA148" s="21">
        <f t="shared" ca="1" si="54"/>
        <v>193297</v>
      </c>
      <c r="AB148" s="22">
        <f ca="1">SUM(Z$11:Z148)</f>
        <v>110624</v>
      </c>
      <c r="AC148" s="23">
        <f ca="1">SUM(X$11:X148)</f>
        <v>82856</v>
      </c>
      <c r="AE148" s="16">
        <v>44320</v>
      </c>
      <c r="AF148" s="21">
        <f ca="1">IF(AE148&lt;AG$5, $B148, AG$6+MIN((AE148-AG$5+1)/AG$8, 1)*AG$7)</f>
        <v>1440</v>
      </c>
      <c r="AG148" s="21">
        <f t="shared" ca="1" si="60"/>
        <v>1436</v>
      </c>
      <c r="AH148" s="21">
        <f ca="1" xml:space="preserve"> AJ124 + IF(AI147 &lt; 0, -AI147, 0)</f>
        <v>573</v>
      </c>
      <c r="AI148" s="21">
        <f t="shared" ca="1" si="48"/>
        <v>867</v>
      </c>
      <c r="AJ148" s="21">
        <f t="shared" ca="1" si="49"/>
        <v>867</v>
      </c>
      <c r="AK148" s="21">
        <f t="shared" ca="1" si="55"/>
        <v>141547</v>
      </c>
      <c r="AL148" s="22">
        <f ca="1">SUM(AJ$11:AJ148)</f>
        <v>81794</v>
      </c>
      <c r="AM148" s="23">
        <f ca="1">SUM(AH$11:AH148)</f>
        <v>61199</v>
      </c>
      <c r="AO148" s="16">
        <v>44320</v>
      </c>
      <c r="AP148" s="21">
        <f ca="1">IF(AO148&lt;AQ$5, $B148, AQ$6+MIN((AO148-AQ$5+1)/AQ$8, 1)*AQ$7)</f>
        <v>1940</v>
      </c>
      <c r="AQ148" s="21">
        <f t="shared" ca="1" si="61"/>
        <v>1931</v>
      </c>
      <c r="AR148" s="21">
        <f ca="1" xml:space="preserve"> AT124 + IF(AS147 &lt; 0, -AS147, 0)</f>
        <v>813</v>
      </c>
      <c r="AS148" s="21">
        <f t="shared" ca="1" si="50"/>
        <v>1127</v>
      </c>
      <c r="AT148" s="21">
        <f t="shared" ca="1" si="51"/>
        <v>1127</v>
      </c>
      <c r="AU148" s="21">
        <f t="shared" ca="1" si="56"/>
        <v>168297</v>
      </c>
      <c r="AV148" s="22">
        <f ca="1">SUM(AT$11:AT148)</f>
        <v>98104</v>
      </c>
      <c r="AW148" s="23">
        <f ca="1">SUM(AR$11:AR148)</f>
        <v>70973</v>
      </c>
    </row>
    <row r="149" spans="1:49" x14ac:dyDescent="0.2">
      <c r="A149" s="32">
        <v>44321</v>
      </c>
      <c r="B149" s="35">
        <f ca="1">IF($A149&gt;= $C$5,$C$6, "InsertData")</f>
        <v>940</v>
      </c>
      <c r="C149" s="21">
        <f t="shared" ca="1" si="57"/>
        <v>940</v>
      </c>
      <c r="D149" s="21">
        <f ca="1" xml:space="preserve"> F125 + IF(E148 &lt; 0, -E148, 0)</f>
        <v>388</v>
      </c>
      <c r="E149" s="21">
        <f t="shared" ca="1" si="43"/>
        <v>552</v>
      </c>
      <c r="F149" s="21">
        <f ca="1">IF(E149 &gt; 0, E149, 0)</f>
        <v>552</v>
      </c>
      <c r="G149" s="21">
        <f t="shared" ca="1" si="52"/>
        <v>115737</v>
      </c>
      <c r="H149" s="22">
        <f ca="1">SUM(F$11:F149)</f>
        <v>66036</v>
      </c>
      <c r="I149" s="23">
        <f ca="1">SUM(D$11:D149)</f>
        <v>52085</v>
      </c>
      <c r="K149" s="16">
        <v>44321</v>
      </c>
      <c r="L149" s="21">
        <f ca="1">IF(K149&lt;M$5, $B149, M$6+MIN((K149-M$5+1)/M$8, 1)*M$7)</f>
        <v>1440</v>
      </c>
      <c r="M149" s="21">
        <f t="shared" ca="1" si="58"/>
        <v>1440</v>
      </c>
      <c r="N149" s="21">
        <f ca="1" xml:space="preserve"> P125 + IF(O148 &lt; 0, -O148, 0)</f>
        <v>628</v>
      </c>
      <c r="O149" s="21">
        <f t="shared" ca="1" si="44"/>
        <v>812</v>
      </c>
      <c r="P149" s="21">
        <f t="shared" ca="1" si="45"/>
        <v>812</v>
      </c>
      <c r="Q149" s="21">
        <f t="shared" ca="1" si="53"/>
        <v>155487</v>
      </c>
      <c r="R149" s="22">
        <f ca="1">SUM(P$11:P149)</f>
        <v>88866</v>
      </c>
      <c r="S149" s="23">
        <f ca="1">SUM(N$11:N149)</f>
        <v>67401</v>
      </c>
      <c r="U149" s="16">
        <v>44321</v>
      </c>
      <c r="V149" s="21">
        <f ca="1">IF(U149&lt;W$5, $B149, W$6+MIN((U149-W$5+1)/W$8, 1)*W$7)</f>
        <v>1940</v>
      </c>
      <c r="W149" s="21">
        <f t="shared" ca="1" si="59"/>
        <v>1940</v>
      </c>
      <c r="X149" s="21">
        <f ca="1" xml:space="preserve"> Z125 + IF(Y148 &lt; 0, -Y148, 0)</f>
        <v>868</v>
      </c>
      <c r="Y149" s="21">
        <f t="shared" ca="1" si="46"/>
        <v>1072</v>
      </c>
      <c r="Z149" s="21">
        <f t="shared" ca="1" si="47"/>
        <v>1072</v>
      </c>
      <c r="AA149" s="21">
        <f t="shared" ca="1" si="54"/>
        <v>195237</v>
      </c>
      <c r="AB149" s="22">
        <f ca="1">SUM(Z$11:Z149)</f>
        <v>111696</v>
      </c>
      <c r="AC149" s="23">
        <f ca="1">SUM(X$11:X149)</f>
        <v>83724</v>
      </c>
      <c r="AE149" s="16">
        <v>44321</v>
      </c>
      <c r="AF149" s="21">
        <f ca="1">IF(AE149&lt;AG$5, $B149, AG$6+MIN((AE149-AG$5+1)/AG$8, 1)*AG$7)</f>
        <v>1440</v>
      </c>
      <c r="AG149" s="21">
        <f t="shared" ca="1" si="60"/>
        <v>1438</v>
      </c>
      <c r="AH149" s="21">
        <f ca="1" xml:space="preserve"> AJ125 + IF(AI148 &lt; 0, -AI148, 0)</f>
        <v>628</v>
      </c>
      <c r="AI149" s="21">
        <f t="shared" ca="1" si="48"/>
        <v>812</v>
      </c>
      <c r="AJ149" s="21">
        <f t="shared" ca="1" si="49"/>
        <v>812</v>
      </c>
      <c r="AK149" s="21">
        <f t="shared" ca="1" si="55"/>
        <v>142987</v>
      </c>
      <c r="AL149" s="22">
        <f ca="1">SUM(AJ$11:AJ149)</f>
        <v>82606</v>
      </c>
      <c r="AM149" s="23">
        <f ca="1">SUM(AH$11:AH149)</f>
        <v>61827</v>
      </c>
      <c r="AO149" s="16">
        <v>44321</v>
      </c>
      <c r="AP149" s="21">
        <f ca="1">IF(AO149&lt;AQ$5, $B149, AQ$6+MIN((AO149-AQ$5+1)/AQ$8, 1)*AQ$7)</f>
        <v>1940</v>
      </c>
      <c r="AQ149" s="21">
        <f t="shared" ca="1" si="61"/>
        <v>1936</v>
      </c>
      <c r="AR149" s="21">
        <f ca="1" xml:space="preserve"> AT125 + IF(AS148 &lt; 0, -AS148, 0)</f>
        <v>868</v>
      </c>
      <c r="AS149" s="21">
        <f t="shared" ca="1" si="50"/>
        <v>1072</v>
      </c>
      <c r="AT149" s="21">
        <f t="shared" ca="1" si="51"/>
        <v>1072</v>
      </c>
      <c r="AU149" s="21">
        <f t="shared" ca="1" si="56"/>
        <v>170237</v>
      </c>
      <c r="AV149" s="22">
        <f ca="1">SUM(AT$11:AT149)</f>
        <v>99176</v>
      </c>
      <c r="AW149" s="23">
        <f ca="1">SUM(AR$11:AR149)</f>
        <v>71841</v>
      </c>
    </row>
    <row r="150" spans="1:49" x14ac:dyDescent="0.2">
      <c r="A150" s="32">
        <v>44322</v>
      </c>
      <c r="B150" s="35">
        <f ca="1">IF($A150&gt;= $C$5,$C$6, "InsertData")</f>
        <v>940</v>
      </c>
      <c r="C150" s="21">
        <f t="shared" ca="1" si="57"/>
        <v>940</v>
      </c>
      <c r="D150" s="21">
        <f ca="1" xml:space="preserve"> F126 + IF(E149 &lt; 0, -E149, 0)</f>
        <v>428</v>
      </c>
      <c r="E150" s="21">
        <f t="shared" ca="1" si="43"/>
        <v>512</v>
      </c>
      <c r="F150" s="21">
        <f ca="1">IF(E150 &gt; 0, E150, 0)</f>
        <v>512</v>
      </c>
      <c r="G150" s="21">
        <f t="shared" ca="1" si="52"/>
        <v>116677</v>
      </c>
      <c r="H150" s="22">
        <f ca="1">SUM(F$11:F150)</f>
        <v>66548</v>
      </c>
      <c r="I150" s="23">
        <f ca="1">SUM(D$11:D150)</f>
        <v>52513</v>
      </c>
      <c r="K150" s="16">
        <v>44322</v>
      </c>
      <c r="L150" s="21">
        <f ca="1">IF(K150&lt;M$5, $B150, M$6+MIN((K150-M$5+1)/M$8, 1)*M$7)</f>
        <v>1440</v>
      </c>
      <c r="M150" s="21">
        <f t="shared" ca="1" si="58"/>
        <v>1440</v>
      </c>
      <c r="N150" s="21">
        <f ca="1" xml:space="preserve"> P126 + IF(O149 &lt; 0, -O149, 0)</f>
        <v>668</v>
      </c>
      <c r="O150" s="21">
        <f t="shared" ca="1" si="44"/>
        <v>772</v>
      </c>
      <c r="P150" s="21">
        <f t="shared" ca="1" si="45"/>
        <v>772</v>
      </c>
      <c r="Q150" s="21">
        <f t="shared" ca="1" si="53"/>
        <v>156927</v>
      </c>
      <c r="R150" s="22">
        <f ca="1">SUM(P$11:P150)</f>
        <v>89638</v>
      </c>
      <c r="S150" s="23">
        <f ca="1">SUM(N$11:N150)</f>
        <v>68069</v>
      </c>
      <c r="U150" s="16">
        <v>44322</v>
      </c>
      <c r="V150" s="21">
        <f ca="1">IF(U150&lt;W$5, $B150, W$6+MIN((U150-W$5+1)/W$8, 1)*W$7)</f>
        <v>1940</v>
      </c>
      <c r="W150" s="21">
        <f t="shared" ca="1" si="59"/>
        <v>1940</v>
      </c>
      <c r="X150" s="21">
        <f ca="1" xml:space="preserve"> Z126 + IF(Y149 &lt; 0, -Y149, 0)</f>
        <v>908</v>
      </c>
      <c r="Y150" s="21">
        <f t="shared" ca="1" si="46"/>
        <v>1032</v>
      </c>
      <c r="Z150" s="21">
        <f t="shared" ca="1" si="47"/>
        <v>1032</v>
      </c>
      <c r="AA150" s="21">
        <f t="shared" ca="1" si="54"/>
        <v>197177</v>
      </c>
      <c r="AB150" s="22">
        <f ca="1">SUM(Z$11:Z150)</f>
        <v>112728</v>
      </c>
      <c r="AC150" s="23">
        <f ca="1">SUM(X$11:X150)</f>
        <v>84632</v>
      </c>
      <c r="AE150" s="16">
        <v>44322</v>
      </c>
      <c r="AF150" s="21">
        <f ca="1">IF(AE150&lt;AG$5, $B150, AG$6+MIN((AE150-AG$5+1)/AG$8, 1)*AG$7)</f>
        <v>1440</v>
      </c>
      <c r="AG150" s="21">
        <f t="shared" ca="1" si="60"/>
        <v>1439</v>
      </c>
      <c r="AH150" s="21">
        <f ca="1" xml:space="preserve"> AJ126 + IF(AI149 &lt; 0, -AI149, 0)</f>
        <v>668</v>
      </c>
      <c r="AI150" s="21">
        <f t="shared" ca="1" si="48"/>
        <v>772</v>
      </c>
      <c r="AJ150" s="21">
        <f t="shared" ca="1" si="49"/>
        <v>772</v>
      </c>
      <c r="AK150" s="21">
        <f t="shared" ca="1" si="55"/>
        <v>144427</v>
      </c>
      <c r="AL150" s="22">
        <f ca="1">SUM(AJ$11:AJ150)</f>
        <v>83378</v>
      </c>
      <c r="AM150" s="23">
        <f ca="1">SUM(AH$11:AH150)</f>
        <v>62495</v>
      </c>
      <c r="AO150" s="16">
        <v>44322</v>
      </c>
      <c r="AP150" s="21">
        <f ca="1">IF(AO150&lt;AQ$5, $B150, AQ$6+MIN((AO150-AQ$5+1)/AQ$8, 1)*AQ$7)</f>
        <v>1940</v>
      </c>
      <c r="AQ150" s="21">
        <f t="shared" ca="1" si="61"/>
        <v>1939</v>
      </c>
      <c r="AR150" s="21">
        <f ca="1" xml:space="preserve"> AT126 + IF(AS149 &lt; 0, -AS149, 0)</f>
        <v>908</v>
      </c>
      <c r="AS150" s="21">
        <f t="shared" ca="1" si="50"/>
        <v>1032</v>
      </c>
      <c r="AT150" s="21">
        <f t="shared" ca="1" si="51"/>
        <v>1032</v>
      </c>
      <c r="AU150" s="21">
        <f t="shared" ca="1" si="56"/>
        <v>172177</v>
      </c>
      <c r="AV150" s="22">
        <f ca="1">SUM(AT$11:AT150)</f>
        <v>100208</v>
      </c>
      <c r="AW150" s="23">
        <f ca="1">SUM(AR$11:AR150)</f>
        <v>72749</v>
      </c>
    </row>
    <row r="151" spans="1:49" x14ac:dyDescent="0.2">
      <c r="A151" s="32">
        <v>44323</v>
      </c>
      <c r="B151" s="35">
        <f ca="1">IF($A151&gt;= $C$5,$C$6, "InsertData")</f>
        <v>940</v>
      </c>
      <c r="C151" s="21">
        <f t="shared" ca="1" si="57"/>
        <v>940</v>
      </c>
      <c r="D151" s="21">
        <f ca="1" xml:space="preserve"> F127 + IF(E150 &lt; 0, -E150, 0)</f>
        <v>774</v>
      </c>
      <c r="E151" s="21">
        <f t="shared" ca="1" si="43"/>
        <v>166</v>
      </c>
      <c r="F151" s="21">
        <f ca="1">IF(E151 &gt; 0, E151, 0)</f>
        <v>166</v>
      </c>
      <c r="G151" s="21">
        <f t="shared" ca="1" si="52"/>
        <v>117617</v>
      </c>
      <c r="H151" s="22">
        <f ca="1">SUM(F$11:F151)</f>
        <v>66714</v>
      </c>
      <c r="I151" s="23">
        <f ca="1">SUM(D$11:D151)</f>
        <v>53287</v>
      </c>
      <c r="K151" s="16">
        <v>44323</v>
      </c>
      <c r="L151" s="21">
        <f ca="1">IF(K151&lt;M$5, $B151, M$6+MIN((K151-M$5+1)/M$8, 1)*M$7)</f>
        <v>1440</v>
      </c>
      <c r="M151" s="21">
        <f t="shared" ca="1" si="58"/>
        <v>1440</v>
      </c>
      <c r="N151" s="21">
        <f ca="1" xml:space="preserve"> P127 + IF(O150 &lt; 0, -O150, 0)</f>
        <v>1014</v>
      </c>
      <c r="O151" s="21">
        <f t="shared" ca="1" si="44"/>
        <v>426</v>
      </c>
      <c r="P151" s="21">
        <f t="shared" ca="1" si="45"/>
        <v>426</v>
      </c>
      <c r="Q151" s="21">
        <f t="shared" ca="1" si="53"/>
        <v>158367</v>
      </c>
      <c r="R151" s="22">
        <f ca="1">SUM(P$11:P151)</f>
        <v>90064</v>
      </c>
      <c r="S151" s="23">
        <f ca="1">SUM(N$11:N151)</f>
        <v>69083</v>
      </c>
      <c r="U151" s="16">
        <v>44323</v>
      </c>
      <c r="V151" s="21">
        <f ca="1">IF(U151&lt;W$5, $B151, W$6+MIN((U151-W$5+1)/W$8, 1)*W$7)</f>
        <v>1940</v>
      </c>
      <c r="W151" s="21">
        <f t="shared" ca="1" si="59"/>
        <v>1940</v>
      </c>
      <c r="X151" s="21">
        <f ca="1" xml:space="preserve"> Z127 + IF(Y150 &lt; 0, -Y150, 0)</f>
        <v>1254</v>
      </c>
      <c r="Y151" s="21">
        <f t="shared" ca="1" si="46"/>
        <v>686</v>
      </c>
      <c r="Z151" s="21">
        <f t="shared" ca="1" si="47"/>
        <v>686</v>
      </c>
      <c r="AA151" s="21">
        <f t="shared" ca="1" si="54"/>
        <v>199117</v>
      </c>
      <c r="AB151" s="22">
        <f ca="1">SUM(Z$11:Z151)</f>
        <v>113414</v>
      </c>
      <c r="AC151" s="23">
        <f ca="1">SUM(X$11:X151)</f>
        <v>85886</v>
      </c>
      <c r="AE151" s="16">
        <v>44323</v>
      </c>
      <c r="AF151" s="21">
        <f ca="1">IF(AE151&lt;AG$5, $B151, AG$6+MIN((AE151-AG$5+1)/AG$8, 1)*AG$7)</f>
        <v>1440</v>
      </c>
      <c r="AG151" s="21">
        <f t="shared" ca="1" si="60"/>
        <v>1440</v>
      </c>
      <c r="AH151" s="21">
        <f ca="1" xml:space="preserve"> AJ127 + IF(AI150 &lt; 0, -AI150, 0)</f>
        <v>1014</v>
      </c>
      <c r="AI151" s="21">
        <f t="shared" ca="1" si="48"/>
        <v>426</v>
      </c>
      <c r="AJ151" s="21">
        <f t="shared" ca="1" si="49"/>
        <v>426</v>
      </c>
      <c r="AK151" s="21">
        <f t="shared" ca="1" si="55"/>
        <v>145867</v>
      </c>
      <c r="AL151" s="22">
        <f ca="1">SUM(AJ$11:AJ151)</f>
        <v>83804</v>
      </c>
      <c r="AM151" s="23">
        <f ca="1">SUM(AH$11:AH151)</f>
        <v>63509</v>
      </c>
      <c r="AO151" s="16">
        <v>44323</v>
      </c>
      <c r="AP151" s="21">
        <f ca="1">IF(AO151&lt;AQ$5, $B151, AQ$6+MIN((AO151-AQ$5+1)/AQ$8, 1)*AQ$7)</f>
        <v>1940</v>
      </c>
      <c r="AQ151" s="21">
        <f t="shared" ca="1" si="61"/>
        <v>1940</v>
      </c>
      <c r="AR151" s="21">
        <f ca="1" xml:space="preserve"> AT127 + IF(AS150 &lt; 0, -AS150, 0)</f>
        <v>1254</v>
      </c>
      <c r="AS151" s="21">
        <f t="shared" ca="1" si="50"/>
        <v>686</v>
      </c>
      <c r="AT151" s="21">
        <f t="shared" ca="1" si="51"/>
        <v>686</v>
      </c>
      <c r="AU151" s="21">
        <f t="shared" ca="1" si="56"/>
        <v>174117</v>
      </c>
      <c r="AV151" s="22">
        <f ca="1">SUM(AT$11:AT151)</f>
        <v>100894</v>
      </c>
      <c r="AW151" s="23">
        <f ca="1">SUM(AR$11:AR151)</f>
        <v>74003</v>
      </c>
    </row>
    <row r="152" spans="1:49" x14ac:dyDescent="0.2">
      <c r="A152" s="32">
        <v>44324</v>
      </c>
      <c r="B152" s="35">
        <f ca="1">IF($A152&gt;= $C$5,$C$6, "InsertData")</f>
        <v>940</v>
      </c>
      <c r="C152" s="21">
        <f t="shared" ca="1" si="57"/>
        <v>940</v>
      </c>
      <c r="D152" s="21">
        <f ca="1" xml:space="preserve"> F128 + IF(E151 &lt; 0, -E151, 0)</f>
        <v>800</v>
      </c>
      <c r="E152" s="21">
        <f t="shared" ca="1" si="43"/>
        <v>140</v>
      </c>
      <c r="F152" s="21">
        <f ca="1">IF(E152 &gt; 0, E152, 0)</f>
        <v>140</v>
      </c>
      <c r="G152" s="21">
        <f t="shared" ca="1" si="52"/>
        <v>118557</v>
      </c>
      <c r="H152" s="22">
        <f ca="1">SUM(F$11:F152)</f>
        <v>66854</v>
      </c>
      <c r="I152" s="23">
        <f ca="1">SUM(D$11:D152)</f>
        <v>54087</v>
      </c>
      <c r="K152" s="16">
        <v>44324</v>
      </c>
      <c r="L152" s="21">
        <f ca="1">IF(K152&lt;M$5, $B152, M$6+MIN((K152-M$5+1)/M$8, 1)*M$7)</f>
        <v>1440</v>
      </c>
      <c r="M152" s="21">
        <f t="shared" ca="1" si="58"/>
        <v>1440</v>
      </c>
      <c r="N152" s="21">
        <f ca="1" xml:space="preserve"> P128 + IF(O151 &lt; 0, -O151, 0)</f>
        <v>1040</v>
      </c>
      <c r="O152" s="21">
        <f t="shared" ca="1" si="44"/>
        <v>400</v>
      </c>
      <c r="P152" s="21">
        <f t="shared" ca="1" si="45"/>
        <v>400</v>
      </c>
      <c r="Q152" s="21">
        <f t="shared" ca="1" si="53"/>
        <v>159807</v>
      </c>
      <c r="R152" s="22">
        <f ca="1">SUM(P$11:P152)</f>
        <v>90464</v>
      </c>
      <c r="S152" s="23">
        <f ca="1">SUM(N$11:N152)</f>
        <v>70123</v>
      </c>
      <c r="U152" s="16">
        <v>44324</v>
      </c>
      <c r="V152" s="21">
        <f ca="1">IF(U152&lt;W$5, $B152, W$6+MIN((U152-W$5+1)/W$8, 1)*W$7)</f>
        <v>1940</v>
      </c>
      <c r="W152" s="21">
        <f t="shared" ca="1" si="59"/>
        <v>1940</v>
      </c>
      <c r="X152" s="21">
        <f ca="1" xml:space="preserve"> Z128 + IF(Y151 &lt; 0, -Y151, 0)</f>
        <v>1280</v>
      </c>
      <c r="Y152" s="21">
        <f t="shared" ca="1" si="46"/>
        <v>660</v>
      </c>
      <c r="Z152" s="21">
        <f t="shared" ca="1" si="47"/>
        <v>660</v>
      </c>
      <c r="AA152" s="21">
        <f t="shared" ca="1" si="54"/>
        <v>201057</v>
      </c>
      <c r="AB152" s="22">
        <f ca="1">SUM(Z$11:Z152)</f>
        <v>114074</v>
      </c>
      <c r="AC152" s="23">
        <f ca="1">SUM(X$11:X152)</f>
        <v>87166</v>
      </c>
      <c r="AE152" s="16">
        <v>44324</v>
      </c>
      <c r="AF152" s="21">
        <f ca="1">IF(AE152&lt;AG$5, $B152, AG$6+MIN((AE152-AG$5+1)/AG$8, 1)*AG$7)</f>
        <v>1440</v>
      </c>
      <c r="AG152" s="21">
        <f t="shared" ca="1" si="60"/>
        <v>1440</v>
      </c>
      <c r="AH152" s="21">
        <f ca="1" xml:space="preserve"> AJ128 + IF(AI151 &lt; 0, -AI151, 0)</f>
        <v>1040</v>
      </c>
      <c r="AI152" s="21">
        <f t="shared" ca="1" si="48"/>
        <v>400</v>
      </c>
      <c r="AJ152" s="21">
        <f t="shared" ca="1" si="49"/>
        <v>400</v>
      </c>
      <c r="AK152" s="21">
        <f t="shared" ca="1" si="55"/>
        <v>147307</v>
      </c>
      <c r="AL152" s="22">
        <f ca="1">SUM(AJ$11:AJ152)</f>
        <v>84204</v>
      </c>
      <c r="AM152" s="23">
        <f ca="1">SUM(AH$11:AH152)</f>
        <v>64549</v>
      </c>
      <c r="AO152" s="16">
        <v>44324</v>
      </c>
      <c r="AP152" s="21">
        <f ca="1">IF(AO152&lt;AQ$5, $B152, AQ$6+MIN((AO152-AQ$5+1)/AQ$8, 1)*AQ$7)</f>
        <v>1940</v>
      </c>
      <c r="AQ152" s="21">
        <f t="shared" ca="1" si="61"/>
        <v>1940</v>
      </c>
      <c r="AR152" s="21">
        <f ca="1" xml:space="preserve"> AT128 + IF(AS151 &lt; 0, -AS151, 0)</f>
        <v>1280</v>
      </c>
      <c r="AS152" s="21">
        <f t="shared" ca="1" si="50"/>
        <v>660</v>
      </c>
      <c r="AT152" s="21">
        <f t="shared" ca="1" si="51"/>
        <v>660</v>
      </c>
      <c r="AU152" s="21">
        <f t="shared" ca="1" si="56"/>
        <v>176057</v>
      </c>
      <c r="AV152" s="22">
        <f ca="1">SUM(AT$11:AT152)</f>
        <v>101554</v>
      </c>
      <c r="AW152" s="23">
        <f ca="1">SUM(AR$11:AR152)</f>
        <v>75283</v>
      </c>
    </row>
    <row r="153" spans="1:49" x14ac:dyDescent="0.2">
      <c r="A153" s="32">
        <v>44325</v>
      </c>
      <c r="B153" s="35">
        <f ca="1">IF($A153&gt;= $C$5,$C$6, "InsertData")</f>
        <v>940</v>
      </c>
      <c r="C153" s="21">
        <f t="shared" ca="1" si="57"/>
        <v>940</v>
      </c>
      <c r="D153" s="21">
        <f ca="1" xml:space="preserve"> F129 + IF(E152 &lt; 0, -E152, 0)</f>
        <v>673</v>
      </c>
      <c r="E153" s="21">
        <f t="shared" ca="1" si="43"/>
        <v>267</v>
      </c>
      <c r="F153" s="21">
        <f ca="1">IF(E153 &gt; 0, E153, 0)</f>
        <v>267</v>
      </c>
      <c r="G153" s="21">
        <f t="shared" ca="1" si="52"/>
        <v>119497</v>
      </c>
      <c r="H153" s="22">
        <f ca="1">SUM(F$11:F153)</f>
        <v>67121</v>
      </c>
      <c r="I153" s="23">
        <f ca="1">SUM(D$11:D153)</f>
        <v>54760</v>
      </c>
      <c r="K153" s="16">
        <v>44325</v>
      </c>
      <c r="L153" s="21">
        <f ca="1">IF(K153&lt;M$5, $B153, M$6+MIN((K153-M$5+1)/M$8, 1)*M$7)</f>
        <v>1440</v>
      </c>
      <c r="M153" s="21">
        <f t="shared" ca="1" si="58"/>
        <v>1440</v>
      </c>
      <c r="N153" s="21">
        <f ca="1" xml:space="preserve"> P129 + IF(O152 &lt; 0, -O152, 0)</f>
        <v>913</v>
      </c>
      <c r="O153" s="21">
        <f t="shared" ca="1" si="44"/>
        <v>527</v>
      </c>
      <c r="P153" s="21">
        <f t="shared" ca="1" si="45"/>
        <v>527</v>
      </c>
      <c r="Q153" s="21">
        <f t="shared" ca="1" si="53"/>
        <v>161247</v>
      </c>
      <c r="R153" s="22">
        <f ca="1">SUM(P$11:P153)</f>
        <v>90991</v>
      </c>
      <c r="S153" s="23">
        <f ca="1">SUM(N$11:N153)</f>
        <v>71036</v>
      </c>
      <c r="U153" s="16">
        <v>44325</v>
      </c>
      <c r="V153" s="21">
        <f ca="1">IF(U153&lt;W$5, $B153, W$6+MIN((U153-W$5+1)/W$8, 1)*W$7)</f>
        <v>1940</v>
      </c>
      <c r="W153" s="21">
        <f t="shared" ca="1" si="59"/>
        <v>1940</v>
      </c>
      <c r="X153" s="21">
        <f ca="1" xml:space="preserve"> Z129 + IF(Y152 &lt; 0, -Y152, 0)</f>
        <v>1153</v>
      </c>
      <c r="Y153" s="21">
        <f t="shared" ca="1" si="46"/>
        <v>787</v>
      </c>
      <c r="Z153" s="21">
        <f t="shared" ca="1" si="47"/>
        <v>787</v>
      </c>
      <c r="AA153" s="21">
        <f t="shared" ca="1" si="54"/>
        <v>202997</v>
      </c>
      <c r="AB153" s="22">
        <f ca="1">SUM(Z$11:Z153)</f>
        <v>114861</v>
      </c>
      <c r="AC153" s="23">
        <f ca="1">SUM(X$11:X153)</f>
        <v>88319</v>
      </c>
      <c r="AE153" s="16">
        <v>44325</v>
      </c>
      <c r="AF153" s="21">
        <f ca="1">IF(AE153&lt;AG$5, $B153, AG$6+MIN((AE153-AG$5+1)/AG$8, 1)*AG$7)</f>
        <v>1440</v>
      </c>
      <c r="AG153" s="21">
        <f t="shared" ca="1" si="60"/>
        <v>1440</v>
      </c>
      <c r="AH153" s="21">
        <f ca="1" xml:space="preserve"> AJ129 + IF(AI152 &lt; 0, -AI152, 0)</f>
        <v>913</v>
      </c>
      <c r="AI153" s="21">
        <f t="shared" ca="1" si="48"/>
        <v>527</v>
      </c>
      <c r="AJ153" s="21">
        <f t="shared" ca="1" si="49"/>
        <v>527</v>
      </c>
      <c r="AK153" s="21">
        <f t="shared" ca="1" si="55"/>
        <v>148747</v>
      </c>
      <c r="AL153" s="22">
        <f ca="1">SUM(AJ$11:AJ153)</f>
        <v>84731</v>
      </c>
      <c r="AM153" s="23">
        <f ca="1">SUM(AH$11:AH153)</f>
        <v>65462</v>
      </c>
      <c r="AO153" s="16">
        <v>44325</v>
      </c>
      <c r="AP153" s="21">
        <f ca="1">IF(AO153&lt;AQ$5, $B153, AQ$6+MIN((AO153-AQ$5+1)/AQ$8, 1)*AQ$7)</f>
        <v>1940</v>
      </c>
      <c r="AQ153" s="21">
        <f t="shared" ca="1" si="61"/>
        <v>1940</v>
      </c>
      <c r="AR153" s="21">
        <f ca="1" xml:space="preserve"> AT129 + IF(AS152 &lt; 0, -AS152, 0)</f>
        <v>1153</v>
      </c>
      <c r="AS153" s="21">
        <f t="shared" ca="1" si="50"/>
        <v>787</v>
      </c>
      <c r="AT153" s="21">
        <f t="shared" ca="1" si="51"/>
        <v>787</v>
      </c>
      <c r="AU153" s="21">
        <f t="shared" ca="1" si="56"/>
        <v>177997</v>
      </c>
      <c r="AV153" s="22">
        <f ca="1">SUM(AT$11:AT153)</f>
        <v>102341</v>
      </c>
      <c r="AW153" s="23">
        <f ca="1">SUM(AR$11:AR153)</f>
        <v>76436</v>
      </c>
    </row>
    <row r="154" spans="1:49" x14ac:dyDescent="0.2">
      <c r="A154" s="32">
        <v>44326</v>
      </c>
      <c r="B154" s="35">
        <f ca="1">IF($A154&gt;= $C$5,$C$6, "InsertData")</f>
        <v>940</v>
      </c>
      <c r="C154" s="21">
        <f t="shared" ca="1" si="57"/>
        <v>940</v>
      </c>
      <c r="D154" s="21">
        <f ca="1" xml:space="preserve"> F130 + IF(E153 &lt; 0, -E153, 0)</f>
        <v>293</v>
      </c>
      <c r="E154" s="21">
        <f t="shared" ca="1" si="43"/>
        <v>647</v>
      </c>
      <c r="F154" s="21">
        <f ca="1">IF(E154 &gt; 0, E154, 0)</f>
        <v>647</v>
      </c>
      <c r="G154" s="21">
        <f t="shared" ca="1" si="52"/>
        <v>120437</v>
      </c>
      <c r="H154" s="22">
        <f ca="1">SUM(F$11:F154)</f>
        <v>67768</v>
      </c>
      <c r="I154" s="23">
        <f ca="1">SUM(D$11:D154)</f>
        <v>55053</v>
      </c>
      <c r="K154" s="16">
        <v>44326</v>
      </c>
      <c r="L154" s="21">
        <f ca="1">IF(K154&lt;M$5, $B154, M$6+MIN((K154-M$5+1)/M$8, 1)*M$7)</f>
        <v>1440</v>
      </c>
      <c r="M154" s="21">
        <f t="shared" ca="1" si="58"/>
        <v>1440</v>
      </c>
      <c r="N154" s="21">
        <f ca="1" xml:space="preserve"> P130 + IF(O153 &lt; 0, -O153, 0)</f>
        <v>533</v>
      </c>
      <c r="O154" s="21">
        <f t="shared" ca="1" si="44"/>
        <v>907</v>
      </c>
      <c r="P154" s="21">
        <f t="shared" ca="1" si="45"/>
        <v>907</v>
      </c>
      <c r="Q154" s="21">
        <f t="shared" ca="1" si="53"/>
        <v>162687</v>
      </c>
      <c r="R154" s="22">
        <f ca="1">SUM(P$11:P154)</f>
        <v>91898</v>
      </c>
      <c r="S154" s="23">
        <f ca="1">SUM(N$11:N154)</f>
        <v>71569</v>
      </c>
      <c r="U154" s="16">
        <v>44326</v>
      </c>
      <c r="V154" s="21">
        <f ca="1">IF(U154&lt;W$5, $B154, W$6+MIN((U154-W$5+1)/W$8, 1)*W$7)</f>
        <v>1940</v>
      </c>
      <c r="W154" s="21">
        <f t="shared" ca="1" si="59"/>
        <v>1940</v>
      </c>
      <c r="X154" s="21">
        <f ca="1" xml:space="preserve"> Z130 + IF(Y153 &lt; 0, -Y153, 0)</f>
        <v>773</v>
      </c>
      <c r="Y154" s="21">
        <f t="shared" ca="1" si="46"/>
        <v>1167</v>
      </c>
      <c r="Z154" s="21">
        <f t="shared" ca="1" si="47"/>
        <v>1167</v>
      </c>
      <c r="AA154" s="21">
        <f t="shared" ca="1" si="54"/>
        <v>204937</v>
      </c>
      <c r="AB154" s="22">
        <f ca="1">SUM(Z$11:Z154)</f>
        <v>116028</v>
      </c>
      <c r="AC154" s="23">
        <f ca="1">SUM(X$11:X154)</f>
        <v>89092</v>
      </c>
      <c r="AE154" s="16">
        <v>44326</v>
      </c>
      <c r="AF154" s="21">
        <f ca="1">IF(AE154&lt;AG$5, $B154, AG$6+MIN((AE154-AG$5+1)/AG$8, 1)*AG$7)</f>
        <v>1440</v>
      </c>
      <c r="AG154" s="21">
        <f t="shared" ca="1" si="60"/>
        <v>1440</v>
      </c>
      <c r="AH154" s="21">
        <f ca="1" xml:space="preserve"> AJ130 + IF(AI153 &lt; 0, -AI153, 0)</f>
        <v>533</v>
      </c>
      <c r="AI154" s="21">
        <f t="shared" ca="1" si="48"/>
        <v>907</v>
      </c>
      <c r="AJ154" s="21">
        <f t="shared" ca="1" si="49"/>
        <v>907</v>
      </c>
      <c r="AK154" s="21">
        <f t="shared" ca="1" si="55"/>
        <v>150187</v>
      </c>
      <c r="AL154" s="22">
        <f ca="1">SUM(AJ$11:AJ154)</f>
        <v>85638</v>
      </c>
      <c r="AM154" s="23">
        <f ca="1">SUM(AH$11:AH154)</f>
        <v>65995</v>
      </c>
      <c r="AO154" s="16">
        <v>44326</v>
      </c>
      <c r="AP154" s="21">
        <f ca="1">IF(AO154&lt;AQ$5, $B154, AQ$6+MIN((AO154-AQ$5+1)/AQ$8, 1)*AQ$7)</f>
        <v>1940</v>
      </c>
      <c r="AQ154" s="21">
        <f t="shared" ca="1" si="61"/>
        <v>1940</v>
      </c>
      <c r="AR154" s="21">
        <f ca="1" xml:space="preserve"> AT130 + IF(AS153 &lt; 0, -AS153, 0)</f>
        <v>773</v>
      </c>
      <c r="AS154" s="21">
        <f t="shared" ca="1" si="50"/>
        <v>1167</v>
      </c>
      <c r="AT154" s="21">
        <f t="shared" ca="1" si="51"/>
        <v>1167</v>
      </c>
      <c r="AU154" s="21">
        <f t="shared" ca="1" si="56"/>
        <v>179937</v>
      </c>
      <c r="AV154" s="22">
        <f ca="1">SUM(AT$11:AT154)</f>
        <v>103508</v>
      </c>
      <c r="AW154" s="23">
        <f ca="1">SUM(AR$11:AR154)</f>
        <v>77209</v>
      </c>
    </row>
    <row r="155" spans="1:49" x14ac:dyDescent="0.2">
      <c r="A155" s="32">
        <v>44327</v>
      </c>
      <c r="B155" s="35">
        <f ca="1">IF($A155&gt;= $C$5,$C$6, "InsertData")</f>
        <v>940</v>
      </c>
      <c r="C155" s="21">
        <f t="shared" ca="1" si="57"/>
        <v>940</v>
      </c>
      <c r="D155" s="21">
        <f ca="1" xml:space="preserve"> F131 + IF(E154 &lt; 0, -E154, 0)</f>
        <v>940</v>
      </c>
      <c r="E155" s="21">
        <f t="shared" ca="1" si="43"/>
        <v>0</v>
      </c>
      <c r="F155" s="21">
        <f ca="1">IF(E155 &gt; 0, E155, 0)</f>
        <v>0</v>
      </c>
      <c r="G155" s="21">
        <f t="shared" ca="1" si="52"/>
        <v>121377</v>
      </c>
      <c r="H155" s="22">
        <f ca="1">SUM(F$11:F155)</f>
        <v>67768</v>
      </c>
      <c r="I155" s="23">
        <f ca="1">SUM(D$11:D155)</f>
        <v>55993</v>
      </c>
      <c r="K155" s="16">
        <v>44327</v>
      </c>
      <c r="L155" s="21">
        <f ca="1">IF(K155&lt;M$5, $B155, M$6+MIN((K155-M$5+1)/M$8, 1)*M$7)</f>
        <v>1440</v>
      </c>
      <c r="M155" s="21">
        <f t="shared" ca="1" si="58"/>
        <v>1440</v>
      </c>
      <c r="N155" s="21">
        <f ca="1" xml:space="preserve"> P131 + IF(O154 &lt; 0, -O154, 0)</f>
        <v>1320</v>
      </c>
      <c r="O155" s="21">
        <f t="shared" ca="1" si="44"/>
        <v>120</v>
      </c>
      <c r="P155" s="21">
        <f t="shared" ca="1" si="45"/>
        <v>120</v>
      </c>
      <c r="Q155" s="21">
        <f t="shared" ca="1" si="53"/>
        <v>164127</v>
      </c>
      <c r="R155" s="22">
        <f ca="1">SUM(P$11:P155)</f>
        <v>92018</v>
      </c>
      <c r="S155" s="23">
        <f ca="1">SUM(N$11:N155)</f>
        <v>72889</v>
      </c>
      <c r="U155" s="16">
        <v>44327</v>
      </c>
      <c r="V155" s="21">
        <f ca="1">IF(U155&lt;W$5, $B155, W$6+MIN((U155-W$5+1)/W$8, 1)*W$7)</f>
        <v>1940</v>
      </c>
      <c r="W155" s="21">
        <f t="shared" ca="1" si="59"/>
        <v>1940</v>
      </c>
      <c r="X155" s="21">
        <f ca="1" xml:space="preserve"> Z131 + IF(Y154 &lt; 0, -Y154, 0)</f>
        <v>1603</v>
      </c>
      <c r="Y155" s="21">
        <f t="shared" ca="1" si="46"/>
        <v>337</v>
      </c>
      <c r="Z155" s="21">
        <f t="shared" ca="1" si="47"/>
        <v>337</v>
      </c>
      <c r="AA155" s="21">
        <f t="shared" ca="1" si="54"/>
        <v>206877</v>
      </c>
      <c r="AB155" s="22">
        <f ca="1">SUM(Z$11:Z155)</f>
        <v>116365</v>
      </c>
      <c r="AC155" s="23">
        <f ca="1">SUM(X$11:X155)</f>
        <v>90695</v>
      </c>
      <c r="AE155" s="16">
        <v>44327</v>
      </c>
      <c r="AF155" s="21">
        <f ca="1">IF(AE155&lt;AG$5, $B155, AG$6+MIN((AE155-AG$5+1)/AG$8, 1)*AG$7)</f>
        <v>1440</v>
      </c>
      <c r="AG155" s="21">
        <f t="shared" ca="1" si="60"/>
        <v>1440</v>
      </c>
      <c r="AH155" s="21">
        <f ca="1" xml:space="preserve"> AJ131 + IF(AI154 &lt; 0, -AI154, 0)</f>
        <v>1250</v>
      </c>
      <c r="AI155" s="21">
        <f t="shared" ca="1" si="48"/>
        <v>190</v>
      </c>
      <c r="AJ155" s="21">
        <f t="shared" ca="1" si="49"/>
        <v>190</v>
      </c>
      <c r="AK155" s="21">
        <f t="shared" ca="1" si="55"/>
        <v>151627</v>
      </c>
      <c r="AL155" s="22">
        <f ca="1">SUM(AJ$11:AJ155)</f>
        <v>85828</v>
      </c>
      <c r="AM155" s="23">
        <f ca="1">SUM(AH$11:AH155)</f>
        <v>67245</v>
      </c>
      <c r="AO155" s="16">
        <v>44327</v>
      </c>
      <c r="AP155" s="21">
        <f ca="1">IF(AO155&lt;AQ$5, $B155, AQ$6+MIN((AO155-AQ$5+1)/AQ$8, 1)*AQ$7)</f>
        <v>1940</v>
      </c>
      <c r="AQ155" s="21">
        <f t="shared" ca="1" si="61"/>
        <v>1940</v>
      </c>
      <c r="AR155" s="21">
        <f ca="1" xml:space="preserve"> AT131 + IF(AS154 &lt; 0, -AS154, 0)</f>
        <v>1560</v>
      </c>
      <c r="AS155" s="21">
        <f t="shared" ca="1" si="50"/>
        <v>380</v>
      </c>
      <c r="AT155" s="21">
        <f t="shared" ca="1" si="51"/>
        <v>380</v>
      </c>
      <c r="AU155" s="21">
        <f t="shared" ca="1" si="56"/>
        <v>181877</v>
      </c>
      <c r="AV155" s="22">
        <f ca="1">SUM(AT$11:AT155)</f>
        <v>103888</v>
      </c>
      <c r="AW155" s="23">
        <f ca="1">SUM(AR$11:AR155)</f>
        <v>78769</v>
      </c>
    </row>
    <row r="156" spans="1:49" x14ac:dyDescent="0.2">
      <c r="A156" s="32">
        <v>44328</v>
      </c>
      <c r="B156" s="35">
        <f ca="1">IF($A156&gt;= $C$5,$C$6, "InsertData")</f>
        <v>940</v>
      </c>
      <c r="C156" s="21">
        <f t="shared" ca="1" si="57"/>
        <v>940</v>
      </c>
      <c r="D156" s="21">
        <f ca="1" xml:space="preserve"> F132 + IF(E155 &lt; 0, -E155, 0)</f>
        <v>774</v>
      </c>
      <c r="E156" s="21">
        <f t="shared" ca="1" si="43"/>
        <v>166</v>
      </c>
      <c r="F156" s="21">
        <f ca="1">IF(E156 &gt; 0, E156, 0)</f>
        <v>166</v>
      </c>
      <c r="G156" s="21">
        <f t="shared" ca="1" si="52"/>
        <v>122317</v>
      </c>
      <c r="H156" s="22">
        <f ca="1">SUM(F$11:F156)</f>
        <v>67934</v>
      </c>
      <c r="I156" s="23">
        <f ca="1">SUM(D$11:D156)</f>
        <v>56767</v>
      </c>
      <c r="K156" s="16">
        <v>44328</v>
      </c>
      <c r="L156" s="21">
        <f ca="1">IF(K156&lt;M$5, $B156, M$6+MIN((K156-M$5+1)/M$8, 1)*M$7)</f>
        <v>1440</v>
      </c>
      <c r="M156" s="21">
        <f t="shared" ca="1" si="58"/>
        <v>1440</v>
      </c>
      <c r="N156" s="21">
        <f ca="1" xml:space="preserve"> P132 + IF(O155 &lt; 0, -O155, 0)</f>
        <v>874</v>
      </c>
      <c r="O156" s="21">
        <f t="shared" ca="1" si="44"/>
        <v>566</v>
      </c>
      <c r="P156" s="21">
        <f t="shared" ca="1" si="45"/>
        <v>566</v>
      </c>
      <c r="Q156" s="21">
        <f t="shared" ca="1" si="53"/>
        <v>165567</v>
      </c>
      <c r="R156" s="22">
        <f ca="1">SUM(P$11:P156)</f>
        <v>92584</v>
      </c>
      <c r="S156" s="23">
        <f ca="1">SUM(N$11:N156)</f>
        <v>73763</v>
      </c>
      <c r="U156" s="16">
        <v>44328</v>
      </c>
      <c r="V156" s="21">
        <f ca="1">IF(U156&lt;W$5, $B156, W$6+MIN((U156-W$5+1)/W$8, 1)*W$7)</f>
        <v>1940</v>
      </c>
      <c r="W156" s="21">
        <f t="shared" ca="1" si="59"/>
        <v>1940</v>
      </c>
      <c r="X156" s="21">
        <f ca="1" xml:space="preserve"> Z132 + IF(Y155 &lt; 0, -Y155, 0)</f>
        <v>1071</v>
      </c>
      <c r="Y156" s="21">
        <f t="shared" ca="1" si="46"/>
        <v>869</v>
      </c>
      <c r="Z156" s="21">
        <f t="shared" ca="1" si="47"/>
        <v>869</v>
      </c>
      <c r="AA156" s="21">
        <f t="shared" ca="1" si="54"/>
        <v>208817</v>
      </c>
      <c r="AB156" s="22">
        <f ca="1">SUM(Z$11:Z156)</f>
        <v>117234</v>
      </c>
      <c r="AC156" s="23">
        <f ca="1">SUM(X$11:X156)</f>
        <v>91766</v>
      </c>
      <c r="AE156" s="16">
        <v>44328</v>
      </c>
      <c r="AF156" s="21">
        <f ca="1">IF(AE156&lt;AG$5, $B156, AG$6+MIN((AE156-AG$5+1)/AG$8, 1)*AG$7)</f>
        <v>1440</v>
      </c>
      <c r="AG156" s="21">
        <f t="shared" ca="1" si="60"/>
        <v>1440</v>
      </c>
      <c r="AH156" s="21">
        <f ca="1" xml:space="preserve"> AJ132 + IF(AI155 &lt; 0, -AI155, 0)</f>
        <v>944</v>
      </c>
      <c r="AI156" s="21">
        <f t="shared" ca="1" si="48"/>
        <v>496</v>
      </c>
      <c r="AJ156" s="21">
        <f t="shared" ca="1" si="49"/>
        <v>496</v>
      </c>
      <c r="AK156" s="21">
        <f t="shared" ca="1" si="55"/>
        <v>153067</v>
      </c>
      <c r="AL156" s="22">
        <f ca="1">SUM(AJ$11:AJ156)</f>
        <v>86324</v>
      </c>
      <c r="AM156" s="23">
        <f ca="1">SUM(AH$11:AH156)</f>
        <v>68189</v>
      </c>
      <c r="AO156" s="16">
        <v>44328</v>
      </c>
      <c r="AP156" s="21">
        <f ca="1">IF(AO156&lt;AQ$5, $B156, AQ$6+MIN((AO156-AQ$5+1)/AQ$8, 1)*AQ$7)</f>
        <v>1940</v>
      </c>
      <c r="AQ156" s="21">
        <f t="shared" ca="1" si="61"/>
        <v>1940</v>
      </c>
      <c r="AR156" s="21">
        <f ca="1" xml:space="preserve"> AT132 + IF(AS155 &lt; 0, -AS155, 0)</f>
        <v>1114</v>
      </c>
      <c r="AS156" s="21">
        <f t="shared" ca="1" si="50"/>
        <v>826</v>
      </c>
      <c r="AT156" s="21">
        <f t="shared" ca="1" si="51"/>
        <v>826</v>
      </c>
      <c r="AU156" s="21">
        <f t="shared" ca="1" si="56"/>
        <v>183817</v>
      </c>
      <c r="AV156" s="22">
        <f ca="1">SUM(AT$11:AT156)</f>
        <v>104714</v>
      </c>
      <c r="AW156" s="23">
        <f ca="1">SUM(AR$11:AR156)</f>
        <v>79883</v>
      </c>
    </row>
    <row r="157" spans="1:49" x14ac:dyDescent="0.2">
      <c r="A157" s="32">
        <v>44329</v>
      </c>
      <c r="B157" s="35">
        <f ca="1">IF($A157&gt;= $C$5,$C$6, "InsertData")</f>
        <v>940</v>
      </c>
      <c r="C157" s="21">
        <f t="shared" ca="1" si="57"/>
        <v>940</v>
      </c>
      <c r="D157" s="21">
        <f ca="1" xml:space="preserve"> F133 + IF(E156 &lt; 0, -E156, 0)</f>
        <v>500</v>
      </c>
      <c r="E157" s="21">
        <f t="shared" ca="1" si="43"/>
        <v>440</v>
      </c>
      <c r="F157" s="21">
        <f ca="1">IF(E157 &gt; 0, E157, 0)</f>
        <v>440</v>
      </c>
      <c r="G157" s="21">
        <f t="shared" ca="1" si="52"/>
        <v>123257</v>
      </c>
      <c r="H157" s="22">
        <f ca="1">SUM(F$11:F157)</f>
        <v>68374</v>
      </c>
      <c r="I157" s="23">
        <f ca="1">SUM(D$11:D157)</f>
        <v>57267</v>
      </c>
      <c r="K157" s="16">
        <v>44329</v>
      </c>
      <c r="L157" s="21">
        <f ca="1">IF(K157&lt;M$5, $B157, M$6+MIN((K157-M$5+1)/M$8, 1)*M$7)</f>
        <v>1440</v>
      </c>
      <c r="M157" s="21">
        <f t="shared" ca="1" si="58"/>
        <v>1440</v>
      </c>
      <c r="N157" s="21">
        <f ca="1" xml:space="preserve"> P133 + IF(O156 &lt; 0, -O156, 0)</f>
        <v>740</v>
      </c>
      <c r="O157" s="21">
        <f t="shared" ca="1" si="44"/>
        <v>700</v>
      </c>
      <c r="P157" s="21">
        <f t="shared" ca="1" si="45"/>
        <v>700</v>
      </c>
      <c r="Q157" s="21">
        <f t="shared" ca="1" si="53"/>
        <v>167007</v>
      </c>
      <c r="R157" s="22">
        <f ca="1">SUM(P$11:P157)</f>
        <v>93284</v>
      </c>
      <c r="S157" s="23">
        <f ca="1">SUM(N$11:N157)</f>
        <v>74503</v>
      </c>
      <c r="U157" s="16">
        <v>44329</v>
      </c>
      <c r="V157" s="21">
        <f ca="1">IF(U157&lt;W$5, $B157, W$6+MIN((U157-W$5+1)/W$8, 1)*W$7)</f>
        <v>1940</v>
      </c>
      <c r="W157" s="21">
        <f t="shared" ca="1" si="59"/>
        <v>1940</v>
      </c>
      <c r="X157" s="21">
        <f ca="1" xml:space="preserve"> Z133 + IF(Y156 &lt; 0, -Y156, 0)</f>
        <v>980</v>
      </c>
      <c r="Y157" s="21">
        <f t="shared" ca="1" si="46"/>
        <v>960</v>
      </c>
      <c r="Z157" s="21">
        <f t="shared" ca="1" si="47"/>
        <v>960</v>
      </c>
      <c r="AA157" s="21">
        <f t="shared" ca="1" si="54"/>
        <v>210757</v>
      </c>
      <c r="AB157" s="22">
        <f ca="1">SUM(Z$11:Z157)</f>
        <v>118194</v>
      </c>
      <c r="AC157" s="23">
        <f ca="1">SUM(X$11:X157)</f>
        <v>92746</v>
      </c>
      <c r="AE157" s="16">
        <v>44329</v>
      </c>
      <c r="AF157" s="21">
        <f ca="1">IF(AE157&lt;AG$5, $B157, AG$6+MIN((AE157-AG$5+1)/AG$8, 1)*AG$7)</f>
        <v>1440</v>
      </c>
      <c r="AG157" s="21">
        <f t="shared" ca="1" si="60"/>
        <v>1440</v>
      </c>
      <c r="AH157" s="21">
        <f ca="1" xml:space="preserve"> AJ133 + IF(AI156 &lt; 0, -AI156, 0)</f>
        <v>740</v>
      </c>
      <c r="AI157" s="21">
        <f t="shared" ca="1" si="48"/>
        <v>700</v>
      </c>
      <c r="AJ157" s="21">
        <f t="shared" ca="1" si="49"/>
        <v>700</v>
      </c>
      <c r="AK157" s="21">
        <f t="shared" ca="1" si="55"/>
        <v>154507</v>
      </c>
      <c r="AL157" s="22">
        <f ca="1">SUM(AJ$11:AJ157)</f>
        <v>87024</v>
      </c>
      <c r="AM157" s="23">
        <f ca="1">SUM(AH$11:AH157)</f>
        <v>68929</v>
      </c>
      <c r="AO157" s="16">
        <v>44329</v>
      </c>
      <c r="AP157" s="21">
        <f ca="1">IF(AO157&lt;AQ$5, $B157, AQ$6+MIN((AO157-AQ$5+1)/AQ$8, 1)*AQ$7)</f>
        <v>1940</v>
      </c>
      <c r="AQ157" s="21">
        <f t="shared" ca="1" si="61"/>
        <v>1940</v>
      </c>
      <c r="AR157" s="21">
        <f ca="1" xml:space="preserve"> AT133 + IF(AS156 &lt; 0, -AS156, 0)</f>
        <v>980</v>
      </c>
      <c r="AS157" s="21">
        <f t="shared" ca="1" si="50"/>
        <v>960</v>
      </c>
      <c r="AT157" s="21">
        <f t="shared" ca="1" si="51"/>
        <v>960</v>
      </c>
      <c r="AU157" s="21">
        <f t="shared" ca="1" si="56"/>
        <v>185757</v>
      </c>
      <c r="AV157" s="22">
        <f ca="1">SUM(AT$11:AT157)</f>
        <v>105674</v>
      </c>
      <c r="AW157" s="23">
        <f ca="1">SUM(AR$11:AR157)</f>
        <v>80863</v>
      </c>
    </row>
    <row r="158" spans="1:49" x14ac:dyDescent="0.2">
      <c r="A158" s="32">
        <v>44330</v>
      </c>
      <c r="B158" s="35">
        <f ca="1">IF($A158&gt;= $C$5,$C$6, "InsertData")</f>
        <v>940</v>
      </c>
      <c r="C158" s="21">
        <f t="shared" ca="1" si="57"/>
        <v>940</v>
      </c>
      <c r="D158" s="21">
        <f ca="1" xml:space="preserve"> F134 + IF(E157 &lt; 0, -E157, 0)</f>
        <v>940</v>
      </c>
      <c r="E158" s="21">
        <f t="shared" ca="1" si="43"/>
        <v>0</v>
      </c>
      <c r="F158" s="21">
        <f ca="1">IF(E158 &gt; 0, E158, 0)</f>
        <v>0</v>
      </c>
      <c r="G158" s="21">
        <f t="shared" ca="1" si="52"/>
        <v>124197</v>
      </c>
      <c r="H158" s="22">
        <f ca="1">SUM(F$11:F158)</f>
        <v>68374</v>
      </c>
      <c r="I158" s="23">
        <f ca="1">SUM(D$11:D158)</f>
        <v>58207</v>
      </c>
      <c r="K158" s="16">
        <v>44330</v>
      </c>
      <c r="L158" s="21">
        <f ca="1">IF(K158&lt;M$5, $B158, M$6+MIN((K158-M$5+1)/M$8, 1)*M$7)</f>
        <v>1440</v>
      </c>
      <c r="M158" s="21">
        <f t="shared" ca="1" si="58"/>
        <v>1440</v>
      </c>
      <c r="N158" s="21">
        <f ca="1" xml:space="preserve"> P134 + IF(O157 &lt; 0, -O157, 0)</f>
        <v>1260</v>
      </c>
      <c r="O158" s="21">
        <f t="shared" ca="1" si="44"/>
        <v>180</v>
      </c>
      <c r="P158" s="21">
        <f t="shared" ca="1" si="45"/>
        <v>180</v>
      </c>
      <c r="Q158" s="21">
        <f t="shared" ca="1" si="53"/>
        <v>168447</v>
      </c>
      <c r="R158" s="22">
        <f ca="1">SUM(P$11:P158)</f>
        <v>93464</v>
      </c>
      <c r="S158" s="23">
        <f ca="1">SUM(N$11:N158)</f>
        <v>75763</v>
      </c>
      <c r="U158" s="16">
        <v>44330</v>
      </c>
      <c r="V158" s="21">
        <f ca="1">IF(U158&lt;W$5, $B158, W$6+MIN((U158-W$5+1)/W$8, 1)*W$7)</f>
        <v>1940</v>
      </c>
      <c r="W158" s="21">
        <f t="shared" ca="1" si="59"/>
        <v>1940</v>
      </c>
      <c r="X158" s="21">
        <f ca="1" xml:space="preserve"> Z134 + IF(Y157 &lt; 0, -Y157, 0)</f>
        <v>1500</v>
      </c>
      <c r="Y158" s="21">
        <f t="shared" ca="1" si="46"/>
        <v>440</v>
      </c>
      <c r="Z158" s="21">
        <f t="shared" ca="1" si="47"/>
        <v>440</v>
      </c>
      <c r="AA158" s="21">
        <f t="shared" ca="1" si="54"/>
        <v>212697</v>
      </c>
      <c r="AB158" s="22">
        <f ca="1">SUM(Z$11:Z158)</f>
        <v>118634</v>
      </c>
      <c r="AC158" s="23">
        <f ca="1">SUM(X$11:X158)</f>
        <v>94246</v>
      </c>
      <c r="AE158" s="16">
        <v>44330</v>
      </c>
      <c r="AF158" s="21">
        <f ca="1">IF(AE158&lt;AG$5, $B158, AG$6+MIN((AE158-AG$5+1)/AG$8, 1)*AG$7)</f>
        <v>1440</v>
      </c>
      <c r="AG158" s="21">
        <f t="shared" ca="1" si="60"/>
        <v>1440</v>
      </c>
      <c r="AH158" s="21">
        <f ca="1" xml:space="preserve"> AJ134 + IF(AI157 &lt; 0, -AI157, 0)</f>
        <v>1260</v>
      </c>
      <c r="AI158" s="21">
        <f t="shared" ca="1" si="48"/>
        <v>180</v>
      </c>
      <c r="AJ158" s="21">
        <f t="shared" ca="1" si="49"/>
        <v>180</v>
      </c>
      <c r="AK158" s="21">
        <f t="shared" ca="1" si="55"/>
        <v>155947</v>
      </c>
      <c r="AL158" s="22">
        <f ca="1">SUM(AJ$11:AJ158)</f>
        <v>87204</v>
      </c>
      <c r="AM158" s="23">
        <f ca="1">SUM(AH$11:AH158)</f>
        <v>70189</v>
      </c>
      <c r="AO158" s="16">
        <v>44330</v>
      </c>
      <c r="AP158" s="21">
        <f ca="1">IF(AO158&lt;AQ$5, $B158, AQ$6+MIN((AO158-AQ$5+1)/AQ$8, 1)*AQ$7)</f>
        <v>1940</v>
      </c>
      <c r="AQ158" s="21">
        <f t="shared" ca="1" si="61"/>
        <v>1940</v>
      </c>
      <c r="AR158" s="21">
        <f ca="1" xml:space="preserve"> AT134 + IF(AS157 &lt; 0, -AS157, 0)</f>
        <v>1500</v>
      </c>
      <c r="AS158" s="21">
        <f t="shared" ca="1" si="50"/>
        <v>440</v>
      </c>
      <c r="AT158" s="21">
        <f t="shared" ca="1" si="51"/>
        <v>440</v>
      </c>
      <c r="AU158" s="21">
        <f t="shared" ca="1" si="56"/>
        <v>187697</v>
      </c>
      <c r="AV158" s="22">
        <f ca="1">SUM(AT$11:AT158)</f>
        <v>106114</v>
      </c>
      <c r="AW158" s="23">
        <f ca="1">SUM(AR$11:AR158)</f>
        <v>82363</v>
      </c>
    </row>
    <row r="159" spans="1:49" x14ac:dyDescent="0.2">
      <c r="A159" s="32">
        <v>44331</v>
      </c>
      <c r="B159" s="35">
        <f ca="1">IF($A159&gt;= $C$5,$C$6, "InsertData")</f>
        <v>940</v>
      </c>
      <c r="C159" s="21">
        <f t="shared" ca="1" si="57"/>
        <v>940</v>
      </c>
      <c r="D159" s="21">
        <f ca="1" xml:space="preserve"> F135 + IF(E158 &lt; 0, -E158, 0)</f>
        <v>940</v>
      </c>
      <c r="E159" s="21">
        <f t="shared" ca="1" si="43"/>
        <v>0</v>
      </c>
      <c r="F159" s="21">
        <f ca="1">IF(E159 &gt; 0, E159, 0)</f>
        <v>0</v>
      </c>
      <c r="G159" s="21">
        <f t="shared" ca="1" si="52"/>
        <v>125137</v>
      </c>
      <c r="H159" s="22">
        <f ca="1">SUM(F$11:F159)</f>
        <v>68374</v>
      </c>
      <c r="I159" s="23">
        <f ca="1">SUM(D$11:D159)</f>
        <v>59147</v>
      </c>
      <c r="K159" s="16">
        <v>44331</v>
      </c>
      <c r="L159" s="21">
        <f ca="1">IF(K159&lt;M$5, $B159, M$6+MIN((K159-M$5+1)/M$8, 1)*M$7)</f>
        <v>1440</v>
      </c>
      <c r="M159" s="21">
        <f t="shared" ca="1" si="58"/>
        <v>1440</v>
      </c>
      <c r="N159" s="21">
        <f ca="1" xml:space="preserve"> P135 + IF(O158 &lt; 0, -O158, 0)</f>
        <v>1183</v>
      </c>
      <c r="O159" s="21">
        <f t="shared" ca="1" si="44"/>
        <v>257</v>
      </c>
      <c r="P159" s="21">
        <f t="shared" ca="1" si="45"/>
        <v>257</v>
      </c>
      <c r="Q159" s="21">
        <f t="shared" ca="1" si="53"/>
        <v>169887</v>
      </c>
      <c r="R159" s="22">
        <f ca="1">SUM(P$11:P159)</f>
        <v>93721</v>
      </c>
      <c r="S159" s="23">
        <f ca="1">SUM(N$11:N159)</f>
        <v>76946</v>
      </c>
      <c r="U159" s="16">
        <v>44331</v>
      </c>
      <c r="V159" s="21">
        <f ca="1">IF(U159&lt;W$5, $B159, W$6+MIN((U159-W$5+1)/W$8, 1)*W$7)</f>
        <v>1940</v>
      </c>
      <c r="W159" s="21">
        <f t="shared" ca="1" si="59"/>
        <v>1940</v>
      </c>
      <c r="X159" s="21">
        <f ca="1" xml:space="preserve"> Z135 + IF(Y158 &lt; 0, -Y158, 0)</f>
        <v>1423</v>
      </c>
      <c r="Y159" s="21">
        <f t="shared" ca="1" si="46"/>
        <v>517</v>
      </c>
      <c r="Z159" s="21">
        <f t="shared" ca="1" si="47"/>
        <v>517</v>
      </c>
      <c r="AA159" s="21">
        <f t="shared" ca="1" si="54"/>
        <v>214637</v>
      </c>
      <c r="AB159" s="22">
        <f ca="1">SUM(Z$11:Z159)</f>
        <v>119151</v>
      </c>
      <c r="AC159" s="23">
        <f ca="1">SUM(X$11:X159)</f>
        <v>95669</v>
      </c>
      <c r="AE159" s="16">
        <v>44331</v>
      </c>
      <c r="AF159" s="21">
        <f ca="1">IF(AE159&lt;AG$5, $B159, AG$6+MIN((AE159-AG$5+1)/AG$8, 1)*AG$7)</f>
        <v>1440</v>
      </c>
      <c r="AG159" s="21">
        <f t="shared" ca="1" si="60"/>
        <v>1440</v>
      </c>
      <c r="AH159" s="21">
        <f ca="1" xml:space="preserve"> AJ135 + IF(AI158 &lt; 0, -AI158, 0)</f>
        <v>1183</v>
      </c>
      <c r="AI159" s="21">
        <f t="shared" ca="1" si="48"/>
        <v>257</v>
      </c>
      <c r="AJ159" s="21">
        <f t="shared" ca="1" si="49"/>
        <v>257</v>
      </c>
      <c r="AK159" s="21">
        <f t="shared" ca="1" si="55"/>
        <v>157387</v>
      </c>
      <c r="AL159" s="22">
        <f ca="1">SUM(AJ$11:AJ159)</f>
        <v>87461</v>
      </c>
      <c r="AM159" s="23">
        <f ca="1">SUM(AH$11:AH159)</f>
        <v>71372</v>
      </c>
      <c r="AO159" s="16">
        <v>44331</v>
      </c>
      <c r="AP159" s="21">
        <f ca="1">IF(AO159&lt;AQ$5, $B159, AQ$6+MIN((AO159-AQ$5+1)/AQ$8, 1)*AQ$7)</f>
        <v>1940</v>
      </c>
      <c r="AQ159" s="21">
        <f t="shared" ca="1" si="61"/>
        <v>1940</v>
      </c>
      <c r="AR159" s="21">
        <f ca="1" xml:space="preserve"> AT135 + IF(AS158 &lt; 0, -AS158, 0)</f>
        <v>1423</v>
      </c>
      <c r="AS159" s="21">
        <f t="shared" ca="1" si="50"/>
        <v>517</v>
      </c>
      <c r="AT159" s="21">
        <f t="shared" ca="1" si="51"/>
        <v>517</v>
      </c>
      <c r="AU159" s="21">
        <f t="shared" ca="1" si="56"/>
        <v>189637</v>
      </c>
      <c r="AV159" s="22">
        <f ca="1">SUM(AT$11:AT159)</f>
        <v>106631</v>
      </c>
      <c r="AW159" s="23">
        <f ca="1">SUM(AR$11:AR159)</f>
        <v>83786</v>
      </c>
    </row>
    <row r="160" spans="1:49" x14ac:dyDescent="0.2">
      <c r="A160" s="32">
        <v>44332</v>
      </c>
      <c r="B160" s="35">
        <f ca="1">IF($A160&gt;= $C$5,$C$6, "InsertData")</f>
        <v>940</v>
      </c>
      <c r="C160" s="21">
        <f t="shared" ca="1" si="57"/>
        <v>940</v>
      </c>
      <c r="D160" s="21">
        <f ca="1" xml:space="preserve"> F136 + IF(E159 &lt; 0, -E159, 0)</f>
        <v>433</v>
      </c>
      <c r="E160" s="21">
        <f t="shared" ca="1" si="43"/>
        <v>507</v>
      </c>
      <c r="F160" s="21">
        <f ca="1">IF(E160 &gt; 0, E160, 0)</f>
        <v>507</v>
      </c>
      <c r="G160" s="21">
        <f t="shared" ca="1" si="52"/>
        <v>126077</v>
      </c>
      <c r="H160" s="22">
        <f ca="1">SUM(F$11:F160)</f>
        <v>68881</v>
      </c>
      <c r="I160" s="23">
        <f ca="1">SUM(D$11:D160)</f>
        <v>59580</v>
      </c>
      <c r="K160" s="16">
        <v>44332</v>
      </c>
      <c r="L160" s="21">
        <f ca="1">IF(K160&lt;M$5, $B160, M$6+MIN((K160-M$5+1)/M$8, 1)*M$7)</f>
        <v>1440</v>
      </c>
      <c r="M160" s="21">
        <f t="shared" ca="1" si="58"/>
        <v>1440</v>
      </c>
      <c r="N160" s="21">
        <f ca="1" xml:space="preserve"> P136 + IF(O159 &lt; 0, -O159, 0)</f>
        <v>590</v>
      </c>
      <c r="O160" s="21">
        <f t="shared" ca="1" si="44"/>
        <v>850</v>
      </c>
      <c r="P160" s="21">
        <f t="shared" ca="1" si="45"/>
        <v>850</v>
      </c>
      <c r="Q160" s="21">
        <f t="shared" ca="1" si="53"/>
        <v>171327</v>
      </c>
      <c r="R160" s="22">
        <f ca="1">SUM(P$11:P160)</f>
        <v>94571</v>
      </c>
      <c r="S160" s="23">
        <f ca="1">SUM(N$11:N160)</f>
        <v>77536</v>
      </c>
      <c r="U160" s="16">
        <v>44332</v>
      </c>
      <c r="V160" s="21">
        <f ca="1">IF(U160&lt;W$5, $B160, W$6+MIN((U160-W$5+1)/W$8, 1)*W$7)</f>
        <v>1940</v>
      </c>
      <c r="W160" s="21">
        <f t="shared" ca="1" si="59"/>
        <v>1940</v>
      </c>
      <c r="X160" s="21">
        <f ca="1" xml:space="preserve"> Z136 + IF(Y159 &lt; 0, -Y159, 0)</f>
        <v>830</v>
      </c>
      <c r="Y160" s="21">
        <f t="shared" ca="1" si="46"/>
        <v>1110</v>
      </c>
      <c r="Z160" s="21">
        <f t="shared" ca="1" si="47"/>
        <v>1110</v>
      </c>
      <c r="AA160" s="21">
        <f t="shared" ca="1" si="54"/>
        <v>216577</v>
      </c>
      <c r="AB160" s="22">
        <f ca="1">SUM(Z$11:Z160)</f>
        <v>120261</v>
      </c>
      <c r="AC160" s="23">
        <f ca="1">SUM(X$11:X160)</f>
        <v>96499</v>
      </c>
      <c r="AE160" s="16">
        <v>44332</v>
      </c>
      <c r="AF160" s="21">
        <f ca="1">IF(AE160&lt;AG$5, $B160, AG$6+MIN((AE160-AG$5+1)/AG$8, 1)*AG$7)</f>
        <v>1440</v>
      </c>
      <c r="AG160" s="21">
        <f t="shared" ca="1" si="60"/>
        <v>1440</v>
      </c>
      <c r="AH160" s="21">
        <f ca="1" xml:space="preserve"> AJ136 + IF(AI159 &lt; 0, -AI159, 0)</f>
        <v>590</v>
      </c>
      <c r="AI160" s="21">
        <f t="shared" ca="1" si="48"/>
        <v>850</v>
      </c>
      <c r="AJ160" s="21">
        <f t="shared" ca="1" si="49"/>
        <v>850</v>
      </c>
      <c r="AK160" s="21">
        <f t="shared" ca="1" si="55"/>
        <v>158827</v>
      </c>
      <c r="AL160" s="22">
        <f ca="1">SUM(AJ$11:AJ160)</f>
        <v>88311</v>
      </c>
      <c r="AM160" s="23">
        <f ca="1">SUM(AH$11:AH160)</f>
        <v>71962</v>
      </c>
      <c r="AO160" s="16">
        <v>44332</v>
      </c>
      <c r="AP160" s="21">
        <f ca="1">IF(AO160&lt;AQ$5, $B160, AQ$6+MIN((AO160-AQ$5+1)/AQ$8, 1)*AQ$7)</f>
        <v>1940</v>
      </c>
      <c r="AQ160" s="21">
        <f t="shared" ca="1" si="61"/>
        <v>1940</v>
      </c>
      <c r="AR160" s="21">
        <f ca="1" xml:space="preserve"> AT136 + IF(AS159 &lt; 0, -AS159, 0)</f>
        <v>830</v>
      </c>
      <c r="AS160" s="21">
        <f t="shared" ca="1" si="50"/>
        <v>1110</v>
      </c>
      <c r="AT160" s="21">
        <f t="shared" ca="1" si="51"/>
        <v>1110</v>
      </c>
      <c r="AU160" s="21">
        <f t="shared" ca="1" si="56"/>
        <v>191577</v>
      </c>
      <c r="AV160" s="22">
        <f ca="1">SUM(AT$11:AT160)</f>
        <v>107741</v>
      </c>
      <c r="AW160" s="23">
        <f ca="1">SUM(AR$11:AR160)</f>
        <v>84616</v>
      </c>
    </row>
    <row r="161" spans="1:49" x14ac:dyDescent="0.2">
      <c r="A161" s="32">
        <v>44333</v>
      </c>
      <c r="B161" s="35">
        <f ca="1">IF($A161&gt;= $C$5,$C$6, "InsertData")</f>
        <v>940</v>
      </c>
      <c r="C161" s="21">
        <f t="shared" ca="1" si="57"/>
        <v>940</v>
      </c>
      <c r="D161" s="21">
        <f ca="1" xml:space="preserve"> F137 + IF(E160 &lt; 0, -E160, 0)</f>
        <v>537</v>
      </c>
      <c r="E161" s="21">
        <f t="shared" ca="1" si="43"/>
        <v>403</v>
      </c>
      <c r="F161" s="21">
        <f ca="1">IF(E161 &gt; 0, E161, 0)</f>
        <v>403</v>
      </c>
      <c r="G161" s="21">
        <f t="shared" ca="1" si="52"/>
        <v>127017</v>
      </c>
      <c r="H161" s="22">
        <f ca="1">SUM(F$11:F161)</f>
        <v>69284</v>
      </c>
      <c r="I161" s="23">
        <f ca="1">SUM(D$11:D161)</f>
        <v>60117</v>
      </c>
      <c r="K161" s="16">
        <v>44333</v>
      </c>
      <c r="L161" s="21">
        <f ca="1">IF(K161&lt;M$5, $B161, M$6+MIN((K161-M$5+1)/M$8, 1)*M$7)</f>
        <v>1440</v>
      </c>
      <c r="M161" s="21">
        <f t="shared" ca="1" si="58"/>
        <v>1440</v>
      </c>
      <c r="N161" s="21">
        <f ca="1" xml:space="preserve"> P137 + IF(O160 &lt; 0, -O160, 0)</f>
        <v>777</v>
      </c>
      <c r="O161" s="21">
        <f t="shared" ca="1" si="44"/>
        <v>663</v>
      </c>
      <c r="P161" s="21">
        <f t="shared" ca="1" si="45"/>
        <v>663</v>
      </c>
      <c r="Q161" s="21">
        <f t="shared" ca="1" si="53"/>
        <v>172767</v>
      </c>
      <c r="R161" s="22">
        <f ca="1">SUM(P$11:P161)</f>
        <v>95234</v>
      </c>
      <c r="S161" s="23">
        <f ca="1">SUM(N$11:N161)</f>
        <v>78313</v>
      </c>
      <c r="U161" s="16">
        <v>44333</v>
      </c>
      <c r="V161" s="21">
        <f ca="1">IF(U161&lt;W$5, $B161, W$6+MIN((U161-W$5+1)/W$8, 1)*W$7)</f>
        <v>1940</v>
      </c>
      <c r="W161" s="21">
        <f t="shared" ca="1" si="59"/>
        <v>1940</v>
      </c>
      <c r="X161" s="21">
        <f ca="1" xml:space="preserve"> Z137 + IF(Y160 &lt; 0, -Y160, 0)</f>
        <v>1017</v>
      </c>
      <c r="Y161" s="21">
        <f t="shared" ca="1" si="46"/>
        <v>923</v>
      </c>
      <c r="Z161" s="21">
        <f t="shared" ca="1" si="47"/>
        <v>923</v>
      </c>
      <c r="AA161" s="21">
        <f t="shared" ca="1" si="54"/>
        <v>218517</v>
      </c>
      <c r="AB161" s="22">
        <f ca="1">SUM(Z$11:Z161)</f>
        <v>121184</v>
      </c>
      <c r="AC161" s="23">
        <f ca="1">SUM(X$11:X161)</f>
        <v>97516</v>
      </c>
      <c r="AE161" s="16">
        <v>44333</v>
      </c>
      <c r="AF161" s="21">
        <f ca="1">IF(AE161&lt;AG$5, $B161, AG$6+MIN((AE161-AG$5+1)/AG$8, 1)*AG$7)</f>
        <v>1440</v>
      </c>
      <c r="AG161" s="21">
        <f t="shared" ca="1" si="60"/>
        <v>1440</v>
      </c>
      <c r="AH161" s="21">
        <f ca="1" xml:space="preserve"> AJ137 + IF(AI160 &lt; 0, -AI160, 0)</f>
        <v>777</v>
      </c>
      <c r="AI161" s="21">
        <f t="shared" ca="1" si="48"/>
        <v>663</v>
      </c>
      <c r="AJ161" s="21">
        <f t="shared" ca="1" si="49"/>
        <v>663</v>
      </c>
      <c r="AK161" s="21">
        <f t="shared" ca="1" si="55"/>
        <v>160267</v>
      </c>
      <c r="AL161" s="22">
        <f ca="1">SUM(AJ$11:AJ161)</f>
        <v>88974</v>
      </c>
      <c r="AM161" s="23">
        <f ca="1">SUM(AH$11:AH161)</f>
        <v>72739</v>
      </c>
      <c r="AO161" s="16">
        <v>44333</v>
      </c>
      <c r="AP161" s="21">
        <f ca="1">IF(AO161&lt;AQ$5, $B161, AQ$6+MIN((AO161-AQ$5+1)/AQ$8, 1)*AQ$7)</f>
        <v>1940</v>
      </c>
      <c r="AQ161" s="21">
        <f t="shared" ca="1" si="61"/>
        <v>1940</v>
      </c>
      <c r="AR161" s="21">
        <f ca="1" xml:space="preserve"> AT137 + IF(AS160 &lt; 0, -AS160, 0)</f>
        <v>1017</v>
      </c>
      <c r="AS161" s="21">
        <f t="shared" ca="1" si="50"/>
        <v>923</v>
      </c>
      <c r="AT161" s="21">
        <f t="shared" ca="1" si="51"/>
        <v>923</v>
      </c>
      <c r="AU161" s="21">
        <f t="shared" ca="1" si="56"/>
        <v>193517</v>
      </c>
      <c r="AV161" s="22">
        <f ca="1">SUM(AT$11:AT161)</f>
        <v>108664</v>
      </c>
      <c r="AW161" s="23">
        <f ca="1">SUM(AR$11:AR161)</f>
        <v>85633</v>
      </c>
    </row>
    <row r="162" spans="1:49" x14ac:dyDescent="0.2">
      <c r="A162" s="32">
        <v>44334</v>
      </c>
      <c r="B162" s="35">
        <f ca="1">IF($A162&gt;= $C$5,$C$6, "InsertData")</f>
        <v>940</v>
      </c>
      <c r="C162" s="21">
        <f t="shared" ca="1" si="57"/>
        <v>940</v>
      </c>
      <c r="D162" s="21">
        <f ca="1" xml:space="preserve"> F138 + IF(E161 &lt; 0, -E161, 0)</f>
        <v>401</v>
      </c>
      <c r="E162" s="21">
        <f t="shared" ca="1" si="43"/>
        <v>539</v>
      </c>
      <c r="F162" s="21">
        <f ca="1">IF(E162 &gt; 0, E162, 0)</f>
        <v>539</v>
      </c>
      <c r="G162" s="21">
        <f t="shared" ca="1" si="52"/>
        <v>127957</v>
      </c>
      <c r="H162" s="22">
        <f ca="1">SUM(F$11:F162)</f>
        <v>69823</v>
      </c>
      <c r="I162" s="23">
        <f ca="1">SUM(D$11:D162)</f>
        <v>60518</v>
      </c>
      <c r="K162" s="16">
        <v>44334</v>
      </c>
      <c r="L162" s="21">
        <f ca="1">IF(K162&lt;M$5, $B162, M$6+MIN((K162-M$5+1)/M$8, 1)*M$7)</f>
        <v>1440</v>
      </c>
      <c r="M162" s="21">
        <f t="shared" ca="1" si="58"/>
        <v>1440</v>
      </c>
      <c r="N162" s="21">
        <f ca="1" xml:space="preserve"> P138 + IF(O161 &lt; 0, -O161, 0)</f>
        <v>641</v>
      </c>
      <c r="O162" s="21">
        <f t="shared" ca="1" si="44"/>
        <v>799</v>
      </c>
      <c r="P162" s="21">
        <f t="shared" ca="1" si="45"/>
        <v>799</v>
      </c>
      <c r="Q162" s="21">
        <f t="shared" ca="1" si="53"/>
        <v>174207</v>
      </c>
      <c r="R162" s="22">
        <f ca="1">SUM(P$11:P162)</f>
        <v>96033</v>
      </c>
      <c r="S162" s="23">
        <f ca="1">SUM(N$11:N162)</f>
        <v>78954</v>
      </c>
      <c r="U162" s="16">
        <v>44334</v>
      </c>
      <c r="V162" s="21">
        <f ca="1">IF(U162&lt;W$5, $B162, W$6+MIN((U162-W$5+1)/W$8, 1)*W$7)</f>
        <v>1940</v>
      </c>
      <c r="W162" s="21">
        <f t="shared" ca="1" si="59"/>
        <v>1940</v>
      </c>
      <c r="X162" s="21">
        <f ca="1" xml:space="preserve"> Z138 + IF(Y161 &lt; 0, -Y161, 0)</f>
        <v>881</v>
      </c>
      <c r="Y162" s="21">
        <f t="shared" ca="1" si="46"/>
        <v>1059</v>
      </c>
      <c r="Z162" s="21">
        <f t="shared" ca="1" si="47"/>
        <v>1059</v>
      </c>
      <c r="AA162" s="21">
        <f t="shared" ca="1" si="54"/>
        <v>220457</v>
      </c>
      <c r="AB162" s="22">
        <f ca="1">SUM(Z$11:Z162)</f>
        <v>122243</v>
      </c>
      <c r="AC162" s="23">
        <f ca="1">SUM(X$11:X162)</f>
        <v>98397</v>
      </c>
      <c r="AE162" s="16">
        <v>44334</v>
      </c>
      <c r="AF162" s="21">
        <f ca="1">IF(AE162&lt;AG$5, $B162, AG$6+MIN((AE162-AG$5+1)/AG$8, 1)*AG$7)</f>
        <v>1440</v>
      </c>
      <c r="AG162" s="21">
        <f t="shared" ca="1" si="60"/>
        <v>1440</v>
      </c>
      <c r="AH162" s="21">
        <f ca="1" xml:space="preserve"> AJ138 + IF(AI161 &lt; 0, -AI161, 0)</f>
        <v>641</v>
      </c>
      <c r="AI162" s="21">
        <f t="shared" ca="1" si="48"/>
        <v>799</v>
      </c>
      <c r="AJ162" s="21">
        <f t="shared" ca="1" si="49"/>
        <v>799</v>
      </c>
      <c r="AK162" s="21">
        <f t="shared" ca="1" si="55"/>
        <v>161707</v>
      </c>
      <c r="AL162" s="22">
        <f ca="1">SUM(AJ$11:AJ162)</f>
        <v>89773</v>
      </c>
      <c r="AM162" s="23">
        <f ca="1">SUM(AH$11:AH162)</f>
        <v>73380</v>
      </c>
      <c r="AO162" s="16">
        <v>44334</v>
      </c>
      <c r="AP162" s="21">
        <f ca="1">IF(AO162&lt;AQ$5, $B162, AQ$6+MIN((AO162-AQ$5+1)/AQ$8, 1)*AQ$7)</f>
        <v>1940</v>
      </c>
      <c r="AQ162" s="21">
        <f t="shared" ca="1" si="61"/>
        <v>1940</v>
      </c>
      <c r="AR162" s="21">
        <f ca="1" xml:space="preserve"> AT138 + IF(AS161 &lt; 0, -AS161, 0)</f>
        <v>881</v>
      </c>
      <c r="AS162" s="21">
        <f t="shared" ca="1" si="50"/>
        <v>1059</v>
      </c>
      <c r="AT162" s="21">
        <f t="shared" ca="1" si="51"/>
        <v>1059</v>
      </c>
      <c r="AU162" s="21">
        <f t="shared" ca="1" si="56"/>
        <v>195457</v>
      </c>
      <c r="AV162" s="22">
        <f ca="1">SUM(AT$11:AT162)</f>
        <v>109723</v>
      </c>
      <c r="AW162" s="23">
        <f ca="1">SUM(AR$11:AR162)</f>
        <v>86514</v>
      </c>
    </row>
    <row r="163" spans="1:49" x14ac:dyDescent="0.2">
      <c r="A163" s="32">
        <v>44335</v>
      </c>
      <c r="B163" s="35">
        <f ca="1">IF($A163&gt;= $C$5,$C$6, "InsertData")</f>
        <v>940</v>
      </c>
      <c r="C163" s="21">
        <f t="shared" ca="1" si="57"/>
        <v>940</v>
      </c>
      <c r="D163" s="21">
        <f ca="1" xml:space="preserve"> F139 + IF(E162 &lt; 0, -E162, 0)</f>
        <v>168</v>
      </c>
      <c r="E163" s="21">
        <f t="shared" ca="1" si="43"/>
        <v>772</v>
      </c>
      <c r="F163" s="21">
        <f ca="1">IF(E163 &gt; 0, E163, 0)</f>
        <v>772</v>
      </c>
      <c r="G163" s="21">
        <f t="shared" ca="1" si="52"/>
        <v>128897</v>
      </c>
      <c r="H163" s="22">
        <f ca="1">SUM(F$11:F163)</f>
        <v>70595</v>
      </c>
      <c r="I163" s="23">
        <f ca="1">SUM(D$11:D163)</f>
        <v>60686</v>
      </c>
      <c r="K163" s="16">
        <v>44335</v>
      </c>
      <c r="L163" s="21">
        <f ca="1">IF(K163&lt;M$5, $B163, M$6+MIN((K163-M$5+1)/M$8, 1)*M$7)</f>
        <v>1440</v>
      </c>
      <c r="M163" s="21">
        <f t="shared" ca="1" si="58"/>
        <v>1440</v>
      </c>
      <c r="N163" s="21">
        <f ca="1" xml:space="preserve"> P139 + IF(O162 &lt; 0, -O162, 0)</f>
        <v>408</v>
      </c>
      <c r="O163" s="21">
        <f t="shared" ca="1" si="44"/>
        <v>1032</v>
      </c>
      <c r="P163" s="21">
        <f t="shared" ca="1" si="45"/>
        <v>1032</v>
      </c>
      <c r="Q163" s="21">
        <f t="shared" ca="1" si="53"/>
        <v>175647</v>
      </c>
      <c r="R163" s="22">
        <f ca="1">SUM(P$11:P163)</f>
        <v>97065</v>
      </c>
      <c r="S163" s="23">
        <f ca="1">SUM(N$11:N163)</f>
        <v>79362</v>
      </c>
      <c r="U163" s="16">
        <v>44335</v>
      </c>
      <c r="V163" s="21">
        <f ca="1">IF(U163&lt;W$5, $B163, W$6+MIN((U163-W$5+1)/W$8, 1)*W$7)</f>
        <v>1940</v>
      </c>
      <c r="W163" s="21">
        <f t="shared" ca="1" si="59"/>
        <v>1940</v>
      </c>
      <c r="X163" s="21">
        <f ca="1" xml:space="preserve"> Z139 + IF(Y162 &lt; 0, -Y162, 0)</f>
        <v>648</v>
      </c>
      <c r="Y163" s="21">
        <f t="shared" ca="1" si="46"/>
        <v>1292</v>
      </c>
      <c r="Z163" s="21">
        <f t="shared" ca="1" si="47"/>
        <v>1292</v>
      </c>
      <c r="AA163" s="21">
        <f t="shared" ca="1" si="54"/>
        <v>222397</v>
      </c>
      <c r="AB163" s="22">
        <f ca="1">SUM(Z$11:Z163)</f>
        <v>123535</v>
      </c>
      <c r="AC163" s="23">
        <f ca="1">SUM(X$11:X163)</f>
        <v>99045</v>
      </c>
      <c r="AE163" s="16">
        <v>44335</v>
      </c>
      <c r="AF163" s="21">
        <f ca="1">IF(AE163&lt;AG$5, $B163, AG$6+MIN((AE163-AG$5+1)/AG$8, 1)*AG$7)</f>
        <v>1440</v>
      </c>
      <c r="AG163" s="21">
        <f t="shared" ca="1" si="60"/>
        <v>1440</v>
      </c>
      <c r="AH163" s="21">
        <f ca="1" xml:space="preserve"> AJ139 + IF(AI162 &lt; 0, -AI162, 0)</f>
        <v>408</v>
      </c>
      <c r="AI163" s="21">
        <f t="shared" ca="1" si="48"/>
        <v>1032</v>
      </c>
      <c r="AJ163" s="21">
        <f t="shared" ca="1" si="49"/>
        <v>1032</v>
      </c>
      <c r="AK163" s="21">
        <f t="shared" ca="1" si="55"/>
        <v>163147</v>
      </c>
      <c r="AL163" s="22">
        <f ca="1">SUM(AJ$11:AJ163)</f>
        <v>90805</v>
      </c>
      <c r="AM163" s="23">
        <f ca="1">SUM(AH$11:AH163)</f>
        <v>73788</v>
      </c>
      <c r="AO163" s="16">
        <v>44335</v>
      </c>
      <c r="AP163" s="21">
        <f ca="1">IF(AO163&lt;AQ$5, $B163, AQ$6+MIN((AO163-AQ$5+1)/AQ$8, 1)*AQ$7)</f>
        <v>1940</v>
      </c>
      <c r="AQ163" s="21">
        <f t="shared" ca="1" si="61"/>
        <v>1940</v>
      </c>
      <c r="AR163" s="21">
        <f ca="1" xml:space="preserve"> AT139 + IF(AS162 &lt; 0, -AS162, 0)</f>
        <v>648</v>
      </c>
      <c r="AS163" s="21">
        <f t="shared" ca="1" si="50"/>
        <v>1292</v>
      </c>
      <c r="AT163" s="21">
        <f t="shared" ca="1" si="51"/>
        <v>1292</v>
      </c>
      <c r="AU163" s="21">
        <f t="shared" ca="1" si="56"/>
        <v>197397</v>
      </c>
      <c r="AV163" s="22">
        <f ca="1">SUM(AT$11:AT163)</f>
        <v>111015</v>
      </c>
      <c r="AW163" s="23">
        <f ca="1">SUM(AR$11:AR163)</f>
        <v>87162</v>
      </c>
    </row>
    <row r="164" spans="1:49" x14ac:dyDescent="0.2">
      <c r="A164" s="32">
        <v>44336</v>
      </c>
      <c r="B164" s="35">
        <f ca="1">IF($A164&gt;= $C$5,$C$6, "InsertData")</f>
        <v>940</v>
      </c>
      <c r="C164" s="21">
        <f t="shared" ca="1" si="57"/>
        <v>940</v>
      </c>
      <c r="D164" s="21">
        <f ca="1" xml:space="preserve"> F140 + IF(E163 &lt; 0, -E163, 0)</f>
        <v>940</v>
      </c>
      <c r="E164" s="21">
        <f t="shared" ca="1" si="43"/>
        <v>0</v>
      </c>
      <c r="F164" s="21">
        <f ca="1">IF(E164 &gt; 0, E164, 0)</f>
        <v>0</v>
      </c>
      <c r="G164" s="21">
        <f t="shared" ca="1" si="52"/>
        <v>129837</v>
      </c>
      <c r="H164" s="22">
        <f ca="1">SUM(F$11:F164)</f>
        <v>70595</v>
      </c>
      <c r="I164" s="23">
        <f ca="1">SUM(D$11:D164)</f>
        <v>61626</v>
      </c>
      <c r="K164" s="16">
        <v>44336</v>
      </c>
      <c r="L164" s="21">
        <f ca="1">IF(K164&lt;M$5, $B164, M$6+MIN((K164-M$5+1)/M$8, 1)*M$7)</f>
        <v>1440</v>
      </c>
      <c r="M164" s="21">
        <f t="shared" ca="1" si="58"/>
        <v>1440</v>
      </c>
      <c r="N164" s="21">
        <f ca="1" xml:space="preserve"> P140 + IF(O163 &lt; 0, -O163, 0)</f>
        <v>1410</v>
      </c>
      <c r="O164" s="21">
        <f t="shared" ca="1" si="44"/>
        <v>30</v>
      </c>
      <c r="P164" s="21">
        <f t="shared" ca="1" si="45"/>
        <v>30</v>
      </c>
      <c r="Q164" s="21">
        <f t="shared" ca="1" si="53"/>
        <v>177087</v>
      </c>
      <c r="R164" s="22">
        <f ca="1">SUM(P$11:P164)</f>
        <v>97095</v>
      </c>
      <c r="S164" s="23">
        <f ca="1">SUM(N$11:N164)</f>
        <v>80772</v>
      </c>
      <c r="U164" s="16">
        <v>44336</v>
      </c>
      <c r="V164" s="21">
        <f ca="1">IF(U164&lt;W$5, $B164, W$6+MIN((U164-W$5+1)/W$8, 1)*W$7)</f>
        <v>1940</v>
      </c>
      <c r="W164" s="21">
        <f t="shared" ca="1" si="59"/>
        <v>1940</v>
      </c>
      <c r="X164" s="21">
        <f ca="1" xml:space="preserve"> Z140 + IF(Y163 &lt; 0, -Y163, 0)</f>
        <v>1880</v>
      </c>
      <c r="Y164" s="21">
        <f t="shared" ca="1" si="46"/>
        <v>60</v>
      </c>
      <c r="Z164" s="21">
        <f t="shared" ca="1" si="47"/>
        <v>60</v>
      </c>
      <c r="AA164" s="21">
        <f t="shared" ca="1" si="54"/>
        <v>224337</v>
      </c>
      <c r="AB164" s="22">
        <f ca="1">SUM(Z$11:Z164)</f>
        <v>123595</v>
      </c>
      <c r="AC164" s="23">
        <f ca="1">SUM(X$11:X164)</f>
        <v>100925</v>
      </c>
      <c r="AE164" s="16">
        <v>44336</v>
      </c>
      <c r="AF164" s="21">
        <f ca="1">IF(AE164&lt;AG$5, $B164, AG$6+MIN((AE164-AG$5+1)/AG$8, 1)*AG$7)</f>
        <v>1440</v>
      </c>
      <c r="AG164" s="21">
        <f t="shared" ca="1" si="60"/>
        <v>1440</v>
      </c>
      <c r="AH164" s="21">
        <f ca="1" xml:space="preserve"> AJ140 + IF(AI163 &lt; 0, -AI163, 0)</f>
        <v>1295</v>
      </c>
      <c r="AI164" s="21">
        <f t="shared" ca="1" si="48"/>
        <v>145</v>
      </c>
      <c r="AJ164" s="21">
        <f t="shared" ca="1" si="49"/>
        <v>145</v>
      </c>
      <c r="AK164" s="21">
        <f t="shared" ca="1" si="55"/>
        <v>164587</v>
      </c>
      <c r="AL164" s="22">
        <f ca="1">SUM(AJ$11:AJ164)</f>
        <v>90950</v>
      </c>
      <c r="AM164" s="23">
        <f ca="1">SUM(AH$11:AH164)</f>
        <v>75083</v>
      </c>
      <c r="AO164" s="16">
        <v>44336</v>
      </c>
      <c r="AP164" s="21">
        <f ca="1">IF(AO164&lt;AQ$5, $B164, AQ$6+MIN((AO164-AQ$5+1)/AQ$8, 1)*AQ$7)</f>
        <v>1940</v>
      </c>
      <c r="AQ164" s="21">
        <f t="shared" ca="1" si="61"/>
        <v>1940</v>
      </c>
      <c r="AR164" s="21">
        <f ca="1" xml:space="preserve"> AT140 + IF(AS163 &lt; 0, -AS163, 0)</f>
        <v>1650</v>
      </c>
      <c r="AS164" s="21">
        <f t="shared" ca="1" si="50"/>
        <v>290</v>
      </c>
      <c r="AT164" s="21">
        <f t="shared" ca="1" si="51"/>
        <v>290</v>
      </c>
      <c r="AU164" s="21">
        <f t="shared" ca="1" si="56"/>
        <v>199337</v>
      </c>
      <c r="AV164" s="22">
        <f ca="1">SUM(AT$11:AT164)</f>
        <v>111305</v>
      </c>
      <c r="AW164" s="23">
        <f ca="1">SUM(AR$11:AR164)</f>
        <v>88812</v>
      </c>
    </row>
    <row r="165" spans="1:49" x14ac:dyDescent="0.2">
      <c r="A165" s="32">
        <v>44337</v>
      </c>
      <c r="B165" s="35">
        <f ca="1">IF($A165&gt;= $C$5,$C$6, "InsertData")</f>
        <v>940</v>
      </c>
      <c r="C165" s="21">
        <f t="shared" ca="1" si="57"/>
        <v>940</v>
      </c>
      <c r="D165" s="21">
        <f ca="1" xml:space="preserve"> F141 + IF(E164 &lt; 0, -E164, 0)</f>
        <v>940</v>
      </c>
      <c r="E165" s="21">
        <f t="shared" ca="1" si="43"/>
        <v>0</v>
      </c>
      <c r="F165" s="21">
        <f ca="1">IF(E165 &gt; 0, E165, 0)</f>
        <v>0</v>
      </c>
      <c r="G165" s="21">
        <f t="shared" ca="1" si="52"/>
        <v>130777</v>
      </c>
      <c r="H165" s="22">
        <f ca="1">SUM(F$11:F165)</f>
        <v>70595</v>
      </c>
      <c r="I165" s="23">
        <f ca="1">SUM(D$11:D165)</f>
        <v>62566</v>
      </c>
      <c r="K165" s="16">
        <v>44337</v>
      </c>
      <c r="L165" s="21">
        <f ca="1">IF(K165&lt;M$5, $B165, M$6+MIN((K165-M$5+1)/M$8, 1)*M$7)</f>
        <v>1440</v>
      </c>
      <c r="M165" s="21">
        <f t="shared" ca="1" si="58"/>
        <v>1440</v>
      </c>
      <c r="N165" s="21">
        <f ca="1" xml:space="preserve"> P141 + IF(O164 &lt; 0, -O164, 0)</f>
        <v>1420</v>
      </c>
      <c r="O165" s="21">
        <f t="shared" ca="1" si="44"/>
        <v>20</v>
      </c>
      <c r="P165" s="21">
        <f t="shared" ca="1" si="45"/>
        <v>20</v>
      </c>
      <c r="Q165" s="21">
        <f t="shared" ca="1" si="53"/>
        <v>178527</v>
      </c>
      <c r="R165" s="22">
        <f ca="1">SUM(P$11:P165)</f>
        <v>97115</v>
      </c>
      <c r="S165" s="23">
        <f ca="1">SUM(N$11:N165)</f>
        <v>82192</v>
      </c>
      <c r="U165" s="16">
        <v>44337</v>
      </c>
      <c r="V165" s="21">
        <f ca="1">IF(U165&lt;W$5, $B165, W$6+MIN((U165-W$5+1)/W$8, 1)*W$7)</f>
        <v>1940</v>
      </c>
      <c r="W165" s="21">
        <f t="shared" ca="1" si="59"/>
        <v>1940</v>
      </c>
      <c r="X165" s="21">
        <f ca="1" xml:space="preserve"> Z141 + IF(Y164 &lt; 0, -Y164, 0)</f>
        <v>1754</v>
      </c>
      <c r="Y165" s="21">
        <f t="shared" ca="1" si="46"/>
        <v>186</v>
      </c>
      <c r="Z165" s="21">
        <f t="shared" ca="1" si="47"/>
        <v>186</v>
      </c>
      <c r="AA165" s="21">
        <f t="shared" ca="1" si="54"/>
        <v>226277</v>
      </c>
      <c r="AB165" s="22">
        <f ca="1">SUM(Z$11:Z165)</f>
        <v>123781</v>
      </c>
      <c r="AC165" s="23">
        <f ca="1">SUM(X$11:X165)</f>
        <v>102679</v>
      </c>
      <c r="AE165" s="16">
        <v>44337</v>
      </c>
      <c r="AF165" s="21">
        <f ca="1">IF(AE165&lt;AG$5, $B165, AG$6+MIN((AE165-AG$5+1)/AG$8, 1)*AG$7)</f>
        <v>1440</v>
      </c>
      <c r="AG165" s="21">
        <f t="shared" ca="1" si="60"/>
        <v>1440</v>
      </c>
      <c r="AH165" s="21">
        <f ca="1" xml:space="preserve"> AJ141 + IF(AI164 &lt; 0, -AI164, 0)</f>
        <v>1300</v>
      </c>
      <c r="AI165" s="21">
        <f t="shared" ca="1" si="48"/>
        <v>140</v>
      </c>
      <c r="AJ165" s="21">
        <f t="shared" ca="1" si="49"/>
        <v>140</v>
      </c>
      <c r="AK165" s="21">
        <f t="shared" ca="1" si="55"/>
        <v>166027</v>
      </c>
      <c r="AL165" s="22">
        <f ca="1">SUM(AJ$11:AJ165)</f>
        <v>91090</v>
      </c>
      <c r="AM165" s="23">
        <f ca="1">SUM(AH$11:AH165)</f>
        <v>76383</v>
      </c>
      <c r="AO165" s="16">
        <v>44337</v>
      </c>
      <c r="AP165" s="21">
        <f ca="1">IF(AO165&lt;AQ$5, $B165, AQ$6+MIN((AO165-AQ$5+1)/AQ$8, 1)*AQ$7)</f>
        <v>1940</v>
      </c>
      <c r="AQ165" s="21">
        <f t="shared" ca="1" si="61"/>
        <v>1940</v>
      </c>
      <c r="AR165" s="21">
        <f ca="1" xml:space="preserve"> AT141 + IF(AS164 &lt; 0, -AS164, 0)</f>
        <v>1660</v>
      </c>
      <c r="AS165" s="21">
        <f t="shared" ca="1" si="50"/>
        <v>280</v>
      </c>
      <c r="AT165" s="21">
        <f t="shared" ca="1" si="51"/>
        <v>280</v>
      </c>
      <c r="AU165" s="21">
        <f t="shared" ca="1" si="56"/>
        <v>201277</v>
      </c>
      <c r="AV165" s="22">
        <f ca="1">SUM(AT$11:AT165)</f>
        <v>111585</v>
      </c>
      <c r="AW165" s="23">
        <f ca="1">SUM(AR$11:AR165)</f>
        <v>90472</v>
      </c>
    </row>
    <row r="166" spans="1:49" x14ac:dyDescent="0.2">
      <c r="A166" s="32">
        <v>44338</v>
      </c>
      <c r="B166" s="35">
        <f ca="1">IF($A166&gt;= $C$5,$C$6, "InsertData")</f>
        <v>940</v>
      </c>
      <c r="C166" s="21">
        <f t="shared" ca="1" si="57"/>
        <v>940</v>
      </c>
      <c r="D166" s="21">
        <f ca="1" xml:space="preserve"> F142 + IF(E165 &lt; 0, -E165, 0)</f>
        <v>940</v>
      </c>
      <c r="E166" s="21">
        <f t="shared" ca="1" si="43"/>
        <v>0</v>
      </c>
      <c r="F166" s="21">
        <f ca="1">IF(E166 &gt; 0, E166, 0)</f>
        <v>0</v>
      </c>
      <c r="G166" s="21">
        <f t="shared" ca="1" si="52"/>
        <v>131717</v>
      </c>
      <c r="H166" s="22">
        <f ca="1">SUM(F$11:F166)</f>
        <v>70595</v>
      </c>
      <c r="I166" s="23">
        <f ca="1">SUM(D$11:D166)</f>
        <v>63506</v>
      </c>
      <c r="K166" s="16">
        <v>44338</v>
      </c>
      <c r="L166" s="21">
        <f ca="1">IF(K166&lt;M$5, $B166, M$6+MIN((K166-M$5+1)/M$8, 1)*M$7)</f>
        <v>1440</v>
      </c>
      <c r="M166" s="21">
        <f t="shared" ca="1" si="58"/>
        <v>1440</v>
      </c>
      <c r="N166" s="21">
        <f ca="1" xml:space="preserve"> P142 + IF(O165 &lt; 0, -O165, 0)</f>
        <v>1321</v>
      </c>
      <c r="O166" s="21">
        <f t="shared" ca="1" si="44"/>
        <v>119</v>
      </c>
      <c r="P166" s="21">
        <f t="shared" ca="1" si="45"/>
        <v>119</v>
      </c>
      <c r="Q166" s="21">
        <f t="shared" ca="1" si="53"/>
        <v>179967</v>
      </c>
      <c r="R166" s="22">
        <f ca="1">SUM(P$11:P166)</f>
        <v>97234</v>
      </c>
      <c r="S166" s="23">
        <f ca="1">SUM(N$11:N166)</f>
        <v>83513</v>
      </c>
      <c r="U166" s="16">
        <v>44338</v>
      </c>
      <c r="V166" s="21">
        <f ca="1">IF(U166&lt;W$5, $B166, W$6+MIN((U166-W$5+1)/W$8, 1)*W$7)</f>
        <v>1940</v>
      </c>
      <c r="W166" s="21">
        <f t="shared" ca="1" si="59"/>
        <v>1940</v>
      </c>
      <c r="X166" s="21">
        <f ca="1" xml:space="preserve"> Z142 + IF(Y165 &lt; 0, -Y165, 0)</f>
        <v>1247</v>
      </c>
      <c r="Y166" s="21">
        <f t="shared" ca="1" si="46"/>
        <v>693</v>
      </c>
      <c r="Z166" s="21">
        <f t="shared" ca="1" si="47"/>
        <v>693</v>
      </c>
      <c r="AA166" s="21">
        <f t="shared" ca="1" si="54"/>
        <v>228217</v>
      </c>
      <c r="AB166" s="22">
        <f ca="1">SUM(Z$11:Z166)</f>
        <v>124474</v>
      </c>
      <c r="AC166" s="23">
        <f ca="1">SUM(X$11:X166)</f>
        <v>103926</v>
      </c>
      <c r="AE166" s="16">
        <v>44338</v>
      </c>
      <c r="AF166" s="21">
        <f ca="1">IF(AE166&lt;AG$5, $B166, AG$6+MIN((AE166-AG$5+1)/AG$8, 1)*AG$7)</f>
        <v>1440</v>
      </c>
      <c r="AG166" s="21">
        <f t="shared" ca="1" si="60"/>
        <v>1440</v>
      </c>
      <c r="AH166" s="21">
        <f ca="1" xml:space="preserve"> AJ142 + IF(AI165 &lt; 0, -AI165, 0)</f>
        <v>1305</v>
      </c>
      <c r="AI166" s="21">
        <f t="shared" ca="1" si="48"/>
        <v>135</v>
      </c>
      <c r="AJ166" s="21">
        <f t="shared" ca="1" si="49"/>
        <v>135</v>
      </c>
      <c r="AK166" s="21">
        <f t="shared" ca="1" si="55"/>
        <v>167467</v>
      </c>
      <c r="AL166" s="22">
        <f ca="1">SUM(AJ$11:AJ166)</f>
        <v>91225</v>
      </c>
      <c r="AM166" s="23">
        <f ca="1">SUM(AH$11:AH166)</f>
        <v>77688</v>
      </c>
      <c r="AO166" s="16">
        <v>44338</v>
      </c>
      <c r="AP166" s="21">
        <f ca="1">IF(AO166&lt;AQ$5, $B166, AQ$6+MIN((AO166-AQ$5+1)/AQ$8, 1)*AQ$7)</f>
        <v>1940</v>
      </c>
      <c r="AQ166" s="21">
        <f t="shared" ca="1" si="61"/>
        <v>1940</v>
      </c>
      <c r="AR166" s="21">
        <f ca="1" xml:space="preserve"> AT142 + IF(AS165 &lt; 0, -AS165, 0)</f>
        <v>1561</v>
      </c>
      <c r="AS166" s="21">
        <f t="shared" ca="1" si="50"/>
        <v>379</v>
      </c>
      <c r="AT166" s="21">
        <f t="shared" ca="1" si="51"/>
        <v>379</v>
      </c>
      <c r="AU166" s="21">
        <f t="shared" ca="1" si="56"/>
        <v>203217</v>
      </c>
      <c r="AV166" s="22">
        <f ca="1">SUM(AT$11:AT166)</f>
        <v>111964</v>
      </c>
      <c r="AW166" s="23">
        <f ca="1">SUM(AR$11:AR166)</f>
        <v>92033</v>
      </c>
    </row>
    <row r="167" spans="1:49" x14ac:dyDescent="0.2">
      <c r="A167" s="32">
        <v>44339</v>
      </c>
      <c r="B167" s="35">
        <f ca="1">IF($A167&gt;= $C$5,$C$6, "InsertData")</f>
        <v>940</v>
      </c>
      <c r="C167" s="21">
        <f t="shared" ca="1" si="57"/>
        <v>940</v>
      </c>
      <c r="D167" s="21">
        <f ca="1" xml:space="preserve"> F143 + IF(E166 &lt; 0, -E166, 0)</f>
        <v>788</v>
      </c>
      <c r="E167" s="21">
        <f t="shared" ca="1" si="43"/>
        <v>152</v>
      </c>
      <c r="F167" s="21">
        <f ca="1">IF(E167 &gt; 0, E167, 0)</f>
        <v>152</v>
      </c>
      <c r="G167" s="21">
        <f t="shared" ca="1" si="52"/>
        <v>132657</v>
      </c>
      <c r="H167" s="22">
        <f ca="1">SUM(F$11:F167)</f>
        <v>70747</v>
      </c>
      <c r="I167" s="23">
        <f ca="1">SUM(D$11:D167)</f>
        <v>64294</v>
      </c>
      <c r="K167" s="16">
        <v>44339</v>
      </c>
      <c r="L167" s="21">
        <f ca="1">IF(K167&lt;M$5, $B167, M$6+MIN((K167-M$5+1)/M$8, 1)*M$7)</f>
        <v>1440</v>
      </c>
      <c r="M167" s="21">
        <f t="shared" ca="1" si="58"/>
        <v>1440</v>
      </c>
      <c r="N167" s="21">
        <f ca="1" xml:space="preserve"> P143 + IF(O166 &lt; 0, -O166, 0)</f>
        <v>447</v>
      </c>
      <c r="O167" s="21">
        <f t="shared" ca="1" si="44"/>
        <v>993</v>
      </c>
      <c r="P167" s="21">
        <f t="shared" ca="1" si="45"/>
        <v>993</v>
      </c>
      <c r="Q167" s="21">
        <f t="shared" ca="1" si="53"/>
        <v>181407</v>
      </c>
      <c r="R167" s="22">
        <f ca="1">SUM(P$11:P167)</f>
        <v>98227</v>
      </c>
      <c r="S167" s="23">
        <f ca="1">SUM(N$11:N167)</f>
        <v>83960</v>
      </c>
      <c r="U167" s="16">
        <v>44339</v>
      </c>
      <c r="V167" s="21">
        <f ca="1">IF(U167&lt;W$5, $B167, W$6+MIN((U167-W$5+1)/W$8, 1)*W$7)</f>
        <v>1940</v>
      </c>
      <c r="W167" s="21">
        <f t="shared" ca="1" si="59"/>
        <v>1940</v>
      </c>
      <c r="X167" s="21">
        <f ca="1" xml:space="preserve"> Z143 + IF(Y166 &lt; 0, -Y166, 0)</f>
        <v>707</v>
      </c>
      <c r="Y167" s="21">
        <f t="shared" ca="1" si="46"/>
        <v>1233</v>
      </c>
      <c r="Z167" s="21">
        <f t="shared" ca="1" si="47"/>
        <v>1233</v>
      </c>
      <c r="AA167" s="21">
        <f t="shared" ca="1" si="54"/>
        <v>230157</v>
      </c>
      <c r="AB167" s="22">
        <f ca="1">SUM(Z$11:Z167)</f>
        <v>125707</v>
      </c>
      <c r="AC167" s="23">
        <f ca="1">SUM(X$11:X167)</f>
        <v>104633</v>
      </c>
      <c r="AE167" s="16">
        <v>44339</v>
      </c>
      <c r="AF167" s="21">
        <f ca="1">IF(AE167&lt;AG$5, $B167, AG$6+MIN((AE167-AG$5+1)/AG$8, 1)*AG$7)</f>
        <v>1440</v>
      </c>
      <c r="AG167" s="21">
        <f t="shared" ca="1" si="60"/>
        <v>1440</v>
      </c>
      <c r="AH167" s="21">
        <f ca="1" xml:space="preserve"> AJ143 + IF(AI166 &lt; 0, -AI166, 0)</f>
        <v>683</v>
      </c>
      <c r="AI167" s="21">
        <f t="shared" ca="1" si="48"/>
        <v>757</v>
      </c>
      <c r="AJ167" s="21">
        <f t="shared" ca="1" si="49"/>
        <v>757</v>
      </c>
      <c r="AK167" s="21">
        <f t="shared" ca="1" si="55"/>
        <v>168907</v>
      </c>
      <c r="AL167" s="22">
        <f ca="1">SUM(AJ$11:AJ167)</f>
        <v>91982</v>
      </c>
      <c r="AM167" s="23">
        <f ca="1">SUM(AH$11:AH167)</f>
        <v>78371</v>
      </c>
      <c r="AO167" s="16">
        <v>44339</v>
      </c>
      <c r="AP167" s="21">
        <f ca="1">IF(AO167&lt;AQ$5, $B167, AQ$6+MIN((AO167-AQ$5+1)/AQ$8, 1)*AQ$7)</f>
        <v>1940</v>
      </c>
      <c r="AQ167" s="21">
        <f t="shared" ca="1" si="61"/>
        <v>1940</v>
      </c>
      <c r="AR167" s="21">
        <f ca="1" xml:space="preserve"> AT143 + IF(AS166 &lt; 0, -AS166, 0)</f>
        <v>687</v>
      </c>
      <c r="AS167" s="21">
        <f t="shared" ca="1" si="50"/>
        <v>1253</v>
      </c>
      <c r="AT167" s="21">
        <f t="shared" ca="1" si="51"/>
        <v>1253</v>
      </c>
      <c r="AU167" s="21">
        <f t="shared" ca="1" si="56"/>
        <v>205157</v>
      </c>
      <c r="AV167" s="22">
        <f ca="1">SUM(AT$11:AT167)</f>
        <v>113217</v>
      </c>
      <c r="AW167" s="23">
        <f ca="1">SUM(AR$11:AR167)</f>
        <v>92720</v>
      </c>
    </row>
    <row r="168" spans="1:49" x14ac:dyDescent="0.2">
      <c r="A168" s="32">
        <v>44340</v>
      </c>
      <c r="B168" s="35">
        <f ca="1">IF($A168&gt;= $C$5,$C$6, "InsertData")</f>
        <v>940</v>
      </c>
      <c r="C168" s="21">
        <f t="shared" ca="1" si="57"/>
        <v>940</v>
      </c>
      <c r="D168" s="21">
        <f ca="1" xml:space="preserve"> F144 + IF(E167 &lt; 0, -E167, 0)</f>
        <v>844</v>
      </c>
      <c r="E168" s="21">
        <f t="shared" ca="1" si="43"/>
        <v>96</v>
      </c>
      <c r="F168" s="21">
        <f ca="1">IF(E168 &gt; 0, E168, 0)</f>
        <v>96</v>
      </c>
      <c r="G168" s="21">
        <f t="shared" ca="1" si="52"/>
        <v>133597</v>
      </c>
      <c r="H168" s="22">
        <f ca="1">SUM(F$11:F168)</f>
        <v>70843</v>
      </c>
      <c r="I168" s="23">
        <f ca="1">SUM(D$11:D168)</f>
        <v>65138</v>
      </c>
      <c r="K168" s="16">
        <v>44340</v>
      </c>
      <c r="L168" s="21">
        <f ca="1">IF(K168&lt;M$5, $B168, M$6+MIN((K168-M$5+1)/M$8, 1)*M$7)</f>
        <v>1440</v>
      </c>
      <c r="M168" s="21">
        <f t="shared" ca="1" si="58"/>
        <v>1440</v>
      </c>
      <c r="N168" s="21">
        <f ca="1" xml:space="preserve"> P144 + IF(O167 &lt; 0, -O167, 0)</f>
        <v>1104</v>
      </c>
      <c r="O168" s="21">
        <f t="shared" ca="1" si="44"/>
        <v>336</v>
      </c>
      <c r="P168" s="21">
        <f t="shared" ca="1" si="45"/>
        <v>336</v>
      </c>
      <c r="Q168" s="21">
        <f t="shared" ca="1" si="53"/>
        <v>182847</v>
      </c>
      <c r="R168" s="22">
        <f ca="1">SUM(P$11:P168)</f>
        <v>98563</v>
      </c>
      <c r="S168" s="23">
        <f ca="1">SUM(N$11:N168)</f>
        <v>85064</v>
      </c>
      <c r="U168" s="16">
        <v>44340</v>
      </c>
      <c r="V168" s="21">
        <f ca="1">IF(U168&lt;W$5, $B168, W$6+MIN((U168-W$5+1)/W$8, 1)*W$7)</f>
        <v>1940</v>
      </c>
      <c r="W168" s="21">
        <f t="shared" ca="1" si="59"/>
        <v>1940</v>
      </c>
      <c r="X168" s="21">
        <f ca="1" xml:space="preserve"> Z144 + IF(Y167 &lt; 0, -Y167, 0)</f>
        <v>1364</v>
      </c>
      <c r="Y168" s="21">
        <f t="shared" ca="1" si="46"/>
        <v>576</v>
      </c>
      <c r="Z168" s="21">
        <f t="shared" ca="1" si="47"/>
        <v>576</v>
      </c>
      <c r="AA168" s="21">
        <f t="shared" ca="1" si="54"/>
        <v>232097</v>
      </c>
      <c r="AB168" s="22">
        <f ca="1">SUM(Z$11:Z168)</f>
        <v>126283</v>
      </c>
      <c r="AC168" s="23">
        <f ca="1">SUM(X$11:X168)</f>
        <v>105997</v>
      </c>
      <c r="AE168" s="16">
        <v>44340</v>
      </c>
      <c r="AF168" s="21">
        <f ca="1">IF(AE168&lt;AG$5, $B168, AG$6+MIN((AE168-AG$5+1)/AG$8, 1)*AG$7)</f>
        <v>1440</v>
      </c>
      <c r="AG168" s="21">
        <f t="shared" ca="1" si="60"/>
        <v>1440</v>
      </c>
      <c r="AH168" s="21">
        <f ca="1" xml:space="preserve"> AJ144 + IF(AI167 &lt; 0, -AI167, 0)</f>
        <v>1099</v>
      </c>
      <c r="AI168" s="21">
        <f t="shared" ca="1" si="48"/>
        <v>341</v>
      </c>
      <c r="AJ168" s="21">
        <f t="shared" ca="1" si="49"/>
        <v>341</v>
      </c>
      <c r="AK168" s="21">
        <f t="shared" ca="1" si="55"/>
        <v>170347</v>
      </c>
      <c r="AL168" s="22">
        <f ca="1">SUM(AJ$11:AJ168)</f>
        <v>92323</v>
      </c>
      <c r="AM168" s="23">
        <f ca="1">SUM(AH$11:AH168)</f>
        <v>79470</v>
      </c>
      <c r="AO168" s="16">
        <v>44340</v>
      </c>
      <c r="AP168" s="21">
        <f ca="1">IF(AO168&lt;AQ$5, $B168, AQ$6+MIN((AO168-AQ$5+1)/AQ$8, 1)*AQ$7)</f>
        <v>1940</v>
      </c>
      <c r="AQ168" s="21">
        <f t="shared" ca="1" si="61"/>
        <v>1940</v>
      </c>
      <c r="AR168" s="21">
        <f ca="1" xml:space="preserve"> AT144 + IF(AS167 &lt; 0, -AS167, 0)</f>
        <v>1354</v>
      </c>
      <c r="AS168" s="21">
        <f t="shared" ca="1" si="50"/>
        <v>586</v>
      </c>
      <c r="AT168" s="21">
        <f t="shared" ca="1" si="51"/>
        <v>586</v>
      </c>
      <c r="AU168" s="21">
        <f t="shared" ca="1" si="56"/>
        <v>207097</v>
      </c>
      <c r="AV168" s="22">
        <f ca="1">SUM(AT$11:AT168)</f>
        <v>113803</v>
      </c>
      <c r="AW168" s="23">
        <f ca="1">SUM(AR$11:AR168)</f>
        <v>94074</v>
      </c>
    </row>
    <row r="169" spans="1:49" x14ac:dyDescent="0.2">
      <c r="A169" s="32">
        <v>44341</v>
      </c>
      <c r="B169" s="35">
        <f ca="1">IF($A169&gt;= $C$5,$C$6, "InsertData")</f>
        <v>940</v>
      </c>
      <c r="C169" s="21">
        <f t="shared" ca="1" si="57"/>
        <v>940</v>
      </c>
      <c r="D169" s="21">
        <f ca="1" xml:space="preserve"> F145 + IF(E168 &lt; 0, -E168, 0)</f>
        <v>621</v>
      </c>
      <c r="E169" s="21">
        <f t="shared" ca="1" si="43"/>
        <v>319</v>
      </c>
      <c r="F169" s="21">
        <f ca="1">IF(E169 &gt; 0, E169, 0)</f>
        <v>319</v>
      </c>
      <c r="G169" s="21">
        <f t="shared" ca="1" si="52"/>
        <v>134537</v>
      </c>
      <c r="H169" s="22">
        <f ca="1">SUM(F$11:F169)</f>
        <v>71162</v>
      </c>
      <c r="I169" s="23">
        <f ca="1">SUM(D$11:D169)</f>
        <v>65759</v>
      </c>
      <c r="K169" s="16">
        <v>44341</v>
      </c>
      <c r="L169" s="21">
        <f ca="1">IF(K169&lt;M$5, $B169, M$6+MIN((K169-M$5+1)/M$8, 1)*M$7)</f>
        <v>1440</v>
      </c>
      <c r="M169" s="21">
        <f t="shared" ca="1" si="58"/>
        <v>1440</v>
      </c>
      <c r="N169" s="21">
        <f ca="1" xml:space="preserve"> P145 + IF(O168 &lt; 0, -O168, 0)</f>
        <v>881</v>
      </c>
      <c r="O169" s="21">
        <f t="shared" ca="1" si="44"/>
        <v>559</v>
      </c>
      <c r="P169" s="21">
        <f t="shared" ca="1" si="45"/>
        <v>559</v>
      </c>
      <c r="Q169" s="21">
        <f t="shared" ca="1" si="53"/>
        <v>184287</v>
      </c>
      <c r="R169" s="22">
        <f ca="1">SUM(P$11:P169)</f>
        <v>99122</v>
      </c>
      <c r="S169" s="23">
        <f ca="1">SUM(N$11:N169)</f>
        <v>85945</v>
      </c>
      <c r="U169" s="16">
        <v>44341</v>
      </c>
      <c r="V169" s="21">
        <f ca="1">IF(U169&lt;W$5, $B169, W$6+MIN((U169-W$5+1)/W$8, 1)*W$7)</f>
        <v>1940</v>
      </c>
      <c r="W169" s="21">
        <f t="shared" ca="1" si="59"/>
        <v>1940</v>
      </c>
      <c r="X169" s="21">
        <f ca="1" xml:space="preserve"> Z145 + IF(Y168 &lt; 0, -Y168, 0)</f>
        <v>1141</v>
      </c>
      <c r="Y169" s="21">
        <f t="shared" ca="1" si="46"/>
        <v>799</v>
      </c>
      <c r="Z169" s="21">
        <f t="shared" ca="1" si="47"/>
        <v>799</v>
      </c>
      <c r="AA169" s="21">
        <f t="shared" ca="1" si="54"/>
        <v>234037</v>
      </c>
      <c r="AB169" s="22">
        <f ca="1">SUM(Z$11:Z169)</f>
        <v>127082</v>
      </c>
      <c r="AC169" s="23">
        <f ca="1">SUM(X$11:X169)</f>
        <v>107138</v>
      </c>
      <c r="AE169" s="16">
        <v>44341</v>
      </c>
      <c r="AF169" s="21">
        <f ca="1">IF(AE169&lt;AG$5, $B169, AG$6+MIN((AE169-AG$5+1)/AG$8, 1)*AG$7)</f>
        <v>1440</v>
      </c>
      <c r="AG169" s="21">
        <f t="shared" ca="1" si="60"/>
        <v>1440</v>
      </c>
      <c r="AH169" s="21">
        <f ca="1" xml:space="preserve"> AJ145 + IF(AI168 &lt; 0, -AI168, 0)</f>
        <v>881</v>
      </c>
      <c r="AI169" s="21">
        <f t="shared" ca="1" si="48"/>
        <v>559</v>
      </c>
      <c r="AJ169" s="21">
        <f t="shared" ca="1" si="49"/>
        <v>559</v>
      </c>
      <c r="AK169" s="21">
        <f t="shared" ca="1" si="55"/>
        <v>171787</v>
      </c>
      <c r="AL169" s="22">
        <f ca="1">SUM(AJ$11:AJ169)</f>
        <v>92882</v>
      </c>
      <c r="AM169" s="23">
        <f ca="1">SUM(AH$11:AH169)</f>
        <v>80351</v>
      </c>
      <c r="AO169" s="16">
        <v>44341</v>
      </c>
      <c r="AP169" s="21">
        <f ca="1">IF(AO169&lt;AQ$5, $B169, AQ$6+MIN((AO169-AQ$5+1)/AQ$8, 1)*AQ$7)</f>
        <v>1940</v>
      </c>
      <c r="AQ169" s="21">
        <f t="shared" ca="1" si="61"/>
        <v>1940</v>
      </c>
      <c r="AR169" s="21">
        <f ca="1" xml:space="preserve"> AT145 + IF(AS168 &lt; 0, -AS168, 0)</f>
        <v>1141</v>
      </c>
      <c r="AS169" s="21">
        <f t="shared" ca="1" si="50"/>
        <v>799</v>
      </c>
      <c r="AT169" s="21">
        <f t="shared" ca="1" si="51"/>
        <v>799</v>
      </c>
      <c r="AU169" s="21">
        <f t="shared" ca="1" si="56"/>
        <v>209037</v>
      </c>
      <c r="AV169" s="22">
        <f ca="1">SUM(AT$11:AT169)</f>
        <v>114602</v>
      </c>
      <c r="AW169" s="23">
        <f ca="1">SUM(AR$11:AR169)</f>
        <v>95215</v>
      </c>
    </row>
    <row r="170" spans="1:49" x14ac:dyDescent="0.2">
      <c r="A170" s="32">
        <v>44342</v>
      </c>
      <c r="B170" s="35">
        <f ca="1">IF($A170&gt;= $C$5,$C$6, "InsertData")</f>
        <v>940</v>
      </c>
      <c r="C170" s="21">
        <f t="shared" ca="1" si="57"/>
        <v>940</v>
      </c>
      <c r="D170" s="21">
        <f ca="1" xml:space="preserve"> F146 + IF(E169 &lt; 0, -E169, 0)</f>
        <v>606</v>
      </c>
      <c r="E170" s="21">
        <f t="shared" ca="1" si="43"/>
        <v>334</v>
      </c>
      <c r="F170" s="21">
        <f ca="1">IF(E170 &gt; 0, E170, 0)</f>
        <v>334</v>
      </c>
      <c r="G170" s="21">
        <f t="shared" ca="1" si="52"/>
        <v>135477</v>
      </c>
      <c r="H170" s="22">
        <f ca="1">SUM(F$11:F170)</f>
        <v>71496</v>
      </c>
      <c r="I170" s="23">
        <f ca="1">SUM(D$11:D170)</f>
        <v>66365</v>
      </c>
      <c r="K170" s="16">
        <v>44342</v>
      </c>
      <c r="L170" s="21">
        <f ca="1">IF(K170&lt;M$5, $B170, M$6+MIN((K170-M$5+1)/M$8, 1)*M$7)</f>
        <v>1440</v>
      </c>
      <c r="M170" s="21">
        <f t="shared" ca="1" si="58"/>
        <v>1440</v>
      </c>
      <c r="N170" s="21">
        <f ca="1" xml:space="preserve"> P146 + IF(O169 &lt; 0, -O169, 0)</f>
        <v>866</v>
      </c>
      <c r="O170" s="21">
        <f t="shared" ca="1" si="44"/>
        <v>574</v>
      </c>
      <c r="P170" s="21">
        <f t="shared" ca="1" si="45"/>
        <v>574</v>
      </c>
      <c r="Q170" s="21">
        <f t="shared" ca="1" si="53"/>
        <v>185727</v>
      </c>
      <c r="R170" s="22">
        <f ca="1">SUM(P$11:P170)</f>
        <v>99696</v>
      </c>
      <c r="S170" s="23">
        <f ca="1">SUM(N$11:N170)</f>
        <v>86811</v>
      </c>
      <c r="U170" s="16">
        <v>44342</v>
      </c>
      <c r="V170" s="21">
        <f ca="1">IF(U170&lt;W$5, $B170, W$6+MIN((U170-W$5+1)/W$8, 1)*W$7)</f>
        <v>1940</v>
      </c>
      <c r="W170" s="21">
        <f t="shared" ca="1" si="59"/>
        <v>1940</v>
      </c>
      <c r="X170" s="21">
        <f ca="1" xml:space="preserve"> Z146 + IF(Y169 &lt; 0, -Y169, 0)</f>
        <v>1126</v>
      </c>
      <c r="Y170" s="21">
        <f t="shared" ca="1" si="46"/>
        <v>814</v>
      </c>
      <c r="Z170" s="21">
        <f t="shared" ca="1" si="47"/>
        <v>814</v>
      </c>
      <c r="AA170" s="21">
        <f t="shared" ca="1" si="54"/>
        <v>235977</v>
      </c>
      <c r="AB170" s="22">
        <f ca="1">SUM(Z$11:Z170)</f>
        <v>127896</v>
      </c>
      <c r="AC170" s="23">
        <f ca="1">SUM(X$11:X170)</f>
        <v>108264</v>
      </c>
      <c r="AE170" s="16">
        <v>44342</v>
      </c>
      <c r="AF170" s="21">
        <f ca="1">IF(AE170&lt;AG$5, $B170, AG$6+MIN((AE170-AG$5+1)/AG$8, 1)*AG$7)</f>
        <v>1440</v>
      </c>
      <c r="AG170" s="21">
        <f t="shared" ca="1" si="60"/>
        <v>1440</v>
      </c>
      <c r="AH170" s="21">
        <f ca="1" xml:space="preserve"> AJ146 + IF(AI169 &lt; 0, -AI169, 0)</f>
        <v>866</v>
      </c>
      <c r="AI170" s="21">
        <f t="shared" ca="1" si="48"/>
        <v>574</v>
      </c>
      <c r="AJ170" s="21">
        <f t="shared" ca="1" si="49"/>
        <v>574</v>
      </c>
      <c r="AK170" s="21">
        <f t="shared" ca="1" si="55"/>
        <v>173227</v>
      </c>
      <c r="AL170" s="22">
        <f ca="1">SUM(AJ$11:AJ170)</f>
        <v>93456</v>
      </c>
      <c r="AM170" s="23">
        <f ca="1">SUM(AH$11:AH170)</f>
        <v>81217</v>
      </c>
      <c r="AO170" s="16">
        <v>44342</v>
      </c>
      <c r="AP170" s="21">
        <f ca="1">IF(AO170&lt;AQ$5, $B170, AQ$6+MIN((AO170-AQ$5+1)/AQ$8, 1)*AQ$7)</f>
        <v>1940</v>
      </c>
      <c r="AQ170" s="21">
        <f t="shared" ca="1" si="61"/>
        <v>1940</v>
      </c>
      <c r="AR170" s="21">
        <f ca="1" xml:space="preserve"> AT146 + IF(AS169 &lt; 0, -AS169, 0)</f>
        <v>1126</v>
      </c>
      <c r="AS170" s="21">
        <f t="shared" ca="1" si="50"/>
        <v>814</v>
      </c>
      <c r="AT170" s="21">
        <f t="shared" ca="1" si="51"/>
        <v>814</v>
      </c>
      <c r="AU170" s="21">
        <f t="shared" ca="1" si="56"/>
        <v>210977</v>
      </c>
      <c r="AV170" s="22">
        <f ca="1">SUM(AT$11:AT170)</f>
        <v>115416</v>
      </c>
      <c r="AW170" s="23">
        <f ca="1">SUM(AR$11:AR170)</f>
        <v>96341</v>
      </c>
    </row>
    <row r="171" spans="1:49" x14ac:dyDescent="0.2">
      <c r="A171" s="32">
        <v>44343</v>
      </c>
      <c r="B171" s="35">
        <f ca="1">IF($A171&gt;= $C$5,$C$6, "InsertData")</f>
        <v>940</v>
      </c>
      <c r="C171" s="21">
        <f t="shared" ca="1" si="57"/>
        <v>940</v>
      </c>
      <c r="D171" s="21">
        <f ca="1" xml:space="preserve"> F147 + IF(E170 &lt; 0, -E170, 0)</f>
        <v>896</v>
      </c>
      <c r="E171" s="21">
        <f t="shared" ca="1" si="43"/>
        <v>44</v>
      </c>
      <c r="F171" s="21">
        <f ca="1">IF(E171 &gt; 0, E171, 0)</f>
        <v>44</v>
      </c>
      <c r="G171" s="21">
        <f t="shared" ca="1" si="52"/>
        <v>136417</v>
      </c>
      <c r="H171" s="22">
        <f ca="1">SUM(F$11:F171)</f>
        <v>71540</v>
      </c>
      <c r="I171" s="23">
        <f ca="1">SUM(D$11:D171)</f>
        <v>67261</v>
      </c>
      <c r="K171" s="16">
        <v>44343</v>
      </c>
      <c r="L171" s="21">
        <f ca="1">IF(K171&lt;M$5, $B171, M$6+MIN((K171-M$5+1)/M$8, 1)*M$7)</f>
        <v>1440</v>
      </c>
      <c r="M171" s="21">
        <f t="shared" ca="1" si="58"/>
        <v>1440</v>
      </c>
      <c r="N171" s="21">
        <f ca="1" xml:space="preserve"> P147 + IF(O170 &lt; 0, -O170, 0)</f>
        <v>1156</v>
      </c>
      <c r="O171" s="21">
        <f t="shared" ca="1" si="44"/>
        <v>284</v>
      </c>
      <c r="P171" s="21">
        <f t="shared" ca="1" si="45"/>
        <v>284</v>
      </c>
      <c r="Q171" s="21">
        <f t="shared" ca="1" si="53"/>
        <v>187167</v>
      </c>
      <c r="R171" s="22">
        <f ca="1">SUM(P$11:P171)</f>
        <v>99980</v>
      </c>
      <c r="S171" s="23">
        <f ca="1">SUM(N$11:N171)</f>
        <v>87967</v>
      </c>
      <c r="U171" s="16">
        <v>44343</v>
      </c>
      <c r="V171" s="21">
        <f ca="1">IF(U171&lt;W$5, $B171, W$6+MIN((U171-W$5+1)/W$8, 1)*W$7)</f>
        <v>1940</v>
      </c>
      <c r="W171" s="21">
        <f t="shared" ca="1" si="59"/>
        <v>1940</v>
      </c>
      <c r="X171" s="21">
        <f ca="1" xml:space="preserve"> Z147 + IF(Y170 &lt; 0, -Y170, 0)</f>
        <v>1416</v>
      </c>
      <c r="Y171" s="21">
        <f t="shared" ca="1" si="46"/>
        <v>524</v>
      </c>
      <c r="Z171" s="21">
        <f t="shared" ca="1" si="47"/>
        <v>524</v>
      </c>
      <c r="AA171" s="21">
        <f t="shared" ca="1" si="54"/>
        <v>237917</v>
      </c>
      <c r="AB171" s="22">
        <f ca="1">SUM(Z$11:Z171)</f>
        <v>128420</v>
      </c>
      <c r="AC171" s="23">
        <f ca="1">SUM(X$11:X171)</f>
        <v>109680</v>
      </c>
      <c r="AE171" s="16">
        <v>44343</v>
      </c>
      <c r="AF171" s="21">
        <f ca="1">IF(AE171&lt;AG$5, $B171, AG$6+MIN((AE171-AG$5+1)/AG$8, 1)*AG$7)</f>
        <v>1440</v>
      </c>
      <c r="AG171" s="21">
        <f t="shared" ca="1" si="60"/>
        <v>1440</v>
      </c>
      <c r="AH171" s="21">
        <f ca="1" xml:space="preserve"> AJ147 + IF(AI170 &lt; 0, -AI170, 0)</f>
        <v>1156</v>
      </c>
      <c r="AI171" s="21">
        <f t="shared" ca="1" si="48"/>
        <v>284</v>
      </c>
      <c r="AJ171" s="21">
        <f t="shared" ca="1" si="49"/>
        <v>284</v>
      </c>
      <c r="AK171" s="21">
        <f t="shared" ca="1" si="55"/>
        <v>174667</v>
      </c>
      <c r="AL171" s="22">
        <f ca="1">SUM(AJ$11:AJ171)</f>
        <v>93740</v>
      </c>
      <c r="AM171" s="23">
        <f ca="1">SUM(AH$11:AH171)</f>
        <v>82373</v>
      </c>
      <c r="AO171" s="16">
        <v>44343</v>
      </c>
      <c r="AP171" s="21">
        <f ca="1">IF(AO171&lt;AQ$5, $B171, AQ$6+MIN((AO171-AQ$5+1)/AQ$8, 1)*AQ$7)</f>
        <v>1940</v>
      </c>
      <c r="AQ171" s="21">
        <f t="shared" ca="1" si="61"/>
        <v>1940</v>
      </c>
      <c r="AR171" s="21">
        <f ca="1" xml:space="preserve"> AT147 + IF(AS170 &lt; 0, -AS170, 0)</f>
        <v>1416</v>
      </c>
      <c r="AS171" s="21">
        <f t="shared" ca="1" si="50"/>
        <v>524</v>
      </c>
      <c r="AT171" s="21">
        <f t="shared" ca="1" si="51"/>
        <v>524</v>
      </c>
      <c r="AU171" s="21">
        <f t="shared" ca="1" si="56"/>
        <v>212917</v>
      </c>
      <c r="AV171" s="22">
        <f ca="1">SUM(AT$11:AT171)</f>
        <v>115940</v>
      </c>
      <c r="AW171" s="23">
        <f ca="1">SUM(AR$11:AR171)</f>
        <v>97757</v>
      </c>
    </row>
    <row r="172" spans="1:49" x14ac:dyDescent="0.2">
      <c r="A172" s="32">
        <v>44344</v>
      </c>
      <c r="B172" s="35">
        <f ca="1">IF($A172&gt;= $C$5,$C$6, "InsertData")</f>
        <v>940</v>
      </c>
      <c r="C172" s="21">
        <f t="shared" ca="1" si="57"/>
        <v>940</v>
      </c>
      <c r="D172" s="21">
        <f ca="1" xml:space="preserve"> F148 + IF(E171 &lt; 0, -E171, 0)</f>
        <v>607</v>
      </c>
      <c r="E172" s="21">
        <f t="shared" ca="1" si="43"/>
        <v>333</v>
      </c>
      <c r="F172" s="21">
        <f ca="1">IF(E172 &gt; 0, E172, 0)</f>
        <v>333</v>
      </c>
      <c r="G172" s="21">
        <f t="shared" ca="1" si="52"/>
        <v>137357</v>
      </c>
      <c r="H172" s="22">
        <f ca="1">SUM(F$11:F172)</f>
        <v>71873</v>
      </c>
      <c r="I172" s="23">
        <f ca="1">SUM(D$11:D172)</f>
        <v>67868</v>
      </c>
      <c r="K172" s="16">
        <v>44344</v>
      </c>
      <c r="L172" s="21">
        <f ca="1">IF(K172&lt;M$5, $B172, M$6+MIN((K172-M$5+1)/M$8, 1)*M$7)</f>
        <v>1440</v>
      </c>
      <c r="M172" s="21">
        <f t="shared" ca="1" si="58"/>
        <v>1440</v>
      </c>
      <c r="N172" s="21">
        <f ca="1" xml:space="preserve"> P148 + IF(O171 &lt; 0, -O171, 0)</f>
        <v>867</v>
      </c>
      <c r="O172" s="21">
        <f t="shared" ca="1" si="44"/>
        <v>573</v>
      </c>
      <c r="P172" s="21">
        <f t="shared" ca="1" si="45"/>
        <v>573</v>
      </c>
      <c r="Q172" s="21">
        <f t="shared" ca="1" si="53"/>
        <v>188607</v>
      </c>
      <c r="R172" s="22">
        <f ca="1">SUM(P$11:P172)</f>
        <v>100553</v>
      </c>
      <c r="S172" s="23">
        <f ca="1">SUM(N$11:N172)</f>
        <v>88834</v>
      </c>
      <c r="U172" s="16">
        <v>44344</v>
      </c>
      <c r="V172" s="21">
        <f ca="1">IF(U172&lt;W$5, $B172, W$6+MIN((U172-W$5+1)/W$8, 1)*W$7)</f>
        <v>1940</v>
      </c>
      <c r="W172" s="21">
        <f t="shared" ca="1" si="59"/>
        <v>1940</v>
      </c>
      <c r="X172" s="21">
        <f ca="1" xml:space="preserve"> Z148 + IF(Y171 &lt; 0, -Y171, 0)</f>
        <v>1127</v>
      </c>
      <c r="Y172" s="21">
        <f t="shared" ca="1" si="46"/>
        <v>813</v>
      </c>
      <c r="Z172" s="21">
        <f t="shared" ca="1" si="47"/>
        <v>813</v>
      </c>
      <c r="AA172" s="21">
        <f t="shared" ca="1" si="54"/>
        <v>239857</v>
      </c>
      <c r="AB172" s="22">
        <f ca="1">SUM(Z$11:Z172)</f>
        <v>129233</v>
      </c>
      <c r="AC172" s="23">
        <f ca="1">SUM(X$11:X172)</f>
        <v>110807</v>
      </c>
      <c r="AE172" s="16">
        <v>44344</v>
      </c>
      <c r="AF172" s="21">
        <f ca="1">IF(AE172&lt;AG$5, $B172, AG$6+MIN((AE172-AG$5+1)/AG$8, 1)*AG$7)</f>
        <v>1440</v>
      </c>
      <c r="AG172" s="21">
        <f t="shared" ca="1" si="60"/>
        <v>1440</v>
      </c>
      <c r="AH172" s="21">
        <f ca="1" xml:space="preserve"> AJ148 + IF(AI171 &lt; 0, -AI171, 0)</f>
        <v>867</v>
      </c>
      <c r="AI172" s="21">
        <f t="shared" ca="1" si="48"/>
        <v>573</v>
      </c>
      <c r="AJ172" s="21">
        <f t="shared" ca="1" si="49"/>
        <v>573</v>
      </c>
      <c r="AK172" s="21">
        <f t="shared" ca="1" si="55"/>
        <v>176107</v>
      </c>
      <c r="AL172" s="22">
        <f ca="1">SUM(AJ$11:AJ172)</f>
        <v>94313</v>
      </c>
      <c r="AM172" s="23">
        <f ca="1">SUM(AH$11:AH172)</f>
        <v>83240</v>
      </c>
      <c r="AO172" s="16">
        <v>44344</v>
      </c>
      <c r="AP172" s="21">
        <f ca="1">IF(AO172&lt;AQ$5, $B172, AQ$6+MIN((AO172-AQ$5+1)/AQ$8, 1)*AQ$7)</f>
        <v>1940</v>
      </c>
      <c r="AQ172" s="21">
        <f t="shared" ca="1" si="61"/>
        <v>1940</v>
      </c>
      <c r="AR172" s="21">
        <f ca="1" xml:space="preserve"> AT148 + IF(AS171 &lt; 0, -AS171, 0)</f>
        <v>1127</v>
      </c>
      <c r="AS172" s="21">
        <f t="shared" ca="1" si="50"/>
        <v>813</v>
      </c>
      <c r="AT172" s="21">
        <f t="shared" ca="1" si="51"/>
        <v>813</v>
      </c>
      <c r="AU172" s="21">
        <f t="shared" ca="1" si="56"/>
        <v>214857</v>
      </c>
      <c r="AV172" s="22">
        <f ca="1">SUM(AT$11:AT172)</f>
        <v>116753</v>
      </c>
      <c r="AW172" s="23">
        <f ca="1">SUM(AR$11:AR172)</f>
        <v>98884</v>
      </c>
    </row>
    <row r="173" spans="1:49" x14ac:dyDescent="0.2">
      <c r="A173" s="32">
        <v>44345</v>
      </c>
      <c r="B173" s="35">
        <f ca="1">IF($A173&gt;= $C$5,$C$6, "InsertData")</f>
        <v>940</v>
      </c>
      <c r="C173" s="21">
        <f t="shared" ca="1" si="57"/>
        <v>940</v>
      </c>
      <c r="D173" s="21">
        <f ca="1" xml:space="preserve"> F149 + IF(E172 &lt; 0, -E172, 0)</f>
        <v>552</v>
      </c>
      <c r="E173" s="21">
        <f t="shared" ca="1" si="43"/>
        <v>388</v>
      </c>
      <c r="F173" s="21">
        <f ca="1">IF(E173 &gt; 0, E173, 0)</f>
        <v>388</v>
      </c>
      <c r="G173" s="21">
        <f t="shared" ca="1" si="52"/>
        <v>138297</v>
      </c>
      <c r="H173" s="22">
        <f ca="1">SUM(F$11:F173)</f>
        <v>72261</v>
      </c>
      <c r="I173" s="23">
        <f ca="1">SUM(D$11:D173)</f>
        <v>68420</v>
      </c>
      <c r="K173" s="16">
        <v>44345</v>
      </c>
      <c r="L173" s="21">
        <f ca="1">IF(K173&lt;M$5, $B173, M$6+MIN((K173-M$5+1)/M$8, 1)*M$7)</f>
        <v>1440</v>
      </c>
      <c r="M173" s="21">
        <f t="shared" ca="1" si="58"/>
        <v>1440</v>
      </c>
      <c r="N173" s="21">
        <f ca="1" xml:space="preserve"> P149 + IF(O172 &lt; 0, -O172, 0)</f>
        <v>812</v>
      </c>
      <c r="O173" s="21">
        <f t="shared" ca="1" si="44"/>
        <v>628</v>
      </c>
      <c r="P173" s="21">
        <f t="shared" ca="1" si="45"/>
        <v>628</v>
      </c>
      <c r="Q173" s="21">
        <f t="shared" ca="1" si="53"/>
        <v>190047</v>
      </c>
      <c r="R173" s="22">
        <f ca="1">SUM(P$11:P173)</f>
        <v>101181</v>
      </c>
      <c r="S173" s="23">
        <f ca="1">SUM(N$11:N173)</f>
        <v>89646</v>
      </c>
      <c r="U173" s="16">
        <v>44345</v>
      </c>
      <c r="V173" s="21">
        <f ca="1">IF(U173&lt;W$5, $B173, W$6+MIN((U173-W$5+1)/W$8, 1)*W$7)</f>
        <v>1940</v>
      </c>
      <c r="W173" s="21">
        <f t="shared" ca="1" si="59"/>
        <v>1940</v>
      </c>
      <c r="X173" s="21">
        <f ca="1" xml:space="preserve"> Z149 + IF(Y172 &lt; 0, -Y172, 0)</f>
        <v>1072</v>
      </c>
      <c r="Y173" s="21">
        <f t="shared" ca="1" si="46"/>
        <v>868</v>
      </c>
      <c r="Z173" s="21">
        <f t="shared" ca="1" si="47"/>
        <v>868</v>
      </c>
      <c r="AA173" s="21">
        <f t="shared" ca="1" si="54"/>
        <v>241797</v>
      </c>
      <c r="AB173" s="22">
        <f ca="1">SUM(Z$11:Z173)</f>
        <v>130101</v>
      </c>
      <c r="AC173" s="23">
        <f ca="1">SUM(X$11:X173)</f>
        <v>111879</v>
      </c>
      <c r="AE173" s="16">
        <v>44345</v>
      </c>
      <c r="AF173" s="21">
        <f ca="1">IF(AE173&lt;AG$5, $B173, AG$6+MIN((AE173-AG$5+1)/AG$8, 1)*AG$7)</f>
        <v>1440</v>
      </c>
      <c r="AG173" s="21">
        <f t="shared" ca="1" si="60"/>
        <v>1440</v>
      </c>
      <c r="AH173" s="21">
        <f ca="1" xml:space="preserve"> AJ149 + IF(AI172 &lt; 0, -AI172, 0)</f>
        <v>812</v>
      </c>
      <c r="AI173" s="21">
        <f t="shared" ca="1" si="48"/>
        <v>628</v>
      </c>
      <c r="AJ173" s="21">
        <f t="shared" ca="1" si="49"/>
        <v>628</v>
      </c>
      <c r="AK173" s="21">
        <f t="shared" ca="1" si="55"/>
        <v>177547</v>
      </c>
      <c r="AL173" s="22">
        <f ca="1">SUM(AJ$11:AJ173)</f>
        <v>94941</v>
      </c>
      <c r="AM173" s="23">
        <f ca="1">SUM(AH$11:AH173)</f>
        <v>84052</v>
      </c>
      <c r="AO173" s="16">
        <v>44345</v>
      </c>
      <c r="AP173" s="21">
        <f ca="1">IF(AO173&lt;AQ$5, $B173, AQ$6+MIN((AO173-AQ$5+1)/AQ$8, 1)*AQ$7)</f>
        <v>1940</v>
      </c>
      <c r="AQ173" s="21">
        <f t="shared" ca="1" si="61"/>
        <v>1940</v>
      </c>
      <c r="AR173" s="21">
        <f ca="1" xml:space="preserve"> AT149 + IF(AS172 &lt; 0, -AS172, 0)</f>
        <v>1072</v>
      </c>
      <c r="AS173" s="21">
        <f t="shared" ca="1" si="50"/>
        <v>868</v>
      </c>
      <c r="AT173" s="21">
        <f t="shared" ca="1" si="51"/>
        <v>868</v>
      </c>
      <c r="AU173" s="21">
        <f t="shared" ca="1" si="56"/>
        <v>216797</v>
      </c>
      <c r="AV173" s="22">
        <f ca="1">SUM(AT$11:AT173)</f>
        <v>117621</v>
      </c>
      <c r="AW173" s="23">
        <f ca="1">SUM(AR$11:AR173)</f>
        <v>99956</v>
      </c>
    </row>
    <row r="174" spans="1:49" x14ac:dyDescent="0.2">
      <c r="A174" s="32">
        <v>44346</v>
      </c>
      <c r="B174" s="35">
        <f ca="1">IF($A174&gt;= $C$5,$C$6, "InsertData")</f>
        <v>940</v>
      </c>
      <c r="C174" s="21">
        <f t="shared" ca="1" si="57"/>
        <v>940</v>
      </c>
      <c r="D174" s="21">
        <f ca="1" xml:space="preserve"> F150 + IF(E173 &lt; 0, -E173, 0)</f>
        <v>512</v>
      </c>
      <c r="E174" s="21">
        <f t="shared" ca="1" si="43"/>
        <v>428</v>
      </c>
      <c r="F174" s="21">
        <f ca="1">IF(E174 &gt; 0, E174, 0)</f>
        <v>428</v>
      </c>
      <c r="G174" s="21">
        <f t="shared" ca="1" si="52"/>
        <v>139237</v>
      </c>
      <c r="H174" s="22">
        <f ca="1">SUM(F$11:F174)</f>
        <v>72689</v>
      </c>
      <c r="I174" s="23">
        <f ca="1">SUM(D$11:D174)</f>
        <v>68932</v>
      </c>
      <c r="K174" s="16">
        <v>44346</v>
      </c>
      <c r="L174" s="21">
        <f ca="1">IF(K174&lt;M$5, $B174, M$6+MIN((K174-M$5+1)/M$8, 1)*M$7)</f>
        <v>1440</v>
      </c>
      <c r="M174" s="21">
        <f t="shared" ca="1" si="58"/>
        <v>1440</v>
      </c>
      <c r="N174" s="21">
        <f ca="1" xml:space="preserve"> P150 + IF(O173 &lt; 0, -O173, 0)</f>
        <v>772</v>
      </c>
      <c r="O174" s="21">
        <f t="shared" ca="1" si="44"/>
        <v>668</v>
      </c>
      <c r="P174" s="21">
        <f t="shared" ca="1" si="45"/>
        <v>668</v>
      </c>
      <c r="Q174" s="21">
        <f t="shared" ca="1" si="53"/>
        <v>191487</v>
      </c>
      <c r="R174" s="22">
        <f ca="1">SUM(P$11:P174)</f>
        <v>101849</v>
      </c>
      <c r="S174" s="23">
        <f ca="1">SUM(N$11:N174)</f>
        <v>90418</v>
      </c>
      <c r="U174" s="16">
        <v>44346</v>
      </c>
      <c r="V174" s="21">
        <f ca="1">IF(U174&lt;W$5, $B174, W$6+MIN((U174-W$5+1)/W$8, 1)*W$7)</f>
        <v>1940</v>
      </c>
      <c r="W174" s="21">
        <f t="shared" ca="1" si="59"/>
        <v>1940</v>
      </c>
      <c r="X174" s="21">
        <f ca="1" xml:space="preserve"> Z150 + IF(Y173 &lt; 0, -Y173, 0)</f>
        <v>1032</v>
      </c>
      <c r="Y174" s="21">
        <f t="shared" ca="1" si="46"/>
        <v>908</v>
      </c>
      <c r="Z174" s="21">
        <f t="shared" ca="1" si="47"/>
        <v>908</v>
      </c>
      <c r="AA174" s="21">
        <f t="shared" ca="1" si="54"/>
        <v>243737</v>
      </c>
      <c r="AB174" s="22">
        <f ca="1">SUM(Z$11:Z174)</f>
        <v>131009</v>
      </c>
      <c r="AC174" s="23">
        <f ca="1">SUM(X$11:X174)</f>
        <v>112911</v>
      </c>
      <c r="AE174" s="16">
        <v>44346</v>
      </c>
      <c r="AF174" s="21">
        <f ca="1">IF(AE174&lt;AG$5, $B174, AG$6+MIN((AE174-AG$5+1)/AG$8, 1)*AG$7)</f>
        <v>1440</v>
      </c>
      <c r="AG174" s="21">
        <f t="shared" ca="1" si="60"/>
        <v>1440</v>
      </c>
      <c r="AH174" s="21">
        <f ca="1" xml:space="preserve"> AJ150 + IF(AI173 &lt; 0, -AI173, 0)</f>
        <v>772</v>
      </c>
      <c r="AI174" s="21">
        <f t="shared" ca="1" si="48"/>
        <v>668</v>
      </c>
      <c r="AJ174" s="21">
        <f t="shared" ca="1" si="49"/>
        <v>668</v>
      </c>
      <c r="AK174" s="21">
        <f t="shared" ca="1" si="55"/>
        <v>178987</v>
      </c>
      <c r="AL174" s="22">
        <f ca="1">SUM(AJ$11:AJ174)</f>
        <v>95609</v>
      </c>
      <c r="AM174" s="23">
        <f ca="1">SUM(AH$11:AH174)</f>
        <v>84824</v>
      </c>
      <c r="AO174" s="16">
        <v>44346</v>
      </c>
      <c r="AP174" s="21">
        <f ca="1">IF(AO174&lt;AQ$5, $B174, AQ$6+MIN((AO174-AQ$5+1)/AQ$8, 1)*AQ$7)</f>
        <v>1940</v>
      </c>
      <c r="AQ174" s="21">
        <f t="shared" ca="1" si="61"/>
        <v>1940</v>
      </c>
      <c r="AR174" s="21">
        <f ca="1" xml:space="preserve"> AT150 + IF(AS173 &lt; 0, -AS173, 0)</f>
        <v>1032</v>
      </c>
      <c r="AS174" s="21">
        <f t="shared" ca="1" si="50"/>
        <v>908</v>
      </c>
      <c r="AT174" s="21">
        <f t="shared" ca="1" si="51"/>
        <v>908</v>
      </c>
      <c r="AU174" s="21">
        <f t="shared" ca="1" si="56"/>
        <v>218737</v>
      </c>
      <c r="AV174" s="22">
        <f ca="1">SUM(AT$11:AT174)</f>
        <v>118529</v>
      </c>
      <c r="AW174" s="23">
        <f ca="1">SUM(AR$11:AR174)</f>
        <v>100988</v>
      </c>
    </row>
    <row r="175" spans="1:49" x14ac:dyDescent="0.2">
      <c r="A175" s="32">
        <v>44347</v>
      </c>
      <c r="B175" s="35">
        <f ca="1">IF($A175&gt;= $C$5,$C$6, "InsertData")</f>
        <v>940</v>
      </c>
      <c r="C175" s="21">
        <f t="shared" ca="1" si="57"/>
        <v>940</v>
      </c>
      <c r="D175" s="21">
        <f ca="1" xml:space="preserve"> F151 + IF(E174 &lt; 0, -E174, 0)</f>
        <v>166</v>
      </c>
      <c r="E175" s="21">
        <f t="shared" ca="1" si="43"/>
        <v>774</v>
      </c>
      <c r="F175" s="21">
        <f ca="1">IF(E175 &gt; 0, E175, 0)</f>
        <v>774</v>
      </c>
      <c r="G175" s="21">
        <f t="shared" ca="1" si="52"/>
        <v>140177</v>
      </c>
      <c r="H175" s="22">
        <f ca="1">SUM(F$11:F175)</f>
        <v>73463</v>
      </c>
      <c r="I175" s="23">
        <f ca="1">SUM(D$11:D175)</f>
        <v>69098</v>
      </c>
      <c r="K175" s="16">
        <v>44347</v>
      </c>
      <c r="L175" s="21">
        <f ca="1">IF(K175&lt;M$5, $B175, M$6+MIN((K175-M$5+1)/M$8, 1)*M$7)</f>
        <v>1440</v>
      </c>
      <c r="M175" s="21">
        <f t="shared" ca="1" si="58"/>
        <v>1440</v>
      </c>
      <c r="N175" s="21">
        <f ca="1" xml:space="preserve"> P151 + IF(O174 &lt; 0, -O174, 0)</f>
        <v>426</v>
      </c>
      <c r="O175" s="21">
        <f t="shared" ca="1" si="44"/>
        <v>1014</v>
      </c>
      <c r="P175" s="21">
        <f t="shared" ca="1" si="45"/>
        <v>1014</v>
      </c>
      <c r="Q175" s="21">
        <f t="shared" ca="1" si="53"/>
        <v>192927</v>
      </c>
      <c r="R175" s="22">
        <f ca="1">SUM(P$11:P175)</f>
        <v>102863</v>
      </c>
      <c r="S175" s="23">
        <f ca="1">SUM(N$11:N175)</f>
        <v>90844</v>
      </c>
      <c r="U175" s="16">
        <v>44347</v>
      </c>
      <c r="V175" s="21">
        <f ca="1">IF(U175&lt;W$5, $B175, W$6+MIN((U175-W$5+1)/W$8, 1)*W$7)</f>
        <v>1940</v>
      </c>
      <c r="W175" s="21">
        <f t="shared" ca="1" si="59"/>
        <v>1940</v>
      </c>
      <c r="X175" s="21">
        <f ca="1" xml:space="preserve"> Z151 + IF(Y174 &lt; 0, -Y174, 0)</f>
        <v>686</v>
      </c>
      <c r="Y175" s="21">
        <f t="shared" ca="1" si="46"/>
        <v>1254</v>
      </c>
      <c r="Z175" s="21">
        <f t="shared" ca="1" si="47"/>
        <v>1254</v>
      </c>
      <c r="AA175" s="21">
        <f t="shared" ca="1" si="54"/>
        <v>245677</v>
      </c>
      <c r="AB175" s="22">
        <f ca="1">SUM(Z$11:Z175)</f>
        <v>132263</v>
      </c>
      <c r="AC175" s="23">
        <f ca="1">SUM(X$11:X175)</f>
        <v>113597</v>
      </c>
      <c r="AE175" s="16">
        <v>44347</v>
      </c>
      <c r="AF175" s="21">
        <f ca="1">IF(AE175&lt;AG$5, $B175, AG$6+MIN((AE175-AG$5+1)/AG$8, 1)*AG$7)</f>
        <v>1440</v>
      </c>
      <c r="AG175" s="21">
        <f t="shared" ca="1" si="60"/>
        <v>1440</v>
      </c>
      <c r="AH175" s="21">
        <f ca="1" xml:space="preserve"> AJ151 + IF(AI174 &lt; 0, -AI174, 0)</f>
        <v>426</v>
      </c>
      <c r="AI175" s="21">
        <f t="shared" ca="1" si="48"/>
        <v>1014</v>
      </c>
      <c r="AJ175" s="21">
        <f t="shared" ca="1" si="49"/>
        <v>1014</v>
      </c>
      <c r="AK175" s="21">
        <f t="shared" ca="1" si="55"/>
        <v>180427</v>
      </c>
      <c r="AL175" s="22">
        <f ca="1">SUM(AJ$11:AJ175)</f>
        <v>96623</v>
      </c>
      <c r="AM175" s="23">
        <f ca="1">SUM(AH$11:AH175)</f>
        <v>85250</v>
      </c>
      <c r="AO175" s="16">
        <v>44347</v>
      </c>
      <c r="AP175" s="21">
        <f ca="1">IF(AO175&lt;AQ$5, $B175, AQ$6+MIN((AO175-AQ$5+1)/AQ$8, 1)*AQ$7)</f>
        <v>1940</v>
      </c>
      <c r="AQ175" s="21">
        <f t="shared" ca="1" si="61"/>
        <v>1940</v>
      </c>
      <c r="AR175" s="21">
        <f ca="1" xml:space="preserve"> AT151 + IF(AS174 &lt; 0, -AS174, 0)</f>
        <v>686</v>
      </c>
      <c r="AS175" s="21">
        <f t="shared" ca="1" si="50"/>
        <v>1254</v>
      </c>
      <c r="AT175" s="21">
        <f t="shared" ca="1" si="51"/>
        <v>1254</v>
      </c>
      <c r="AU175" s="21">
        <f t="shared" ca="1" si="56"/>
        <v>220677</v>
      </c>
      <c r="AV175" s="22">
        <f ca="1">SUM(AT$11:AT175)</f>
        <v>119783</v>
      </c>
      <c r="AW175" s="23">
        <f ca="1">SUM(AR$11:AR175)</f>
        <v>101674</v>
      </c>
    </row>
    <row r="176" spans="1:49" x14ac:dyDescent="0.2">
      <c r="A176" s="32">
        <v>44348</v>
      </c>
      <c r="B176" s="35">
        <f ca="1">IF($A176&gt;= $C$5,$C$6, "InsertData")</f>
        <v>940</v>
      </c>
      <c r="C176" s="21">
        <f t="shared" ca="1" si="57"/>
        <v>940</v>
      </c>
      <c r="D176" s="21">
        <f ca="1" xml:space="preserve"> F152 + IF(E175 &lt; 0, -E175, 0)</f>
        <v>140</v>
      </c>
      <c r="E176" s="21">
        <f t="shared" ca="1" si="43"/>
        <v>800</v>
      </c>
      <c r="F176" s="21">
        <f ca="1">IF(E176 &gt; 0, E176, 0)</f>
        <v>800</v>
      </c>
      <c r="G176" s="21">
        <f t="shared" ca="1" si="52"/>
        <v>141117</v>
      </c>
      <c r="H176" s="22">
        <f ca="1">SUM(F$11:F176)</f>
        <v>74263</v>
      </c>
      <c r="I176" s="23">
        <f ca="1">SUM(D$11:D176)</f>
        <v>69238</v>
      </c>
      <c r="K176" s="16">
        <v>44348</v>
      </c>
      <c r="L176" s="21">
        <f ca="1">IF(K176&lt;M$5, $B176, M$6+MIN((K176-M$5+1)/M$8, 1)*M$7)</f>
        <v>1440</v>
      </c>
      <c r="M176" s="21">
        <f t="shared" ca="1" si="58"/>
        <v>1440</v>
      </c>
      <c r="N176" s="21">
        <f ca="1" xml:space="preserve"> P152 + IF(O175 &lt; 0, -O175, 0)</f>
        <v>400</v>
      </c>
      <c r="O176" s="21">
        <f t="shared" ca="1" si="44"/>
        <v>1040</v>
      </c>
      <c r="P176" s="21">
        <f t="shared" ca="1" si="45"/>
        <v>1040</v>
      </c>
      <c r="Q176" s="21">
        <f t="shared" ca="1" si="53"/>
        <v>194367</v>
      </c>
      <c r="R176" s="22">
        <f ca="1">SUM(P$11:P176)</f>
        <v>103903</v>
      </c>
      <c r="S176" s="23">
        <f ca="1">SUM(N$11:N176)</f>
        <v>91244</v>
      </c>
      <c r="U176" s="16">
        <v>44348</v>
      </c>
      <c r="V176" s="21">
        <f ca="1">IF(U176&lt;W$5, $B176, W$6+MIN((U176-W$5+1)/W$8, 1)*W$7)</f>
        <v>1940</v>
      </c>
      <c r="W176" s="21">
        <f t="shared" ca="1" si="59"/>
        <v>1940</v>
      </c>
      <c r="X176" s="21">
        <f ca="1" xml:space="preserve"> Z152 + IF(Y175 &lt; 0, -Y175, 0)</f>
        <v>660</v>
      </c>
      <c r="Y176" s="21">
        <f t="shared" ca="1" si="46"/>
        <v>1280</v>
      </c>
      <c r="Z176" s="21">
        <f t="shared" ca="1" si="47"/>
        <v>1280</v>
      </c>
      <c r="AA176" s="21">
        <f t="shared" ca="1" si="54"/>
        <v>247617</v>
      </c>
      <c r="AB176" s="22">
        <f ca="1">SUM(Z$11:Z176)</f>
        <v>133543</v>
      </c>
      <c r="AC176" s="23">
        <f ca="1">SUM(X$11:X176)</f>
        <v>114257</v>
      </c>
      <c r="AE176" s="16">
        <v>44348</v>
      </c>
      <c r="AF176" s="21">
        <f ca="1">IF(AE176&lt;AG$5, $B176, AG$6+MIN((AE176-AG$5+1)/AG$8, 1)*AG$7)</f>
        <v>1440</v>
      </c>
      <c r="AG176" s="21">
        <f t="shared" ca="1" si="60"/>
        <v>1440</v>
      </c>
      <c r="AH176" s="21">
        <f ca="1" xml:space="preserve"> AJ152 + IF(AI175 &lt; 0, -AI175, 0)</f>
        <v>400</v>
      </c>
      <c r="AI176" s="21">
        <f t="shared" ca="1" si="48"/>
        <v>1040</v>
      </c>
      <c r="AJ176" s="21">
        <f t="shared" ca="1" si="49"/>
        <v>1040</v>
      </c>
      <c r="AK176" s="21">
        <f t="shared" ca="1" si="55"/>
        <v>181867</v>
      </c>
      <c r="AL176" s="22">
        <f ca="1">SUM(AJ$11:AJ176)</f>
        <v>97663</v>
      </c>
      <c r="AM176" s="23">
        <f ca="1">SUM(AH$11:AH176)</f>
        <v>85650</v>
      </c>
      <c r="AO176" s="16">
        <v>44348</v>
      </c>
      <c r="AP176" s="21">
        <f ca="1">IF(AO176&lt;AQ$5, $B176, AQ$6+MIN((AO176-AQ$5+1)/AQ$8, 1)*AQ$7)</f>
        <v>1940</v>
      </c>
      <c r="AQ176" s="21">
        <f t="shared" ca="1" si="61"/>
        <v>1940</v>
      </c>
      <c r="AR176" s="21">
        <f ca="1" xml:space="preserve"> AT152 + IF(AS175 &lt; 0, -AS175, 0)</f>
        <v>660</v>
      </c>
      <c r="AS176" s="21">
        <f t="shared" ca="1" si="50"/>
        <v>1280</v>
      </c>
      <c r="AT176" s="21">
        <f t="shared" ca="1" si="51"/>
        <v>1280</v>
      </c>
      <c r="AU176" s="21">
        <f t="shared" ca="1" si="56"/>
        <v>222617</v>
      </c>
      <c r="AV176" s="22">
        <f ca="1">SUM(AT$11:AT176)</f>
        <v>121063</v>
      </c>
      <c r="AW176" s="23">
        <f ca="1">SUM(AR$11:AR176)</f>
        <v>102334</v>
      </c>
    </row>
    <row r="177" spans="1:49" x14ac:dyDescent="0.2">
      <c r="A177" s="32">
        <v>44349</v>
      </c>
      <c r="B177" s="35">
        <f ca="1">IF($A177&gt;= $C$5,$C$6, "InsertData")</f>
        <v>940</v>
      </c>
      <c r="C177" s="21">
        <f t="shared" ca="1" si="57"/>
        <v>940</v>
      </c>
      <c r="D177" s="21">
        <f ca="1" xml:space="preserve"> F153 + IF(E176 &lt; 0, -E176, 0)</f>
        <v>267</v>
      </c>
      <c r="E177" s="21">
        <f t="shared" ca="1" si="43"/>
        <v>673</v>
      </c>
      <c r="F177" s="21">
        <f ca="1">IF(E177 &gt; 0, E177, 0)</f>
        <v>673</v>
      </c>
      <c r="G177" s="21">
        <f t="shared" ca="1" si="52"/>
        <v>142057</v>
      </c>
      <c r="H177" s="22">
        <f ca="1">SUM(F$11:F177)</f>
        <v>74936</v>
      </c>
      <c r="I177" s="23">
        <f ca="1">SUM(D$11:D177)</f>
        <v>69505</v>
      </c>
      <c r="K177" s="16">
        <v>44349</v>
      </c>
      <c r="L177" s="21">
        <f ca="1">IF(K177&lt;M$5, $B177, M$6+MIN((K177-M$5+1)/M$8, 1)*M$7)</f>
        <v>1440</v>
      </c>
      <c r="M177" s="21">
        <f t="shared" ca="1" si="58"/>
        <v>1440</v>
      </c>
      <c r="N177" s="21">
        <f ca="1" xml:space="preserve"> P153 + IF(O176 &lt; 0, -O176, 0)</f>
        <v>527</v>
      </c>
      <c r="O177" s="21">
        <f t="shared" ca="1" si="44"/>
        <v>913</v>
      </c>
      <c r="P177" s="21">
        <f t="shared" ca="1" si="45"/>
        <v>913</v>
      </c>
      <c r="Q177" s="21">
        <f t="shared" ca="1" si="53"/>
        <v>195807</v>
      </c>
      <c r="R177" s="22">
        <f ca="1">SUM(P$11:P177)</f>
        <v>104816</v>
      </c>
      <c r="S177" s="23">
        <f ca="1">SUM(N$11:N177)</f>
        <v>91771</v>
      </c>
      <c r="U177" s="16">
        <v>44349</v>
      </c>
      <c r="V177" s="21">
        <f ca="1">IF(U177&lt;W$5, $B177, W$6+MIN((U177-W$5+1)/W$8, 1)*W$7)</f>
        <v>1940</v>
      </c>
      <c r="W177" s="21">
        <f t="shared" ca="1" si="59"/>
        <v>1940</v>
      </c>
      <c r="X177" s="21">
        <f ca="1" xml:space="preserve"> Z153 + IF(Y176 &lt; 0, -Y176, 0)</f>
        <v>787</v>
      </c>
      <c r="Y177" s="21">
        <f t="shared" ca="1" si="46"/>
        <v>1153</v>
      </c>
      <c r="Z177" s="21">
        <f t="shared" ca="1" si="47"/>
        <v>1153</v>
      </c>
      <c r="AA177" s="21">
        <f t="shared" ca="1" si="54"/>
        <v>249557</v>
      </c>
      <c r="AB177" s="22">
        <f ca="1">SUM(Z$11:Z177)</f>
        <v>134696</v>
      </c>
      <c r="AC177" s="23">
        <f ca="1">SUM(X$11:X177)</f>
        <v>115044</v>
      </c>
      <c r="AE177" s="16">
        <v>44349</v>
      </c>
      <c r="AF177" s="21">
        <f ca="1">IF(AE177&lt;AG$5, $B177, AG$6+MIN((AE177-AG$5+1)/AG$8, 1)*AG$7)</f>
        <v>1440</v>
      </c>
      <c r="AG177" s="21">
        <f t="shared" ca="1" si="60"/>
        <v>1440</v>
      </c>
      <c r="AH177" s="21">
        <f ca="1" xml:space="preserve"> AJ153 + IF(AI176 &lt; 0, -AI176, 0)</f>
        <v>527</v>
      </c>
      <c r="AI177" s="21">
        <f t="shared" ca="1" si="48"/>
        <v>913</v>
      </c>
      <c r="AJ177" s="21">
        <f t="shared" ca="1" si="49"/>
        <v>913</v>
      </c>
      <c r="AK177" s="21">
        <f t="shared" ca="1" si="55"/>
        <v>183307</v>
      </c>
      <c r="AL177" s="22">
        <f ca="1">SUM(AJ$11:AJ177)</f>
        <v>98576</v>
      </c>
      <c r="AM177" s="23">
        <f ca="1">SUM(AH$11:AH177)</f>
        <v>86177</v>
      </c>
      <c r="AO177" s="16">
        <v>44349</v>
      </c>
      <c r="AP177" s="21">
        <f ca="1">IF(AO177&lt;AQ$5, $B177, AQ$6+MIN((AO177-AQ$5+1)/AQ$8, 1)*AQ$7)</f>
        <v>1940</v>
      </c>
      <c r="AQ177" s="21">
        <f t="shared" ca="1" si="61"/>
        <v>1940</v>
      </c>
      <c r="AR177" s="21">
        <f ca="1" xml:space="preserve"> AT153 + IF(AS176 &lt; 0, -AS176, 0)</f>
        <v>787</v>
      </c>
      <c r="AS177" s="21">
        <f t="shared" ca="1" si="50"/>
        <v>1153</v>
      </c>
      <c r="AT177" s="21">
        <f t="shared" ca="1" si="51"/>
        <v>1153</v>
      </c>
      <c r="AU177" s="21">
        <f t="shared" ca="1" si="56"/>
        <v>224557</v>
      </c>
      <c r="AV177" s="22">
        <f ca="1">SUM(AT$11:AT177)</f>
        <v>122216</v>
      </c>
      <c r="AW177" s="23">
        <f ca="1">SUM(AR$11:AR177)</f>
        <v>103121</v>
      </c>
    </row>
    <row r="178" spans="1:49" x14ac:dyDescent="0.2">
      <c r="A178" s="32">
        <v>44350</v>
      </c>
      <c r="B178" s="35">
        <f ca="1">IF($A178&gt;= $C$5,$C$6, "InsertData")</f>
        <v>940</v>
      </c>
      <c r="C178" s="21">
        <f t="shared" ca="1" si="57"/>
        <v>940</v>
      </c>
      <c r="D178" s="21">
        <f ca="1" xml:space="preserve"> F154 + IF(E177 &lt; 0, -E177, 0)</f>
        <v>647</v>
      </c>
      <c r="E178" s="21">
        <f t="shared" ca="1" si="43"/>
        <v>293</v>
      </c>
      <c r="F178" s="21">
        <f ca="1">IF(E178 &gt; 0, E178, 0)</f>
        <v>293</v>
      </c>
      <c r="G178" s="21">
        <f t="shared" ca="1" si="52"/>
        <v>142997</v>
      </c>
      <c r="H178" s="22">
        <f ca="1">SUM(F$11:F178)</f>
        <v>75229</v>
      </c>
      <c r="I178" s="23">
        <f ca="1">SUM(D$11:D178)</f>
        <v>70152</v>
      </c>
      <c r="K178" s="16">
        <v>44350</v>
      </c>
      <c r="L178" s="21">
        <f ca="1">IF(K178&lt;M$5, $B178, M$6+MIN((K178-M$5+1)/M$8, 1)*M$7)</f>
        <v>1440</v>
      </c>
      <c r="M178" s="21">
        <f t="shared" ca="1" si="58"/>
        <v>1440</v>
      </c>
      <c r="N178" s="21">
        <f ca="1" xml:space="preserve"> P154 + IF(O177 &lt; 0, -O177, 0)</f>
        <v>907</v>
      </c>
      <c r="O178" s="21">
        <f t="shared" ca="1" si="44"/>
        <v>533</v>
      </c>
      <c r="P178" s="21">
        <f t="shared" ca="1" si="45"/>
        <v>533</v>
      </c>
      <c r="Q178" s="21">
        <f t="shared" ca="1" si="53"/>
        <v>197247</v>
      </c>
      <c r="R178" s="22">
        <f ca="1">SUM(P$11:P178)</f>
        <v>105349</v>
      </c>
      <c r="S178" s="23">
        <f ca="1">SUM(N$11:N178)</f>
        <v>92678</v>
      </c>
      <c r="U178" s="16">
        <v>44350</v>
      </c>
      <c r="V178" s="21">
        <f ca="1">IF(U178&lt;W$5, $B178, W$6+MIN((U178-W$5+1)/W$8, 1)*W$7)</f>
        <v>1940</v>
      </c>
      <c r="W178" s="21">
        <f t="shared" ca="1" si="59"/>
        <v>1940</v>
      </c>
      <c r="X178" s="21">
        <f ca="1" xml:space="preserve"> Z154 + IF(Y177 &lt; 0, -Y177, 0)</f>
        <v>1167</v>
      </c>
      <c r="Y178" s="21">
        <f t="shared" ca="1" si="46"/>
        <v>773</v>
      </c>
      <c r="Z178" s="21">
        <f t="shared" ca="1" si="47"/>
        <v>773</v>
      </c>
      <c r="AA178" s="21">
        <f t="shared" ca="1" si="54"/>
        <v>251497</v>
      </c>
      <c r="AB178" s="22">
        <f ca="1">SUM(Z$11:Z178)</f>
        <v>135469</v>
      </c>
      <c r="AC178" s="23">
        <f ca="1">SUM(X$11:X178)</f>
        <v>116211</v>
      </c>
      <c r="AE178" s="16">
        <v>44350</v>
      </c>
      <c r="AF178" s="21">
        <f ca="1">IF(AE178&lt;AG$5, $B178, AG$6+MIN((AE178-AG$5+1)/AG$8, 1)*AG$7)</f>
        <v>1440</v>
      </c>
      <c r="AG178" s="21">
        <f t="shared" ca="1" si="60"/>
        <v>1440</v>
      </c>
      <c r="AH178" s="21">
        <f ca="1" xml:space="preserve"> AJ154 + IF(AI177 &lt; 0, -AI177, 0)</f>
        <v>907</v>
      </c>
      <c r="AI178" s="21">
        <f t="shared" ca="1" si="48"/>
        <v>533</v>
      </c>
      <c r="AJ178" s="21">
        <f t="shared" ca="1" si="49"/>
        <v>533</v>
      </c>
      <c r="AK178" s="21">
        <f t="shared" ca="1" si="55"/>
        <v>184747</v>
      </c>
      <c r="AL178" s="22">
        <f ca="1">SUM(AJ$11:AJ178)</f>
        <v>99109</v>
      </c>
      <c r="AM178" s="23">
        <f ca="1">SUM(AH$11:AH178)</f>
        <v>87084</v>
      </c>
      <c r="AO178" s="16">
        <v>44350</v>
      </c>
      <c r="AP178" s="21">
        <f ca="1">IF(AO178&lt;AQ$5, $B178, AQ$6+MIN((AO178-AQ$5+1)/AQ$8, 1)*AQ$7)</f>
        <v>1940</v>
      </c>
      <c r="AQ178" s="21">
        <f t="shared" ca="1" si="61"/>
        <v>1940</v>
      </c>
      <c r="AR178" s="21">
        <f ca="1" xml:space="preserve"> AT154 + IF(AS177 &lt; 0, -AS177, 0)</f>
        <v>1167</v>
      </c>
      <c r="AS178" s="21">
        <f t="shared" ca="1" si="50"/>
        <v>773</v>
      </c>
      <c r="AT178" s="21">
        <f t="shared" ca="1" si="51"/>
        <v>773</v>
      </c>
      <c r="AU178" s="21">
        <f t="shared" ca="1" si="56"/>
        <v>226497</v>
      </c>
      <c r="AV178" s="22">
        <f ca="1">SUM(AT$11:AT178)</f>
        <v>122989</v>
      </c>
      <c r="AW178" s="23">
        <f ca="1">SUM(AR$11:AR178)</f>
        <v>104288</v>
      </c>
    </row>
    <row r="179" spans="1:49" x14ac:dyDescent="0.2">
      <c r="A179" s="32">
        <v>44351</v>
      </c>
      <c r="B179" s="35">
        <f ca="1">IF($A179&gt;= $C$5,$C$6, "InsertData")</f>
        <v>940</v>
      </c>
      <c r="C179" s="21">
        <f t="shared" ca="1" si="57"/>
        <v>940</v>
      </c>
      <c r="D179" s="21">
        <f ca="1" xml:space="preserve"> F155 + IF(E178 &lt; 0, -E178, 0)</f>
        <v>0</v>
      </c>
      <c r="E179" s="21">
        <f t="shared" ca="1" si="43"/>
        <v>940</v>
      </c>
      <c r="F179" s="21">
        <f ca="1">IF(E179 &gt; 0, E179, 0)</f>
        <v>940</v>
      </c>
      <c r="G179" s="21">
        <f t="shared" ca="1" si="52"/>
        <v>143937</v>
      </c>
      <c r="H179" s="22">
        <f ca="1">SUM(F$11:F179)</f>
        <v>76169</v>
      </c>
      <c r="I179" s="23">
        <f ca="1">SUM(D$11:D179)</f>
        <v>70152</v>
      </c>
      <c r="K179" s="16">
        <v>44351</v>
      </c>
      <c r="L179" s="21">
        <f ca="1">IF(K179&lt;M$5, $B179, M$6+MIN((K179-M$5+1)/M$8, 1)*M$7)</f>
        <v>1440</v>
      </c>
      <c r="M179" s="21">
        <f t="shared" ca="1" si="58"/>
        <v>1440</v>
      </c>
      <c r="N179" s="21">
        <f ca="1" xml:space="preserve"> P155 + IF(O178 &lt; 0, -O178, 0)</f>
        <v>120</v>
      </c>
      <c r="O179" s="21">
        <f t="shared" ca="1" si="44"/>
        <v>1320</v>
      </c>
      <c r="P179" s="21">
        <f t="shared" ca="1" si="45"/>
        <v>1320</v>
      </c>
      <c r="Q179" s="21">
        <f t="shared" ca="1" si="53"/>
        <v>198687</v>
      </c>
      <c r="R179" s="22">
        <f ca="1">SUM(P$11:P179)</f>
        <v>106669</v>
      </c>
      <c r="S179" s="23">
        <f ca="1">SUM(N$11:N179)</f>
        <v>92798</v>
      </c>
      <c r="U179" s="16">
        <v>44351</v>
      </c>
      <c r="V179" s="21">
        <f ca="1">IF(U179&lt;W$5, $B179, W$6+MIN((U179-W$5+1)/W$8, 1)*W$7)</f>
        <v>1940</v>
      </c>
      <c r="W179" s="21">
        <f t="shared" ca="1" si="59"/>
        <v>1940</v>
      </c>
      <c r="X179" s="21">
        <f ca="1" xml:space="preserve"> Z155 + IF(Y178 &lt; 0, -Y178, 0)</f>
        <v>337</v>
      </c>
      <c r="Y179" s="21">
        <f t="shared" ca="1" si="46"/>
        <v>1603</v>
      </c>
      <c r="Z179" s="21">
        <f t="shared" ca="1" si="47"/>
        <v>1603</v>
      </c>
      <c r="AA179" s="21">
        <f t="shared" ca="1" si="54"/>
        <v>253437</v>
      </c>
      <c r="AB179" s="22">
        <f ca="1">SUM(Z$11:Z179)</f>
        <v>137072</v>
      </c>
      <c r="AC179" s="23">
        <f ca="1">SUM(X$11:X179)</f>
        <v>116548</v>
      </c>
      <c r="AE179" s="16">
        <v>44351</v>
      </c>
      <c r="AF179" s="21">
        <f ca="1">IF(AE179&lt;AG$5, $B179, AG$6+MIN((AE179-AG$5+1)/AG$8, 1)*AG$7)</f>
        <v>1440</v>
      </c>
      <c r="AG179" s="21">
        <f t="shared" ca="1" si="60"/>
        <v>1440</v>
      </c>
      <c r="AH179" s="21">
        <f ca="1" xml:space="preserve"> AJ155 + IF(AI178 &lt; 0, -AI178, 0)</f>
        <v>190</v>
      </c>
      <c r="AI179" s="21">
        <f t="shared" ca="1" si="48"/>
        <v>1250</v>
      </c>
      <c r="AJ179" s="21">
        <f t="shared" ca="1" si="49"/>
        <v>1250</v>
      </c>
      <c r="AK179" s="21">
        <f t="shared" ca="1" si="55"/>
        <v>186187</v>
      </c>
      <c r="AL179" s="22">
        <f ca="1">SUM(AJ$11:AJ179)</f>
        <v>100359</v>
      </c>
      <c r="AM179" s="23">
        <f ca="1">SUM(AH$11:AH179)</f>
        <v>87274</v>
      </c>
      <c r="AO179" s="16">
        <v>44351</v>
      </c>
      <c r="AP179" s="21">
        <f ca="1">IF(AO179&lt;AQ$5, $B179, AQ$6+MIN((AO179-AQ$5+1)/AQ$8, 1)*AQ$7)</f>
        <v>1940</v>
      </c>
      <c r="AQ179" s="21">
        <f t="shared" ca="1" si="61"/>
        <v>1940</v>
      </c>
      <c r="AR179" s="21">
        <f ca="1" xml:space="preserve"> AT155 + IF(AS178 &lt; 0, -AS178, 0)</f>
        <v>380</v>
      </c>
      <c r="AS179" s="21">
        <f t="shared" ca="1" si="50"/>
        <v>1560</v>
      </c>
      <c r="AT179" s="21">
        <f t="shared" ca="1" si="51"/>
        <v>1560</v>
      </c>
      <c r="AU179" s="21">
        <f t="shared" ca="1" si="56"/>
        <v>228437</v>
      </c>
      <c r="AV179" s="22">
        <f ca="1">SUM(AT$11:AT179)</f>
        <v>124549</v>
      </c>
      <c r="AW179" s="23">
        <f ca="1">SUM(AR$11:AR179)</f>
        <v>104668</v>
      </c>
    </row>
    <row r="180" spans="1:49" x14ac:dyDescent="0.2">
      <c r="A180" s="32">
        <v>44352</v>
      </c>
      <c r="B180" s="35">
        <f ca="1">IF($A180&gt;= $C$5,$C$6, "InsertData")</f>
        <v>940</v>
      </c>
      <c r="C180" s="21">
        <f t="shared" ca="1" si="57"/>
        <v>940</v>
      </c>
      <c r="D180" s="21">
        <f ca="1" xml:space="preserve"> F156 + IF(E179 &lt; 0, -E179, 0)</f>
        <v>166</v>
      </c>
      <c r="E180" s="21">
        <f t="shared" ca="1" si="43"/>
        <v>774</v>
      </c>
      <c r="F180" s="21">
        <f ca="1">IF(E180 &gt; 0, E180, 0)</f>
        <v>774</v>
      </c>
      <c r="G180" s="21">
        <f t="shared" ca="1" si="52"/>
        <v>144877</v>
      </c>
      <c r="H180" s="22">
        <f ca="1">SUM(F$11:F180)</f>
        <v>76943</v>
      </c>
      <c r="I180" s="23">
        <f ca="1">SUM(D$11:D180)</f>
        <v>70318</v>
      </c>
      <c r="K180" s="16">
        <v>44352</v>
      </c>
      <c r="L180" s="21">
        <f ca="1">IF(K180&lt;M$5, $B180, M$6+MIN((K180-M$5+1)/M$8, 1)*M$7)</f>
        <v>1440</v>
      </c>
      <c r="M180" s="21">
        <f t="shared" ca="1" si="58"/>
        <v>1440</v>
      </c>
      <c r="N180" s="21">
        <f ca="1" xml:space="preserve"> P156 + IF(O179 &lt; 0, -O179, 0)</f>
        <v>566</v>
      </c>
      <c r="O180" s="21">
        <f t="shared" ca="1" si="44"/>
        <v>874</v>
      </c>
      <c r="P180" s="21">
        <f t="shared" ca="1" si="45"/>
        <v>874</v>
      </c>
      <c r="Q180" s="21">
        <f t="shared" ca="1" si="53"/>
        <v>200127</v>
      </c>
      <c r="R180" s="22">
        <f ca="1">SUM(P$11:P180)</f>
        <v>107543</v>
      </c>
      <c r="S180" s="23">
        <f ca="1">SUM(N$11:N180)</f>
        <v>93364</v>
      </c>
      <c r="U180" s="16">
        <v>44352</v>
      </c>
      <c r="V180" s="21">
        <f ca="1">IF(U180&lt;W$5, $B180, W$6+MIN((U180-W$5+1)/W$8, 1)*W$7)</f>
        <v>1940</v>
      </c>
      <c r="W180" s="21">
        <f t="shared" ca="1" si="59"/>
        <v>1940</v>
      </c>
      <c r="X180" s="21">
        <f ca="1" xml:space="preserve"> Z156 + IF(Y179 &lt; 0, -Y179, 0)</f>
        <v>869</v>
      </c>
      <c r="Y180" s="21">
        <f t="shared" ca="1" si="46"/>
        <v>1071</v>
      </c>
      <c r="Z180" s="21">
        <f t="shared" ca="1" si="47"/>
        <v>1071</v>
      </c>
      <c r="AA180" s="21">
        <f t="shared" ca="1" si="54"/>
        <v>255377</v>
      </c>
      <c r="AB180" s="22">
        <f ca="1">SUM(Z$11:Z180)</f>
        <v>138143</v>
      </c>
      <c r="AC180" s="23">
        <f ca="1">SUM(X$11:X180)</f>
        <v>117417</v>
      </c>
      <c r="AE180" s="16">
        <v>44352</v>
      </c>
      <c r="AF180" s="21">
        <f ca="1">IF(AE180&lt;AG$5, $B180, AG$6+MIN((AE180-AG$5+1)/AG$8, 1)*AG$7)</f>
        <v>1440</v>
      </c>
      <c r="AG180" s="21">
        <f t="shared" ca="1" si="60"/>
        <v>1440</v>
      </c>
      <c r="AH180" s="21">
        <f ca="1" xml:space="preserve"> AJ156 + IF(AI179 &lt; 0, -AI179, 0)</f>
        <v>496</v>
      </c>
      <c r="AI180" s="21">
        <f t="shared" ca="1" si="48"/>
        <v>944</v>
      </c>
      <c r="AJ180" s="21">
        <f t="shared" ca="1" si="49"/>
        <v>944</v>
      </c>
      <c r="AK180" s="21">
        <f t="shared" ca="1" si="55"/>
        <v>187627</v>
      </c>
      <c r="AL180" s="22">
        <f ca="1">SUM(AJ$11:AJ180)</f>
        <v>101303</v>
      </c>
      <c r="AM180" s="23">
        <f ca="1">SUM(AH$11:AH180)</f>
        <v>87770</v>
      </c>
      <c r="AO180" s="16">
        <v>44352</v>
      </c>
      <c r="AP180" s="21">
        <f ca="1">IF(AO180&lt;AQ$5, $B180, AQ$6+MIN((AO180-AQ$5+1)/AQ$8, 1)*AQ$7)</f>
        <v>1940</v>
      </c>
      <c r="AQ180" s="21">
        <f t="shared" ca="1" si="61"/>
        <v>1940</v>
      </c>
      <c r="AR180" s="21">
        <f ca="1" xml:space="preserve"> AT156 + IF(AS179 &lt; 0, -AS179, 0)</f>
        <v>826</v>
      </c>
      <c r="AS180" s="21">
        <f t="shared" ca="1" si="50"/>
        <v>1114</v>
      </c>
      <c r="AT180" s="21">
        <f t="shared" ca="1" si="51"/>
        <v>1114</v>
      </c>
      <c r="AU180" s="21">
        <f t="shared" ca="1" si="56"/>
        <v>230377</v>
      </c>
      <c r="AV180" s="22">
        <f ca="1">SUM(AT$11:AT180)</f>
        <v>125663</v>
      </c>
      <c r="AW180" s="23">
        <f ca="1">SUM(AR$11:AR180)</f>
        <v>105494</v>
      </c>
    </row>
    <row r="181" spans="1:49" x14ac:dyDescent="0.2">
      <c r="A181" s="32">
        <v>44353</v>
      </c>
      <c r="B181" s="35">
        <f ca="1">IF($A181&gt;= $C$5,$C$6, "InsertData")</f>
        <v>940</v>
      </c>
      <c r="C181" s="21">
        <f t="shared" ca="1" si="57"/>
        <v>940</v>
      </c>
      <c r="D181" s="21">
        <f ca="1" xml:space="preserve"> F157 + IF(E180 &lt; 0, -E180, 0)</f>
        <v>440</v>
      </c>
      <c r="E181" s="21">
        <f t="shared" ca="1" si="43"/>
        <v>500</v>
      </c>
      <c r="F181" s="21">
        <f ca="1">IF(E181 &gt; 0, E181, 0)</f>
        <v>500</v>
      </c>
      <c r="G181" s="21">
        <f t="shared" ca="1" si="52"/>
        <v>145817</v>
      </c>
      <c r="H181" s="22">
        <f ca="1">SUM(F$11:F181)</f>
        <v>77443</v>
      </c>
      <c r="I181" s="23">
        <f ca="1">SUM(D$11:D181)</f>
        <v>70758</v>
      </c>
      <c r="K181" s="16">
        <v>44353</v>
      </c>
      <c r="L181" s="21">
        <f ca="1">IF(K181&lt;M$5, $B181, M$6+MIN((K181-M$5+1)/M$8, 1)*M$7)</f>
        <v>1440</v>
      </c>
      <c r="M181" s="21">
        <f t="shared" ca="1" si="58"/>
        <v>1440</v>
      </c>
      <c r="N181" s="21">
        <f ca="1" xml:space="preserve"> P157 + IF(O180 &lt; 0, -O180, 0)</f>
        <v>700</v>
      </c>
      <c r="O181" s="21">
        <f t="shared" ca="1" si="44"/>
        <v>740</v>
      </c>
      <c r="P181" s="21">
        <f t="shared" ca="1" si="45"/>
        <v>740</v>
      </c>
      <c r="Q181" s="21">
        <f t="shared" ca="1" si="53"/>
        <v>201567</v>
      </c>
      <c r="R181" s="22">
        <f ca="1">SUM(P$11:P181)</f>
        <v>108283</v>
      </c>
      <c r="S181" s="23">
        <f ca="1">SUM(N$11:N181)</f>
        <v>94064</v>
      </c>
      <c r="U181" s="16">
        <v>44353</v>
      </c>
      <c r="V181" s="21">
        <f ca="1">IF(U181&lt;W$5, $B181, W$6+MIN((U181-W$5+1)/W$8, 1)*W$7)</f>
        <v>1940</v>
      </c>
      <c r="W181" s="21">
        <f t="shared" ca="1" si="59"/>
        <v>1940</v>
      </c>
      <c r="X181" s="21">
        <f ca="1" xml:space="preserve"> Z157 + IF(Y180 &lt; 0, -Y180, 0)</f>
        <v>960</v>
      </c>
      <c r="Y181" s="21">
        <f t="shared" ca="1" si="46"/>
        <v>980</v>
      </c>
      <c r="Z181" s="21">
        <f t="shared" ca="1" si="47"/>
        <v>980</v>
      </c>
      <c r="AA181" s="21">
        <f t="shared" ca="1" si="54"/>
        <v>257317</v>
      </c>
      <c r="AB181" s="22">
        <f ca="1">SUM(Z$11:Z181)</f>
        <v>139123</v>
      </c>
      <c r="AC181" s="23">
        <f ca="1">SUM(X$11:X181)</f>
        <v>118377</v>
      </c>
      <c r="AE181" s="16">
        <v>44353</v>
      </c>
      <c r="AF181" s="21">
        <f ca="1">IF(AE181&lt;AG$5, $B181, AG$6+MIN((AE181-AG$5+1)/AG$8, 1)*AG$7)</f>
        <v>1440</v>
      </c>
      <c r="AG181" s="21">
        <f t="shared" ca="1" si="60"/>
        <v>1440</v>
      </c>
      <c r="AH181" s="21">
        <f ca="1" xml:space="preserve"> AJ157 + IF(AI180 &lt; 0, -AI180, 0)</f>
        <v>700</v>
      </c>
      <c r="AI181" s="21">
        <f t="shared" ca="1" si="48"/>
        <v>740</v>
      </c>
      <c r="AJ181" s="21">
        <f t="shared" ca="1" si="49"/>
        <v>740</v>
      </c>
      <c r="AK181" s="21">
        <f t="shared" ca="1" si="55"/>
        <v>189067</v>
      </c>
      <c r="AL181" s="22">
        <f ca="1">SUM(AJ$11:AJ181)</f>
        <v>102043</v>
      </c>
      <c r="AM181" s="23">
        <f ca="1">SUM(AH$11:AH181)</f>
        <v>88470</v>
      </c>
      <c r="AO181" s="16">
        <v>44353</v>
      </c>
      <c r="AP181" s="21">
        <f ca="1">IF(AO181&lt;AQ$5, $B181, AQ$6+MIN((AO181-AQ$5+1)/AQ$8, 1)*AQ$7)</f>
        <v>1940</v>
      </c>
      <c r="AQ181" s="21">
        <f t="shared" ca="1" si="61"/>
        <v>1940</v>
      </c>
      <c r="AR181" s="21">
        <f ca="1" xml:space="preserve"> AT157 + IF(AS180 &lt; 0, -AS180, 0)</f>
        <v>960</v>
      </c>
      <c r="AS181" s="21">
        <f t="shared" ca="1" si="50"/>
        <v>980</v>
      </c>
      <c r="AT181" s="21">
        <f t="shared" ca="1" si="51"/>
        <v>980</v>
      </c>
      <c r="AU181" s="21">
        <f t="shared" ca="1" si="56"/>
        <v>232317</v>
      </c>
      <c r="AV181" s="22">
        <f ca="1">SUM(AT$11:AT181)</f>
        <v>126643</v>
      </c>
      <c r="AW181" s="23">
        <f ca="1">SUM(AR$11:AR181)</f>
        <v>106454</v>
      </c>
    </row>
    <row r="182" spans="1:49" x14ac:dyDescent="0.2">
      <c r="A182" s="32">
        <v>44354</v>
      </c>
      <c r="B182" s="35">
        <f ca="1">IF($A182&gt;= $C$5,$C$6, "InsertData")</f>
        <v>940</v>
      </c>
      <c r="C182" s="21">
        <f t="shared" ca="1" si="57"/>
        <v>940</v>
      </c>
      <c r="D182" s="21">
        <f ca="1" xml:space="preserve"> F158 + IF(E181 &lt; 0, -E181, 0)</f>
        <v>0</v>
      </c>
      <c r="E182" s="21">
        <f t="shared" ca="1" si="43"/>
        <v>940</v>
      </c>
      <c r="F182" s="21">
        <f ca="1">IF(E182 &gt; 0, E182, 0)</f>
        <v>940</v>
      </c>
      <c r="G182" s="21">
        <f t="shared" ca="1" si="52"/>
        <v>146757</v>
      </c>
      <c r="H182" s="22">
        <f ca="1">SUM(F$11:F182)</f>
        <v>78383</v>
      </c>
      <c r="I182" s="23">
        <f ca="1">SUM(D$11:D182)</f>
        <v>70758</v>
      </c>
      <c r="K182" s="16">
        <v>44354</v>
      </c>
      <c r="L182" s="21">
        <f ca="1">IF(K182&lt;M$5, $B182, M$6+MIN((K182-M$5+1)/M$8, 1)*M$7)</f>
        <v>1440</v>
      </c>
      <c r="M182" s="21">
        <f t="shared" ca="1" si="58"/>
        <v>1440</v>
      </c>
      <c r="N182" s="21">
        <f ca="1" xml:space="preserve"> P158 + IF(O181 &lt; 0, -O181, 0)</f>
        <v>180</v>
      </c>
      <c r="O182" s="21">
        <f t="shared" ca="1" si="44"/>
        <v>1260</v>
      </c>
      <c r="P182" s="21">
        <f t="shared" ca="1" si="45"/>
        <v>1260</v>
      </c>
      <c r="Q182" s="21">
        <f t="shared" ca="1" si="53"/>
        <v>203007</v>
      </c>
      <c r="R182" s="22">
        <f ca="1">SUM(P$11:P182)</f>
        <v>109543</v>
      </c>
      <c r="S182" s="23">
        <f ca="1">SUM(N$11:N182)</f>
        <v>94244</v>
      </c>
      <c r="U182" s="16">
        <v>44354</v>
      </c>
      <c r="V182" s="21">
        <f ca="1">IF(U182&lt;W$5, $B182, W$6+MIN((U182-W$5+1)/W$8, 1)*W$7)</f>
        <v>1940</v>
      </c>
      <c r="W182" s="21">
        <f t="shared" ca="1" si="59"/>
        <v>1940</v>
      </c>
      <c r="X182" s="21">
        <f ca="1" xml:space="preserve"> Z158 + IF(Y181 &lt; 0, -Y181, 0)</f>
        <v>440</v>
      </c>
      <c r="Y182" s="21">
        <f t="shared" ca="1" si="46"/>
        <v>1500</v>
      </c>
      <c r="Z182" s="21">
        <f t="shared" ca="1" si="47"/>
        <v>1500</v>
      </c>
      <c r="AA182" s="21">
        <f t="shared" ca="1" si="54"/>
        <v>259257</v>
      </c>
      <c r="AB182" s="22">
        <f ca="1">SUM(Z$11:Z182)</f>
        <v>140623</v>
      </c>
      <c r="AC182" s="23">
        <f ca="1">SUM(X$11:X182)</f>
        <v>118817</v>
      </c>
      <c r="AE182" s="16">
        <v>44354</v>
      </c>
      <c r="AF182" s="21">
        <f ca="1">IF(AE182&lt;AG$5, $B182, AG$6+MIN((AE182-AG$5+1)/AG$8, 1)*AG$7)</f>
        <v>1440</v>
      </c>
      <c r="AG182" s="21">
        <f t="shared" ca="1" si="60"/>
        <v>1440</v>
      </c>
      <c r="AH182" s="21">
        <f ca="1" xml:space="preserve"> AJ158 + IF(AI181 &lt; 0, -AI181, 0)</f>
        <v>180</v>
      </c>
      <c r="AI182" s="21">
        <f t="shared" ca="1" si="48"/>
        <v>1260</v>
      </c>
      <c r="AJ182" s="21">
        <f t="shared" ca="1" si="49"/>
        <v>1260</v>
      </c>
      <c r="AK182" s="21">
        <f t="shared" ca="1" si="55"/>
        <v>190507</v>
      </c>
      <c r="AL182" s="22">
        <f ca="1">SUM(AJ$11:AJ182)</f>
        <v>103303</v>
      </c>
      <c r="AM182" s="23">
        <f ca="1">SUM(AH$11:AH182)</f>
        <v>88650</v>
      </c>
      <c r="AO182" s="16">
        <v>44354</v>
      </c>
      <c r="AP182" s="21">
        <f ca="1">IF(AO182&lt;AQ$5, $B182, AQ$6+MIN((AO182-AQ$5+1)/AQ$8, 1)*AQ$7)</f>
        <v>1940</v>
      </c>
      <c r="AQ182" s="21">
        <f t="shared" ca="1" si="61"/>
        <v>1940</v>
      </c>
      <c r="AR182" s="21">
        <f ca="1" xml:space="preserve"> AT158 + IF(AS181 &lt; 0, -AS181, 0)</f>
        <v>440</v>
      </c>
      <c r="AS182" s="21">
        <f t="shared" ca="1" si="50"/>
        <v>1500</v>
      </c>
      <c r="AT182" s="21">
        <f t="shared" ca="1" si="51"/>
        <v>1500</v>
      </c>
      <c r="AU182" s="21">
        <f t="shared" ca="1" si="56"/>
        <v>234257</v>
      </c>
      <c r="AV182" s="22">
        <f ca="1">SUM(AT$11:AT182)</f>
        <v>128143</v>
      </c>
      <c r="AW182" s="23">
        <f ca="1">SUM(AR$11:AR182)</f>
        <v>106894</v>
      </c>
    </row>
    <row r="183" spans="1:49" x14ac:dyDescent="0.2">
      <c r="A183" s="32">
        <v>44355</v>
      </c>
      <c r="B183" s="35">
        <f ca="1">IF($A183&gt;= $C$5,$C$6, "InsertData")</f>
        <v>940</v>
      </c>
      <c r="C183" s="21">
        <f t="shared" ca="1" si="57"/>
        <v>940</v>
      </c>
      <c r="D183" s="21">
        <f ca="1" xml:space="preserve"> F159 + IF(E182 &lt; 0, -E182, 0)</f>
        <v>0</v>
      </c>
      <c r="E183" s="21">
        <f t="shared" ca="1" si="43"/>
        <v>940</v>
      </c>
      <c r="F183" s="21">
        <f ca="1">IF(E183 &gt; 0, E183, 0)</f>
        <v>940</v>
      </c>
      <c r="G183" s="21">
        <f t="shared" ca="1" si="52"/>
        <v>147697</v>
      </c>
      <c r="H183" s="22">
        <f ca="1">SUM(F$11:F183)</f>
        <v>79323</v>
      </c>
      <c r="I183" s="23">
        <f ca="1">SUM(D$11:D183)</f>
        <v>70758</v>
      </c>
      <c r="K183" s="16">
        <v>44355</v>
      </c>
      <c r="L183" s="21">
        <f ca="1">IF(K183&lt;M$5, $B183, M$6+MIN((K183-M$5+1)/M$8, 1)*M$7)</f>
        <v>1440</v>
      </c>
      <c r="M183" s="21">
        <f t="shared" ca="1" si="58"/>
        <v>1440</v>
      </c>
      <c r="N183" s="21">
        <f ca="1" xml:space="preserve"> P159 + IF(O182 &lt; 0, -O182, 0)</f>
        <v>257</v>
      </c>
      <c r="O183" s="21">
        <f t="shared" ca="1" si="44"/>
        <v>1183</v>
      </c>
      <c r="P183" s="21">
        <f t="shared" ca="1" si="45"/>
        <v>1183</v>
      </c>
      <c r="Q183" s="21">
        <f t="shared" ca="1" si="53"/>
        <v>204447</v>
      </c>
      <c r="R183" s="22">
        <f ca="1">SUM(P$11:P183)</f>
        <v>110726</v>
      </c>
      <c r="S183" s="23">
        <f ca="1">SUM(N$11:N183)</f>
        <v>94501</v>
      </c>
      <c r="U183" s="16">
        <v>44355</v>
      </c>
      <c r="V183" s="21">
        <f ca="1">IF(U183&lt;W$5, $B183, W$6+MIN((U183-W$5+1)/W$8, 1)*W$7)</f>
        <v>1940</v>
      </c>
      <c r="W183" s="21">
        <f t="shared" ca="1" si="59"/>
        <v>1940</v>
      </c>
      <c r="X183" s="21">
        <f ca="1" xml:space="preserve"> Z159 + IF(Y182 &lt; 0, -Y182, 0)</f>
        <v>517</v>
      </c>
      <c r="Y183" s="21">
        <f t="shared" ca="1" si="46"/>
        <v>1423</v>
      </c>
      <c r="Z183" s="21">
        <f t="shared" ca="1" si="47"/>
        <v>1423</v>
      </c>
      <c r="AA183" s="21">
        <f t="shared" ca="1" si="54"/>
        <v>261197</v>
      </c>
      <c r="AB183" s="22">
        <f ca="1">SUM(Z$11:Z183)</f>
        <v>142046</v>
      </c>
      <c r="AC183" s="23">
        <f ca="1">SUM(X$11:X183)</f>
        <v>119334</v>
      </c>
      <c r="AE183" s="16">
        <v>44355</v>
      </c>
      <c r="AF183" s="21">
        <f ca="1">IF(AE183&lt;AG$5, $B183, AG$6+MIN((AE183-AG$5+1)/AG$8, 1)*AG$7)</f>
        <v>1440</v>
      </c>
      <c r="AG183" s="21">
        <f t="shared" ca="1" si="60"/>
        <v>1440</v>
      </c>
      <c r="AH183" s="21">
        <f ca="1" xml:space="preserve"> AJ159 + IF(AI182 &lt; 0, -AI182, 0)</f>
        <v>257</v>
      </c>
      <c r="AI183" s="21">
        <f t="shared" ca="1" si="48"/>
        <v>1183</v>
      </c>
      <c r="AJ183" s="21">
        <f t="shared" ca="1" si="49"/>
        <v>1183</v>
      </c>
      <c r="AK183" s="21">
        <f t="shared" ca="1" si="55"/>
        <v>191947</v>
      </c>
      <c r="AL183" s="22">
        <f ca="1">SUM(AJ$11:AJ183)</f>
        <v>104486</v>
      </c>
      <c r="AM183" s="23">
        <f ca="1">SUM(AH$11:AH183)</f>
        <v>88907</v>
      </c>
      <c r="AO183" s="16">
        <v>44355</v>
      </c>
      <c r="AP183" s="21">
        <f ca="1">IF(AO183&lt;AQ$5, $B183, AQ$6+MIN((AO183-AQ$5+1)/AQ$8, 1)*AQ$7)</f>
        <v>1940</v>
      </c>
      <c r="AQ183" s="21">
        <f t="shared" ca="1" si="61"/>
        <v>1940</v>
      </c>
      <c r="AR183" s="21">
        <f ca="1" xml:space="preserve"> AT159 + IF(AS182 &lt; 0, -AS182, 0)</f>
        <v>517</v>
      </c>
      <c r="AS183" s="21">
        <f t="shared" ca="1" si="50"/>
        <v>1423</v>
      </c>
      <c r="AT183" s="21">
        <f t="shared" ca="1" si="51"/>
        <v>1423</v>
      </c>
      <c r="AU183" s="21">
        <f t="shared" ca="1" si="56"/>
        <v>236197</v>
      </c>
      <c r="AV183" s="22">
        <f ca="1">SUM(AT$11:AT183)</f>
        <v>129566</v>
      </c>
      <c r="AW183" s="23">
        <f ca="1">SUM(AR$11:AR183)</f>
        <v>107411</v>
      </c>
    </row>
    <row r="184" spans="1:49" x14ac:dyDescent="0.2">
      <c r="A184" s="32">
        <v>44356</v>
      </c>
      <c r="B184" s="35">
        <f ca="1">IF($A184&gt;= $C$5,$C$6, "InsertData")</f>
        <v>940</v>
      </c>
      <c r="C184" s="21">
        <f t="shared" ca="1" si="57"/>
        <v>940</v>
      </c>
      <c r="D184" s="21">
        <f ca="1" xml:space="preserve"> F160 + IF(E183 &lt; 0, -E183, 0)</f>
        <v>507</v>
      </c>
      <c r="E184" s="21">
        <f t="shared" ca="1" si="43"/>
        <v>433</v>
      </c>
      <c r="F184" s="21">
        <f ca="1">IF(E184 &gt; 0, E184, 0)</f>
        <v>433</v>
      </c>
      <c r="G184" s="21">
        <f t="shared" ca="1" si="52"/>
        <v>148637</v>
      </c>
      <c r="H184" s="22">
        <f ca="1">SUM(F$11:F184)</f>
        <v>79756</v>
      </c>
      <c r="I184" s="23">
        <f ca="1">SUM(D$11:D184)</f>
        <v>71265</v>
      </c>
      <c r="K184" s="16">
        <v>44356</v>
      </c>
      <c r="L184" s="21">
        <f ca="1">IF(K184&lt;M$5, $B184, M$6+MIN((K184-M$5+1)/M$8, 1)*M$7)</f>
        <v>1440</v>
      </c>
      <c r="M184" s="21">
        <f t="shared" ca="1" si="58"/>
        <v>1440</v>
      </c>
      <c r="N184" s="21">
        <f ca="1" xml:space="preserve"> P160 + IF(O183 &lt; 0, -O183, 0)</f>
        <v>850</v>
      </c>
      <c r="O184" s="21">
        <f t="shared" ca="1" si="44"/>
        <v>590</v>
      </c>
      <c r="P184" s="21">
        <f t="shared" ca="1" si="45"/>
        <v>590</v>
      </c>
      <c r="Q184" s="21">
        <f t="shared" ca="1" si="53"/>
        <v>205887</v>
      </c>
      <c r="R184" s="22">
        <f ca="1">SUM(P$11:P184)</f>
        <v>111316</v>
      </c>
      <c r="S184" s="23">
        <f ca="1">SUM(N$11:N184)</f>
        <v>95351</v>
      </c>
      <c r="U184" s="16">
        <v>44356</v>
      </c>
      <c r="V184" s="21">
        <f ca="1">IF(U184&lt;W$5, $B184, W$6+MIN((U184-W$5+1)/W$8, 1)*W$7)</f>
        <v>1940</v>
      </c>
      <c r="W184" s="21">
        <f t="shared" ca="1" si="59"/>
        <v>1940</v>
      </c>
      <c r="X184" s="21">
        <f ca="1" xml:space="preserve"> Z160 + IF(Y183 &lt; 0, -Y183, 0)</f>
        <v>1110</v>
      </c>
      <c r="Y184" s="21">
        <f t="shared" ca="1" si="46"/>
        <v>830</v>
      </c>
      <c r="Z184" s="21">
        <f t="shared" ca="1" si="47"/>
        <v>830</v>
      </c>
      <c r="AA184" s="21">
        <f t="shared" ca="1" si="54"/>
        <v>263137</v>
      </c>
      <c r="AB184" s="22">
        <f ca="1">SUM(Z$11:Z184)</f>
        <v>142876</v>
      </c>
      <c r="AC184" s="23">
        <f ca="1">SUM(X$11:X184)</f>
        <v>120444</v>
      </c>
      <c r="AE184" s="16">
        <v>44356</v>
      </c>
      <c r="AF184" s="21">
        <f ca="1">IF(AE184&lt;AG$5, $B184, AG$6+MIN((AE184-AG$5+1)/AG$8, 1)*AG$7)</f>
        <v>1440</v>
      </c>
      <c r="AG184" s="21">
        <f t="shared" ca="1" si="60"/>
        <v>1440</v>
      </c>
      <c r="AH184" s="21">
        <f ca="1" xml:space="preserve"> AJ160 + IF(AI183 &lt; 0, -AI183, 0)</f>
        <v>850</v>
      </c>
      <c r="AI184" s="21">
        <f t="shared" ca="1" si="48"/>
        <v>590</v>
      </c>
      <c r="AJ184" s="21">
        <f t="shared" ca="1" si="49"/>
        <v>590</v>
      </c>
      <c r="AK184" s="21">
        <f t="shared" ca="1" si="55"/>
        <v>193387</v>
      </c>
      <c r="AL184" s="22">
        <f ca="1">SUM(AJ$11:AJ184)</f>
        <v>105076</v>
      </c>
      <c r="AM184" s="23">
        <f ca="1">SUM(AH$11:AH184)</f>
        <v>89757</v>
      </c>
      <c r="AO184" s="16">
        <v>44356</v>
      </c>
      <c r="AP184" s="21">
        <f ca="1">IF(AO184&lt;AQ$5, $B184, AQ$6+MIN((AO184-AQ$5+1)/AQ$8, 1)*AQ$7)</f>
        <v>1940</v>
      </c>
      <c r="AQ184" s="21">
        <f t="shared" ca="1" si="61"/>
        <v>1940</v>
      </c>
      <c r="AR184" s="21">
        <f ca="1" xml:space="preserve"> AT160 + IF(AS183 &lt; 0, -AS183, 0)</f>
        <v>1110</v>
      </c>
      <c r="AS184" s="21">
        <f t="shared" ca="1" si="50"/>
        <v>830</v>
      </c>
      <c r="AT184" s="21">
        <f t="shared" ca="1" si="51"/>
        <v>830</v>
      </c>
      <c r="AU184" s="21">
        <f t="shared" ca="1" si="56"/>
        <v>238137</v>
      </c>
      <c r="AV184" s="22">
        <f ca="1">SUM(AT$11:AT184)</f>
        <v>130396</v>
      </c>
      <c r="AW184" s="23">
        <f ca="1">SUM(AR$11:AR184)</f>
        <v>108521</v>
      </c>
    </row>
    <row r="185" spans="1:49" x14ac:dyDescent="0.2">
      <c r="A185" s="32">
        <v>44357</v>
      </c>
      <c r="B185" s="35">
        <f ca="1">IF($A185&gt;= $C$5,$C$6, "InsertData")</f>
        <v>940</v>
      </c>
      <c r="C185" s="21">
        <f t="shared" ca="1" si="57"/>
        <v>940</v>
      </c>
      <c r="D185" s="21">
        <f ca="1" xml:space="preserve"> F161 + IF(E184 &lt; 0, -E184, 0)</f>
        <v>403</v>
      </c>
      <c r="E185" s="21">
        <f t="shared" ca="1" si="43"/>
        <v>537</v>
      </c>
      <c r="F185" s="21">
        <f ca="1">IF(E185 &gt; 0, E185, 0)</f>
        <v>537</v>
      </c>
      <c r="G185" s="21">
        <f t="shared" ca="1" si="52"/>
        <v>149577</v>
      </c>
      <c r="H185" s="22">
        <f ca="1">SUM(F$11:F185)</f>
        <v>80293</v>
      </c>
      <c r="I185" s="23">
        <f ca="1">SUM(D$11:D185)</f>
        <v>71668</v>
      </c>
      <c r="K185" s="16">
        <v>44357</v>
      </c>
      <c r="L185" s="21">
        <f ca="1">IF(K185&lt;M$5, $B185, M$6+MIN((K185-M$5+1)/M$8, 1)*M$7)</f>
        <v>1440</v>
      </c>
      <c r="M185" s="21">
        <f t="shared" ca="1" si="58"/>
        <v>1440</v>
      </c>
      <c r="N185" s="21">
        <f ca="1" xml:space="preserve"> P161 + IF(O184 &lt; 0, -O184, 0)</f>
        <v>663</v>
      </c>
      <c r="O185" s="21">
        <f t="shared" ca="1" si="44"/>
        <v>777</v>
      </c>
      <c r="P185" s="21">
        <f t="shared" ca="1" si="45"/>
        <v>777</v>
      </c>
      <c r="Q185" s="21">
        <f t="shared" ca="1" si="53"/>
        <v>207327</v>
      </c>
      <c r="R185" s="22">
        <f ca="1">SUM(P$11:P185)</f>
        <v>112093</v>
      </c>
      <c r="S185" s="23">
        <f ca="1">SUM(N$11:N185)</f>
        <v>96014</v>
      </c>
      <c r="U185" s="16">
        <v>44357</v>
      </c>
      <c r="V185" s="21">
        <f ca="1">IF(U185&lt;W$5, $B185, W$6+MIN((U185-W$5+1)/W$8, 1)*W$7)</f>
        <v>1940</v>
      </c>
      <c r="W185" s="21">
        <f t="shared" ca="1" si="59"/>
        <v>1940</v>
      </c>
      <c r="X185" s="21">
        <f ca="1" xml:space="preserve"> Z161 + IF(Y184 &lt; 0, -Y184, 0)</f>
        <v>923</v>
      </c>
      <c r="Y185" s="21">
        <f t="shared" ca="1" si="46"/>
        <v>1017</v>
      </c>
      <c r="Z185" s="21">
        <f t="shared" ca="1" si="47"/>
        <v>1017</v>
      </c>
      <c r="AA185" s="21">
        <f t="shared" ca="1" si="54"/>
        <v>265077</v>
      </c>
      <c r="AB185" s="22">
        <f ca="1">SUM(Z$11:Z185)</f>
        <v>143893</v>
      </c>
      <c r="AC185" s="23">
        <f ca="1">SUM(X$11:X185)</f>
        <v>121367</v>
      </c>
      <c r="AE185" s="16">
        <v>44357</v>
      </c>
      <c r="AF185" s="21">
        <f ca="1">IF(AE185&lt;AG$5, $B185, AG$6+MIN((AE185-AG$5+1)/AG$8, 1)*AG$7)</f>
        <v>1440</v>
      </c>
      <c r="AG185" s="21">
        <f t="shared" ca="1" si="60"/>
        <v>1440</v>
      </c>
      <c r="AH185" s="21">
        <f ca="1" xml:space="preserve"> AJ161 + IF(AI184 &lt; 0, -AI184, 0)</f>
        <v>663</v>
      </c>
      <c r="AI185" s="21">
        <f t="shared" ca="1" si="48"/>
        <v>777</v>
      </c>
      <c r="AJ185" s="21">
        <f t="shared" ca="1" si="49"/>
        <v>777</v>
      </c>
      <c r="AK185" s="21">
        <f t="shared" ca="1" si="55"/>
        <v>194827</v>
      </c>
      <c r="AL185" s="22">
        <f ca="1">SUM(AJ$11:AJ185)</f>
        <v>105853</v>
      </c>
      <c r="AM185" s="23">
        <f ca="1">SUM(AH$11:AH185)</f>
        <v>90420</v>
      </c>
      <c r="AO185" s="16">
        <v>44357</v>
      </c>
      <c r="AP185" s="21">
        <f ca="1">IF(AO185&lt;AQ$5, $B185, AQ$6+MIN((AO185-AQ$5+1)/AQ$8, 1)*AQ$7)</f>
        <v>1940</v>
      </c>
      <c r="AQ185" s="21">
        <f t="shared" ca="1" si="61"/>
        <v>1940</v>
      </c>
      <c r="AR185" s="21">
        <f ca="1" xml:space="preserve"> AT161 + IF(AS184 &lt; 0, -AS184, 0)</f>
        <v>923</v>
      </c>
      <c r="AS185" s="21">
        <f t="shared" ca="1" si="50"/>
        <v>1017</v>
      </c>
      <c r="AT185" s="21">
        <f t="shared" ca="1" si="51"/>
        <v>1017</v>
      </c>
      <c r="AU185" s="21">
        <f t="shared" ca="1" si="56"/>
        <v>240077</v>
      </c>
      <c r="AV185" s="22">
        <f ca="1">SUM(AT$11:AT185)</f>
        <v>131413</v>
      </c>
      <c r="AW185" s="23">
        <f ca="1">SUM(AR$11:AR185)</f>
        <v>109444</v>
      </c>
    </row>
    <row r="186" spans="1:49" x14ac:dyDescent="0.2">
      <c r="A186" s="32">
        <v>44358</v>
      </c>
      <c r="B186" s="35">
        <f ca="1">IF($A186&gt;= $C$5,$C$6, "InsertData")</f>
        <v>940</v>
      </c>
      <c r="C186" s="21">
        <f t="shared" ca="1" si="57"/>
        <v>940</v>
      </c>
      <c r="D186" s="21">
        <f ca="1" xml:space="preserve"> F162 + IF(E185 &lt; 0, -E185, 0)</f>
        <v>539</v>
      </c>
      <c r="E186" s="21">
        <f t="shared" ca="1" si="43"/>
        <v>401</v>
      </c>
      <c r="F186" s="21">
        <f ca="1">IF(E186 &gt; 0, E186, 0)</f>
        <v>401</v>
      </c>
      <c r="G186" s="21">
        <f t="shared" ca="1" si="52"/>
        <v>150517</v>
      </c>
      <c r="H186" s="22">
        <f ca="1">SUM(F$11:F186)</f>
        <v>80694</v>
      </c>
      <c r="I186" s="23">
        <f ca="1">SUM(D$11:D186)</f>
        <v>72207</v>
      </c>
      <c r="K186" s="16">
        <v>44358</v>
      </c>
      <c r="L186" s="21">
        <f ca="1">IF(K186&lt;M$5, $B186, M$6+MIN((K186-M$5+1)/M$8, 1)*M$7)</f>
        <v>1440</v>
      </c>
      <c r="M186" s="21">
        <f t="shared" ca="1" si="58"/>
        <v>1440</v>
      </c>
      <c r="N186" s="21">
        <f ca="1" xml:space="preserve"> P162 + IF(O185 &lt; 0, -O185, 0)</f>
        <v>799</v>
      </c>
      <c r="O186" s="21">
        <f t="shared" ca="1" si="44"/>
        <v>641</v>
      </c>
      <c r="P186" s="21">
        <f t="shared" ca="1" si="45"/>
        <v>641</v>
      </c>
      <c r="Q186" s="21">
        <f t="shared" ca="1" si="53"/>
        <v>208767</v>
      </c>
      <c r="R186" s="22">
        <f ca="1">SUM(P$11:P186)</f>
        <v>112734</v>
      </c>
      <c r="S186" s="23">
        <f ca="1">SUM(N$11:N186)</f>
        <v>96813</v>
      </c>
      <c r="U186" s="16">
        <v>44358</v>
      </c>
      <c r="V186" s="21">
        <f ca="1">IF(U186&lt;W$5, $B186, W$6+MIN((U186-W$5+1)/W$8, 1)*W$7)</f>
        <v>1940</v>
      </c>
      <c r="W186" s="21">
        <f t="shared" ca="1" si="59"/>
        <v>1940</v>
      </c>
      <c r="X186" s="21">
        <f ca="1" xml:space="preserve"> Z162 + IF(Y185 &lt; 0, -Y185, 0)</f>
        <v>1059</v>
      </c>
      <c r="Y186" s="21">
        <f t="shared" ca="1" si="46"/>
        <v>881</v>
      </c>
      <c r="Z186" s="21">
        <f t="shared" ca="1" si="47"/>
        <v>881</v>
      </c>
      <c r="AA186" s="21">
        <f t="shared" ca="1" si="54"/>
        <v>267017</v>
      </c>
      <c r="AB186" s="22">
        <f ca="1">SUM(Z$11:Z186)</f>
        <v>144774</v>
      </c>
      <c r="AC186" s="23">
        <f ca="1">SUM(X$11:X186)</f>
        <v>122426</v>
      </c>
      <c r="AE186" s="16">
        <v>44358</v>
      </c>
      <c r="AF186" s="21">
        <f ca="1">IF(AE186&lt;AG$5, $B186, AG$6+MIN((AE186-AG$5+1)/AG$8, 1)*AG$7)</f>
        <v>1440</v>
      </c>
      <c r="AG186" s="21">
        <f t="shared" ca="1" si="60"/>
        <v>1440</v>
      </c>
      <c r="AH186" s="21">
        <f ca="1" xml:space="preserve"> AJ162 + IF(AI185 &lt; 0, -AI185, 0)</f>
        <v>799</v>
      </c>
      <c r="AI186" s="21">
        <f t="shared" ca="1" si="48"/>
        <v>641</v>
      </c>
      <c r="AJ186" s="21">
        <f t="shared" ca="1" si="49"/>
        <v>641</v>
      </c>
      <c r="AK186" s="21">
        <f t="shared" ca="1" si="55"/>
        <v>196267</v>
      </c>
      <c r="AL186" s="22">
        <f ca="1">SUM(AJ$11:AJ186)</f>
        <v>106494</v>
      </c>
      <c r="AM186" s="23">
        <f ca="1">SUM(AH$11:AH186)</f>
        <v>91219</v>
      </c>
      <c r="AO186" s="16">
        <v>44358</v>
      </c>
      <c r="AP186" s="21">
        <f ca="1">IF(AO186&lt;AQ$5, $B186, AQ$6+MIN((AO186-AQ$5+1)/AQ$8, 1)*AQ$7)</f>
        <v>1940</v>
      </c>
      <c r="AQ186" s="21">
        <f t="shared" ca="1" si="61"/>
        <v>1940</v>
      </c>
      <c r="AR186" s="21">
        <f ca="1" xml:space="preserve"> AT162 + IF(AS185 &lt; 0, -AS185, 0)</f>
        <v>1059</v>
      </c>
      <c r="AS186" s="21">
        <f t="shared" ca="1" si="50"/>
        <v>881</v>
      </c>
      <c r="AT186" s="21">
        <f t="shared" ca="1" si="51"/>
        <v>881</v>
      </c>
      <c r="AU186" s="21">
        <f t="shared" ca="1" si="56"/>
        <v>242017</v>
      </c>
      <c r="AV186" s="22">
        <f ca="1">SUM(AT$11:AT186)</f>
        <v>132294</v>
      </c>
      <c r="AW186" s="23">
        <f ca="1">SUM(AR$11:AR186)</f>
        <v>110503</v>
      </c>
    </row>
    <row r="187" spans="1:49" x14ac:dyDescent="0.2">
      <c r="A187" s="32">
        <v>44359</v>
      </c>
      <c r="B187" s="35">
        <f ca="1">IF($A187&gt;= $C$5,$C$6, "InsertData")</f>
        <v>940</v>
      </c>
      <c r="C187" s="21">
        <f t="shared" ca="1" si="57"/>
        <v>940</v>
      </c>
      <c r="D187" s="21">
        <f ca="1" xml:space="preserve"> F163 + IF(E186 &lt; 0, -E186, 0)</f>
        <v>772</v>
      </c>
      <c r="E187" s="21">
        <f t="shared" ca="1" si="43"/>
        <v>168</v>
      </c>
      <c r="F187" s="21">
        <f ca="1">IF(E187 &gt; 0, E187, 0)</f>
        <v>168</v>
      </c>
      <c r="G187" s="21">
        <f t="shared" ca="1" si="52"/>
        <v>151457</v>
      </c>
      <c r="H187" s="22">
        <f ca="1">SUM(F$11:F187)</f>
        <v>80862</v>
      </c>
      <c r="I187" s="23">
        <f ca="1">SUM(D$11:D187)</f>
        <v>72979</v>
      </c>
      <c r="K187" s="16">
        <v>44359</v>
      </c>
      <c r="L187" s="21">
        <f ca="1">IF(K187&lt;M$5, $B187, M$6+MIN((K187-M$5+1)/M$8, 1)*M$7)</f>
        <v>1440</v>
      </c>
      <c r="M187" s="21">
        <f t="shared" ca="1" si="58"/>
        <v>1440</v>
      </c>
      <c r="N187" s="21">
        <f ca="1" xml:space="preserve"> P163 + IF(O186 &lt; 0, -O186, 0)</f>
        <v>1032</v>
      </c>
      <c r="O187" s="21">
        <f t="shared" ca="1" si="44"/>
        <v>408</v>
      </c>
      <c r="P187" s="21">
        <f t="shared" ca="1" si="45"/>
        <v>408</v>
      </c>
      <c r="Q187" s="21">
        <f t="shared" ca="1" si="53"/>
        <v>210207</v>
      </c>
      <c r="R187" s="22">
        <f ca="1">SUM(P$11:P187)</f>
        <v>113142</v>
      </c>
      <c r="S187" s="23">
        <f ca="1">SUM(N$11:N187)</f>
        <v>97845</v>
      </c>
      <c r="U187" s="16">
        <v>44359</v>
      </c>
      <c r="V187" s="21">
        <f ca="1">IF(U187&lt;W$5, $B187, W$6+MIN((U187-W$5+1)/W$8, 1)*W$7)</f>
        <v>1940</v>
      </c>
      <c r="W187" s="21">
        <f t="shared" ca="1" si="59"/>
        <v>1940</v>
      </c>
      <c r="X187" s="21">
        <f ca="1" xml:space="preserve"> Z163 + IF(Y186 &lt; 0, -Y186, 0)</f>
        <v>1292</v>
      </c>
      <c r="Y187" s="21">
        <f t="shared" ca="1" si="46"/>
        <v>648</v>
      </c>
      <c r="Z187" s="21">
        <f t="shared" ca="1" si="47"/>
        <v>648</v>
      </c>
      <c r="AA187" s="21">
        <f t="shared" ca="1" si="54"/>
        <v>268957</v>
      </c>
      <c r="AB187" s="22">
        <f ca="1">SUM(Z$11:Z187)</f>
        <v>145422</v>
      </c>
      <c r="AC187" s="23">
        <f ca="1">SUM(X$11:X187)</f>
        <v>123718</v>
      </c>
      <c r="AE187" s="16">
        <v>44359</v>
      </c>
      <c r="AF187" s="21">
        <f ca="1">IF(AE187&lt;AG$5, $B187, AG$6+MIN((AE187-AG$5+1)/AG$8, 1)*AG$7)</f>
        <v>1440</v>
      </c>
      <c r="AG187" s="21">
        <f t="shared" ca="1" si="60"/>
        <v>1440</v>
      </c>
      <c r="AH187" s="21">
        <f ca="1" xml:space="preserve"> AJ163 + IF(AI186 &lt; 0, -AI186, 0)</f>
        <v>1032</v>
      </c>
      <c r="AI187" s="21">
        <f t="shared" ca="1" si="48"/>
        <v>408</v>
      </c>
      <c r="AJ187" s="21">
        <f t="shared" ca="1" si="49"/>
        <v>408</v>
      </c>
      <c r="AK187" s="21">
        <f t="shared" ca="1" si="55"/>
        <v>197707</v>
      </c>
      <c r="AL187" s="22">
        <f ca="1">SUM(AJ$11:AJ187)</f>
        <v>106902</v>
      </c>
      <c r="AM187" s="23">
        <f ca="1">SUM(AH$11:AH187)</f>
        <v>92251</v>
      </c>
      <c r="AO187" s="16">
        <v>44359</v>
      </c>
      <c r="AP187" s="21">
        <f ca="1">IF(AO187&lt;AQ$5, $B187, AQ$6+MIN((AO187-AQ$5+1)/AQ$8, 1)*AQ$7)</f>
        <v>1940</v>
      </c>
      <c r="AQ187" s="21">
        <f t="shared" ca="1" si="61"/>
        <v>1940</v>
      </c>
      <c r="AR187" s="21">
        <f ca="1" xml:space="preserve"> AT163 + IF(AS186 &lt; 0, -AS186, 0)</f>
        <v>1292</v>
      </c>
      <c r="AS187" s="21">
        <f t="shared" ca="1" si="50"/>
        <v>648</v>
      </c>
      <c r="AT187" s="21">
        <f t="shared" ca="1" si="51"/>
        <v>648</v>
      </c>
      <c r="AU187" s="21">
        <f t="shared" ca="1" si="56"/>
        <v>243957</v>
      </c>
      <c r="AV187" s="22">
        <f ca="1">SUM(AT$11:AT187)</f>
        <v>132942</v>
      </c>
      <c r="AW187" s="23">
        <f ca="1">SUM(AR$11:AR187)</f>
        <v>111795</v>
      </c>
    </row>
    <row r="188" spans="1:49" x14ac:dyDescent="0.2">
      <c r="A188" s="32">
        <v>44360</v>
      </c>
      <c r="B188" s="35">
        <f ca="1">IF($A188&gt;= $C$5,$C$6, "InsertData")</f>
        <v>940</v>
      </c>
      <c r="C188" s="21">
        <f t="shared" ca="1" si="57"/>
        <v>940</v>
      </c>
      <c r="D188" s="21">
        <f ca="1" xml:space="preserve"> F164 + IF(E187 &lt; 0, -E187, 0)</f>
        <v>0</v>
      </c>
      <c r="E188" s="21">
        <f t="shared" ca="1" si="43"/>
        <v>940</v>
      </c>
      <c r="F188" s="21">
        <f ca="1">IF(E188 &gt; 0, E188, 0)</f>
        <v>940</v>
      </c>
      <c r="G188" s="21">
        <f t="shared" ca="1" si="52"/>
        <v>152397</v>
      </c>
      <c r="H188" s="22">
        <f ca="1">SUM(F$11:F188)</f>
        <v>81802</v>
      </c>
      <c r="I188" s="23">
        <f ca="1">SUM(D$11:D188)</f>
        <v>72979</v>
      </c>
      <c r="K188" s="16">
        <v>44360</v>
      </c>
      <c r="L188" s="21">
        <f ca="1">IF(K188&lt;M$5, $B188, M$6+MIN((K188-M$5+1)/M$8, 1)*M$7)</f>
        <v>1440</v>
      </c>
      <c r="M188" s="21">
        <f t="shared" ca="1" si="58"/>
        <v>1440</v>
      </c>
      <c r="N188" s="21">
        <f ca="1" xml:space="preserve"> P164 + IF(O187 &lt; 0, -O187, 0)</f>
        <v>30</v>
      </c>
      <c r="O188" s="21">
        <f t="shared" ca="1" si="44"/>
        <v>1410</v>
      </c>
      <c r="P188" s="21">
        <f t="shared" ca="1" si="45"/>
        <v>1410</v>
      </c>
      <c r="Q188" s="21">
        <f t="shared" ca="1" si="53"/>
        <v>211647</v>
      </c>
      <c r="R188" s="22">
        <f ca="1">SUM(P$11:P188)</f>
        <v>114552</v>
      </c>
      <c r="S188" s="23">
        <f ca="1">SUM(N$11:N188)</f>
        <v>97875</v>
      </c>
      <c r="U188" s="16">
        <v>44360</v>
      </c>
      <c r="V188" s="21">
        <f ca="1">IF(U188&lt;W$5, $B188, W$6+MIN((U188-W$5+1)/W$8, 1)*W$7)</f>
        <v>1940</v>
      </c>
      <c r="W188" s="21">
        <f t="shared" ca="1" si="59"/>
        <v>1940</v>
      </c>
      <c r="X188" s="21">
        <f ca="1" xml:space="preserve"> Z164 + IF(Y187 &lt; 0, -Y187, 0)</f>
        <v>60</v>
      </c>
      <c r="Y188" s="21">
        <f t="shared" ca="1" si="46"/>
        <v>1880</v>
      </c>
      <c r="Z188" s="21">
        <f t="shared" ca="1" si="47"/>
        <v>1880</v>
      </c>
      <c r="AA188" s="21">
        <f t="shared" ca="1" si="54"/>
        <v>270897</v>
      </c>
      <c r="AB188" s="22">
        <f ca="1">SUM(Z$11:Z188)</f>
        <v>147302</v>
      </c>
      <c r="AC188" s="23">
        <f ca="1">SUM(X$11:X188)</f>
        <v>123778</v>
      </c>
      <c r="AE188" s="16">
        <v>44360</v>
      </c>
      <c r="AF188" s="21">
        <f ca="1">IF(AE188&lt;AG$5, $B188, AG$6+MIN((AE188-AG$5+1)/AG$8, 1)*AG$7)</f>
        <v>1440</v>
      </c>
      <c r="AG188" s="21">
        <f t="shared" ca="1" si="60"/>
        <v>1440</v>
      </c>
      <c r="AH188" s="21">
        <f ca="1" xml:space="preserve"> AJ164 + IF(AI187 &lt; 0, -AI187, 0)</f>
        <v>145</v>
      </c>
      <c r="AI188" s="21">
        <f t="shared" ca="1" si="48"/>
        <v>1295</v>
      </c>
      <c r="AJ188" s="21">
        <f t="shared" ca="1" si="49"/>
        <v>1295</v>
      </c>
      <c r="AK188" s="21">
        <f t="shared" ca="1" si="55"/>
        <v>199147</v>
      </c>
      <c r="AL188" s="22">
        <f ca="1">SUM(AJ$11:AJ188)</f>
        <v>108197</v>
      </c>
      <c r="AM188" s="23">
        <f ca="1">SUM(AH$11:AH188)</f>
        <v>92396</v>
      </c>
      <c r="AO188" s="16">
        <v>44360</v>
      </c>
      <c r="AP188" s="21">
        <f ca="1">IF(AO188&lt;AQ$5, $B188, AQ$6+MIN((AO188-AQ$5+1)/AQ$8, 1)*AQ$7)</f>
        <v>1940</v>
      </c>
      <c r="AQ188" s="21">
        <f t="shared" ca="1" si="61"/>
        <v>1940</v>
      </c>
      <c r="AR188" s="21">
        <f ca="1" xml:space="preserve"> AT164 + IF(AS187 &lt; 0, -AS187, 0)</f>
        <v>290</v>
      </c>
      <c r="AS188" s="21">
        <f t="shared" ca="1" si="50"/>
        <v>1650</v>
      </c>
      <c r="AT188" s="21">
        <f t="shared" ca="1" si="51"/>
        <v>1650</v>
      </c>
      <c r="AU188" s="21">
        <f t="shared" ca="1" si="56"/>
        <v>245897</v>
      </c>
      <c r="AV188" s="22">
        <f ca="1">SUM(AT$11:AT188)</f>
        <v>134592</v>
      </c>
      <c r="AW188" s="23">
        <f ca="1">SUM(AR$11:AR188)</f>
        <v>112085</v>
      </c>
    </row>
    <row r="189" spans="1:49" x14ac:dyDescent="0.2">
      <c r="A189" s="32">
        <v>44361</v>
      </c>
      <c r="B189" s="35">
        <f ca="1">IF($A189&gt;= $C$5,$C$6, "InsertData")</f>
        <v>940</v>
      </c>
      <c r="C189" s="21">
        <f t="shared" ca="1" si="57"/>
        <v>940</v>
      </c>
      <c r="D189" s="21">
        <f ca="1" xml:space="preserve"> F165 + IF(E188 &lt; 0, -E188, 0)</f>
        <v>0</v>
      </c>
      <c r="E189" s="21">
        <f t="shared" ca="1" si="43"/>
        <v>940</v>
      </c>
      <c r="F189" s="21">
        <f ca="1">IF(E189 &gt; 0, E189, 0)</f>
        <v>940</v>
      </c>
      <c r="G189" s="21">
        <f t="shared" ca="1" si="52"/>
        <v>153337</v>
      </c>
      <c r="H189" s="22">
        <f ca="1">SUM(F$11:F189)</f>
        <v>82742</v>
      </c>
      <c r="I189" s="23">
        <f ca="1">SUM(D$11:D189)</f>
        <v>72979</v>
      </c>
      <c r="K189" s="16">
        <v>44361</v>
      </c>
      <c r="L189" s="21">
        <f ca="1">IF(K189&lt;M$5, $B189, M$6+MIN((K189-M$5+1)/M$8, 1)*M$7)</f>
        <v>1440</v>
      </c>
      <c r="M189" s="21">
        <f t="shared" ca="1" si="58"/>
        <v>1440</v>
      </c>
      <c r="N189" s="21">
        <f ca="1" xml:space="preserve"> P165 + IF(O188 &lt; 0, -O188, 0)</f>
        <v>20</v>
      </c>
      <c r="O189" s="21">
        <f t="shared" ca="1" si="44"/>
        <v>1420</v>
      </c>
      <c r="P189" s="21">
        <f t="shared" ca="1" si="45"/>
        <v>1420</v>
      </c>
      <c r="Q189" s="21">
        <f t="shared" ca="1" si="53"/>
        <v>213087</v>
      </c>
      <c r="R189" s="22">
        <f ca="1">SUM(P$11:P189)</f>
        <v>115972</v>
      </c>
      <c r="S189" s="23">
        <f ca="1">SUM(N$11:N189)</f>
        <v>97895</v>
      </c>
      <c r="U189" s="16">
        <v>44361</v>
      </c>
      <c r="V189" s="21">
        <f ca="1">IF(U189&lt;W$5, $B189, W$6+MIN((U189-W$5+1)/W$8, 1)*W$7)</f>
        <v>1940</v>
      </c>
      <c r="W189" s="21">
        <f t="shared" ca="1" si="59"/>
        <v>1940</v>
      </c>
      <c r="X189" s="21">
        <f ca="1" xml:space="preserve"> Z165 + IF(Y188 &lt; 0, -Y188, 0)</f>
        <v>186</v>
      </c>
      <c r="Y189" s="21">
        <f t="shared" ca="1" si="46"/>
        <v>1754</v>
      </c>
      <c r="Z189" s="21">
        <f t="shared" ca="1" si="47"/>
        <v>1754</v>
      </c>
      <c r="AA189" s="21">
        <f t="shared" ca="1" si="54"/>
        <v>272837</v>
      </c>
      <c r="AB189" s="22">
        <f ca="1">SUM(Z$11:Z189)</f>
        <v>149056</v>
      </c>
      <c r="AC189" s="23">
        <f ca="1">SUM(X$11:X189)</f>
        <v>123964</v>
      </c>
      <c r="AE189" s="16">
        <v>44361</v>
      </c>
      <c r="AF189" s="21">
        <f ca="1">IF(AE189&lt;AG$5, $B189, AG$6+MIN((AE189-AG$5+1)/AG$8, 1)*AG$7)</f>
        <v>1440</v>
      </c>
      <c r="AG189" s="21">
        <f t="shared" ca="1" si="60"/>
        <v>1440</v>
      </c>
      <c r="AH189" s="21">
        <f ca="1" xml:space="preserve"> AJ165 + IF(AI188 &lt; 0, -AI188, 0)</f>
        <v>140</v>
      </c>
      <c r="AI189" s="21">
        <f t="shared" ca="1" si="48"/>
        <v>1300</v>
      </c>
      <c r="AJ189" s="21">
        <f t="shared" ca="1" si="49"/>
        <v>1300</v>
      </c>
      <c r="AK189" s="21">
        <f t="shared" ca="1" si="55"/>
        <v>200587</v>
      </c>
      <c r="AL189" s="22">
        <f ca="1">SUM(AJ$11:AJ189)</f>
        <v>109497</v>
      </c>
      <c r="AM189" s="23">
        <f ca="1">SUM(AH$11:AH189)</f>
        <v>92536</v>
      </c>
      <c r="AO189" s="16">
        <v>44361</v>
      </c>
      <c r="AP189" s="21">
        <f ca="1">IF(AO189&lt;AQ$5, $B189, AQ$6+MIN((AO189-AQ$5+1)/AQ$8, 1)*AQ$7)</f>
        <v>1940</v>
      </c>
      <c r="AQ189" s="21">
        <f t="shared" ca="1" si="61"/>
        <v>1940</v>
      </c>
      <c r="AR189" s="21">
        <f ca="1" xml:space="preserve"> AT165 + IF(AS188 &lt; 0, -AS188, 0)</f>
        <v>280</v>
      </c>
      <c r="AS189" s="21">
        <f t="shared" ca="1" si="50"/>
        <v>1660</v>
      </c>
      <c r="AT189" s="21">
        <f t="shared" ca="1" si="51"/>
        <v>1660</v>
      </c>
      <c r="AU189" s="21">
        <f t="shared" ca="1" si="56"/>
        <v>247837</v>
      </c>
      <c r="AV189" s="22">
        <f ca="1">SUM(AT$11:AT189)</f>
        <v>136252</v>
      </c>
      <c r="AW189" s="23">
        <f ca="1">SUM(AR$11:AR189)</f>
        <v>112365</v>
      </c>
    </row>
    <row r="190" spans="1:49" x14ac:dyDescent="0.2">
      <c r="A190" s="32">
        <v>44362</v>
      </c>
      <c r="B190" s="35">
        <f ca="1">IF($A190&gt;= $C$5,$C$6, "InsertData")</f>
        <v>940</v>
      </c>
      <c r="C190" s="21">
        <f t="shared" ca="1" si="57"/>
        <v>940</v>
      </c>
      <c r="D190" s="21">
        <f ca="1" xml:space="preserve"> F166 + IF(E189 &lt; 0, -E189, 0)</f>
        <v>0</v>
      </c>
      <c r="E190" s="21">
        <f t="shared" ca="1" si="43"/>
        <v>940</v>
      </c>
      <c r="F190" s="21">
        <f ca="1">IF(E190 &gt; 0, E190, 0)</f>
        <v>940</v>
      </c>
      <c r="G190" s="21">
        <f t="shared" ca="1" si="52"/>
        <v>154277</v>
      </c>
      <c r="H190" s="22">
        <f ca="1">SUM(F$11:F190)</f>
        <v>83682</v>
      </c>
      <c r="I190" s="23">
        <f ca="1">SUM(D$11:D190)</f>
        <v>72979</v>
      </c>
      <c r="K190" s="16">
        <v>44362</v>
      </c>
      <c r="L190" s="21">
        <f ca="1">IF(K190&lt;M$5, $B190, M$6+MIN((K190-M$5+1)/M$8, 1)*M$7)</f>
        <v>1440</v>
      </c>
      <c r="M190" s="21">
        <f t="shared" ca="1" si="58"/>
        <v>1440</v>
      </c>
      <c r="N190" s="21">
        <f ca="1" xml:space="preserve"> P166 + IF(O189 &lt; 0, -O189, 0)</f>
        <v>119</v>
      </c>
      <c r="O190" s="21">
        <f t="shared" ca="1" si="44"/>
        <v>1321</v>
      </c>
      <c r="P190" s="21">
        <f t="shared" ca="1" si="45"/>
        <v>1321</v>
      </c>
      <c r="Q190" s="21">
        <f t="shared" ca="1" si="53"/>
        <v>214527</v>
      </c>
      <c r="R190" s="22">
        <f ca="1">SUM(P$11:P190)</f>
        <v>117293</v>
      </c>
      <c r="S190" s="23">
        <f ca="1">SUM(N$11:N190)</f>
        <v>98014</v>
      </c>
      <c r="U190" s="16">
        <v>44362</v>
      </c>
      <c r="V190" s="21">
        <f ca="1">IF(U190&lt;W$5, $B190, W$6+MIN((U190-W$5+1)/W$8, 1)*W$7)</f>
        <v>1940</v>
      </c>
      <c r="W190" s="21">
        <f t="shared" ca="1" si="59"/>
        <v>1940</v>
      </c>
      <c r="X190" s="21">
        <f ca="1" xml:space="preserve"> Z166 + IF(Y189 &lt; 0, -Y189, 0)</f>
        <v>693</v>
      </c>
      <c r="Y190" s="21">
        <f t="shared" ca="1" si="46"/>
        <v>1247</v>
      </c>
      <c r="Z190" s="21">
        <f t="shared" ca="1" si="47"/>
        <v>1247</v>
      </c>
      <c r="AA190" s="21">
        <f t="shared" ca="1" si="54"/>
        <v>274777</v>
      </c>
      <c r="AB190" s="22">
        <f ca="1">SUM(Z$11:Z190)</f>
        <v>150303</v>
      </c>
      <c r="AC190" s="23">
        <f ca="1">SUM(X$11:X190)</f>
        <v>124657</v>
      </c>
      <c r="AE190" s="16">
        <v>44362</v>
      </c>
      <c r="AF190" s="21">
        <f ca="1">IF(AE190&lt;AG$5, $B190, AG$6+MIN((AE190-AG$5+1)/AG$8, 1)*AG$7)</f>
        <v>1440</v>
      </c>
      <c r="AG190" s="21">
        <f t="shared" ca="1" si="60"/>
        <v>1440</v>
      </c>
      <c r="AH190" s="21">
        <f ca="1" xml:space="preserve"> AJ166 + IF(AI189 &lt; 0, -AI189, 0)</f>
        <v>135</v>
      </c>
      <c r="AI190" s="21">
        <f t="shared" ca="1" si="48"/>
        <v>1305</v>
      </c>
      <c r="AJ190" s="21">
        <f t="shared" ca="1" si="49"/>
        <v>1305</v>
      </c>
      <c r="AK190" s="21">
        <f t="shared" ca="1" si="55"/>
        <v>202027</v>
      </c>
      <c r="AL190" s="22">
        <f ca="1">SUM(AJ$11:AJ190)</f>
        <v>110802</v>
      </c>
      <c r="AM190" s="23">
        <f ca="1">SUM(AH$11:AH190)</f>
        <v>92671</v>
      </c>
      <c r="AO190" s="16">
        <v>44362</v>
      </c>
      <c r="AP190" s="21">
        <f ca="1">IF(AO190&lt;AQ$5, $B190, AQ$6+MIN((AO190-AQ$5+1)/AQ$8, 1)*AQ$7)</f>
        <v>1940</v>
      </c>
      <c r="AQ190" s="21">
        <f t="shared" ca="1" si="61"/>
        <v>1940</v>
      </c>
      <c r="AR190" s="21">
        <f ca="1" xml:space="preserve"> AT166 + IF(AS189 &lt; 0, -AS189, 0)</f>
        <v>379</v>
      </c>
      <c r="AS190" s="21">
        <f t="shared" ca="1" si="50"/>
        <v>1561</v>
      </c>
      <c r="AT190" s="21">
        <f t="shared" ca="1" si="51"/>
        <v>1561</v>
      </c>
      <c r="AU190" s="21">
        <f t="shared" ca="1" si="56"/>
        <v>249777</v>
      </c>
      <c r="AV190" s="22">
        <f ca="1">SUM(AT$11:AT190)</f>
        <v>137813</v>
      </c>
      <c r="AW190" s="23">
        <f ca="1">SUM(AR$11:AR190)</f>
        <v>112744</v>
      </c>
    </row>
    <row r="191" spans="1:49" x14ac:dyDescent="0.2">
      <c r="A191" s="32">
        <v>44363</v>
      </c>
      <c r="B191" s="35">
        <f ca="1">IF($A191&gt;= $C$5,$C$6, "InsertData")</f>
        <v>940</v>
      </c>
      <c r="C191" s="21">
        <f t="shared" ca="1" si="57"/>
        <v>940</v>
      </c>
      <c r="D191" s="21">
        <f ca="1" xml:space="preserve"> F167 + IF(E190 &lt; 0, -E190, 0)</f>
        <v>152</v>
      </c>
      <c r="E191" s="21">
        <f t="shared" ca="1" si="43"/>
        <v>788</v>
      </c>
      <c r="F191" s="21">
        <f ca="1">IF(E191 &gt; 0, E191, 0)</f>
        <v>788</v>
      </c>
      <c r="G191" s="21">
        <f t="shared" ca="1" si="52"/>
        <v>155217</v>
      </c>
      <c r="H191" s="22">
        <f ca="1">SUM(F$11:F191)</f>
        <v>84470</v>
      </c>
      <c r="I191" s="23">
        <f ca="1">SUM(D$11:D191)</f>
        <v>73131</v>
      </c>
      <c r="K191" s="16">
        <v>44363</v>
      </c>
      <c r="L191" s="21">
        <f ca="1">IF(K191&lt;M$5, $B191, M$6+MIN((K191-M$5+1)/M$8, 1)*M$7)</f>
        <v>1440</v>
      </c>
      <c r="M191" s="21">
        <f t="shared" ca="1" si="58"/>
        <v>1440</v>
      </c>
      <c r="N191" s="21">
        <f ca="1" xml:space="preserve"> P167 + IF(O190 &lt; 0, -O190, 0)</f>
        <v>993</v>
      </c>
      <c r="O191" s="21">
        <f t="shared" ca="1" si="44"/>
        <v>447</v>
      </c>
      <c r="P191" s="21">
        <f t="shared" ca="1" si="45"/>
        <v>447</v>
      </c>
      <c r="Q191" s="21">
        <f t="shared" ca="1" si="53"/>
        <v>215967</v>
      </c>
      <c r="R191" s="22">
        <f ca="1">SUM(P$11:P191)</f>
        <v>117740</v>
      </c>
      <c r="S191" s="23">
        <f ca="1">SUM(N$11:N191)</f>
        <v>99007</v>
      </c>
      <c r="U191" s="16">
        <v>44363</v>
      </c>
      <c r="V191" s="21">
        <f ca="1">IF(U191&lt;W$5, $B191, W$6+MIN((U191-W$5+1)/W$8, 1)*W$7)</f>
        <v>1940</v>
      </c>
      <c r="W191" s="21">
        <f t="shared" ca="1" si="59"/>
        <v>1940</v>
      </c>
      <c r="X191" s="21">
        <f ca="1" xml:space="preserve"> Z167 + IF(Y190 &lt; 0, -Y190, 0)</f>
        <v>1233</v>
      </c>
      <c r="Y191" s="21">
        <f t="shared" ca="1" si="46"/>
        <v>707</v>
      </c>
      <c r="Z191" s="21">
        <f t="shared" ca="1" si="47"/>
        <v>707</v>
      </c>
      <c r="AA191" s="21">
        <f t="shared" ca="1" si="54"/>
        <v>276717</v>
      </c>
      <c r="AB191" s="22">
        <f ca="1">SUM(Z$11:Z191)</f>
        <v>151010</v>
      </c>
      <c r="AC191" s="23">
        <f ca="1">SUM(X$11:X191)</f>
        <v>125890</v>
      </c>
      <c r="AE191" s="16">
        <v>44363</v>
      </c>
      <c r="AF191" s="21">
        <f ca="1">IF(AE191&lt;AG$5, $B191, AG$6+MIN((AE191-AG$5+1)/AG$8, 1)*AG$7)</f>
        <v>1440</v>
      </c>
      <c r="AG191" s="21">
        <f t="shared" ca="1" si="60"/>
        <v>1440</v>
      </c>
      <c r="AH191" s="21">
        <f ca="1" xml:space="preserve"> AJ167 + IF(AI190 &lt; 0, -AI190, 0)</f>
        <v>757</v>
      </c>
      <c r="AI191" s="21">
        <f t="shared" ca="1" si="48"/>
        <v>683</v>
      </c>
      <c r="AJ191" s="21">
        <f t="shared" ca="1" si="49"/>
        <v>683</v>
      </c>
      <c r="AK191" s="21">
        <f t="shared" ca="1" si="55"/>
        <v>203467</v>
      </c>
      <c r="AL191" s="22">
        <f ca="1">SUM(AJ$11:AJ191)</f>
        <v>111485</v>
      </c>
      <c r="AM191" s="23">
        <f ca="1">SUM(AH$11:AH191)</f>
        <v>93428</v>
      </c>
      <c r="AO191" s="16">
        <v>44363</v>
      </c>
      <c r="AP191" s="21">
        <f ca="1">IF(AO191&lt;AQ$5, $B191, AQ$6+MIN((AO191-AQ$5+1)/AQ$8, 1)*AQ$7)</f>
        <v>1940</v>
      </c>
      <c r="AQ191" s="21">
        <f t="shared" ca="1" si="61"/>
        <v>1940</v>
      </c>
      <c r="AR191" s="21">
        <f ca="1" xml:space="preserve"> AT167 + IF(AS190 &lt; 0, -AS190, 0)</f>
        <v>1253</v>
      </c>
      <c r="AS191" s="21">
        <f t="shared" ca="1" si="50"/>
        <v>687</v>
      </c>
      <c r="AT191" s="21">
        <f t="shared" ca="1" si="51"/>
        <v>687</v>
      </c>
      <c r="AU191" s="21">
        <f t="shared" ca="1" si="56"/>
        <v>251717</v>
      </c>
      <c r="AV191" s="22">
        <f ca="1">SUM(AT$11:AT191)</f>
        <v>138500</v>
      </c>
      <c r="AW191" s="23">
        <f ca="1">SUM(AR$11:AR191)</f>
        <v>113997</v>
      </c>
    </row>
    <row r="192" spans="1:49" x14ac:dyDescent="0.2">
      <c r="A192" s="32">
        <v>44364</v>
      </c>
      <c r="B192" s="35">
        <f ca="1">IF($A192&gt;= $C$5,$C$6, "InsertData")</f>
        <v>940</v>
      </c>
      <c r="C192" s="21">
        <f t="shared" ca="1" si="57"/>
        <v>940</v>
      </c>
      <c r="D192" s="21">
        <f ca="1" xml:space="preserve"> F168 + IF(E191 &lt; 0, -E191, 0)</f>
        <v>96</v>
      </c>
      <c r="E192" s="21">
        <f t="shared" ca="1" si="43"/>
        <v>844</v>
      </c>
      <c r="F192" s="21">
        <f ca="1">IF(E192 &gt; 0, E192, 0)</f>
        <v>844</v>
      </c>
      <c r="G192" s="21">
        <f t="shared" ca="1" si="52"/>
        <v>156157</v>
      </c>
      <c r="H192" s="22">
        <f ca="1">SUM(F$11:F192)</f>
        <v>85314</v>
      </c>
      <c r="I192" s="23">
        <f ca="1">SUM(D$11:D192)</f>
        <v>73227</v>
      </c>
      <c r="K192" s="16">
        <v>44364</v>
      </c>
      <c r="L192" s="21">
        <f ca="1">IF(K192&lt;M$5, $B192, M$6+MIN((K192-M$5+1)/M$8, 1)*M$7)</f>
        <v>1440</v>
      </c>
      <c r="M192" s="21">
        <f t="shared" ca="1" si="58"/>
        <v>1440</v>
      </c>
      <c r="N192" s="21">
        <f ca="1" xml:space="preserve"> P168 + IF(O191 &lt; 0, -O191, 0)</f>
        <v>336</v>
      </c>
      <c r="O192" s="21">
        <f t="shared" ca="1" si="44"/>
        <v>1104</v>
      </c>
      <c r="P192" s="21">
        <f t="shared" ca="1" si="45"/>
        <v>1104</v>
      </c>
      <c r="Q192" s="21">
        <f t="shared" ca="1" si="53"/>
        <v>217407</v>
      </c>
      <c r="R192" s="22">
        <f ca="1">SUM(P$11:P192)</f>
        <v>118844</v>
      </c>
      <c r="S192" s="23">
        <f ca="1">SUM(N$11:N192)</f>
        <v>99343</v>
      </c>
      <c r="U192" s="16">
        <v>44364</v>
      </c>
      <c r="V192" s="21">
        <f ca="1">IF(U192&lt;W$5, $B192, W$6+MIN((U192-W$5+1)/W$8, 1)*W$7)</f>
        <v>1940</v>
      </c>
      <c r="W192" s="21">
        <f t="shared" ca="1" si="59"/>
        <v>1940</v>
      </c>
      <c r="X192" s="21">
        <f ca="1" xml:space="preserve"> Z168 + IF(Y191 &lt; 0, -Y191, 0)</f>
        <v>576</v>
      </c>
      <c r="Y192" s="21">
        <f t="shared" ca="1" si="46"/>
        <v>1364</v>
      </c>
      <c r="Z192" s="21">
        <f t="shared" ca="1" si="47"/>
        <v>1364</v>
      </c>
      <c r="AA192" s="21">
        <f t="shared" ca="1" si="54"/>
        <v>278657</v>
      </c>
      <c r="AB192" s="22">
        <f ca="1">SUM(Z$11:Z192)</f>
        <v>152374</v>
      </c>
      <c r="AC192" s="23">
        <f ca="1">SUM(X$11:X192)</f>
        <v>126466</v>
      </c>
      <c r="AE192" s="16">
        <v>44364</v>
      </c>
      <c r="AF192" s="21">
        <f ca="1">IF(AE192&lt;AG$5, $B192, AG$6+MIN((AE192-AG$5+1)/AG$8, 1)*AG$7)</f>
        <v>1440</v>
      </c>
      <c r="AG192" s="21">
        <f t="shared" ca="1" si="60"/>
        <v>1440</v>
      </c>
      <c r="AH192" s="21">
        <f ca="1" xml:space="preserve"> AJ168 + IF(AI191 &lt; 0, -AI191, 0)</f>
        <v>341</v>
      </c>
      <c r="AI192" s="21">
        <f t="shared" ca="1" si="48"/>
        <v>1099</v>
      </c>
      <c r="AJ192" s="21">
        <f t="shared" ca="1" si="49"/>
        <v>1099</v>
      </c>
      <c r="AK192" s="21">
        <f t="shared" ca="1" si="55"/>
        <v>204907</v>
      </c>
      <c r="AL192" s="22">
        <f ca="1">SUM(AJ$11:AJ192)</f>
        <v>112584</v>
      </c>
      <c r="AM192" s="23">
        <f ca="1">SUM(AH$11:AH192)</f>
        <v>93769</v>
      </c>
      <c r="AO192" s="16">
        <v>44364</v>
      </c>
      <c r="AP192" s="21">
        <f ca="1">IF(AO192&lt;AQ$5, $B192, AQ$6+MIN((AO192-AQ$5+1)/AQ$8, 1)*AQ$7)</f>
        <v>1940</v>
      </c>
      <c r="AQ192" s="21">
        <f t="shared" ca="1" si="61"/>
        <v>1940</v>
      </c>
      <c r="AR192" s="21">
        <f ca="1" xml:space="preserve"> AT168 + IF(AS191 &lt; 0, -AS191, 0)</f>
        <v>586</v>
      </c>
      <c r="AS192" s="21">
        <f t="shared" ca="1" si="50"/>
        <v>1354</v>
      </c>
      <c r="AT192" s="21">
        <f t="shared" ca="1" si="51"/>
        <v>1354</v>
      </c>
      <c r="AU192" s="21">
        <f t="shared" ca="1" si="56"/>
        <v>253657</v>
      </c>
      <c r="AV192" s="22">
        <f ca="1">SUM(AT$11:AT192)</f>
        <v>139854</v>
      </c>
      <c r="AW192" s="23">
        <f ca="1">SUM(AR$11:AR192)</f>
        <v>114583</v>
      </c>
    </row>
    <row r="193" spans="1:49" x14ac:dyDescent="0.2">
      <c r="A193" s="32">
        <v>44365</v>
      </c>
      <c r="B193" s="35">
        <f ca="1">IF($A193&gt;= $C$5,$C$6, "InsertData")</f>
        <v>940</v>
      </c>
      <c r="C193" s="21">
        <f t="shared" ca="1" si="57"/>
        <v>940</v>
      </c>
      <c r="D193" s="21">
        <f ca="1" xml:space="preserve"> F169 + IF(E192 &lt; 0, -E192, 0)</f>
        <v>319</v>
      </c>
      <c r="E193" s="21">
        <f t="shared" ca="1" si="43"/>
        <v>621</v>
      </c>
      <c r="F193" s="21">
        <f ca="1">IF(E193 &gt; 0, E193, 0)</f>
        <v>621</v>
      </c>
      <c r="G193" s="21">
        <f t="shared" ca="1" si="52"/>
        <v>157097</v>
      </c>
      <c r="H193" s="22">
        <f ca="1">SUM(F$11:F193)</f>
        <v>85935</v>
      </c>
      <c r="I193" s="23">
        <f ca="1">SUM(D$11:D193)</f>
        <v>73546</v>
      </c>
      <c r="K193" s="16">
        <v>44365</v>
      </c>
      <c r="L193" s="21">
        <f ca="1">IF(K193&lt;M$5, $B193, M$6+MIN((K193-M$5+1)/M$8, 1)*M$7)</f>
        <v>1440</v>
      </c>
      <c r="M193" s="21">
        <f t="shared" ca="1" si="58"/>
        <v>1440</v>
      </c>
      <c r="N193" s="21">
        <f ca="1" xml:space="preserve"> P169 + IF(O192 &lt; 0, -O192, 0)</f>
        <v>559</v>
      </c>
      <c r="O193" s="21">
        <f t="shared" ca="1" si="44"/>
        <v>881</v>
      </c>
      <c r="P193" s="21">
        <f t="shared" ca="1" si="45"/>
        <v>881</v>
      </c>
      <c r="Q193" s="21">
        <f t="shared" ca="1" si="53"/>
        <v>218847</v>
      </c>
      <c r="R193" s="22">
        <f ca="1">SUM(P$11:P193)</f>
        <v>119725</v>
      </c>
      <c r="S193" s="23">
        <f ca="1">SUM(N$11:N193)</f>
        <v>99902</v>
      </c>
      <c r="U193" s="16">
        <v>44365</v>
      </c>
      <c r="V193" s="21">
        <f ca="1">IF(U193&lt;W$5, $B193, W$6+MIN((U193-W$5+1)/W$8, 1)*W$7)</f>
        <v>1940</v>
      </c>
      <c r="W193" s="21">
        <f t="shared" ca="1" si="59"/>
        <v>1940</v>
      </c>
      <c r="X193" s="21">
        <f ca="1" xml:space="preserve"> Z169 + IF(Y192 &lt; 0, -Y192, 0)</f>
        <v>799</v>
      </c>
      <c r="Y193" s="21">
        <f t="shared" ca="1" si="46"/>
        <v>1141</v>
      </c>
      <c r="Z193" s="21">
        <f t="shared" ca="1" si="47"/>
        <v>1141</v>
      </c>
      <c r="AA193" s="21">
        <f t="shared" ca="1" si="54"/>
        <v>280597</v>
      </c>
      <c r="AB193" s="22">
        <f ca="1">SUM(Z$11:Z193)</f>
        <v>153515</v>
      </c>
      <c r="AC193" s="23">
        <f ca="1">SUM(X$11:X193)</f>
        <v>127265</v>
      </c>
      <c r="AE193" s="16">
        <v>44365</v>
      </c>
      <c r="AF193" s="21">
        <f ca="1">IF(AE193&lt;AG$5, $B193, AG$6+MIN((AE193-AG$5+1)/AG$8, 1)*AG$7)</f>
        <v>1440</v>
      </c>
      <c r="AG193" s="21">
        <f t="shared" ca="1" si="60"/>
        <v>1440</v>
      </c>
      <c r="AH193" s="21">
        <f ca="1" xml:space="preserve"> AJ169 + IF(AI192 &lt; 0, -AI192, 0)</f>
        <v>559</v>
      </c>
      <c r="AI193" s="21">
        <f t="shared" ca="1" si="48"/>
        <v>881</v>
      </c>
      <c r="AJ193" s="21">
        <f t="shared" ca="1" si="49"/>
        <v>881</v>
      </c>
      <c r="AK193" s="21">
        <f t="shared" ca="1" si="55"/>
        <v>206347</v>
      </c>
      <c r="AL193" s="22">
        <f ca="1">SUM(AJ$11:AJ193)</f>
        <v>113465</v>
      </c>
      <c r="AM193" s="23">
        <f ca="1">SUM(AH$11:AH193)</f>
        <v>94328</v>
      </c>
      <c r="AO193" s="16">
        <v>44365</v>
      </c>
      <c r="AP193" s="21">
        <f ca="1">IF(AO193&lt;AQ$5, $B193, AQ$6+MIN((AO193-AQ$5+1)/AQ$8, 1)*AQ$7)</f>
        <v>1940</v>
      </c>
      <c r="AQ193" s="21">
        <f t="shared" ca="1" si="61"/>
        <v>1940</v>
      </c>
      <c r="AR193" s="21">
        <f ca="1" xml:space="preserve"> AT169 + IF(AS192 &lt; 0, -AS192, 0)</f>
        <v>799</v>
      </c>
      <c r="AS193" s="21">
        <f t="shared" ca="1" si="50"/>
        <v>1141</v>
      </c>
      <c r="AT193" s="21">
        <f t="shared" ca="1" si="51"/>
        <v>1141</v>
      </c>
      <c r="AU193" s="21">
        <f t="shared" ca="1" si="56"/>
        <v>255597</v>
      </c>
      <c r="AV193" s="22">
        <f ca="1">SUM(AT$11:AT193)</f>
        <v>140995</v>
      </c>
      <c r="AW193" s="23">
        <f ca="1">SUM(AR$11:AR193)</f>
        <v>115382</v>
      </c>
    </row>
    <row r="194" spans="1:49" x14ac:dyDescent="0.2">
      <c r="A194" s="32">
        <v>44366</v>
      </c>
      <c r="B194" s="35">
        <f ca="1">IF($A194&gt;= $C$5,$C$6, "InsertData")</f>
        <v>940</v>
      </c>
      <c r="C194" s="21">
        <f t="shared" ca="1" si="57"/>
        <v>940</v>
      </c>
      <c r="D194" s="21">
        <f ca="1" xml:space="preserve"> F170 + IF(E193 &lt; 0, -E193, 0)</f>
        <v>334</v>
      </c>
      <c r="E194" s="21">
        <f t="shared" ca="1" si="43"/>
        <v>606</v>
      </c>
      <c r="F194" s="21">
        <f ca="1">IF(E194 &gt; 0, E194, 0)</f>
        <v>606</v>
      </c>
      <c r="G194" s="21">
        <f t="shared" ca="1" si="52"/>
        <v>158037</v>
      </c>
      <c r="H194" s="22">
        <f ca="1">SUM(F$11:F194)</f>
        <v>86541</v>
      </c>
      <c r="I194" s="23">
        <f ca="1">SUM(D$11:D194)</f>
        <v>73880</v>
      </c>
      <c r="K194" s="16">
        <v>44366</v>
      </c>
      <c r="L194" s="21">
        <f ca="1">IF(K194&lt;M$5, $B194, M$6+MIN((K194-M$5+1)/M$8, 1)*M$7)</f>
        <v>1440</v>
      </c>
      <c r="M194" s="21">
        <f t="shared" ca="1" si="58"/>
        <v>1440</v>
      </c>
      <c r="N194" s="21">
        <f ca="1" xml:space="preserve"> P170 + IF(O193 &lt; 0, -O193, 0)</f>
        <v>574</v>
      </c>
      <c r="O194" s="21">
        <f t="shared" ca="1" si="44"/>
        <v>866</v>
      </c>
      <c r="P194" s="21">
        <f t="shared" ca="1" si="45"/>
        <v>866</v>
      </c>
      <c r="Q194" s="21">
        <f t="shared" ca="1" si="53"/>
        <v>220287</v>
      </c>
      <c r="R194" s="22">
        <f ca="1">SUM(P$11:P194)</f>
        <v>120591</v>
      </c>
      <c r="S194" s="23">
        <f ca="1">SUM(N$11:N194)</f>
        <v>100476</v>
      </c>
      <c r="U194" s="16">
        <v>44366</v>
      </c>
      <c r="V194" s="21">
        <f ca="1">IF(U194&lt;W$5, $B194, W$6+MIN((U194-W$5+1)/W$8, 1)*W$7)</f>
        <v>1940</v>
      </c>
      <c r="W194" s="21">
        <f t="shared" ca="1" si="59"/>
        <v>1940</v>
      </c>
      <c r="X194" s="21">
        <f ca="1" xml:space="preserve"> Z170 + IF(Y193 &lt; 0, -Y193, 0)</f>
        <v>814</v>
      </c>
      <c r="Y194" s="21">
        <f t="shared" ca="1" si="46"/>
        <v>1126</v>
      </c>
      <c r="Z194" s="21">
        <f t="shared" ca="1" si="47"/>
        <v>1126</v>
      </c>
      <c r="AA194" s="21">
        <f t="shared" ca="1" si="54"/>
        <v>282537</v>
      </c>
      <c r="AB194" s="22">
        <f ca="1">SUM(Z$11:Z194)</f>
        <v>154641</v>
      </c>
      <c r="AC194" s="23">
        <f ca="1">SUM(X$11:X194)</f>
        <v>128079</v>
      </c>
      <c r="AE194" s="16">
        <v>44366</v>
      </c>
      <c r="AF194" s="21">
        <f ca="1">IF(AE194&lt;AG$5, $B194, AG$6+MIN((AE194-AG$5+1)/AG$8, 1)*AG$7)</f>
        <v>1440</v>
      </c>
      <c r="AG194" s="21">
        <f t="shared" ca="1" si="60"/>
        <v>1440</v>
      </c>
      <c r="AH194" s="21">
        <f ca="1" xml:space="preserve"> AJ170 + IF(AI193 &lt; 0, -AI193, 0)</f>
        <v>574</v>
      </c>
      <c r="AI194" s="21">
        <f t="shared" ca="1" si="48"/>
        <v>866</v>
      </c>
      <c r="AJ194" s="21">
        <f t="shared" ca="1" si="49"/>
        <v>866</v>
      </c>
      <c r="AK194" s="21">
        <f t="shared" ca="1" si="55"/>
        <v>207787</v>
      </c>
      <c r="AL194" s="22">
        <f ca="1">SUM(AJ$11:AJ194)</f>
        <v>114331</v>
      </c>
      <c r="AM194" s="23">
        <f ca="1">SUM(AH$11:AH194)</f>
        <v>94902</v>
      </c>
      <c r="AO194" s="16">
        <v>44366</v>
      </c>
      <c r="AP194" s="21">
        <f ca="1">IF(AO194&lt;AQ$5, $B194, AQ$6+MIN((AO194-AQ$5+1)/AQ$8, 1)*AQ$7)</f>
        <v>1940</v>
      </c>
      <c r="AQ194" s="21">
        <f t="shared" ca="1" si="61"/>
        <v>1940</v>
      </c>
      <c r="AR194" s="21">
        <f ca="1" xml:space="preserve"> AT170 + IF(AS193 &lt; 0, -AS193, 0)</f>
        <v>814</v>
      </c>
      <c r="AS194" s="21">
        <f t="shared" ca="1" si="50"/>
        <v>1126</v>
      </c>
      <c r="AT194" s="21">
        <f t="shared" ca="1" si="51"/>
        <v>1126</v>
      </c>
      <c r="AU194" s="21">
        <f t="shared" ca="1" si="56"/>
        <v>257537</v>
      </c>
      <c r="AV194" s="22">
        <f ca="1">SUM(AT$11:AT194)</f>
        <v>142121</v>
      </c>
      <c r="AW194" s="23">
        <f ca="1">SUM(AR$11:AR194)</f>
        <v>116196</v>
      </c>
    </row>
    <row r="195" spans="1:49" x14ac:dyDescent="0.2">
      <c r="A195" s="32">
        <v>44367</v>
      </c>
      <c r="B195" s="35">
        <f ca="1">IF($A195&gt;= $C$5,$C$6, "InsertData")</f>
        <v>940</v>
      </c>
      <c r="C195" s="21">
        <f t="shared" ca="1" si="57"/>
        <v>940</v>
      </c>
      <c r="D195" s="21">
        <f ca="1" xml:space="preserve"> F171 + IF(E194 &lt; 0, -E194, 0)</f>
        <v>44</v>
      </c>
      <c r="E195" s="21">
        <f t="shared" ca="1" si="43"/>
        <v>896</v>
      </c>
      <c r="F195" s="21">
        <f ca="1">IF(E195 &gt; 0, E195, 0)</f>
        <v>896</v>
      </c>
      <c r="G195" s="21">
        <f t="shared" ca="1" si="52"/>
        <v>158977</v>
      </c>
      <c r="H195" s="22">
        <f ca="1">SUM(F$11:F195)</f>
        <v>87437</v>
      </c>
      <c r="I195" s="23">
        <f ca="1">SUM(D$11:D195)</f>
        <v>73924</v>
      </c>
      <c r="K195" s="16">
        <v>44367</v>
      </c>
      <c r="L195" s="21">
        <f ca="1">IF(K195&lt;M$5, $B195, M$6+MIN((K195-M$5+1)/M$8, 1)*M$7)</f>
        <v>1440</v>
      </c>
      <c r="M195" s="21">
        <f t="shared" ca="1" si="58"/>
        <v>1440</v>
      </c>
      <c r="N195" s="21">
        <f ca="1" xml:space="preserve"> P171 + IF(O194 &lt; 0, -O194, 0)</f>
        <v>284</v>
      </c>
      <c r="O195" s="21">
        <f t="shared" ca="1" si="44"/>
        <v>1156</v>
      </c>
      <c r="P195" s="21">
        <f t="shared" ca="1" si="45"/>
        <v>1156</v>
      </c>
      <c r="Q195" s="21">
        <f t="shared" ca="1" si="53"/>
        <v>221727</v>
      </c>
      <c r="R195" s="22">
        <f ca="1">SUM(P$11:P195)</f>
        <v>121747</v>
      </c>
      <c r="S195" s="23">
        <f ca="1">SUM(N$11:N195)</f>
        <v>100760</v>
      </c>
      <c r="U195" s="16">
        <v>44367</v>
      </c>
      <c r="V195" s="21">
        <f ca="1">IF(U195&lt;W$5, $B195, W$6+MIN((U195-W$5+1)/W$8, 1)*W$7)</f>
        <v>1940</v>
      </c>
      <c r="W195" s="21">
        <f t="shared" ca="1" si="59"/>
        <v>1940</v>
      </c>
      <c r="X195" s="21">
        <f ca="1" xml:space="preserve"> Z171 + IF(Y194 &lt; 0, -Y194, 0)</f>
        <v>524</v>
      </c>
      <c r="Y195" s="21">
        <f t="shared" ca="1" si="46"/>
        <v>1416</v>
      </c>
      <c r="Z195" s="21">
        <f t="shared" ca="1" si="47"/>
        <v>1416</v>
      </c>
      <c r="AA195" s="21">
        <f t="shared" ca="1" si="54"/>
        <v>284477</v>
      </c>
      <c r="AB195" s="22">
        <f ca="1">SUM(Z$11:Z195)</f>
        <v>156057</v>
      </c>
      <c r="AC195" s="23">
        <f ca="1">SUM(X$11:X195)</f>
        <v>128603</v>
      </c>
      <c r="AE195" s="16">
        <v>44367</v>
      </c>
      <c r="AF195" s="21">
        <f ca="1">IF(AE195&lt;AG$5, $B195, AG$6+MIN((AE195-AG$5+1)/AG$8, 1)*AG$7)</f>
        <v>1440</v>
      </c>
      <c r="AG195" s="21">
        <f t="shared" ca="1" si="60"/>
        <v>1440</v>
      </c>
      <c r="AH195" s="21">
        <f ca="1" xml:space="preserve"> AJ171 + IF(AI194 &lt; 0, -AI194, 0)</f>
        <v>284</v>
      </c>
      <c r="AI195" s="21">
        <f t="shared" ca="1" si="48"/>
        <v>1156</v>
      </c>
      <c r="AJ195" s="21">
        <f t="shared" ca="1" si="49"/>
        <v>1156</v>
      </c>
      <c r="AK195" s="21">
        <f t="shared" ca="1" si="55"/>
        <v>209227</v>
      </c>
      <c r="AL195" s="22">
        <f ca="1">SUM(AJ$11:AJ195)</f>
        <v>115487</v>
      </c>
      <c r="AM195" s="23">
        <f ca="1">SUM(AH$11:AH195)</f>
        <v>95186</v>
      </c>
      <c r="AO195" s="16">
        <v>44367</v>
      </c>
      <c r="AP195" s="21">
        <f ca="1">IF(AO195&lt;AQ$5, $B195, AQ$6+MIN((AO195-AQ$5+1)/AQ$8, 1)*AQ$7)</f>
        <v>1940</v>
      </c>
      <c r="AQ195" s="21">
        <f t="shared" ca="1" si="61"/>
        <v>1940</v>
      </c>
      <c r="AR195" s="21">
        <f ca="1" xml:space="preserve"> AT171 + IF(AS194 &lt; 0, -AS194, 0)</f>
        <v>524</v>
      </c>
      <c r="AS195" s="21">
        <f t="shared" ca="1" si="50"/>
        <v>1416</v>
      </c>
      <c r="AT195" s="21">
        <f t="shared" ca="1" si="51"/>
        <v>1416</v>
      </c>
      <c r="AU195" s="21">
        <f t="shared" ca="1" si="56"/>
        <v>259477</v>
      </c>
      <c r="AV195" s="22">
        <f ca="1">SUM(AT$11:AT195)</f>
        <v>143537</v>
      </c>
      <c r="AW195" s="23">
        <f ca="1">SUM(AR$11:AR195)</f>
        <v>116720</v>
      </c>
    </row>
    <row r="196" spans="1:49" x14ac:dyDescent="0.2">
      <c r="A196" s="32">
        <v>44368</v>
      </c>
      <c r="B196" s="35">
        <f ca="1">IF($A196&gt;= $C$5,$C$6, "InsertData")</f>
        <v>940</v>
      </c>
      <c r="C196" s="21">
        <f t="shared" ca="1" si="57"/>
        <v>940</v>
      </c>
      <c r="D196" s="21">
        <f ca="1" xml:space="preserve"> F172 + IF(E195 &lt; 0, -E195, 0)</f>
        <v>333</v>
      </c>
      <c r="E196" s="21">
        <f t="shared" ca="1" si="43"/>
        <v>607</v>
      </c>
      <c r="F196" s="21">
        <f ca="1">IF(E196 &gt; 0, E196, 0)</f>
        <v>607</v>
      </c>
      <c r="G196" s="21">
        <f t="shared" ca="1" si="52"/>
        <v>159917</v>
      </c>
      <c r="H196" s="22">
        <f ca="1">SUM(F$11:F196)</f>
        <v>88044</v>
      </c>
      <c r="I196" s="23">
        <f ca="1">SUM(D$11:D196)</f>
        <v>74257</v>
      </c>
      <c r="K196" s="16">
        <v>44368</v>
      </c>
      <c r="L196" s="21">
        <f ca="1">IF(K196&lt;M$5, $B196, M$6+MIN((K196-M$5+1)/M$8, 1)*M$7)</f>
        <v>1440</v>
      </c>
      <c r="M196" s="21">
        <f t="shared" ca="1" si="58"/>
        <v>1440</v>
      </c>
      <c r="N196" s="21">
        <f ca="1" xml:space="preserve"> P172 + IF(O195 &lt; 0, -O195, 0)</f>
        <v>573</v>
      </c>
      <c r="O196" s="21">
        <f t="shared" ca="1" si="44"/>
        <v>867</v>
      </c>
      <c r="P196" s="21">
        <f t="shared" ca="1" si="45"/>
        <v>867</v>
      </c>
      <c r="Q196" s="21">
        <f t="shared" ca="1" si="53"/>
        <v>223167</v>
      </c>
      <c r="R196" s="22">
        <f ca="1">SUM(P$11:P196)</f>
        <v>122614</v>
      </c>
      <c r="S196" s="23">
        <f ca="1">SUM(N$11:N196)</f>
        <v>101333</v>
      </c>
      <c r="U196" s="16">
        <v>44368</v>
      </c>
      <c r="V196" s="21">
        <f ca="1">IF(U196&lt;W$5, $B196, W$6+MIN((U196-W$5+1)/W$8, 1)*W$7)</f>
        <v>1940</v>
      </c>
      <c r="W196" s="21">
        <f t="shared" ca="1" si="59"/>
        <v>1940</v>
      </c>
      <c r="X196" s="21">
        <f ca="1" xml:space="preserve"> Z172 + IF(Y195 &lt; 0, -Y195, 0)</f>
        <v>813</v>
      </c>
      <c r="Y196" s="21">
        <f t="shared" ca="1" si="46"/>
        <v>1127</v>
      </c>
      <c r="Z196" s="21">
        <f t="shared" ca="1" si="47"/>
        <v>1127</v>
      </c>
      <c r="AA196" s="21">
        <f t="shared" ca="1" si="54"/>
        <v>286417</v>
      </c>
      <c r="AB196" s="22">
        <f ca="1">SUM(Z$11:Z196)</f>
        <v>157184</v>
      </c>
      <c r="AC196" s="23">
        <f ca="1">SUM(X$11:X196)</f>
        <v>129416</v>
      </c>
      <c r="AE196" s="16">
        <v>44368</v>
      </c>
      <c r="AF196" s="21">
        <f ca="1">IF(AE196&lt;AG$5, $B196, AG$6+MIN((AE196-AG$5+1)/AG$8, 1)*AG$7)</f>
        <v>1440</v>
      </c>
      <c r="AG196" s="21">
        <f t="shared" ca="1" si="60"/>
        <v>1440</v>
      </c>
      <c r="AH196" s="21">
        <f ca="1" xml:space="preserve"> AJ172 + IF(AI195 &lt; 0, -AI195, 0)</f>
        <v>573</v>
      </c>
      <c r="AI196" s="21">
        <f t="shared" ca="1" si="48"/>
        <v>867</v>
      </c>
      <c r="AJ196" s="21">
        <f t="shared" ca="1" si="49"/>
        <v>867</v>
      </c>
      <c r="AK196" s="21">
        <f t="shared" ca="1" si="55"/>
        <v>210667</v>
      </c>
      <c r="AL196" s="22">
        <f ca="1">SUM(AJ$11:AJ196)</f>
        <v>116354</v>
      </c>
      <c r="AM196" s="23">
        <f ca="1">SUM(AH$11:AH196)</f>
        <v>95759</v>
      </c>
      <c r="AO196" s="16">
        <v>44368</v>
      </c>
      <c r="AP196" s="21">
        <f ca="1">IF(AO196&lt;AQ$5, $B196, AQ$6+MIN((AO196-AQ$5+1)/AQ$8, 1)*AQ$7)</f>
        <v>1940</v>
      </c>
      <c r="AQ196" s="21">
        <f t="shared" ca="1" si="61"/>
        <v>1940</v>
      </c>
      <c r="AR196" s="21">
        <f ca="1" xml:space="preserve"> AT172 + IF(AS195 &lt; 0, -AS195, 0)</f>
        <v>813</v>
      </c>
      <c r="AS196" s="21">
        <f t="shared" ca="1" si="50"/>
        <v>1127</v>
      </c>
      <c r="AT196" s="21">
        <f t="shared" ca="1" si="51"/>
        <v>1127</v>
      </c>
      <c r="AU196" s="21">
        <f t="shared" ca="1" si="56"/>
        <v>261417</v>
      </c>
      <c r="AV196" s="22">
        <f ca="1">SUM(AT$11:AT196)</f>
        <v>144664</v>
      </c>
      <c r="AW196" s="23">
        <f ca="1">SUM(AR$11:AR196)</f>
        <v>117533</v>
      </c>
    </row>
    <row r="197" spans="1:49" x14ac:dyDescent="0.2">
      <c r="A197" s="32">
        <v>44369</v>
      </c>
      <c r="B197" s="35">
        <f ca="1">IF($A197&gt;= $C$5,$C$6, "InsertData")</f>
        <v>940</v>
      </c>
      <c r="C197" s="21">
        <f t="shared" ca="1" si="57"/>
        <v>940</v>
      </c>
      <c r="D197" s="21">
        <f ca="1" xml:space="preserve"> F173 + IF(E196 &lt; 0, -E196, 0)</f>
        <v>388</v>
      </c>
      <c r="E197" s="21">
        <f t="shared" ca="1" si="43"/>
        <v>552</v>
      </c>
      <c r="F197" s="21">
        <f ca="1">IF(E197 &gt; 0, E197, 0)</f>
        <v>552</v>
      </c>
      <c r="G197" s="21">
        <f t="shared" ca="1" si="52"/>
        <v>160857</v>
      </c>
      <c r="H197" s="22">
        <f ca="1">SUM(F$11:F197)</f>
        <v>88596</v>
      </c>
      <c r="I197" s="23">
        <f ca="1">SUM(D$11:D197)</f>
        <v>74645</v>
      </c>
      <c r="K197" s="16">
        <v>44369</v>
      </c>
      <c r="L197" s="21">
        <f ca="1">IF(K197&lt;M$5, $B197, M$6+MIN((K197-M$5+1)/M$8, 1)*M$7)</f>
        <v>1440</v>
      </c>
      <c r="M197" s="21">
        <f t="shared" ca="1" si="58"/>
        <v>1440</v>
      </c>
      <c r="N197" s="21">
        <f ca="1" xml:space="preserve"> P173 + IF(O196 &lt; 0, -O196, 0)</f>
        <v>628</v>
      </c>
      <c r="O197" s="21">
        <f t="shared" ca="1" si="44"/>
        <v>812</v>
      </c>
      <c r="P197" s="21">
        <f t="shared" ca="1" si="45"/>
        <v>812</v>
      </c>
      <c r="Q197" s="21">
        <f t="shared" ca="1" si="53"/>
        <v>224607</v>
      </c>
      <c r="R197" s="22">
        <f ca="1">SUM(P$11:P197)</f>
        <v>123426</v>
      </c>
      <c r="S197" s="23">
        <f ca="1">SUM(N$11:N197)</f>
        <v>101961</v>
      </c>
      <c r="U197" s="16">
        <v>44369</v>
      </c>
      <c r="V197" s="21">
        <f ca="1">IF(U197&lt;W$5, $B197, W$6+MIN((U197-W$5+1)/W$8, 1)*W$7)</f>
        <v>1940</v>
      </c>
      <c r="W197" s="21">
        <f t="shared" ca="1" si="59"/>
        <v>1940</v>
      </c>
      <c r="X197" s="21">
        <f ca="1" xml:space="preserve"> Z173 + IF(Y196 &lt; 0, -Y196, 0)</f>
        <v>868</v>
      </c>
      <c r="Y197" s="21">
        <f t="shared" ca="1" si="46"/>
        <v>1072</v>
      </c>
      <c r="Z197" s="21">
        <f t="shared" ca="1" si="47"/>
        <v>1072</v>
      </c>
      <c r="AA197" s="21">
        <f t="shared" ca="1" si="54"/>
        <v>288357</v>
      </c>
      <c r="AB197" s="22">
        <f ca="1">SUM(Z$11:Z197)</f>
        <v>158256</v>
      </c>
      <c r="AC197" s="23">
        <f ca="1">SUM(X$11:X197)</f>
        <v>130284</v>
      </c>
      <c r="AE197" s="16">
        <v>44369</v>
      </c>
      <c r="AF197" s="21">
        <f ca="1">IF(AE197&lt;AG$5, $B197, AG$6+MIN((AE197-AG$5+1)/AG$8, 1)*AG$7)</f>
        <v>1440</v>
      </c>
      <c r="AG197" s="21">
        <f t="shared" ca="1" si="60"/>
        <v>1440</v>
      </c>
      <c r="AH197" s="21">
        <f ca="1" xml:space="preserve"> AJ173 + IF(AI196 &lt; 0, -AI196, 0)</f>
        <v>628</v>
      </c>
      <c r="AI197" s="21">
        <f t="shared" ca="1" si="48"/>
        <v>812</v>
      </c>
      <c r="AJ197" s="21">
        <f t="shared" ca="1" si="49"/>
        <v>812</v>
      </c>
      <c r="AK197" s="21">
        <f t="shared" ca="1" si="55"/>
        <v>212107</v>
      </c>
      <c r="AL197" s="22">
        <f ca="1">SUM(AJ$11:AJ197)</f>
        <v>117166</v>
      </c>
      <c r="AM197" s="23">
        <f ca="1">SUM(AH$11:AH197)</f>
        <v>96387</v>
      </c>
      <c r="AO197" s="16">
        <v>44369</v>
      </c>
      <c r="AP197" s="21">
        <f ca="1">IF(AO197&lt;AQ$5, $B197, AQ$6+MIN((AO197-AQ$5+1)/AQ$8, 1)*AQ$7)</f>
        <v>1940</v>
      </c>
      <c r="AQ197" s="21">
        <f t="shared" ca="1" si="61"/>
        <v>1940</v>
      </c>
      <c r="AR197" s="21">
        <f ca="1" xml:space="preserve"> AT173 + IF(AS196 &lt; 0, -AS196, 0)</f>
        <v>868</v>
      </c>
      <c r="AS197" s="21">
        <f t="shared" ca="1" si="50"/>
        <v>1072</v>
      </c>
      <c r="AT197" s="21">
        <f t="shared" ca="1" si="51"/>
        <v>1072</v>
      </c>
      <c r="AU197" s="21">
        <f t="shared" ca="1" si="56"/>
        <v>263357</v>
      </c>
      <c r="AV197" s="22">
        <f ca="1">SUM(AT$11:AT197)</f>
        <v>145736</v>
      </c>
      <c r="AW197" s="23">
        <f ca="1">SUM(AR$11:AR197)</f>
        <v>118401</v>
      </c>
    </row>
    <row r="198" spans="1:49" x14ac:dyDescent="0.2">
      <c r="A198" s="32">
        <v>44370</v>
      </c>
      <c r="B198" s="35">
        <f ca="1">IF($A198&gt;= $C$5,$C$6, "InsertData")</f>
        <v>940</v>
      </c>
      <c r="C198" s="21">
        <f t="shared" ca="1" si="57"/>
        <v>940</v>
      </c>
      <c r="D198" s="21">
        <f ca="1" xml:space="preserve"> F174 + IF(E197 &lt; 0, -E197, 0)</f>
        <v>428</v>
      </c>
      <c r="E198" s="21">
        <f t="shared" ca="1" si="43"/>
        <v>512</v>
      </c>
      <c r="F198" s="21">
        <f ca="1">IF(E198 &gt; 0, E198, 0)</f>
        <v>512</v>
      </c>
      <c r="G198" s="21">
        <f t="shared" ca="1" si="52"/>
        <v>161797</v>
      </c>
      <c r="H198" s="22">
        <f ca="1">SUM(F$11:F198)</f>
        <v>89108</v>
      </c>
      <c r="I198" s="23">
        <f ca="1">SUM(D$11:D198)</f>
        <v>75073</v>
      </c>
      <c r="K198" s="16">
        <v>44370</v>
      </c>
      <c r="L198" s="21">
        <f ca="1">IF(K198&lt;M$5, $B198, M$6+MIN((K198-M$5+1)/M$8, 1)*M$7)</f>
        <v>1440</v>
      </c>
      <c r="M198" s="21">
        <f t="shared" ca="1" si="58"/>
        <v>1440</v>
      </c>
      <c r="N198" s="21">
        <f ca="1" xml:space="preserve"> P174 + IF(O197 &lt; 0, -O197, 0)</f>
        <v>668</v>
      </c>
      <c r="O198" s="21">
        <f t="shared" ca="1" si="44"/>
        <v>772</v>
      </c>
      <c r="P198" s="21">
        <f t="shared" ca="1" si="45"/>
        <v>772</v>
      </c>
      <c r="Q198" s="21">
        <f t="shared" ca="1" si="53"/>
        <v>226047</v>
      </c>
      <c r="R198" s="22">
        <f ca="1">SUM(P$11:P198)</f>
        <v>124198</v>
      </c>
      <c r="S198" s="23">
        <f ca="1">SUM(N$11:N198)</f>
        <v>102629</v>
      </c>
      <c r="U198" s="16">
        <v>44370</v>
      </c>
      <c r="V198" s="21">
        <f ca="1">IF(U198&lt;W$5, $B198, W$6+MIN((U198-W$5+1)/W$8, 1)*W$7)</f>
        <v>1940</v>
      </c>
      <c r="W198" s="21">
        <f t="shared" ca="1" si="59"/>
        <v>1940</v>
      </c>
      <c r="X198" s="21">
        <f ca="1" xml:space="preserve"> Z174 + IF(Y197 &lt; 0, -Y197, 0)</f>
        <v>908</v>
      </c>
      <c r="Y198" s="21">
        <f t="shared" ca="1" si="46"/>
        <v>1032</v>
      </c>
      <c r="Z198" s="21">
        <f t="shared" ca="1" si="47"/>
        <v>1032</v>
      </c>
      <c r="AA198" s="21">
        <f t="shared" ca="1" si="54"/>
        <v>290297</v>
      </c>
      <c r="AB198" s="22">
        <f ca="1">SUM(Z$11:Z198)</f>
        <v>159288</v>
      </c>
      <c r="AC198" s="23">
        <f ca="1">SUM(X$11:X198)</f>
        <v>131192</v>
      </c>
      <c r="AE198" s="16">
        <v>44370</v>
      </c>
      <c r="AF198" s="21">
        <f ca="1">IF(AE198&lt;AG$5, $B198, AG$6+MIN((AE198-AG$5+1)/AG$8, 1)*AG$7)</f>
        <v>1440</v>
      </c>
      <c r="AG198" s="21">
        <f t="shared" ca="1" si="60"/>
        <v>1440</v>
      </c>
      <c r="AH198" s="21">
        <f ca="1" xml:space="preserve"> AJ174 + IF(AI197 &lt; 0, -AI197, 0)</f>
        <v>668</v>
      </c>
      <c r="AI198" s="21">
        <f t="shared" ca="1" si="48"/>
        <v>772</v>
      </c>
      <c r="AJ198" s="21">
        <f t="shared" ca="1" si="49"/>
        <v>772</v>
      </c>
      <c r="AK198" s="21">
        <f t="shared" ca="1" si="55"/>
        <v>213547</v>
      </c>
      <c r="AL198" s="22">
        <f ca="1">SUM(AJ$11:AJ198)</f>
        <v>117938</v>
      </c>
      <c r="AM198" s="23">
        <f ca="1">SUM(AH$11:AH198)</f>
        <v>97055</v>
      </c>
      <c r="AO198" s="16">
        <v>44370</v>
      </c>
      <c r="AP198" s="21">
        <f ca="1">IF(AO198&lt;AQ$5, $B198, AQ$6+MIN((AO198-AQ$5+1)/AQ$8, 1)*AQ$7)</f>
        <v>1940</v>
      </c>
      <c r="AQ198" s="21">
        <f t="shared" ca="1" si="61"/>
        <v>1940</v>
      </c>
      <c r="AR198" s="21">
        <f ca="1" xml:space="preserve"> AT174 + IF(AS197 &lt; 0, -AS197, 0)</f>
        <v>908</v>
      </c>
      <c r="AS198" s="21">
        <f t="shared" ca="1" si="50"/>
        <v>1032</v>
      </c>
      <c r="AT198" s="21">
        <f t="shared" ca="1" si="51"/>
        <v>1032</v>
      </c>
      <c r="AU198" s="21">
        <f t="shared" ca="1" si="56"/>
        <v>265297</v>
      </c>
      <c r="AV198" s="22">
        <f ca="1">SUM(AT$11:AT198)</f>
        <v>146768</v>
      </c>
      <c r="AW198" s="23">
        <f ca="1">SUM(AR$11:AR198)</f>
        <v>119309</v>
      </c>
    </row>
    <row r="199" spans="1:49" x14ac:dyDescent="0.2">
      <c r="A199" s="32">
        <v>44371</v>
      </c>
      <c r="B199" s="35">
        <f ca="1">IF($A199&gt;= $C$5,$C$6, "InsertData")</f>
        <v>940</v>
      </c>
      <c r="C199" s="21">
        <f t="shared" ca="1" si="57"/>
        <v>940</v>
      </c>
      <c r="D199" s="21">
        <f ca="1" xml:space="preserve"> F175 + IF(E198 &lt; 0, -E198, 0)</f>
        <v>774</v>
      </c>
      <c r="E199" s="21">
        <f t="shared" ca="1" si="43"/>
        <v>166</v>
      </c>
      <c r="F199" s="21">
        <f ca="1">IF(E199 &gt; 0, E199, 0)</f>
        <v>166</v>
      </c>
      <c r="G199" s="21">
        <f t="shared" ca="1" si="52"/>
        <v>162737</v>
      </c>
      <c r="H199" s="22">
        <f ca="1">SUM(F$11:F199)</f>
        <v>89274</v>
      </c>
      <c r="I199" s="23">
        <f ca="1">SUM(D$11:D199)</f>
        <v>75847</v>
      </c>
      <c r="K199" s="16">
        <v>44371</v>
      </c>
      <c r="L199" s="21">
        <f ca="1">IF(K199&lt;M$5, $B199, M$6+MIN((K199-M$5+1)/M$8, 1)*M$7)</f>
        <v>1440</v>
      </c>
      <c r="M199" s="21">
        <f t="shared" ca="1" si="58"/>
        <v>1440</v>
      </c>
      <c r="N199" s="21">
        <f ca="1" xml:space="preserve"> P175 + IF(O198 &lt; 0, -O198, 0)</f>
        <v>1014</v>
      </c>
      <c r="O199" s="21">
        <f t="shared" ca="1" si="44"/>
        <v>426</v>
      </c>
      <c r="P199" s="21">
        <f t="shared" ca="1" si="45"/>
        <v>426</v>
      </c>
      <c r="Q199" s="21">
        <f t="shared" ca="1" si="53"/>
        <v>227487</v>
      </c>
      <c r="R199" s="22">
        <f ca="1">SUM(P$11:P199)</f>
        <v>124624</v>
      </c>
      <c r="S199" s="23">
        <f ca="1">SUM(N$11:N199)</f>
        <v>103643</v>
      </c>
      <c r="U199" s="16">
        <v>44371</v>
      </c>
      <c r="V199" s="21">
        <f ca="1">IF(U199&lt;W$5, $B199, W$6+MIN((U199-W$5+1)/W$8, 1)*W$7)</f>
        <v>1940</v>
      </c>
      <c r="W199" s="21">
        <f t="shared" ca="1" si="59"/>
        <v>1940</v>
      </c>
      <c r="X199" s="21">
        <f ca="1" xml:space="preserve"> Z175 + IF(Y198 &lt; 0, -Y198, 0)</f>
        <v>1254</v>
      </c>
      <c r="Y199" s="21">
        <f t="shared" ca="1" si="46"/>
        <v>686</v>
      </c>
      <c r="Z199" s="21">
        <f t="shared" ca="1" si="47"/>
        <v>686</v>
      </c>
      <c r="AA199" s="21">
        <f t="shared" ca="1" si="54"/>
        <v>292237</v>
      </c>
      <c r="AB199" s="22">
        <f ca="1">SUM(Z$11:Z199)</f>
        <v>159974</v>
      </c>
      <c r="AC199" s="23">
        <f ca="1">SUM(X$11:X199)</f>
        <v>132446</v>
      </c>
      <c r="AE199" s="16">
        <v>44371</v>
      </c>
      <c r="AF199" s="21">
        <f ca="1">IF(AE199&lt;AG$5, $B199, AG$6+MIN((AE199-AG$5+1)/AG$8, 1)*AG$7)</f>
        <v>1440</v>
      </c>
      <c r="AG199" s="21">
        <f t="shared" ca="1" si="60"/>
        <v>1440</v>
      </c>
      <c r="AH199" s="21">
        <f ca="1" xml:space="preserve"> AJ175 + IF(AI198 &lt; 0, -AI198, 0)</f>
        <v>1014</v>
      </c>
      <c r="AI199" s="21">
        <f t="shared" ca="1" si="48"/>
        <v>426</v>
      </c>
      <c r="AJ199" s="21">
        <f t="shared" ca="1" si="49"/>
        <v>426</v>
      </c>
      <c r="AK199" s="21">
        <f t="shared" ca="1" si="55"/>
        <v>214987</v>
      </c>
      <c r="AL199" s="22">
        <f ca="1">SUM(AJ$11:AJ199)</f>
        <v>118364</v>
      </c>
      <c r="AM199" s="23">
        <f ca="1">SUM(AH$11:AH199)</f>
        <v>98069</v>
      </c>
      <c r="AO199" s="16">
        <v>44371</v>
      </c>
      <c r="AP199" s="21">
        <f ca="1">IF(AO199&lt;AQ$5, $B199, AQ$6+MIN((AO199-AQ$5+1)/AQ$8, 1)*AQ$7)</f>
        <v>1940</v>
      </c>
      <c r="AQ199" s="21">
        <f t="shared" ca="1" si="61"/>
        <v>1940</v>
      </c>
      <c r="AR199" s="21">
        <f ca="1" xml:space="preserve"> AT175 + IF(AS198 &lt; 0, -AS198, 0)</f>
        <v>1254</v>
      </c>
      <c r="AS199" s="21">
        <f t="shared" ca="1" si="50"/>
        <v>686</v>
      </c>
      <c r="AT199" s="21">
        <f t="shared" ca="1" si="51"/>
        <v>686</v>
      </c>
      <c r="AU199" s="21">
        <f t="shared" ca="1" si="56"/>
        <v>267237</v>
      </c>
      <c r="AV199" s="22">
        <f ca="1">SUM(AT$11:AT199)</f>
        <v>147454</v>
      </c>
      <c r="AW199" s="23">
        <f ca="1">SUM(AR$11:AR199)</f>
        <v>120563</v>
      </c>
    </row>
    <row r="200" spans="1:49" x14ac:dyDescent="0.2">
      <c r="A200" s="32">
        <v>44372</v>
      </c>
      <c r="B200" s="35">
        <f ca="1">IF($A200&gt;= $C$5,$C$6, "InsertData")</f>
        <v>940</v>
      </c>
      <c r="C200" s="21">
        <f t="shared" ca="1" si="57"/>
        <v>940</v>
      </c>
      <c r="D200" s="21">
        <f ca="1" xml:space="preserve"> F176 + IF(E199 &lt; 0, -E199, 0)</f>
        <v>800</v>
      </c>
      <c r="E200" s="21">
        <f t="shared" ca="1" si="43"/>
        <v>140</v>
      </c>
      <c r="F200" s="21">
        <f ca="1">IF(E200 &gt; 0, E200, 0)</f>
        <v>140</v>
      </c>
      <c r="G200" s="21">
        <f t="shared" ca="1" si="52"/>
        <v>163677</v>
      </c>
      <c r="H200" s="22">
        <f ca="1">SUM(F$11:F200)</f>
        <v>89414</v>
      </c>
      <c r="I200" s="23">
        <f ca="1">SUM(D$11:D200)</f>
        <v>76647</v>
      </c>
      <c r="K200" s="16">
        <v>44372</v>
      </c>
      <c r="L200" s="21">
        <f ca="1">IF(K200&lt;M$5, $B200, M$6+MIN((K200-M$5+1)/M$8, 1)*M$7)</f>
        <v>1440</v>
      </c>
      <c r="M200" s="21">
        <f t="shared" ca="1" si="58"/>
        <v>1440</v>
      </c>
      <c r="N200" s="21">
        <f ca="1" xml:space="preserve"> P176 + IF(O199 &lt; 0, -O199, 0)</f>
        <v>1040</v>
      </c>
      <c r="O200" s="21">
        <f t="shared" ca="1" si="44"/>
        <v>400</v>
      </c>
      <c r="P200" s="21">
        <f t="shared" ca="1" si="45"/>
        <v>400</v>
      </c>
      <c r="Q200" s="21">
        <f t="shared" ca="1" si="53"/>
        <v>228927</v>
      </c>
      <c r="R200" s="22">
        <f ca="1">SUM(P$11:P200)</f>
        <v>125024</v>
      </c>
      <c r="S200" s="23">
        <f ca="1">SUM(N$11:N200)</f>
        <v>104683</v>
      </c>
      <c r="U200" s="16">
        <v>44372</v>
      </c>
      <c r="V200" s="21">
        <f ca="1">IF(U200&lt;W$5, $B200, W$6+MIN((U200-W$5+1)/W$8, 1)*W$7)</f>
        <v>1940</v>
      </c>
      <c r="W200" s="21">
        <f t="shared" ca="1" si="59"/>
        <v>1940</v>
      </c>
      <c r="X200" s="21">
        <f ca="1" xml:space="preserve"> Z176 + IF(Y199 &lt; 0, -Y199, 0)</f>
        <v>1280</v>
      </c>
      <c r="Y200" s="21">
        <f t="shared" ca="1" si="46"/>
        <v>660</v>
      </c>
      <c r="Z200" s="21">
        <f t="shared" ca="1" si="47"/>
        <v>660</v>
      </c>
      <c r="AA200" s="21">
        <f t="shared" ca="1" si="54"/>
        <v>294177</v>
      </c>
      <c r="AB200" s="22">
        <f ca="1">SUM(Z$11:Z200)</f>
        <v>160634</v>
      </c>
      <c r="AC200" s="23">
        <f ca="1">SUM(X$11:X200)</f>
        <v>133726</v>
      </c>
      <c r="AE200" s="16">
        <v>44372</v>
      </c>
      <c r="AF200" s="21">
        <f ca="1">IF(AE200&lt;AG$5, $B200, AG$6+MIN((AE200-AG$5+1)/AG$8, 1)*AG$7)</f>
        <v>1440</v>
      </c>
      <c r="AG200" s="21">
        <f t="shared" ca="1" si="60"/>
        <v>1440</v>
      </c>
      <c r="AH200" s="21">
        <f ca="1" xml:space="preserve"> AJ176 + IF(AI199 &lt; 0, -AI199, 0)</f>
        <v>1040</v>
      </c>
      <c r="AI200" s="21">
        <f t="shared" ca="1" si="48"/>
        <v>400</v>
      </c>
      <c r="AJ200" s="21">
        <f t="shared" ca="1" si="49"/>
        <v>400</v>
      </c>
      <c r="AK200" s="21">
        <f t="shared" ca="1" si="55"/>
        <v>216427</v>
      </c>
      <c r="AL200" s="22">
        <f ca="1">SUM(AJ$11:AJ200)</f>
        <v>118764</v>
      </c>
      <c r="AM200" s="23">
        <f ca="1">SUM(AH$11:AH200)</f>
        <v>99109</v>
      </c>
      <c r="AO200" s="16">
        <v>44372</v>
      </c>
      <c r="AP200" s="21">
        <f ca="1">IF(AO200&lt;AQ$5, $B200, AQ$6+MIN((AO200-AQ$5+1)/AQ$8, 1)*AQ$7)</f>
        <v>1940</v>
      </c>
      <c r="AQ200" s="21">
        <f t="shared" ca="1" si="61"/>
        <v>1940</v>
      </c>
      <c r="AR200" s="21">
        <f ca="1" xml:space="preserve"> AT176 + IF(AS199 &lt; 0, -AS199, 0)</f>
        <v>1280</v>
      </c>
      <c r="AS200" s="21">
        <f t="shared" ca="1" si="50"/>
        <v>660</v>
      </c>
      <c r="AT200" s="21">
        <f t="shared" ca="1" si="51"/>
        <v>660</v>
      </c>
      <c r="AU200" s="21">
        <f t="shared" ca="1" si="56"/>
        <v>269177</v>
      </c>
      <c r="AV200" s="22">
        <f ca="1">SUM(AT$11:AT200)</f>
        <v>148114</v>
      </c>
      <c r="AW200" s="23">
        <f ca="1">SUM(AR$11:AR200)</f>
        <v>121843</v>
      </c>
    </row>
    <row r="201" spans="1:49" x14ac:dyDescent="0.2">
      <c r="A201" s="32">
        <v>44373</v>
      </c>
      <c r="B201" s="35">
        <f ca="1">IF($A201&gt;= $C$5,$C$6, "InsertData")</f>
        <v>940</v>
      </c>
      <c r="C201" s="21">
        <f t="shared" ca="1" si="57"/>
        <v>940</v>
      </c>
      <c r="D201" s="21">
        <f ca="1" xml:space="preserve"> F177 + IF(E200 &lt; 0, -E200, 0)</f>
        <v>673</v>
      </c>
      <c r="E201" s="21">
        <f t="shared" ca="1" si="43"/>
        <v>267</v>
      </c>
      <c r="F201" s="21">
        <f ca="1">IF(E201 &gt; 0, E201, 0)</f>
        <v>267</v>
      </c>
      <c r="G201" s="21">
        <f t="shared" ca="1" si="52"/>
        <v>164617</v>
      </c>
      <c r="H201" s="22">
        <f ca="1">SUM(F$11:F201)</f>
        <v>89681</v>
      </c>
      <c r="I201" s="23">
        <f ca="1">SUM(D$11:D201)</f>
        <v>77320</v>
      </c>
      <c r="K201" s="16">
        <v>44373</v>
      </c>
      <c r="L201" s="21">
        <f ca="1">IF(K201&lt;M$5, $B201, M$6+MIN((K201-M$5+1)/M$8, 1)*M$7)</f>
        <v>1440</v>
      </c>
      <c r="M201" s="21">
        <f t="shared" ca="1" si="58"/>
        <v>1440</v>
      </c>
      <c r="N201" s="21">
        <f ca="1" xml:space="preserve"> P177 + IF(O200 &lt; 0, -O200, 0)</f>
        <v>913</v>
      </c>
      <c r="O201" s="21">
        <f t="shared" ca="1" si="44"/>
        <v>527</v>
      </c>
      <c r="P201" s="21">
        <f t="shared" ca="1" si="45"/>
        <v>527</v>
      </c>
      <c r="Q201" s="21">
        <f t="shared" ca="1" si="53"/>
        <v>230367</v>
      </c>
      <c r="R201" s="22">
        <f ca="1">SUM(P$11:P201)</f>
        <v>125551</v>
      </c>
      <c r="S201" s="23">
        <f ca="1">SUM(N$11:N201)</f>
        <v>105596</v>
      </c>
      <c r="U201" s="16">
        <v>44373</v>
      </c>
      <c r="V201" s="21">
        <f ca="1">IF(U201&lt;W$5, $B201, W$6+MIN((U201-W$5+1)/W$8, 1)*W$7)</f>
        <v>1940</v>
      </c>
      <c r="W201" s="21">
        <f t="shared" ca="1" si="59"/>
        <v>1940</v>
      </c>
      <c r="X201" s="21">
        <f ca="1" xml:space="preserve"> Z177 + IF(Y200 &lt; 0, -Y200, 0)</f>
        <v>1153</v>
      </c>
      <c r="Y201" s="21">
        <f t="shared" ca="1" si="46"/>
        <v>787</v>
      </c>
      <c r="Z201" s="21">
        <f t="shared" ca="1" si="47"/>
        <v>787</v>
      </c>
      <c r="AA201" s="21">
        <f t="shared" ca="1" si="54"/>
        <v>296117</v>
      </c>
      <c r="AB201" s="22">
        <f ca="1">SUM(Z$11:Z201)</f>
        <v>161421</v>
      </c>
      <c r="AC201" s="23">
        <f ca="1">SUM(X$11:X201)</f>
        <v>134879</v>
      </c>
      <c r="AE201" s="16">
        <v>44373</v>
      </c>
      <c r="AF201" s="21">
        <f ca="1">IF(AE201&lt;AG$5, $B201, AG$6+MIN((AE201-AG$5+1)/AG$8, 1)*AG$7)</f>
        <v>1440</v>
      </c>
      <c r="AG201" s="21">
        <f t="shared" ca="1" si="60"/>
        <v>1440</v>
      </c>
      <c r="AH201" s="21">
        <f ca="1" xml:space="preserve"> AJ177 + IF(AI200 &lt; 0, -AI200, 0)</f>
        <v>913</v>
      </c>
      <c r="AI201" s="21">
        <f t="shared" ca="1" si="48"/>
        <v>527</v>
      </c>
      <c r="AJ201" s="21">
        <f t="shared" ca="1" si="49"/>
        <v>527</v>
      </c>
      <c r="AK201" s="21">
        <f t="shared" ca="1" si="55"/>
        <v>217867</v>
      </c>
      <c r="AL201" s="22">
        <f ca="1">SUM(AJ$11:AJ201)</f>
        <v>119291</v>
      </c>
      <c r="AM201" s="23">
        <f ca="1">SUM(AH$11:AH201)</f>
        <v>100022</v>
      </c>
      <c r="AO201" s="16">
        <v>44373</v>
      </c>
      <c r="AP201" s="21">
        <f ca="1">IF(AO201&lt;AQ$5, $B201, AQ$6+MIN((AO201-AQ$5+1)/AQ$8, 1)*AQ$7)</f>
        <v>1940</v>
      </c>
      <c r="AQ201" s="21">
        <f t="shared" ca="1" si="61"/>
        <v>1940</v>
      </c>
      <c r="AR201" s="21">
        <f ca="1" xml:space="preserve"> AT177 + IF(AS200 &lt; 0, -AS200, 0)</f>
        <v>1153</v>
      </c>
      <c r="AS201" s="21">
        <f t="shared" ca="1" si="50"/>
        <v>787</v>
      </c>
      <c r="AT201" s="21">
        <f t="shared" ca="1" si="51"/>
        <v>787</v>
      </c>
      <c r="AU201" s="21">
        <f t="shared" ca="1" si="56"/>
        <v>271117</v>
      </c>
      <c r="AV201" s="22">
        <f ca="1">SUM(AT$11:AT201)</f>
        <v>148901</v>
      </c>
      <c r="AW201" s="23">
        <f ca="1">SUM(AR$11:AR201)</f>
        <v>122996</v>
      </c>
    </row>
    <row r="202" spans="1:49" x14ac:dyDescent="0.2">
      <c r="A202" s="32">
        <v>44374</v>
      </c>
      <c r="B202" s="35">
        <f ca="1">IF($A202&gt;= $C$5,$C$6, "InsertData")</f>
        <v>940</v>
      </c>
      <c r="C202" s="21">
        <f t="shared" ca="1" si="57"/>
        <v>940</v>
      </c>
      <c r="D202" s="21">
        <f ca="1" xml:space="preserve"> F178 + IF(E201 &lt; 0, -E201, 0)</f>
        <v>293</v>
      </c>
      <c r="E202" s="21">
        <f t="shared" ca="1" si="43"/>
        <v>647</v>
      </c>
      <c r="F202" s="21">
        <f ca="1">IF(E202 &gt; 0, E202, 0)</f>
        <v>647</v>
      </c>
      <c r="G202" s="21">
        <f t="shared" ca="1" si="52"/>
        <v>165557</v>
      </c>
      <c r="H202" s="22">
        <f ca="1">SUM(F$11:F202)</f>
        <v>90328</v>
      </c>
      <c r="I202" s="23">
        <f ca="1">SUM(D$11:D202)</f>
        <v>77613</v>
      </c>
      <c r="K202" s="16">
        <v>44374</v>
      </c>
      <c r="L202" s="21">
        <f ca="1">IF(K202&lt;M$5, $B202, M$6+MIN((K202-M$5+1)/M$8, 1)*M$7)</f>
        <v>1440</v>
      </c>
      <c r="M202" s="21">
        <f t="shared" ca="1" si="58"/>
        <v>1440</v>
      </c>
      <c r="N202" s="21">
        <f ca="1" xml:space="preserve"> P178 + IF(O201 &lt; 0, -O201, 0)</f>
        <v>533</v>
      </c>
      <c r="O202" s="21">
        <f t="shared" ca="1" si="44"/>
        <v>907</v>
      </c>
      <c r="P202" s="21">
        <f t="shared" ca="1" si="45"/>
        <v>907</v>
      </c>
      <c r="Q202" s="21">
        <f t="shared" ca="1" si="53"/>
        <v>231807</v>
      </c>
      <c r="R202" s="22">
        <f ca="1">SUM(P$11:P202)</f>
        <v>126458</v>
      </c>
      <c r="S202" s="23">
        <f ca="1">SUM(N$11:N202)</f>
        <v>106129</v>
      </c>
      <c r="U202" s="16">
        <v>44374</v>
      </c>
      <c r="V202" s="21">
        <f ca="1">IF(U202&lt;W$5, $B202, W$6+MIN((U202-W$5+1)/W$8, 1)*W$7)</f>
        <v>1940</v>
      </c>
      <c r="W202" s="21">
        <f t="shared" ca="1" si="59"/>
        <v>1940</v>
      </c>
      <c r="X202" s="21">
        <f ca="1" xml:space="preserve"> Z178 + IF(Y201 &lt; 0, -Y201, 0)</f>
        <v>773</v>
      </c>
      <c r="Y202" s="21">
        <f t="shared" ca="1" si="46"/>
        <v>1167</v>
      </c>
      <c r="Z202" s="21">
        <f t="shared" ca="1" si="47"/>
        <v>1167</v>
      </c>
      <c r="AA202" s="21">
        <f t="shared" ca="1" si="54"/>
        <v>298057</v>
      </c>
      <c r="AB202" s="22">
        <f ca="1">SUM(Z$11:Z202)</f>
        <v>162588</v>
      </c>
      <c r="AC202" s="23">
        <f ca="1">SUM(X$11:X202)</f>
        <v>135652</v>
      </c>
      <c r="AE202" s="16">
        <v>44374</v>
      </c>
      <c r="AF202" s="21">
        <f ca="1">IF(AE202&lt;AG$5, $B202, AG$6+MIN((AE202-AG$5+1)/AG$8, 1)*AG$7)</f>
        <v>1440</v>
      </c>
      <c r="AG202" s="21">
        <f t="shared" ca="1" si="60"/>
        <v>1440</v>
      </c>
      <c r="AH202" s="21">
        <f ca="1" xml:space="preserve"> AJ178 + IF(AI201 &lt; 0, -AI201, 0)</f>
        <v>533</v>
      </c>
      <c r="AI202" s="21">
        <f t="shared" ca="1" si="48"/>
        <v>907</v>
      </c>
      <c r="AJ202" s="21">
        <f t="shared" ca="1" si="49"/>
        <v>907</v>
      </c>
      <c r="AK202" s="21">
        <f t="shared" ca="1" si="55"/>
        <v>219307</v>
      </c>
      <c r="AL202" s="22">
        <f ca="1">SUM(AJ$11:AJ202)</f>
        <v>120198</v>
      </c>
      <c r="AM202" s="23">
        <f ca="1">SUM(AH$11:AH202)</f>
        <v>100555</v>
      </c>
      <c r="AO202" s="16">
        <v>44374</v>
      </c>
      <c r="AP202" s="21">
        <f ca="1">IF(AO202&lt;AQ$5, $B202, AQ$6+MIN((AO202-AQ$5+1)/AQ$8, 1)*AQ$7)</f>
        <v>1940</v>
      </c>
      <c r="AQ202" s="21">
        <f t="shared" ca="1" si="61"/>
        <v>1940</v>
      </c>
      <c r="AR202" s="21">
        <f ca="1" xml:space="preserve"> AT178 + IF(AS201 &lt; 0, -AS201, 0)</f>
        <v>773</v>
      </c>
      <c r="AS202" s="21">
        <f t="shared" ca="1" si="50"/>
        <v>1167</v>
      </c>
      <c r="AT202" s="21">
        <f t="shared" ca="1" si="51"/>
        <v>1167</v>
      </c>
      <c r="AU202" s="21">
        <f t="shared" ca="1" si="56"/>
        <v>273057</v>
      </c>
      <c r="AV202" s="22">
        <f ca="1">SUM(AT$11:AT202)</f>
        <v>150068</v>
      </c>
      <c r="AW202" s="23">
        <f ca="1">SUM(AR$11:AR202)</f>
        <v>123769</v>
      </c>
    </row>
    <row r="203" spans="1:49" x14ac:dyDescent="0.2">
      <c r="A203" s="32">
        <v>44375</v>
      </c>
      <c r="B203" s="35">
        <f ca="1">IF($A203&gt;= $C$5,$C$6, "InsertData")</f>
        <v>940</v>
      </c>
      <c r="C203" s="21">
        <f t="shared" ca="1" si="57"/>
        <v>940</v>
      </c>
      <c r="D203" s="21">
        <f ca="1" xml:space="preserve"> F179 + IF(E202 &lt; 0, -E202, 0)</f>
        <v>940</v>
      </c>
      <c r="E203" s="21">
        <f t="shared" ca="1" si="43"/>
        <v>0</v>
      </c>
      <c r="F203" s="21">
        <f ca="1">IF(E203 &gt; 0, E203, 0)</f>
        <v>0</v>
      </c>
      <c r="G203" s="21">
        <f t="shared" ca="1" si="52"/>
        <v>166497</v>
      </c>
      <c r="H203" s="22">
        <f ca="1">SUM(F$11:F203)</f>
        <v>90328</v>
      </c>
      <c r="I203" s="23">
        <f ca="1">SUM(D$11:D203)</f>
        <v>78553</v>
      </c>
      <c r="K203" s="16">
        <v>44375</v>
      </c>
      <c r="L203" s="21">
        <f ca="1">IF(K203&lt;M$5, $B203, M$6+MIN((K203-M$5+1)/M$8, 1)*M$7)</f>
        <v>1440</v>
      </c>
      <c r="M203" s="21">
        <f t="shared" ca="1" si="58"/>
        <v>1440</v>
      </c>
      <c r="N203" s="21">
        <f ca="1" xml:space="preserve"> P179 + IF(O202 &lt; 0, -O202, 0)</f>
        <v>1320</v>
      </c>
      <c r="O203" s="21">
        <f t="shared" ca="1" si="44"/>
        <v>120</v>
      </c>
      <c r="P203" s="21">
        <f t="shared" ca="1" si="45"/>
        <v>120</v>
      </c>
      <c r="Q203" s="21">
        <f t="shared" ca="1" si="53"/>
        <v>233247</v>
      </c>
      <c r="R203" s="22">
        <f ca="1">SUM(P$11:P203)</f>
        <v>126578</v>
      </c>
      <c r="S203" s="23">
        <f ca="1">SUM(N$11:N203)</f>
        <v>107449</v>
      </c>
      <c r="U203" s="16">
        <v>44375</v>
      </c>
      <c r="V203" s="21">
        <f ca="1">IF(U203&lt;W$5, $B203, W$6+MIN((U203-W$5+1)/W$8, 1)*W$7)</f>
        <v>1940</v>
      </c>
      <c r="W203" s="21">
        <f t="shared" ca="1" si="59"/>
        <v>1940</v>
      </c>
      <c r="X203" s="21">
        <f ca="1" xml:space="preserve"> Z179 + IF(Y202 &lt; 0, -Y202, 0)</f>
        <v>1603</v>
      </c>
      <c r="Y203" s="21">
        <f t="shared" ca="1" si="46"/>
        <v>337</v>
      </c>
      <c r="Z203" s="21">
        <f t="shared" ca="1" si="47"/>
        <v>337</v>
      </c>
      <c r="AA203" s="21">
        <f t="shared" ca="1" si="54"/>
        <v>299997</v>
      </c>
      <c r="AB203" s="22">
        <f ca="1">SUM(Z$11:Z203)</f>
        <v>162925</v>
      </c>
      <c r="AC203" s="23">
        <f ca="1">SUM(X$11:X203)</f>
        <v>137255</v>
      </c>
      <c r="AE203" s="16">
        <v>44375</v>
      </c>
      <c r="AF203" s="21">
        <f ca="1">IF(AE203&lt;AG$5, $B203, AG$6+MIN((AE203-AG$5+1)/AG$8, 1)*AG$7)</f>
        <v>1440</v>
      </c>
      <c r="AG203" s="21">
        <f t="shared" ca="1" si="60"/>
        <v>1440</v>
      </c>
      <c r="AH203" s="21">
        <f ca="1" xml:space="preserve"> AJ179 + IF(AI202 &lt; 0, -AI202, 0)</f>
        <v>1250</v>
      </c>
      <c r="AI203" s="21">
        <f t="shared" ca="1" si="48"/>
        <v>190</v>
      </c>
      <c r="AJ203" s="21">
        <f t="shared" ca="1" si="49"/>
        <v>190</v>
      </c>
      <c r="AK203" s="21">
        <f t="shared" ca="1" si="55"/>
        <v>220747</v>
      </c>
      <c r="AL203" s="22">
        <f ca="1">SUM(AJ$11:AJ203)</f>
        <v>120388</v>
      </c>
      <c r="AM203" s="23">
        <f ca="1">SUM(AH$11:AH203)</f>
        <v>101805</v>
      </c>
      <c r="AO203" s="16">
        <v>44375</v>
      </c>
      <c r="AP203" s="21">
        <f ca="1">IF(AO203&lt;AQ$5, $B203, AQ$6+MIN((AO203-AQ$5+1)/AQ$8, 1)*AQ$7)</f>
        <v>1940</v>
      </c>
      <c r="AQ203" s="21">
        <f t="shared" ca="1" si="61"/>
        <v>1940</v>
      </c>
      <c r="AR203" s="21">
        <f ca="1" xml:space="preserve"> AT179 + IF(AS202 &lt; 0, -AS202, 0)</f>
        <v>1560</v>
      </c>
      <c r="AS203" s="21">
        <f t="shared" ca="1" si="50"/>
        <v>380</v>
      </c>
      <c r="AT203" s="21">
        <f t="shared" ca="1" si="51"/>
        <v>380</v>
      </c>
      <c r="AU203" s="21">
        <f t="shared" ca="1" si="56"/>
        <v>274997</v>
      </c>
      <c r="AV203" s="22">
        <f ca="1">SUM(AT$11:AT203)</f>
        <v>150448</v>
      </c>
      <c r="AW203" s="23">
        <f ca="1">SUM(AR$11:AR203)</f>
        <v>125329</v>
      </c>
    </row>
    <row r="204" spans="1:49" x14ac:dyDescent="0.2">
      <c r="A204" s="32">
        <v>44376</v>
      </c>
      <c r="B204" s="35">
        <f ca="1">IF($A204&gt;= $C$5,$C$6, "InsertData")</f>
        <v>940</v>
      </c>
      <c r="C204" s="21">
        <f t="shared" ca="1" si="57"/>
        <v>940</v>
      </c>
      <c r="D204" s="21">
        <f ca="1" xml:space="preserve"> F180 + IF(E203 &lt; 0, -E203, 0)</f>
        <v>774</v>
      </c>
      <c r="E204" s="21">
        <f t="shared" ref="E204:E267" ca="1" si="62">B204-D204</f>
        <v>166</v>
      </c>
      <c r="F204" s="21">
        <f ca="1">IF(E204 &gt; 0, E204, 0)</f>
        <v>166</v>
      </c>
      <c r="G204" s="21">
        <f t="shared" ca="1" si="52"/>
        <v>167437</v>
      </c>
      <c r="H204" s="22">
        <f ca="1">SUM(F$11:F204)</f>
        <v>90494</v>
      </c>
      <c r="I204" s="23">
        <f ca="1">SUM(D$11:D204)</f>
        <v>79327</v>
      </c>
      <c r="K204" s="16">
        <v>44376</v>
      </c>
      <c r="L204" s="21">
        <f ca="1">IF(K204&lt;M$5, $B204, M$6+MIN((K204-M$5+1)/M$8, 1)*M$7)</f>
        <v>1440</v>
      </c>
      <c r="M204" s="21">
        <f t="shared" ca="1" si="58"/>
        <v>1440</v>
      </c>
      <c r="N204" s="21">
        <f ca="1" xml:space="preserve"> P180 + IF(O203 &lt; 0, -O203, 0)</f>
        <v>874</v>
      </c>
      <c r="O204" s="21">
        <f t="shared" ref="O204:O267" ca="1" si="63">L204-N204</f>
        <v>566</v>
      </c>
      <c r="P204" s="21">
        <f t="shared" ref="P204:P267" ca="1" si="64">IF(O204 &gt; 0, O204, 0)</f>
        <v>566</v>
      </c>
      <c r="Q204" s="21">
        <f t="shared" ca="1" si="53"/>
        <v>234687</v>
      </c>
      <c r="R204" s="22">
        <f ca="1">SUM(P$11:P204)</f>
        <v>127144</v>
      </c>
      <c r="S204" s="23">
        <f ca="1">SUM(N$11:N204)</f>
        <v>108323</v>
      </c>
      <c r="U204" s="16">
        <v>44376</v>
      </c>
      <c r="V204" s="21">
        <f ca="1">IF(U204&lt;W$5, $B204, W$6+MIN((U204-W$5+1)/W$8, 1)*W$7)</f>
        <v>1940</v>
      </c>
      <c r="W204" s="21">
        <f t="shared" ca="1" si="59"/>
        <v>1940</v>
      </c>
      <c r="X204" s="21">
        <f ca="1" xml:space="preserve"> Z180 + IF(Y203 &lt; 0, -Y203, 0)</f>
        <v>1071</v>
      </c>
      <c r="Y204" s="21">
        <f t="shared" ref="Y204:Y267" ca="1" si="65">V204-X204</f>
        <v>869</v>
      </c>
      <c r="Z204" s="21">
        <f t="shared" ref="Z204:Z267" ca="1" si="66">IF(Y204 &gt; 0, Y204, 0)</f>
        <v>869</v>
      </c>
      <c r="AA204" s="21">
        <f t="shared" ca="1" si="54"/>
        <v>301937</v>
      </c>
      <c r="AB204" s="22">
        <f ca="1">SUM(Z$11:Z204)</f>
        <v>163794</v>
      </c>
      <c r="AC204" s="23">
        <f ca="1">SUM(X$11:X204)</f>
        <v>138326</v>
      </c>
      <c r="AE204" s="16">
        <v>44376</v>
      </c>
      <c r="AF204" s="21">
        <f ca="1">IF(AE204&lt;AG$5, $B204, AG$6+MIN((AE204-AG$5+1)/AG$8, 1)*AG$7)</f>
        <v>1440</v>
      </c>
      <c r="AG204" s="21">
        <f t="shared" ca="1" si="60"/>
        <v>1440</v>
      </c>
      <c r="AH204" s="21">
        <f ca="1" xml:space="preserve"> AJ180 + IF(AI203 &lt; 0, -AI203, 0)</f>
        <v>944</v>
      </c>
      <c r="AI204" s="21">
        <f t="shared" ref="AI204:AI267" ca="1" si="67">AF204-AH204</f>
        <v>496</v>
      </c>
      <c r="AJ204" s="21">
        <f t="shared" ref="AJ204:AJ267" ca="1" si="68">IF(AI204 &gt; 0, AI204, 0)</f>
        <v>496</v>
      </c>
      <c r="AK204" s="21">
        <f t="shared" ca="1" si="55"/>
        <v>222187</v>
      </c>
      <c r="AL204" s="22">
        <f ca="1">SUM(AJ$11:AJ204)</f>
        <v>120884</v>
      </c>
      <c r="AM204" s="23">
        <f ca="1">SUM(AH$11:AH204)</f>
        <v>102749</v>
      </c>
      <c r="AO204" s="16">
        <v>44376</v>
      </c>
      <c r="AP204" s="21">
        <f ca="1">IF(AO204&lt;AQ$5, $B204, AQ$6+MIN((AO204-AQ$5+1)/AQ$8, 1)*AQ$7)</f>
        <v>1940</v>
      </c>
      <c r="AQ204" s="21">
        <f t="shared" ca="1" si="61"/>
        <v>1940</v>
      </c>
      <c r="AR204" s="21">
        <f ca="1" xml:space="preserve"> AT180 + IF(AS203 &lt; 0, -AS203, 0)</f>
        <v>1114</v>
      </c>
      <c r="AS204" s="21">
        <f t="shared" ref="AS204:AS267" ca="1" si="69">AP204-AR204</f>
        <v>826</v>
      </c>
      <c r="AT204" s="21">
        <f t="shared" ref="AT204:AT267" ca="1" si="70">IF(AS204 &gt; 0, AS204, 0)</f>
        <v>826</v>
      </c>
      <c r="AU204" s="21">
        <f t="shared" ca="1" si="56"/>
        <v>276937</v>
      </c>
      <c r="AV204" s="22">
        <f ca="1">SUM(AT$11:AT204)</f>
        <v>151274</v>
      </c>
      <c r="AW204" s="23">
        <f ca="1">SUM(AR$11:AR204)</f>
        <v>126443</v>
      </c>
    </row>
    <row r="205" spans="1:49" x14ac:dyDescent="0.2">
      <c r="A205" s="32">
        <v>44377</v>
      </c>
      <c r="B205" s="35">
        <f ca="1">IF($A205&gt;= $C$5,$C$6, "InsertData")</f>
        <v>940</v>
      </c>
      <c r="C205" s="21">
        <f t="shared" ca="1" si="57"/>
        <v>940</v>
      </c>
      <c r="D205" s="21">
        <f ca="1" xml:space="preserve"> F181 + IF(E204 &lt; 0, -E204, 0)</f>
        <v>500</v>
      </c>
      <c r="E205" s="21">
        <f t="shared" ca="1" si="62"/>
        <v>440</v>
      </c>
      <c r="F205" s="21">
        <f ca="1">IF(E205 &gt; 0, E205, 0)</f>
        <v>440</v>
      </c>
      <c r="G205" s="21">
        <f t="shared" ref="G205:G268" ca="1" si="71">B205+G204</f>
        <v>168377</v>
      </c>
      <c r="H205" s="22">
        <f ca="1">SUM(F$11:F205)</f>
        <v>90934</v>
      </c>
      <c r="I205" s="23">
        <f ca="1">SUM(D$11:D205)</f>
        <v>79827</v>
      </c>
      <c r="K205" s="16">
        <v>44377</v>
      </c>
      <c r="L205" s="21">
        <f ca="1">IF(K205&lt;M$5, $B205, M$6+MIN((K205-M$5+1)/M$8, 1)*M$7)</f>
        <v>1440</v>
      </c>
      <c r="M205" s="21">
        <f t="shared" ca="1" si="58"/>
        <v>1440</v>
      </c>
      <c r="N205" s="21">
        <f ca="1" xml:space="preserve"> P181 + IF(O204 &lt; 0, -O204, 0)</f>
        <v>740</v>
      </c>
      <c r="O205" s="21">
        <f t="shared" ca="1" si="63"/>
        <v>700</v>
      </c>
      <c r="P205" s="21">
        <f t="shared" ca="1" si="64"/>
        <v>700</v>
      </c>
      <c r="Q205" s="21">
        <f t="shared" ref="Q205:Q268" ca="1" si="72">L205+Q204</f>
        <v>236127</v>
      </c>
      <c r="R205" s="22">
        <f ca="1">SUM(P$11:P205)</f>
        <v>127844</v>
      </c>
      <c r="S205" s="23">
        <f ca="1">SUM(N$11:N205)</f>
        <v>109063</v>
      </c>
      <c r="U205" s="16">
        <v>44377</v>
      </c>
      <c r="V205" s="21">
        <f ca="1">IF(U205&lt;W$5, $B205, W$6+MIN((U205-W$5+1)/W$8, 1)*W$7)</f>
        <v>1940</v>
      </c>
      <c r="W205" s="21">
        <f t="shared" ca="1" si="59"/>
        <v>1940</v>
      </c>
      <c r="X205" s="21">
        <f ca="1" xml:space="preserve"> Z181 + IF(Y204 &lt; 0, -Y204, 0)</f>
        <v>980</v>
      </c>
      <c r="Y205" s="21">
        <f t="shared" ca="1" si="65"/>
        <v>960</v>
      </c>
      <c r="Z205" s="21">
        <f t="shared" ca="1" si="66"/>
        <v>960</v>
      </c>
      <c r="AA205" s="21">
        <f t="shared" ref="AA205:AA268" ca="1" si="73">V205+AA204</f>
        <v>303877</v>
      </c>
      <c r="AB205" s="22">
        <f ca="1">SUM(Z$11:Z205)</f>
        <v>164754</v>
      </c>
      <c r="AC205" s="23">
        <f ca="1">SUM(X$11:X205)</f>
        <v>139306</v>
      </c>
      <c r="AE205" s="16">
        <v>44377</v>
      </c>
      <c r="AF205" s="21">
        <f ca="1">IF(AE205&lt;AG$5, $B205, AG$6+MIN((AE205-AG$5+1)/AG$8, 1)*AG$7)</f>
        <v>1440</v>
      </c>
      <c r="AG205" s="21">
        <f t="shared" ca="1" si="60"/>
        <v>1440</v>
      </c>
      <c r="AH205" s="21">
        <f ca="1" xml:space="preserve"> AJ181 + IF(AI204 &lt; 0, -AI204, 0)</f>
        <v>740</v>
      </c>
      <c r="AI205" s="21">
        <f t="shared" ca="1" si="67"/>
        <v>700</v>
      </c>
      <c r="AJ205" s="21">
        <f t="shared" ca="1" si="68"/>
        <v>700</v>
      </c>
      <c r="AK205" s="21">
        <f t="shared" ref="AK205:AK268" ca="1" si="74">AF205+AK204</f>
        <v>223627</v>
      </c>
      <c r="AL205" s="22">
        <f ca="1">SUM(AJ$11:AJ205)</f>
        <v>121584</v>
      </c>
      <c r="AM205" s="23">
        <f ca="1">SUM(AH$11:AH205)</f>
        <v>103489</v>
      </c>
      <c r="AO205" s="16">
        <v>44377</v>
      </c>
      <c r="AP205" s="21">
        <f ca="1">IF(AO205&lt;AQ$5, $B205, AQ$6+MIN((AO205-AQ$5+1)/AQ$8, 1)*AQ$7)</f>
        <v>1940</v>
      </c>
      <c r="AQ205" s="21">
        <f t="shared" ca="1" si="61"/>
        <v>1940</v>
      </c>
      <c r="AR205" s="21">
        <f ca="1" xml:space="preserve"> AT181 + IF(AS204 &lt; 0, -AS204, 0)</f>
        <v>980</v>
      </c>
      <c r="AS205" s="21">
        <f t="shared" ca="1" si="69"/>
        <v>960</v>
      </c>
      <c r="AT205" s="21">
        <f t="shared" ca="1" si="70"/>
        <v>960</v>
      </c>
      <c r="AU205" s="21">
        <f t="shared" ref="AU205:AU268" ca="1" si="75">AP205+AU204</f>
        <v>278877</v>
      </c>
      <c r="AV205" s="22">
        <f ca="1">SUM(AT$11:AT205)</f>
        <v>152234</v>
      </c>
      <c r="AW205" s="23">
        <f ca="1">SUM(AR$11:AR205)</f>
        <v>127423</v>
      </c>
    </row>
    <row r="206" spans="1:49" x14ac:dyDescent="0.2">
      <c r="A206" s="32">
        <v>44378</v>
      </c>
      <c r="B206" s="35">
        <f ca="1">IF($A206&gt;= $C$5,$C$6, "InsertData")</f>
        <v>940</v>
      </c>
      <c r="C206" s="21">
        <f t="shared" ca="1" si="57"/>
        <v>940</v>
      </c>
      <c r="D206" s="21">
        <f ca="1" xml:space="preserve"> F182 + IF(E205 &lt; 0, -E205, 0)</f>
        <v>940</v>
      </c>
      <c r="E206" s="21">
        <f t="shared" ca="1" si="62"/>
        <v>0</v>
      </c>
      <c r="F206" s="21">
        <f ca="1">IF(E206 &gt; 0, E206, 0)</f>
        <v>0</v>
      </c>
      <c r="G206" s="21">
        <f t="shared" ca="1" si="71"/>
        <v>169317</v>
      </c>
      <c r="H206" s="22">
        <f ca="1">SUM(F$11:F206)</f>
        <v>90934</v>
      </c>
      <c r="I206" s="23">
        <f ca="1">SUM(D$11:D206)</f>
        <v>80767</v>
      </c>
      <c r="K206" s="16">
        <v>44378</v>
      </c>
      <c r="L206" s="21">
        <f ca="1">IF(K206&lt;M$5, $B206, M$6+MIN((K206-M$5+1)/M$8, 1)*M$7)</f>
        <v>1440</v>
      </c>
      <c r="M206" s="21">
        <f t="shared" ca="1" si="58"/>
        <v>1440</v>
      </c>
      <c r="N206" s="21">
        <f ca="1" xml:space="preserve"> P182 + IF(O205 &lt; 0, -O205, 0)</f>
        <v>1260</v>
      </c>
      <c r="O206" s="21">
        <f t="shared" ca="1" si="63"/>
        <v>180</v>
      </c>
      <c r="P206" s="21">
        <f t="shared" ca="1" si="64"/>
        <v>180</v>
      </c>
      <c r="Q206" s="21">
        <f t="shared" ca="1" si="72"/>
        <v>237567</v>
      </c>
      <c r="R206" s="22">
        <f ca="1">SUM(P$11:P206)</f>
        <v>128024</v>
      </c>
      <c r="S206" s="23">
        <f ca="1">SUM(N$11:N206)</f>
        <v>110323</v>
      </c>
      <c r="U206" s="16">
        <v>44378</v>
      </c>
      <c r="V206" s="21">
        <f ca="1">IF(U206&lt;W$5, $B206, W$6+MIN((U206-W$5+1)/W$8, 1)*W$7)</f>
        <v>1940</v>
      </c>
      <c r="W206" s="21">
        <f t="shared" ca="1" si="59"/>
        <v>1940</v>
      </c>
      <c r="X206" s="21">
        <f ca="1" xml:space="preserve"> Z182 + IF(Y205 &lt; 0, -Y205, 0)</f>
        <v>1500</v>
      </c>
      <c r="Y206" s="21">
        <f t="shared" ca="1" si="65"/>
        <v>440</v>
      </c>
      <c r="Z206" s="21">
        <f t="shared" ca="1" si="66"/>
        <v>440</v>
      </c>
      <c r="AA206" s="21">
        <f t="shared" ca="1" si="73"/>
        <v>305817</v>
      </c>
      <c r="AB206" s="22">
        <f ca="1">SUM(Z$11:Z206)</f>
        <v>165194</v>
      </c>
      <c r="AC206" s="23">
        <f ca="1">SUM(X$11:X206)</f>
        <v>140806</v>
      </c>
      <c r="AE206" s="16">
        <v>44378</v>
      </c>
      <c r="AF206" s="21">
        <f ca="1">IF(AE206&lt;AG$5, $B206, AG$6+MIN((AE206-AG$5+1)/AG$8, 1)*AG$7)</f>
        <v>1440</v>
      </c>
      <c r="AG206" s="21">
        <f t="shared" ca="1" si="60"/>
        <v>1440</v>
      </c>
      <c r="AH206" s="21">
        <f ca="1" xml:space="preserve"> AJ182 + IF(AI205 &lt; 0, -AI205, 0)</f>
        <v>1260</v>
      </c>
      <c r="AI206" s="21">
        <f t="shared" ca="1" si="67"/>
        <v>180</v>
      </c>
      <c r="AJ206" s="21">
        <f t="shared" ca="1" si="68"/>
        <v>180</v>
      </c>
      <c r="AK206" s="21">
        <f t="shared" ca="1" si="74"/>
        <v>225067</v>
      </c>
      <c r="AL206" s="22">
        <f ca="1">SUM(AJ$11:AJ206)</f>
        <v>121764</v>
      </c>
      <c r="AM206" s="23">
        <f ca="1">SUM(AH$11:AH206)</f>
        <v>104749</v>
      </c>
      <c r="AO206" s="16">
        <v>44378</v>
      </c>
      <c r="AP206" s="21">
        <f ca="1">IF(AO206&lt;AQ$5, $B206, AQ$6+MIN((AO206-AQ$5+1)/AQ$8, 1)*AQ$7)</f>
        <v>1940</v>
      </c>
      <c r="AQ206" s="21">
        <f t="shared" ca="1" si="61"/>
        <v>1940</v>
      </c>
      <c r="AR206" s="21">
        <f ca="1" xml:space="preserve"> AT182 + IF(AS205 &lt; 0, -AS205, 0)</f>
        <v>1500</v>
      </c>
      <c r="AS206" s="21">
        <f t="shared" ca="1" si="69"/>
        <v>440</v>
      </c>
      <c r="AT206" s="21">
        <f t="shared" ca="1" si="70"/>
        <v>440</v>
      </c>
      <c r="AU206" s="21">
        <f t="shared" ca="1" si="75"/>
        <v>280817</v>
      </c>
      <c r="AV206" s="22">
        <f ca="1">SUM(AT$11:AT206)</f>
        <v>152674</v>
      </c>
      <c r="AW206" s="23">
        <f ca="1">SUM(AR$11:AR206)</f>
        <v>128923</v>
      </c>
    </row>
    <row r="207" spans="1:49" x14ac:dyDescent="0.2">
      <c r="A207" s="32">
        <v>44379</v>
      </c>
      <c r="B207" s="35">
        <f ca="1">IF($A207&gt;= $C$5,$C$6, "InsertData")</f>
        <v>940</v>
      </c>
      <c r="C207" s="21">
        <f t="shared" ca="1" si="57"/>
        <v>940</v>
      </c>
      <c r="D207" s="21">
        <f ca="1" xml:space="preserve"> F183 + IF(E206 &lt; 0, -E206, 0)</f>
        <v>940</v>
      </c>
      <c r="E207" s="21">
        <f t="shared" ca="1" si="62"/>
        <v>0</v>
      </c>
      <c r="F207" s="21">
        <f ca="1">IF(E207 &gt; 0, E207, 0)</f>
        <v>0</v>
      </c>
      <c r="G207" s="21">
        <f t="shared" ca="1" si="71"/>
        <v>170257</v>
      </c>
      <c r="H207" s="22">
        <f ca="1">SUM(F$11:F207)</f>
        <v>90934</v>
      </c>
      <c r="I207" s="23">
        <f ca="1">SUM(D$11:D207)</f>
        <v>81707</v>
      </c>
      <c r="K207" s="16">
        <v>44379</v>
      </c>
      <c r="L207" s="21">
        <f ca="1">IF(K207&lt;M$5, $B207, M$6+MIN((K207-M$5+1)/M$8, 1)*M$7)</f>
        <v>1440</v>
      </c>
      <c r="M207" s="21">
        <f t="shared" ca="1" si="58"/>
        <v>1440</v>
      </c>
      <c r="N207" s="21">
        <f ca="1" xml:space="preserve"> P183 + IF(O206 &lt; 0, -O206, 0)</f>
        <v>1183</v>
      </c>
      <c r="O207" s="21">
        <f t="shared" ca="1" si="63"/>
        <v>257</v>
      </c>
      <c r="P207" s="21">
        <f t="shared" ca="1" si="64"/>
        <v>257</v>
      </c>
      <c r="Q207" s="21">
        <f t="shared" ca="1" si="72"/>
        <v>239007</v>
      </c>
      <c r="R207" s="22">
        <f ca="1">SUM(P$11:P207)</f>
        <v>128281</v>
      </c>
      <c r="S207" s="23">
        <f ca="1">SUM(N$11:N207)</f>
        <v>111506</v>
      </c>
      <c r="U207" s="16">
        <v>44379</v>
      </c>
      <c r="V207" s="21">
        <f ca="1">IF(U207&lt;W$5, $B207, W$6+MIN((U207-W$5+1)/W$8, 1)*W$7)</f>
        <v>1940</v>
      </c>
      <c r="W207" s="21">
        <f t="shared" ca="1" si="59"/>
        <v>1940</v>
      </c>
      <c r="X207" s="21">
        <f ca="1" xml:space="preserve"> Z183 + IF(Y206 &lt; 0, -Y206, 0)</f>
        <v>1423</v>
      </c>
      <c r="Y207" s="21">
        <f t="shared" ca="1" si="65"/>
        <v>517</v>
      </c>
      <c r="Z207" s="21">
        <f t="shared" ca="1" si="66"/>
        <v>517</v>
      </c>
      <c r="AA207" s="21">
        <f t="shared" ca="1" si="73"/>
        <v>307757</v>
      </c>
      <c r="AB207" s="22">
        <f ca="1">SUM(Z$11:Z207)</f>
        <v>165711</v>
      </c>
      <c r="AC207" s="23">
        <f ca="1">SUM(X$11:X207)</f>
        <v>142229</v>
      </c>
      <c r="AE207" s="16">
        <v>44379</v>
      </c>
      <c r="AF207" s="21">
        <f ca="1">IF(AE207&lt;AG$5, $B207, AG$6+MIN((AE207-AG$5+1)/AG$8, 1)*AG$7)</f>
        <v>1440</v>
      </c>
      <c r="AG207" s="21">
        <f t="shared" ca="1" si="60"/>
        <v>1440</v>
      </c>
      <c r="AH207" s="21">
        <f ca="1" xml:space="preserve"> AJ183 + IF(AI206 &lt; 0, -AI206, 0)</f>
        <v>1183</v>
      </c>
      <c r="AI207" s="21">
        <f t="shared" ca="1" si="67"/>
        <v>257</v>
      </c>
      <c r="AJ207" s="21">
        <f t="shared" ca="1" si="68"/>
        <v>257</v>
      </c>
      <c r="AK207" s="21">
        <f t="shared" ca="1" si="74"/>
        <v>226507</v>
      </c>
      <c r="AL207" s="22">
        <f ca="1">SUM(AJ$11:AJ207)</f>
        <v>122021</v>
      </c>
      <c r="AM207" s="23">
        <f ca="1">SUM(AH$11:AH207)</f>
        <v>105932</v>
      </c>
      <c r="AO207" s="16">
        <v>44379</v>
      </c>
      <c r="AP207" s="21">
        <f ca="1">IF(AO207&lt;AQ$5, $B207, AQ$6+MIN((AO207-AQ$5+1)/AQ$8, 1)*AQ$7)</f>
        <v>1940</v>
      </c>
      <c r="AQ207" s="21">
        <f t="shared" ca="1" si="61"/>
        <v>1940</v>
      </c>
      <c r="AR207" s="21">
        <f ca="1" xml:space="preserve"> AT183 + IF(AS206 &lt; 0, -AS206, 0)</f>
        <v>1423</v>
      </c>
      <c r="AS207" s="21">
        <f t="shared" ca="1" si="69"/>
        <v>517</v>
      </c>
      <c r="AT207" s="21">
        <f t="shared" ca="1" si="70"/>
        <v>517</v>
      </c>
      <c r="AU207" s="21">
        <f t="shared" ca="1" si="75"/>
        <v>282757</v>
      </c>
      <c r="AV207" s="22">
        <f ca="1">SUM(AT$11:AT207)</f>
        <v>153191</v>
      </c>
      <c r="AW207" s="23">
        <f ca="1">SUM(AR$11:AR207)</f>
        <v>130346</v>
      </c>
    </row>
    <row r="208" spans="1:49" x14ac:dyDescent="0.2">
      <c r="A208" s="32">
        <v>44380</v>
      </c>
      <c r="B208" s="35">
        <f ca="1">IF($A208&gt;= $C$5,$C$6, "InsertData")</f>
        <v>940</v>
      </c>
      <c r="C208" s="21">
        <f t="shared" ca="1" si="57"/>
        <v>940</v>
      </c>
      <c r="D208" s="21">
        <f ca="1" xml:space="preserve"> F184 + IF(E207 &lt; 0, -E207, 0)</f>
        <v>433</v>
      </c>
      <c r="E208" s="21">
        <f t="shared" ca="1" si="62"/>
        <v>507</v>
      </c>
      <c r="F208" s="21">
        <f ca="1">IF(E208 &gt; 0, E208, 0)</f>
        <v>507</v>
      </c>
      <c r="G208" s="21">
        <f t="shared" ca="1" si="71"/>
        <v>171197</v>
      </c>
      <c r="H208" s="22">
        <f ca="1">SUM(F$11:F208)</f>
        <v>91441</v>
      </c>
      <c r="I208" s="23">
        <f ca="1">SUM(D$11:D208)</f>
        <v>82140</v>
      </c>
      <c r="K208" s="16">
        <v>44380</v>
      </c>
      <c r="L208" s="21">
        <f ca="1">IF(K208&lt;M$5, $B208, M$6+MIN((K208-M$5+1)/M$8, 1)*M$7)</f>
        <v>1440</v>
      </c>
      <c r="M208" s="21">
        <f t="shared" ca="1" si="58"/>
        <v>1440</v>
      </c>
      <c r="N208" s="21">
        <f ca="1" xml:space="preserve"> P184 + IF(O207 &lt; 0, -O207, 0)</f>
        <v>590</v>
      </c>
      <c r="O208" s="21">
        <f t="shared" ca="1" si="63"/>
        <v>850</v>
      </c>
      <c r="P208" s="21">
        <f t="shared" ca="1" si="64"/>
        <v>850</v>
      </c>
      <c r="Q208" s="21">
        <f t="shared" ca="1" si="72"/>
        <v>240447</v>
      </c>
      <c r="R208" s="22">
        <f ca="1">SUM(P$11:P208)</f>
        <v>129131</v>
      </c>
      <c r="S208" s="23">
        <f ca="1">SUM(N$11:N208)</f>
        <v>112096</v>
      </c>
      <c r="U208" s="16">
        <v>44380</v>
      </c>
      <c r="V208" s="21">
        <f ca="1">IF(U208&lt;W$5, $B208, W$6+MIN((U208-W$5+1)/W$8, 1)*W$7)</f>
        <v>1940</v>
      </c>
      <c r="W208" s="21">
        <f t="shared" ca="1" si="59"/>
        <v>1940</v>
      </c>
      <c r="X208" s="21">
        <f ca="1" xml:space="preserve"> Z184 + IF(Y207 &lt; 0, -Y207, 0)</f>
        <v>830</v>
      </c>
      <c r="Y208" s="21">
        <f t="shared" ca="1" si="65"/>
        <v>1110</v>
      </c>
      <c r="Z208" s="21">
        <f t="shared" ca="1" si="66"/>
        <v>1110</v>
      </c>
      <c r="AA208" s="21">
        <f t="shared" ca="1" si="73"/>
        <v>309697</v>
      </c>
      <c r="AB208" s="22">
        <f ca="1">SUM(Z$11:Z208)</f>
        <v>166821</v>
      </c>
      <c r="AC208" s="23">
        <f ca="1">SUM(X$11:X208)</f>
        <v>143059</v>
      </c>
      <c r="AE208" s="16">
        <v>44380</v>
      </c>
      <c r="AF208" s="21">
        <f ca="1">IF(AE208&lt;AG$5, $B208, AG$6+MIN((AE208-AG$5+1)/AG$8, 1)*AG$7)</f>
        <v>1440</v>
      </c>
      <c r="AG208" s="21">
        <f t="shared" ca="1" si="60"/>
        <v>1440</v>
      </c>
      <c r="AH208" s="21">
        <f ca="1" xml:space="preserve"> AJ184 + IF(AI207 &lt; 0, -AI207, 0)</f>
        <v>590</v>
      </c>
      <c r="AI208" s="21">
        <f t="shared" ca="1" si="67"/>
        <v>850</v>
      </c>
      <c r="AJ208" s="21">
        <f t="shared" ca="1" si="68"/>
        <v>850</v>
      </c>
      <c r="AK208" s="21">
        <f t="shared" ca="1" si="74"/>
        <v>227947</v>
      </c>
      <c r="AL208" s="22">
        <f ca="1">SUM(AJ$11:AJ208)</f>
        <v>122871</v>
      </c>
      <c r="AM208" s="23">
        <f ca="1">SUM(AH$11:AH208)</f>
        <v>106522</v>
      </c>
      <c r="AO208" s="16">
        <v>44380</v>
      </c>
      <c r="AP208" s="21">
        <f ca="1">IF(AO208&lt;AQ$5, $B208, AQ$6+MIN((AO208-AQ$5+1)/AQ$8, 1)*AQ$7)</f>
        <v>1940</v>
      </c>
      <c r="AQ208" s="21">
        <f t="shared" ca="1" si="61"/>
        <v>1940</v>
      </c>
      <c r="AR208" s="21">
        <f ca="1" xml:space="preserve"> AT184 + IF(AS207 &lt; 0, -AS207, 0)</f>
        <v>830</v>
      </c>
      <c r="AS208" s="21">
        <f t="shared" ca="1" si="69"/>
        <v>1110</v>
      </c>
      <c r="AT208" s="21">
        <f t="shared" ca="1" si="70"/>
        <v>1110</v>
      </c>
      <c r="AU208" s="21">
        <f t="shared" ca="1" si="75"/>
        <v>284697</v>
      </c>
      <c r="AV208" s="22">
        <f ca="1">SUM(AT$11:AT208)</f>
        <v>154301</v>
      </c>
      <c r="AW208" s="23">
        <f ca="1">SUM(AR$11:AR208)</f>
        <v>131176</v>
      </c>
    </row>
    <row r="209" spans="1:49" x14ac:dyDescent="0.2">
      <c r="A209" s="32">
        <v>44381</v>
      </c>
      <c r="B209" s="35">
        <f ca="1">IF($A209&gt;= $C$5,$C$6, "InsertData")</f>
        <v>940</v>
      </c>
      <c r="C209" s="21">
        <f t="shared" ca="1" si="57"/>
        <v>940</v>
      </c>
      <c r="D209" s="21">
        <f ca="1" xml:space="preserve"> F185 + IF(E208 &lt; 0, -E208, 0)</f>
        <v>537</v>
      </c>
      <c r="E209" s="21">
        <f t="shared" ca="1" si="62"/>
        <v>403</v>
      </c>
      <c r="F209" s="21">
        <f ca="1">IF(E209 &gt; 0, E209, 0)</f>
        <v>403</v>
      </c>
      <c r="G209" s="21">
        <f t="shared" ca="1" si="71"/>
        <v>172137</v>
      </c>
      <c r="H209" s="22">
        <f ca="1">SUM(F$11:F209)</f>
        <v>91844</v>
      </c>
      <c r="I209" s="23">
        <f ca="1">SUM(D$11:D209)</f>
        <v>82677</v>
      </c>
      <c r="K209" s="16">
        <v>44381</v>
      </c>
      <c r="L209" s="21">
        <f ca="1">IF(K209&lt;M$5, $B209, M$6+MIN((K209-M$5+1)/M$8, 1)*M$7)</f>
        <v>1440</v>
      </c>
      <c r="M209" s="21">
        <f t="shared" ca="1" si="58"/>
        <v>1440</v>
      </c>
      <c r="N209" s="21">
        <f ca="1" xml:space="preserve"> P185 + IF(O208 &lt; 0, -O208, 0)</f>
        <v>777</v>
      </c>
      <c r="O209" s="21">
        <f t="shared" ca="1" si="63"/>
        <v>663</v>
      </c>
      <c r="P209" s="21">
        <f t="shared" ca="1" si="64"/>
        <v>663</v>
      </c>
      <c r="Q209" s="21">
        <f t="shared" ca="1" si="72"/>
        <v>241887</v>
      </c>
      <c r="R209" s="22">
        <f ca="1">SUM(P$11:P209)</f>
        <v>129794</v>
      </c>
      <c r="S209" s="23">
        <f ca="1">SUM(N$11:N209)</f>
        <v>112873</v>
      </c>
      <c r="U209" s="16">
        <v>44381</v>
      </c>
      <c r="V209" s="21">
        <f ca="1">IF(U209&lt;W$5, $B209, W$6+MIN((U209-W$5+1)/W$8, 1)*W$7)</f>
        <v>1940</v>
      </c>
      <c r="W209" s="21">
        <f t="shared" ca="1" si="59"/>
        <v>1940</v>
      </c>
      <c r="X209" s="21">
        <f ca="1" xml:space="preserve"> Z185 + IF(Y208 &lt; 0, -Y208, 0)</f>
        <v>1017</v>
      </c>
      <c r="Y209" s="21">
        <f t="shared" ca="1" si="65"/>
        <v>923</v>
      </c>
      <c r="Z209" s="21">
        <f t="shared" ca="1" si="66"/>
        <v>923</v>
      </c>
      <c r="AA209" s="21">
        <f t="shared" ca="1" si="73"/>
        <v>311637</v>
      </c>
      <c r="AB209" s="22">
        <f ca="1">SUM(Z$11:Z209)</f>
        <v>167744</v>
      </c>
      <c r="AC209" s="23">
        <f ca="1">SUM(X$11:X209)</f>
        <v>144076</v>
      </c>
      <c r="AE209" s="16">
        <v>44381</v>
      </c>
      <c r="AF209" s="21">
        <f ca="1">IF(AE209&lt;AG$5, $B209, AG$6+MIN((AE209-AG$5+1)/AG$8, 1)*AG$7)</f>
        <v>1440</v>
      </c>
      <c r="AG209" s="21">
        <f t="shared" ca="1" si="60"/>
        <v>1440</v>
      </c>
      <c r="AH209" s="21">
        <f ca="1" xml:space="preserve"> AJ185 + IF(AI208 &lt; 0, -AI208, 0)</f>
        <v>777</v>
      </c>
      <c r="AI209" s="21">
        <f t="shared" ca="1" si="67"/>
        <v>663</v>
      </c>
      <c r="AJ209" s="21">
        <f t="shared" ca="1" si="68"/>
        <v>663</v>
      </c>
      <c r="AK209" s="21">
        <f t="shared" ca="1" si="74"/>
        <v>229387</v>
      </c>
      <c r="AL209" s="22">
        <f ca="1">SUM(AJ$11:AJ209)</f>
        <v>123534</v>
      </c>
      <c r="AM209" s="23">
        <f ca="1">SUM(AH$11:AH209)</f>
        <v>107299</v>
      </c>
      <c r="AO209" s="16">
        <v>44381</v>
      </c>
      <c r="AP209" s="21">
        <f ca="1">IF(AO209&lt;AQ$5, $B209, AQ$6+MIN((AO209-AQ$5+1)/AQ$8, 1)*AQ$7)</f>
        <v>1940</v>
      </c>
      <c r="AQ209" s="21">
        <f t="shared" ca="1" si="61"/>
        <v>1940</v>
      </c>
      <c r="AR209" s="21">
        <f ca="1" xml:space="preserve"> AT185 + IF(AS208 &lt; 0, -AS208, 0)</f>
        <v>1017</v>
      </c>
      <c r="AS209" s="21">
        <f t="shared" ca="1" si="69"/>
        <v>923</v>
      </c>
      <c r="AT209" s="21">
        <f t="shared" ca="1" si="70"/>
        <v>923</v>
      </c>
      <c r="AU209" s="21">
        <f t="shared" ca="1" si="75"/>
        <v>286637</v>
      </c>
      <c r="AV209" s="22">
        <f ca="1">SUM(AT$11:AT209)</f>
        <v>155224</v>
      </c>
      <c r="AW209" s="23">
        <f ca="1">SUM(AR$11:AR209)</f>
        <v>132193</v>
      </c>
    </row>
    <row r="210" spans="1:49" x14ac:dyDescent="0.2">
      <c r="A210" s="32">
        <v>44382</v>
      </c>
      <c r="B210" s="35">
        <f ca="1">IF($A210&gt;= $C$5,$C$6, "InsertData")</f>
        <v>940</v>
      </c>
      <c r="C210" s="21">
        <f t="shared" ref="C210:C273" ca="1" si="76">ROUND(AVERAGE(B204:B210), 0)</f>
        <v>940</v>
      </c>
      <c r="D210" s="21">
        <f ca="1" xml:space="preserve"> F186 + IF(E209 &lt; 0, -E209, 0)</f>
        <v>401</v>
      </c>
      <c r="E210" s="21">
        <f t="shared" ca="1" si="62"/>
        <v>539</v>
      </c>
      <c r="F210" s="21">
        <f ca="1">IF(E210 &gt; 0, E210, 0)</f>
        <v>539</v>
      </c>
      <c r="G210" s="21">
        <f t="shared" ca="1" si="71"/>
        <v>173077</v>
      </c>
      <c r="H210" s="22">
        <f ca="1">SUM(F$11:F210)</f>
        <v>92383</v>
      </c>
      <c r="I210" s="23">
        <f ca="1">SUM(D$11:D210)</f>
        <v>83078</v>
      </c>
      <c r="K210" s="16">
        <v>44382</v>
      </c>
      <c r="L210" s="21">
        <f ca="1">IF(K210&lt;M$5, $B210, M$6+MIN((K210-M$5+1)/M$8, 1)*M$7)</f>
        <v>1440</v>
      </c>
      <c r="M210" s="21">
        <f t="shared" ref="M210:M273" ca="1" si="77">ROUND(AVERAGE(L204:L210), 0)</f>
        <v>1440</v>
      </c>
      <c r="N210" s="21">
        <f ca="1" xml:space="preserve"> P186 + IF(O209 &lt; 0, -O209, 0)</f>
        <v>641</v>
      </c>
      <c r="O210" s="21">
        <f t="shared" ca="1" si="63"/>
        <v>799</v>
      </c>
      <c r="P210" s="21">
        <f t="shared" ca="1" si="64"/>
        <v>799</v>
      </c>
      <c r="Q210" s="21">
        <f t="shared" ca="1" si="72"/>
        <v>243327</v>
      </c>
      <c r="R210" s="22">
        <f ca="1">SUM(P$11:P210)</f>
        <v>130593</v>
      </c>
      <c r="S210" s="23">
        <f ca="1">SUM(N$11:N210)</f>
        <v>113514</v>
      </c>
      <c r="U210" s="16">
        <v>44382</v>
      </c>
      <c r="V210" s="21">
        <f ca="1">IF(U210&lt;W$5, $B210, W$6+MIN((U210-W$5+1)/W$8, 1)*W$7)</f>
        <v>1940</v>
      </c>
      <c r="W210" s="21">
        <f t="shared" ref="W210:W273" ca="1" si="78">ROUND(AVERAGE(V204:V210), 0)</f>
        <v>1940</v>
      </c>
      <c r="X210" s="21">
        <f ca="1" xml:space="preserve"> Z186 + IF(Y209 &lt; 0, -Y209, 0)</f>
        <v>881</v>
      </c>
      <c r="Y210" s="21">
        <f t="shared" ca="1" si="65"/>
        <v>1059</v>
      </c>
      <c r="Z210" s="21">
        <f t="shared" ca="1" si="66"/>
        <v>1059</v>
      </c>
      <c r="AA210" s="21">
        <f t="shared" ca="1" si="73"/>
        <v>313577</v>
      </c>
      <c r="AB210" s="22">
        <f ca="1">SUM(Z$11:Z210)</f>
        <v>168803</v>
      </c>
      <c r="AC210" s="23">
        <f ca="1">SUM(X$11:X210)</f>
        <v>144957</v>
      </c>
      <c r="AE210" s="16">
        <v>44382</v>
      </c>
      <c r="AF210" s="21">
        <f ca="1">IF(AE210&lt;AG$5, $B210, AG$6+MIN((AE210-AG$5+1)/AG$8, 1)*AG$7)</f>
        <v>1440</v>
      </c>
      <c r="AG210" s="21">
        <f t="shared" ref="AG210:AG273" ca="1" si="79">ROUND(AVERAGE(AF204:AF210), 0)</f>
        <v>1440</v>
      </c>
      <c r="AH210" s="21">
        <f ca="1" xml:space="preserve"> AJ186 + IF(AI209 &lt; 0, -AI209, 0)</f>
        <v>641</v>
      </c>
      <c r="AI210" s="21">
        <f t="shared" ca="1" si="67"/>
        <v>799</v>
      </c>
      <c r="AJ210" s="21">
        <f t="shared" ca="1" si="68"/>
        <v>799</v>
      </c>
      <c r="AK210" s="21">
        <f t="shared" ca="1" si="74"/>
        <v>230827</v>
      </c>
      <c r="AL210" s="22">
        <f ca="1">SUM(AJ$11:AJ210)</f>
        <v>124333</v>
      </c>
      <c r="AM210" s="23">
        <f ca="1">SUM(AH$11:AH210)</f>
        <v>107940</v>
      </c>
      <c r="AO210" s="16">
        <v>44382</v>
      </c>
      <c r="AP210" s="21">
        <f ca="1">IF(AO210&lt;AQ$5, $B210, AQ$6+MIN((AO210-AQ$5+1)/AQ$8, 1)*AQ$7)</f>
        <v>1940</v>
      </c>
      <c r="AQ210" s="21">
        <f t="shared" ref="AQ210:AQ273" ca="1" si="80">ROUND(AVERAGE(AP204:AP210), 0)</f>
        <v>1940</v>
      </c>
      <c r="AR210" s="21">
        <f ca="1" xml:space="preserve"> AT186 + IF(AS209 &lt; 0, -AS209, 0)</f>
        <v>881</v>
      </c>
      <c r="AS210" s="21">
        <f t="shared" ca="1" si="69"/>
        <v>1059</v>
      </c>
      <c r="AT210" s="21">
        <f t="shared" ca="1" si="70"/>
        <v>1059</v>
      </c>
      <c r="AU210" s="21">
        <f t="shared" ca="1" si="75"/>
        <v>288577</v>
      </c>
      <c r="AV210" s="22">
        <f ca="1">SUM(AT$11:AT210)</f>
        <v>156283</v>
      </c>
      <c r="AW210" s="23">
        <f ca="1">SUM(AR$11:AR210)</f>
        <v>133074</v>
      </c>
    </row>
    <row r="211" spans="1:49" x14ac:dyDescent="0.2">
      <c r="A211" s="32">
        <v>44383</v>
      </c>
      <c r="B211" s="35">
        <f ca="1">IF($A211&gt;= $C$5,$C$6, "InsertData")</f>
        <v>940</v>
      </c>
      <c r="C211" s="21">
        <f t="shared" ca="1" si="76"/>
        <v>940</v>
      </c>
      <c r="D211" s="21">
        <f ca="1" xml:space="preserve"> F187 + IF(E210 &lt; 0, -E210, 0)</f>
        <v>168</v>
      </c>
      <c r="E211" s="21">
        <f t="shared" ca="1" si="62"/>
        <v>772</v>
      </c>
      <c r="F211" s="21">
        <f ca="1">IF(E211 &gt; 0, E211, 0)</f>
        <v>772</v>
      </c>
      <c r="G211" s="21">
        <f t="shared" ca="1" si="71"/>
        <v>174017</v>
      </c>
      <c r="H211" s="22">
        <f ca="1">SUM(F$11:F211)</f>
        <v>93155</v>
      </c>
      <c r="I211" s="23">
        <f ca="1">SUM(D$11:D211)</f>
        <v>83246</v>
      </c>
      <c r="K211" s="16">
        <v>44383</v>
      </c>
      <c r="L211" s="21">
        <f ca="1">IF(K211&lt;M$5, $B211, M$6+MIN((K211-M$5+1)/M$8, 1)*M$7)</f>
        <v>1440</v>
      </c>
      <c r="M211" s="21">
        <f t="shared" ca="1" si="77"/>
        <v>1440</v>
      </c>
      <c r="N211" s="21">
        <f ca="1" xml:space="preserve"> P187 + IF(O210 &lt; 0, -O210, 0)</f>
        <v>408</v>
      </c>
      <c r="O211" s="21">
        <f t="shared" ca="1" si="63"/>
        <v>1032</v>
      </c>
      <c r="P211" s="21">
        <f t="shared" ca="1" si="64"/>
        <v>1032</v>
      </c>
      <c r="Q211" s="21">
        <f t="shared" ca="1" si="72"/>
        <v>244767</v>
      </c>
      <c r="R211" s="22">
        <f ca="1">SUM(P$11:P211)</f>
        <v>131625</v>
      </c>
      <c r="S211" s="23">
        <f ca="1">SUM(N$11:N211)</f>
        <v>113922</v>
      </c>
      <c r="U211" s="16">
        <v>44383</v>
      </c>
      <c r="V211" s="21">
        <f ca="1">IF(U211&lt;W$5, $B211, W$6+MIN((U211-W$5+1)/W$8, 1)*W$7)</f>
        <v>1940</v>
      </c>
      <c r="W211" s="21">
        <f t="shared" ca="1" si="78"/>
        <v>1940</v>
      </c>
      <c r="X211" s="21">
        <f ca="1" xml:space="preserve"> Z187 + IF(Y210 &lt; 0, -Y210, 0)</f>
        <v>648</v>
      </c>
      <c r="Y211" s="21">
        <f t="shared" ca="1" si="65"/>
        <v>1292</v>
      </c>
      <c r="Z211" s="21">
        <f t="shared" ca="1" si="66"/>
        <v>1292</v>
      </c>
      <c r="AA211" s="21">
        <f t="shared" ca="1" si="73"/>
        <v>315517</v>
      </c>
      <c r="AB211" s="22">
        <f ca="1">SUM(Z$11:Z211)</f>
        <v>170095</v>
      </c>
      <c r="AC211" s="23">
        <f ca="1">SUM(X$11:X211)</f>
        <v>145605</v>
      </c>
      <c r="AE211" s="16">
        <v>44383</v>
      </c>
      <c r="AF211" s="21">
        <f ca="1">IF(AE211&lt;AG$5, $B211, AG$6+MIN((AE211-AG$5+1)/AG$8, 1)*AG$7)</f>
        <v>1440</v>
      </c>
      <c r="AG211" s="21">
        <f t="shared" ca="1" si="79"/>
        <v>1440</v>
      </c>
      <c r="AH211" s="21">
        <f ca="1" xml:space="preserve"> AJ187 + IF(AI210 &lt; 0, -AI210, 0)</f>
        <v>408</v>
      </c>
      <c r="AI211" s="21">
        <f t="shared" ca="1" si="67"/>
        <v>1032</v>
      </c>
      <c r="AJ211" s="21">
        <f t="shared" ca="1" si="68"/>
        <v>1032</v>
      </c>
      <c r="AK211" s="21">
        <f t="shared" ca="1" si="74"/>
        <v>232267</v>
      </c>
      <c r="AL211" s="22">
        <f ca="1">SUM(AJ$11:AJ211)</f>
        <v>125365</v>
      </c>
      <c r="AM211" s="23">
        <f ca="1">SUM(AH$11:AH211)</f>
        <v>108348</v>
      </c>
      <c r="AO211" s="16">
        <v>44383</v>
      </c>
      <c r="AP211" s="21">
        <f ca="1">IF(AO211&lt;AQ$5, $B211, AQ$6+MIN((AO211-AQ$5+1)/AQ$8, 1)*AQ$7)</f>
        <v>1940</v>
      </c>
      <c r="AQ211" s="21">
        <f t="shared" ca="1" si="80"/>
        <v>1940</v>
      </c>
      <c r="AR211" s="21">
        <f ca="1" xml:space="preserve"> AT187 + IF(AS210 &lt; 0, -AS210, 0)</f>
        <v>648</v>
      </c>
      <c r="AS211" s="21">
        <f t="shared" ca="1" si="69"/>
        <v>1292</v>
      </c>
      <c r="AT211" s="21">
        <f t="shared" ca="1" si="70"/>
        <v>1292</v>
      </c>
      <c r="AU211" s="21">
        <f t="shared" ca="1" si="75"/>
        <v>290517</v>
      </c>
      <c r="AV211" s="22">
        <f ca="1">SUM(AT$11:AT211)</f>
        <v>157575</v>
      </c>
      <c r="AW211" s="23">
        <f ca="1">SUM(AR$11:AR211)</f>
        <v>133722</v>
      </c>
    </row>
    <row r="212" spans="1:49" x14ac:dyDescent="0.2">
      <c r="A212" s="32">
        <v>44384</v>
      </c>
      <c r="B212" s="35">
        <f ca="1">IF($A212&gt;= $C$5,$C$6, "InsertData")</f>
        <v>940</v>
      </c>
      <c r="C212" s="21">
        <f t="shared" ca="1" si="76"/>
        <v>940</v>
      </c>
      <c r="D212" s="21">
        <f ca="1" xml:space="preserve"> F188 + IF(E211 &lt; 0, -E211, 0)</f>
        <v>940</v>
      </c>
      <c r="E212" s="21">
        <f t="shared" ca="1" si="62"/>
        <v>0</v>
      </c>
      <c r="F212" s="21">
        <f ca="1">IF(E212 &gt; 0, E212, 0)</f>
        <v>0</v>
      </c>
      <c r="G212" s="21">
        <f t="shared" ca="1" si="71"/>
        <v>174957</v>
      </c>
      <c r="H212" s="22">
        <f ca="1">SUM(F$11:F212)</f>
        <v>93155</v>
      </c>
      <c r="I212" s="23">
        <f ca="1">SUM(D$11:D212)</f>
        <v>84186</v>
      </c>
      <c r="K212" s="16">
        <v>44384</v>
      </c>
      <c r="L212" s="21">
        <f ca="1">IF(K212&lt;M$5, $B212, M$6+MIN((K212-M$5+1)/M$8, 1)*M$7)</f>
        <v>1440</v>
      </c>
      <c r="M212" s="21">
        <f t="shared" ca="1" si="77"/>
        <v>1440</v>
      </c>
      <c r="N212" s="21">
        <f ca="1" xml:space="preserve"> P188 + IF(O211 &lt; 0, -O211, 0)</f>
        <v>1410</v>
      </c>
      <c r="O212" s="21">
        <f t="shared" ca="1" si="63"/>
        <v>30</v>
      </c>
      <c r="P212" s="21">
        <f t="shared" ca="1" si="64"/>
        <v>30</v>
      </c>
      <c r="Q212" s="21">
        <f t="shared" ca="1" si="72"/>
        <v>246207</v>
      </c>
      <c r="R212" s="22">
        <f ca="1">SUM(P$11:P212)</f>
        <v>131655</v>
      </c>
      <c r="S212" s="23">
        <f ca="1">SUM(N$11:N212)</f>
        <v>115332</v>
      </c>
      <c r="U212" s="16">
        <v>44384</v>
      </c>
      <c r="V212" s="21">
        <f ca="1">IF(U212&lt;W$5, $B212, W$6+MIN((U212-W$5+1)/W$8, 1)*W$7)</f>
        <v>1940</v>
      </c>
      <c r="W212" s="21">
        <f t="shared" ca="1" si="78"/>
        <v>1940</v>
      </c>
      <c r="X212" s="21">
        <f ca="1" xml:space="preserve"> Z188 + IF(Y211 &lt; 0, -Y211, 0)</f>
        <v>1880</v>
      </c>
      <c r="Y212" s="21">
        <f t="shared" ca="1" si="65"/>
        <v>60</v>
      </c>
      <c r="Z212" s="21">
        <f t="shared" ca="1" si="66"/>
        <v>60</v>
      </c>
      <c r="AA212" s="21">
        <f t="shared" ca="1" si="73"/>
        <v>317457</v>
      </c>
      <c r="AB212" s="22">
        <f ca="1">SUM(Z$11:Z212)</f>
        <v>170155</v>
      </c>
      <c r="AC212" s="23">
        <f ca="1">SUM(X$11:X212)</f>
        <v>147485</v>
      </c>
      <c r="AE212" s="16">
        <v>44384</v>
      </c>
      <c r="AF212" s="21">
        <f ca="1">IF(AE212&lt;AG$5, $B212, AG$6+MIN((AE212-AG$5+1)/AG$8, 1)*AG$7)</f>
        <v>1440</v>
      </c>
      <c r="AG212" s="21">
        <f t="shared" ca="1" si="79"/>
        <v>1440</v>
      </c>
      <c r="AH212" s="21">
        <f ca="1" xml:space="preserve"> AJ188 + IF(AI211 &lt; 0, -AI211, 0)</f>
        <v>1295</v>
      </c>
      <c r="AI212" s="21">
        <f t="shared" ca="1" si="67"/>
        <v>145</v>
      </c>
      <c r="AJ212" s="21">
        <f t="shared" ca="1" si="68"/>
        <v>145</v>
      </c>
      <c r="AK212" s="21">
        <f t="shared" ca="1" si="74"/>
        <v>233707</v>
      </c>
      <c r="AL212" s="22">
        <f ca="1">SUM(AJ$11:AJ212)</f>
        <v>125510</v>
      </c>
      <c r="AM212" s="23">
        <f ca="1">SUM(AH$11:AH212)</f>
        <v>109643</v>
      </c>
      <c r="AO212" s="16">
        <v>44384</v>
      </c>
      <c r="AP212" s="21">
        <f ca="1">IF(AO212&lt;AQ$5, $B212, AQ$6+MIN((AO212-AQ$5+1)/AQ$8, 1)*AQ$7)</f>
        <v>1940</v>
      </c>
      <c r="AQ212" s="21">
        <f t="shared" ca="1" si="80"/>
        <v>1940</v>
      </c>
      <c r="AR212" s="21">
        <f ca="1" xml:space="preserve"> AT188 + IF(AS211 &lt; 0, -AS211, 0)</f>
        <v>1650</v>
      </c>
      <c r="AS212" s="21">
        <f t="shared" ca="1" si="69"/>
        <v>290</v>
      </c>
      <c r="AT212" s="21">
        <f t="shared" ca="1" si="70"/>
        <v>290</v>
      </c>
      <c r="AU212" s="21">
        <f t="shared" ca="1" si="75"/>
        <v>292457</v>
      </c>
      <c r="AV212" s="22">
        <f ca="1">SUM(AT$11:AT212)</f>
        <v>157865</v>
      </c>
      <c r="AW212" s="23">
        <f ca="1">SUM(AR$11:AR212)</f>
        <v>135372</v>
      </c>
    </row>
    <row r="213" spans="1:49" x14ac:dyDescent="0.2">
      <c r="A213" s="32">
        <v>44385</v>
      </c>
      <c r="B213" s="35">
        <f ca="1">IF($A213&gt;= $C$5,$C$6, "InsertData")</f>
        <v>940</v>
      </c>
      <c r="C213" s="21">
        <f t="shared" ca="1" si="76"/>
        <v>940</v>
      </c>
      <c r="D213" s="21">
        <f ca="1" xml:space="preserve"> F189 + IF(E212 &lt; 0, -E212, 0)</f>
        <v>940</v>
      </c>
      <c r="E213" s="21">
        <f t="shared" ca="1" si="62"/>
        <v>0</v>
      </c>
      <c r="F213" s="21">
        <f ca="1">IF(E213 &gt; 0, E213, 0)</f>
        <v>0</v>
      </c>
      <c r="G213" s="21">
        <f t="shared" ca="1" si="71"/>
        <v>175897</v>
      </c>
      <c r="H213" s="22">
        <f ca="1">SUM(F$11:F213)</f>
        <v>93155</v>
      </c>
      <c r="I213" s="23">
        <f ca="1">SUM(D$11:D213)</f>
        <v>85126</v>
      </c>
      <c r="K213" s="16">
        <v>44385</v>
      </c>
      <c r="L213" s="21">
        <f ca="1">IF(K213&lt;M$5, $B213, M$6+MIN((K213-M$5+1)/M$8, 1)*M$7)</f>
        <v>1440</v>
      </c>
      <c r="M213" s="21">
        <f t="shared" ca="1" si="77"/>
        <v>1440</v>
      </c>
      <c r="N213" s="21">
        <f ca="1" xml:space="preserve"> P189 + IF(O212 &lt; 0, -O212, 0)</f>
        <v>1420</v>
      </c>
      <c r="O213" s="21">
        <f t="shared" ca="1" si="63"/>
        <v>20</v>
      </c>
      <c r="P213" s="21">
        <f t="shared" ca="1" si="64"/>
        <v>20</v>
      </c>
      <c r="Q213" s="21">
        <f t="shared" ca="1" si="72"/>
        <v>247647</v>
      </c>
      <c r="R213" s="22">
        <f ca="1">SUM(P$11:P213)</f>
        <v>131675</v>
      </c>
      <c r="S213" s="23">
        <f ca="1">SUM(N$11:N213)</f>
        <v>116752</v>
      </c>
      <c r="U213" s="16">
        <v>44385</v>
      </c>
      <c r="V213" s="21">
        <f ca="1">IF(U213&lt;W$5, $B213, W$6+MIN((U213-W$5+1)/W$8, 1)*W$7)</f>
        <v>1940</v>
      </c>
      <c r="W213" s="21">
        <f t="shared" ca="1" si="78"/>
        <v>1940</v>
      </c>
      <c r="X213" s="21">
        <f ca="1" xml:space="preserve"> Z189 + IF(Y212 &lt; 0, -Y212, 0)</f>
        <v>1754</v>
      </c>
      <c r="Y213" s="21">
        <f t="shared" ca="1" si="65"/>
        <v>186</v>
      </c>
      <c r="Z213" s="21">
        <f t="shared" ca="1" si="66"/>
        <v>186</v>
      </c>
      <c r="AA213" s="21">
        <f t="shared" ca="1" si="73"/>
        <v>319397</v>
      </c>
      <c r="AB213" s="22">
        <f ca="1">SUM(Z$11:Z213)</f>
        <v>170341</v>
      </c>
      <c r="AC213" s="23">
        <f ca="1">SUM(X$11:X213)</f>
        <v>149239</v>
      </c>
      <c r="AE213" s="16">
        <v>44385</v>
      </c>
      <c r="AF213" s="21">
        <f ca="1">IF(AE213&lt;AG$5, $B213, AG$6+MIN((AE213-AG$5+1)/AG$8, 1)*AG$7)</f>
        <v>1440</v>
      </c>
      <c r="AG213" s="21">
        <f t="shared" ca="1" si="79"/>
        <v>1440</v>
      </c>
      <c r="AH213" s="21">
        <f ca="1" xml:space="preserve"> AJ189 + IF(AI212 &lt; 0, -AI212, 0)</f>
        <v>1300</v>
      </c>
      <c r="AI213" s="21">
        <f t="shared" ca="1" si="67"/>
        <v>140</v>
      </c>
      <c r="AJ213" s="21">
        <f t="shared" ca="1" si="68"/>
        <v>140</v>
      </c>
      <c r="AK213" s="21">
        <f t="shared" ca="1" si="74"/>
        <v>235147</v>
      </c>
      <c r="AL213" s="22">
        <f ca="1">SUM(AJ$11:AJ213)</f>
        <v>125650</v>
      </c>
      <c r="AM213" s="23">
        <f ca="1">SUM(AH$11:AH213)</f>
        <v>110943</v>
      </c>
      <c r="AO213" s="16">
        <v>44385</v>
      </c>
      <c r="AP213" s="21">
        <f ca="1">IF(AO213&lt;AQ$5, $B213, AQ$6+MIN((AO213-AQ$5+1)/AQ$8, 1)*AQ$7)</f>
        <v>1940</v>
      </c>
      <c r="AQ213" s="21">
        <f t="shared" ca="1" si="80"/>
        <v>1940</v>
      </c>
      <c r="AR213" s="21">
        <f ca="1" xml:space="preserve"> AT189 + IF(AS212 &lt; 0, -AS212, 0)</f>
        <v>1660</v>
      </c>
      <c r="AS213" s="21">
        <f t="shared" ca="1" si="69"/>
        <v>280</v>
      </c>
      <c r="AT213" s="21">
        <f t="shared" ca="1" si="70"/>
        <v>280</v>
      </c>
      <c r="AU213" s="21">
        <f t="shared" ca="1" si="75"/>
        <v>294397</v>
      </c>
      <c r="AV213" s="22">
        <f ca="1">SUM(AT$11:AT213)</f>
        <v>158145</v>
      </c>
      <c r="AW213" s="23">
        <f ca="1">SUM(AR$11:AR213)</f>
        <v>137032</v>
      </c>
    </row>
    <row r="214" spans="1:49" x14ac:dyDescent="0.2">
      <c r="A214" s="32">
        <v>44386</v>
      </c>
      <c r="B214" s="35">
        <f ca="1">IF($A214&gt;= $C$5,$C$6, "InsertData")</f>
        <v>940</v>
      </c>
      <c r="C214" s="21">
        <f t="shared" ca="1" si="76"/>
        <v>940</v>
      </c>
      <c r="D214" s="21">
        <f ca="1" xml:space="preserve"> F190 + IF(E213 &lt; 0, -E213, 0)</f>
        <v>940</v>
      </c>
      <c r="E214" s="21">
        <f t="shared" ca="1" si="62"/>
        <v>0</v>
      </c>
      <c r="F214" s="21">
        <f ca="1">IF(E214 &gt; 0, E214, 0)</f>
        <v>0</v>
      </c>
      <c r="G214" s="21">
        <f t="shared" ca="1" si="71"/>
        <v>176837</v>
      </c>
      <c r="H214" s="22">
        <f ca="1">SUM(F$11:F214)</f>
        <v>93155</v>
      </c>
      <c r="I214" s="23">
        <f ca="1">SUM(D$11:D214)</f>
        <v>86066</v>
      </c>
      <c r="K214" s="16">
        <v>44386</v>
      </c>
      <c r="L214" s="21">
        <f ca="1">IF(K214&lt;M$5, $B214, M$6+MIN((K214-M$5+1)/M$8, 1)*M$7)</f>
        <v>1440</v>
      </c>
      <c r="M214" s="21">
        <f t="shared" ca="1" si="77"/>
        <v>1440</v>
      </c>
      <c r="N214" s="21">
        <f ca="1" xml:space="preserve"> P190 + IF(O213 &lt; 0, -O213, 0)</f>
        <v>1321</v>
      </c>
      <c r="O214" s="21">
        <f t="shared" ca="1" si="63"/>
        <v>119</v>
      </c>
      <c r="P214" s="21">
        <f t="shared" ca="1" si="64"/>
        <v>119</v>
      </c>
      <c r="Q214" s="21">
        <f t="shared" ca="1" si="72"/>
        <v>249087</v>
      </c>
      <c r="R214" s="22">
        <f ca="1">SUM(P$11:P214)</f>
        <v>131794</v>
      </c>
      <c r="S214" s="23">
        <f ca="1">SUM(N$11:N214)</f>
        <v>118073</v>
      </c>
      <c r="U214" s="16">
        <v>44386</v>
      </c>
      <c r="V214" s="21">
        <f ca="1">IF(U214&lt;W$5, $B214, W$6+MIN((U214-W$5+1)/W$8, 1)*W$7)</f>
        <v>1940</v>
      </c>
      <c r="W214" s="21">
        <f t="shared" ca="1" si="78"/>
        <v>1940</v>
      </c>
      <c r="X214" s="21">
        <f ca="1" xml:space="preserve"> Z190 + IF(Y213 &lt; 0, -Y213, 0)</f>
        <v>1247</v>
      </c>
      <c r="Y214" s="21">
        <f t="shared" ca="1" si="65"/>
        <v>693</v>
      </c>
      <c r="Z214" s="21">
        <f t="shared" ca="1" si="66"/>
        <v>693</v>
      </c>
      <c r="AA214" s="21">
        <f t="shared" ca="1" si="73"/>
        <v>321337</v>
      </c>
      <c r="AB214" s="22">
        <f ca="1">SUM(Z$11:Z214)</f>
        <v>171034</v>
      </c>
      <c r="AC214" s="23">
        <f ca="1">SUM(X$11:X214)</f>
        <v>150486</v>
      </c>
      <c r="AE214" s="16">
        <v>44386</v>
      </c>
      <c r="AF214" s="21">
        <f ca="1">IF(AE214&lt;AG$5, $B214, AG$6+MIN((AE214-AG$5+1)/AG$8, 1)*AG$7)</f>
        <v>1440</v>
      </c>
      <c r="AG214" s="21">
        <f t="shared" ca="1" si="79"/>
        <v>1440</v>
      </c>
      <c r="AH214" s="21">
        <f ca="1" xml:space="preserve"> AJ190 + IF(AI213 &lt; 0, -AI213, 0)</f>
        <v>1305</v>
      </c>
      <c r="AI214" s="21">
        <f t="shared" ca="1" si="67"/>
        <v>135</v>
      </c>
      <c r="AJ214" s="21">
        <f t="shared" ca="1" si="68"/>
        <v>135</v>
      </c>
      <c r="AK214" s="21">
        <f t="shared" ca="1" si="74"/>
        <v>236587</v>
      </c>
      <c r="AL214" s="22">
        <f ca="1">SUM(AJ$11:AJ214)</f>
        <v>125785</v>
      </c>
      <c r="AM214" s="23">
        <f ca="1">SUM(AH$11:AH214)</f>
        <v>112248</v>
      </c>
      <c r="AO214" s="16">
        <v>44386</v>
      </c>
      <c r="AP214" s="21">
        <f ca="1">IF(AO214&lt;AQ$5, $B214, AQ$6+MIN((AO214-AQ$5+1)/AQ$8, 1)*AQ$7)</f>
        <v>1940</v>
      </c>
      <c r="AQ214" s="21">
        <f t="shared" ca="1" si="80"/>
        <v>1940</v>
      </c>
      <c r="AR214" s="21">
        <f ca="1" xml:space="preserve"> AT190 + IF(AS213 &lt; 0, -AS213, 0)</f>
        <v>1561</v>
      </c>
      <c r="AS214" s="21">
        <f t="shared" ca="1" si="69"/>
        <v>379</v>
      </c>
      <c r="AT214" s="21">
        <f t="shared" ca="1" si="70"/>
        <v>379</v>
      </c>
      <c r="AU214" s="21">
        <f t="shared" ca="1" si="75"/>
        <v>296337</v>
      </c>
      <c r="AV214" s="22">
        <f ca="1">SUM(AT$11:AT214)</f>
        <v>158524</v>
      </c>
      <c r="AW214" s="23">
        <f ca="1">SUM(AR$11:AR214)</f>
        <v>138593</v>
      </c>
    </row>
    <row r="215" spans="1:49" x14ac:dyDescent="0.2">
      <c r="A215" s="32">
        <v>44387</v>
      </c>
      <c r="B215" s="35">
        <f ca="1">IF($A215&gt;= $C$5,$C$6, "InsertData")</f>
        <v>940</v>
      </c>
      <c r="C215" s="21">
        <f t="shared" ca="1" si="76"/>
        <v>940</v>
      </c>
      <c r="D215" s="21">
        <f ca="1" xml:space="preserve"> F191 + IF(E214 &lt; 0, -E214, 0)</f>
        <v>788</v>
      </c>
      <c r="E215" s="21">
        <f t="shared" ca="1" si="62"/>
        <v>152</v>
      </c>
      <c r="F215" s="21">
        <f ca="1">IF(E215 &gt; 0, E215, 0)</f>
        <v>152</v>
      </c>
      <c r="G215" s="21">
        <f t="shared" ca="1" si="71"/>
        <v>177777</v>
      </c>
      <c r="H215" s="22">
        <f ca="1">SUM(F$11:F215)</f>
        <v>93307</v>
      </c>
      <c r="I215" s="23">
        <f ca="1">SUM(D$11:D215)</f>
        <v>86854</v>
      </c>
      <c r="K215" s="16">
        <v>44387</v>
      </c>
      <c r="L215" s="21">
        <f ca="1">IF(K215&lt;M$5, $B215, M$6+MIN((K215-M$5+1)/M$8, 1)*M$7)</f>
        <v>1440</v>
      </c>
      <c r="M215" s="21">
        <f t="shared" ca="1" si="77"/>
        <v>1440</v>
      </c>
      <c r="N215" s="21">
        <f ca="1" xml:space="preserve"> P191 + IF(O214 &lt; 0, -O214, 0)</f>
        <v>447</v>
      </c>
      <c r="O215" s="21">
        <f t="shared" ca="1" si="63"/>
        <v>993</v>
      </c>
      <c r="P215" s="21">
        <f t="shared" ca="1" si="64"/>
        <v>993</v>
      </c>
      <c r="Q215" s="21">
        <f t="shared" ca="1" si="72"/>
        <v>250527</v>
      </c>
      <c r="R215" s="22">
        <f ca="1">SUM(P$11:P215)</f>
        <v>132787</v>
      </c>
      <c r="S215" s="23">
        <f ca="1">SUM(N$11:N215)</f>
        <v>118520</v>
      </c>
      <c r="U215" s="16">
        <v>44387</v>
      </c>
      <c r="V215" s="21">
        <f ca="1">IF(U215&lt;W$5, $B215, W$6+MIN((U215-W$5+1)/W$8, 1)*W$7)</f>
        <v>1940</v>
      </c>
      <c r="W215" s="21">
        <f t="shared" ca="1" si="78"/>
        <v>1940</v>
      </c>
      <c r="X215" s="21">
        <f ca="1" xml:space="preserve"> Z191 + IF(Y214 &lt; 0, -Y214, 0)</f>
        <v>707</v>
      </c>
      <c r="Y215" s="21">
        <f t="shared" ca="1" si="65"/>
        <v>1233</v>
      </c>
      <c r="Z215" s="21">
        <f t="shared" ca="1" si="66"/>
        <v>1233</v>
      </c>
      <c r="AA215" s="21">
        <f t="shared" ca="1" si="73"/>
        <v>323277</v>
      </c>
      <c r="AB215" s="22">
        <f ca="1">SUM(Z$11:Z215)</f>
        <v>172267</v>
      </c>
      <c r="AC215" s="23">
        <f ca="1">SUM(X$11:X215)</f>
        <v>151193</v>
      </c>
      <c r="AE215" s="16">
        <v>44387</v>
      </c>
      <c r="AF215" s="21">
        <f ca="1">IF(AE215&lt;AG$5, $B215, AG$6+MIN((AE215-AG$5+1)/AG$8, 1)*AG$7)</f>
        <v>1440</v>
      </c>
      <c r="AG215" s="21">
        <f t="shared" ca="1" si="79"/>
        <v>1440</v>
      </c>
      <c r="AH215" s="21">
        <f ca="1" xml:space="preserve"> AJ191 + IF(AI214 &lt; 0, -AI214, 0)</f>
        <v>683</v>
      </c>
      <c r="AI215" s="21">
        <f t="shared" ca="1" si="67"/>
        <v>757</v>
      </c>
      <c r="AJ215" s="21">
        <f t="shared" ca="1" si="68"/>
        <v>757</v>
      </c>
      <c r="AK215" s="21">
        <f t="shared" ca="1" si="74"/>
        <v>238027</v>
      </c>
      <c r="AL215" s="22">
        <f ca="1">SUM(AJ$11:AJ215)</f>
        <v>126542</v>
      </c>
      <c r="AM215" s="23">
        <f ca="1">SUM(AH$11:AH215)</f>
        <v>112931</v>
      </c>
      <c r="AO215" s="16">
        <v>44387</v>
      </c>
      <c r="AP215" s="21">
        <f ca="1">IF(AO215&lt;AQ$5, $B215, AQ$6+MIN((AO215-AQ$5+1)/AQ$8, 1)*AQ$7)</f>
        <v>1940</v>
      </c>
      <c r="AQ215" s="21">
        <f t="shared" ca="1" si="80"/>
        <v>1940</v>
      </c>
      <c r="AR215" s="21">
        <f ca="1" xml:space="preserve"> AT191 + IF(AS214 &lt; 0, -AS214, 0)</f>
        <v>687</v>
      </c>
      <c r="AS215" s="21">
        <f t="shared" ca="1" si="69"/>
        <v>1253</v>
      </c>
      <c r="AT215" s="21">
        <f t="shared" ca="1" si="70"/>
        <v>1253</v>
      </c>
      <c r="AU215" s="21">
        <f t="shared" ca="1" si="75"/>
        <v>298277</v>
      </c>
      <c r="AV215" s="22">
        <f ca="1">SUM(AT$11:AT215)</f>
        <v>159777</v>
      </c>
      <c r="AW215" s="23">
        <f ca="1">SUM(AR$11:AR215)</f>
        <v>139280</v>
      </c>
    </row>
    <row r="216" spans="1:49" x14ac:dyDescent="0.2">
      <c r="A216" s="32">
        <v>44388</v>
      </c>
      <c r="B216" s="35">
        <f ca="1">IF($A216&gt;= $C$5,$C$6, "InsertData")</f>
        <v>940</v>
      </c>
      <c r="C216" s="21">
        <f t="shared" ca="1" si="76"/>
        <v>940</v>
      </c>
      <c r="D216" s="21">
        <f ca="1" xml:space="preserve"> F192 + IF(E215 &lt; 0, -E215, 0)</f>
        <v>844</v>
      </c>
      <c r="E216" s="21">
        <f t="shared" ca="1" si="62"/>
        <v>96</v>
      </c>
      <c r="F216" s="21">
        <f ca="1">IF(E216 &gt; 0, E216, 0)</f>
        <v>96</v>
      </c>
      <c r="G216" s="21">
        <f t="shared" ca="1" si="71"/>
        <v>178717</v>
      </c>
      <c r="H216" s="22">
        <f ca="1">SUM(F$11:F216)</f>
        <v>93403</v>
      </c>
      <c r="I216" s="23">
        <f ca="1">SUM(D$11:D216)</f>
        <v>87698</v>
      </c>
      <c r="K216" s="16">
        <v>44388</v>
      </c>
      <c r="L216" s="21">
        <f ca="1">IF(K216&lt;M$5, $B216, M$6+MIN((K216-M$5+1)/M$8, 1)*M$7)</f>
        <v>1440</v>
      </c>
      <c r="M216" s="21">
        <f t="shared" ca="1" si="77"/>
        <v>1440</v>
      </c>
      <c r="N216" s="21">
        <f ca="1" xml:space="preserve"> P192 + IF(O215 &lt; 0, -O215, 0)</f>
        <v>1104</v>
      </c>
      <c r="O216" s="21">
        <f t="shared" ca="1" si="63"/>
        <v>336</v>
      </c>
      <c r="P216" s="21">
        <f t="shared" ca="1" si="64"/>
        <v>336</v>
      </c>
      <c r="Q216" s="21">
        <f t="shared" ca="1" si="72"/>
        <v>251967</v>
      </c>
      <c r="R216" s="22">
        <f ca="1">SUM(P$11:P216)</f>
        <v>133123</v>
      </c>
      <c r="S216" s="23">
        <f ca="1">SUM(N$11:N216)</f>
        <v>119624</v>
      </c>
      <c r="U216" s="16">
        <v>44388</v>
      </c>
      <c r="V216" s="21">
        <f ca="1">IF(U216&lt;W$5, $B216, W$6+MIN((U216-W$5+1)/W$8, 1)*W$7)</f>
        <v>1940</v>
      </c>
      <c r="W216" s="21">
        <f t="shared" ca="1" si="78"/>
        <v>1940</v>
      </c>
      <c r="X216" s="21">
        <f ca="1" xml:space="preserve"> Z192 + IF(Y215 &lt; 0, -Y215, 0)</f>
        <v>1364</v>
      </c>
      <c r="Y216" s="21">
        <f t="shared" ca="1" si="65"/>
        <v>576</v>
      </c>
      <c r="Z216" s="21">
        <f t="shared" ca="1" si="66"/>
        <v>576</v>
      </c>
      <c r="AA216" s="21">
        <f t="shared" ca="1" si="73"/>
        <v>325217</v>
      </c>
      <c r="AB216" s="22">
        <f ca="1">SUM(Z$11:Z216)</f>
        <v>172843</v>
      </c>
      <c r="AC216" s="23">
        <f ca="1">SUM(X$11:X216)</f>
        <v>152557</v>
      </c>
      <c r="AE216" s="16">
        <v>44388</v>
      </c>
      <c r="AF216" s="21">
        <f ca="1">IF(AE216&lt;AG$5, $B216, AG$6+MIN((AE216-AG$5+1)/AG$8, 1)*AG$7)</f>
        <v>1440</v>
      </c>
      <c r="AG216" s="21">
        <f t="shared" ca="1" si="79"/>
        <v>1440</v>
      </c>
      <c r="AH216" s="21">
        <f ca="1" xml:space="preserve"> AJ192 + IF(AI215 &lt; 0, -AI215, 0)</f>
        <v>1099</v>
      </c>
      <c r="AI216" s="21">
        <f t="shared" ca="1" si="67"/>
        <v>341</v>
      </c>
      <c r="AJ216" s="21">
        <f t="shared" ca="1" si="68"/>
        <v>341</v>
      </c>
      <c r="AK216" s="21">
        <f t="shared" ca="1" si="74"/>
        <v>239467</v>
      </c>
      <c r="AL216" s="22">
        <f ca="1">SUM(AJ$11:AJ216)</f>
        <v>126883</v>
      </c>
      <c r="AM216" s="23">
        <f ca="1">SUM(AH$11:AH216)</f>
        <v>114030</v>
      </c>
      <c r="AO216" s="16">
        <v>44388</v>
      </c>
      <c r="AP216" s="21">
        <f ca="1">IF(AO216&lt;AQ$5, $B216, AQ$6+MIN((AO216-AQ$5+1)/AQ$8, 1)*AQ$7)</f>
        <v>1940</v>
      </c>
      <c r="AQ216" s="21">
        <f t="shared" ca="1" si="80"/>
        <v>1940</v>
      </c>
      <c r="AR216" s="21">
        <f ca="1" xml:space="preserve"> AT192 + IF(AS215 &lt; 0, -AS215, 0)</f>
        <v>1354</v>
      </c>
      <c r="AS216" s="21">
        <f t="shared" ca="1" si="69"/>
        <v>586</v>
      </c>
      <c r="AT216" s="21">
        <f t="shared" ca="1" si="70"/>
        <v>586</v>
      </c>
      <c r="AU216" s="21">
        <f t="shared" ca="1" si="75"/>
        <v>300217</v>
      </c>
      <c r="AV216" s="22">
        <f ca="1">SUM(AT$11:AT216)</f>
        <v>160363</v>
      </c>
      <c r="AW216" s="23">
        <f ca="1">SUM(AR$11:AR216)</f>
        <v>140634</v>
      </c>
    </row>
    <row r="217" spans="1:49" x14ac:dyDescent="0.2">
      <c r="A217" s="32">
        <v>44389</v>
      </c>
      <c r="B217" s="35">
        <f ca="1">IF($A217&gt;= $C$5,$C$6, "InsertData")</f>
        <v>940</v>
      </c>
      <c r="C217" s="21">
        <f t="shared" ca="1" si="76"/>
        <v>940</v>
      </c>
      <c r="D217" s="21">
        <f ca="1" xml:space="preserve"> F193 + IF(E216 &lt; 0, -E216, 0)</f>
        <v>621</v>
      </c>
      <c r="E217" s="21">
        <f t="shared" ca="1" si="62"/>
        <v>319</v>
      </c>
      <c r="F217" s="21">
        <f ca="1">IF(E217 &gt; 0, E217, 0)</f>
        <v>319</v>
      </c>
      <c r="G217" s="21">
        <f t="shared" ca="1" si="71"/>
        <v>179657</v>
      </c>
      <c r="H217" s="22">
        <f ca="1">SUM(F$11:F217)</f>
        <v>93722</v>
      </c>
      <c r="I217" s="23">
        <f ca="1">SUM(D$11:D217)</f>
        <v>88319</v>
      </c>
      <c r="K217" s="16">
        <v>44389</v>
      </c>
      <c r="L217" s="21">
        <f ca="1">IF(K217&lt;M$5, $B217, M$6+MIN((K217-M$5+1)/M$8, 1)*M$7)</f>
        <v>1440</v>
      </c>
      <c r="M217" s="21">
        <f t="shared" ca="1" si="77"/>
        <v>1440</v>
      </c>
      <c r="N217" s="21">
        <f ca="1" xml:space="preserve"> P193 + IF(O216 &lt; 0, -O216, 0)</f>
        <v>881</v>
      </c>
      <c r="O217" s="21">
        <f t="shared" ca="1" si="63"/>
        <v>559</v>
      </c>
      <c r="P217" s="21">
        <f t="shared" ca="1" si="64"/>
        <v>559</v>
      </c>
      <c r="Q217" s="21">
        <f t="shared" ca="1" si="72"/>
        <v>253407</v>
      </c>
      <c r="R217" s="22">
        <f ca="1">SUM(P$11:P217)</f>
        <v>133682</v>
      </c>
      <c r="S217" s="23">
        <f ca="1">SUM(N$11:N217)</f>
        <v>120505</v>
      </c>
      <c r="U217" s="16">
        <v>44389</v>
      </c>
      <c r="V217" s="21">
        <f ca="1">IF(U217&lt;W$5, $B217, W$6+MIN((U217-W$5+1)/W$8, 1)*W$7)</f>
        <v>1940</v>
      </c>
      <c r="W217" s="21">
        <f t="shared" ca="1" si="78"/>
        <v>1940</v>
      </c>
      <c r="X217" s="21">
        <f ca="1" xml:space="preserve"> Z193 + IF(Y216 &lt; 0, -Y216, 0)</f>
        <v>1141</v>
      </c>
      <c r="Y217" s="21">
        <f t="shared" ca="1" si="65"/>
        <v>799</v>
      </c>
      <c r="Z217" s="21">
        <f t="shared" ca="1" si="66"/>
        <v>799</v>
      </c>
      <c r="AA217" s="21">
        <f t="shared" ca="1" si="73"/>
        <v>327157</v>
      </c>
      <c r="AB217" s="22">
        <f ca="1">SUM(Z$11:Z217)</f>
        <v>173642</v>
      </c>
      <c r="AC217" s="23">
        <f ca="1">SUM(X$11:X217)</f>
        <v>153698</v>
      </c>
      <c r="AE217" s="16">
        <v>44389</v>
      </c>
      <c r="AF217" s="21">
        <f ca="1">IF(AE217&lt;AG$5, $B217, AG$6+MIN((AE217-AG$5+1)/AG$8, 1)*AG$7)</f>
        <v>1440</v>
      </c>
      <c r="AG217" s="21">
        <f t="shared" ca="1" si="79"/>
        <v>1440</v>
      </c>
      <c r="AH217" s="21">
        <f ca="1" xml:space="preserve"> AJ193 + IF(AI216 &lt; 0, -AI216, 0)</f>
        <v>881</v>
      </c>
      <c r="AI217" s="21">
        <f t="shared" ca="1" si="67"/>
        <v>559</v>
      </c>
      <c r="AJ217" s="21">
        <f t="shared" ca="1" si="68"/>
        <v>559</v>
      </c>
      <c r="AK217" s="21">
        <f t="shared" ca="1" si="74"/>
        <v>240907</v>
      </c>
      <c r="AL217" s="22">
        <f ca="1">SUM(AJ$11:AJ217)</f>
        <v>127442</v>
      </c>
      <c r="AM217" s="23">
        <f ca="1">SUM(AH$11:AH217)</f>
        <v>114911</v>
      </c>
      <c r="AO217" s="16">
        <v>44389</v>
      </c>
      <c r="AP217" s="21">
        <f ca="1">IF(AO217&lt;AQ$5, $B217, AQ$6+MIN((AO217-AQ$5+1)/AQ$8, 1)*AQ$7)</f>
        <v>1940</v>
      </c>
      <c r="AQ217" s="21">
        <f t="shared" ca="1" si="80"/>
        <v>1940</v>
      </c>
      <c r="AR217" s="21">
        <f ca="1" xml:space="preserve"> AT193 + IF(AS216 &lt; 0, -AS216, 0)</f>
        <v>1141</v>
      </c>
      <c r="AS217" s="21">
        <f t="shared" ca="1" si="69"/>
        <v>799</v>
      </c>
      <c r="AT217" s="21">
        <f t="shared" ca="1" si="70"/>
        <v>799</v>
      </c>
      <c r="AU217" s="21">
        <f t="shared" ca="1" si="75"/>
        <v>302157</v>
      </c>
      <c r="AV217" s="22">
        <f ca="1">SUM(AT$11:AT217)</f>
        <v>161162</v>
      </c>
      <c r="AW217" s="23">
        <f ca="1">SUM(AR$11:AR217)</f>
        <v>141775</v>
      </c>
    </row>
    <row r="218" spans="1:49" x14ac:dyDescent="0.2">
      <c r="A218" s="32">
        <v>44390</v>
      </c>
      <c r="B218" s="35">
        <f ca="1">IF($A218&gt;= $C$5,$C$6, "InsertData")</f>
        <v>940</v>
      </c>
      <c r="C218" s="21">
        <f t="shared" ca="1" si="76"/>
        <v>940</v>
      </c>
      <c r="D218" s="21">
        <f ca="1" xml:space="preserve"> F194 + IF(E217 &lt; 0, -E217, 0)</f>
        <v>606</v>
      </c>
      <c r="E218" s="21">
        <f t="shared" ca="1" si="62"/>
        <v>334</v>
      </c>
      <c r="F218" s="21">
        <f ca="1">IF(E218 &gt; 0, E218, 0)</f>
        <v>334</v>
      </c>
      <c r="G218" s="21">
        <f t="shared" ca="1" si="71"/>
        <v>180597</v>
      </c>
      <c r="H218" s="22">
        <f ca="1">SUM(F$11:F218)</f>
        <v>94056</v>
      </c>
      <c r="I218" s="23">
        <f ca="1">SUM(D$11:D218)</f>
        <v>88925</v>
      </c>
      <c r="K218" s="16">
        <v>44390</v>
      </c>
      <c r="L218" s="21">
        <f ca="1">IF(K218&lt;M$5, $B218, M$6+MIN((K218-M$5+1)/M$8, 1)*M$7)</f>
        <v>1440</v>
      </c>
      <c r="M218" s="21">
        <f t="shared" ca="1" si="77"/>
        <v>1440</v>
      </c>
      <c r="N218" s="21">
        <f ca="1" xml:space="preserve"> P194 + IF(O217 &lt; 0, -O217, 0)</f>
        <v>866</v>
      </c>
      <c r="O218" s="21">
        <f t="shared" ca="1" si="63"/>
        <v>574</v>
      </c>
      <c r="P218" s="21">
        <f t="shared" ca="1" si="64"/>
        <v>574</v>
      </c>
      <c r="Q218" s="21">
        <f t="shared" ca="1" si="72"/>
        <v>254847</v>
      </c>
      <c r="R218" s="22">
        <f ca="1">SUM(P$11:P218)</f>
        <v>134256</v>
      </c>
      <c r="S218" s="23">
        <f ca="1">SUM(N$11:N218)</f>
        <v>121371</v>
      </c>
      <c r="U218" s="16">
        <v>44390</v>
      </c>
      <c r="V218" s="21">
        <f ca="1">IF(U218&lt;W$5, $B218, W$6+MIN((U218-W$5+1)/W$8, 1)*W$7)</f>
        <v>1940</v>
      </c>
      <c r="W218" s="21">
        <f t="shared" ca="1" si="78"/>
        <v>1940</v>
      </c>
      <c r="X218" s="21">
        <f ca="1" xml:space="preserve"> Z194 + IF(Y217 &lt; 0, -Y217, 0)</f>
        <v>1126</v>
      </c>
      <c r="Y218" s="21">
        <f t="shared" ca="1" si="65"/>
        <v>814</v>
      </c>
      <c r="Z218" s="21">
        <f t="shared" ca="1" si="66"/>
        <v>814</v>
      </c>
      <c r="AA218" s="21">
        <f t="shared" ca="1" si="73"/>
        <v>329097</v>
      </c>
      <c r="AB218" s="22">
        <f ca="1">SUM(Z$11:Z218)</f>
        <v>174456</v>
      </c>
      <c r="AC218" s="23">
        <f ca="1">SUM(X$11:X218)</f>
        <v>154824</v>
      </c>
      <c r="AE218" s="16">
        <v>44390</v>
      </c>
      <c r="AF218" s="21">
        <f ca="1">IF(AE218&lt;AG$5, $B218, AG$6+MIN((AE218-AG$5+1)/AG$8, 1)*AG$7)</f>
        <v>1440</v>
      </c>
      <c r="AG218" s="21">
        <f t="shared" ca="1" si="79"/>
        <v>1440</v>
      </c>
      <c r="AH218" s="21">
        <f ca="1" xml:space="preserve"> AJ194 + IF(AI217 &lt; 0, -AI217, 0)</f>
        <v>866</v>
      </c>
      <c r="AI218" s="21">
        <f t="shared" ca="1" si="67"/>
        <v>574</v>
      </c>
      <c r="AJ218" s="21">
        <f t="shared" ca="1" si="68"/>
        <v>574</v>
      </c>
      <c r="AK218" s="21">
        <f t="shared" ca="1" si="74"/>
        <v>242347</v>
      </c>
      <c r="AL218" s="22">
        <f ca="1">SUM(AJ$11:AJ218)</f>
        <v>128016</v>
      </c>
      <c r="AM218" s="23">
        <f ca="1">SUM(AH$11:AH218)</f>
        <v>115777</v>
      </c>
      <c r="AO218" s="16">
        <v>44390</v>
      </c>
      <c r="AP218" s="21">
        <f ca="1">IF(AO218&lt;AQ$5, $B218, AQ$6+MIN((AO218-AQ$5+1)/AQ$8, 1)*AQ$7)</f>
        <v>1940</v>
      </c>
      <c r="AQ218" s="21">
        <f t="shared" ca="1" si="80"/>
        <v>1940</v>
      </c>
      <c r="AR218" s="21">
        <f ca="1" xml:space="preserve"> AT194 + IF(AS217 &lt; 0, -AS217, 0)</f>
        <v>1126</v>
      </c>
      <c r="AS218" s="21">
        <f t="shared" ca="1" si="69"/>
        <v>814</v>
      </c>
      <c r="AT218" s="21">
        <f t="shared" ca="1" si="70"/>
        <v>814</v>
      </c>
      <c r="AU218" s="21">
        <f t="shared" ca="1" si="75"/>
        <v>304097</v>
      </c>
      <c r="AV218" s="22">
        <f ca="1">SUM(AT$11:AT218)</f>
        <v>161976</v>
      </c>
      <c r="AW218" s="23">
        <f ca="1">SUM(AR$11:AR218)</f>
        <v>142901</v>
      </c>
    </row>
    <row r="219" spans="1:49" x14ac:dyDescent="0.2">
      <c r="A219" s="32">
        <v>44391</v>
      </c>
      <c r="B219" s="35">
        <f ca="1">IF($A219&gt;= $C$5,$C$6, "InsertData")</f>
        <v>940</v>
      </c>
      <c r="C219" s="21">
        <f t="shared" ca="1" si="76"/>
        <v>940</v>
      </c>
      <c r="D219" s="21">
        <f ca="1" xml:space="preserve"> F195 + IF(E218 &lt; 0, -E218, 0)</f>
        <v>896</v>
      </c>
      <c r="E219" s="21">
        <f t="shared" ca="1" si="62"/>
        <v>44</v>
      </c>
      <c r="F219" s="21">
        <f ca="1">IF(E219 &gt; 0, E219, 0)</f>
        <v>44</v>
      </c>
      <c r="G219" s="21">
        <f t="shared" ca="1" si="71"/>
        <v>181537</v>
      </c>
      <c r="H219" s="22">
        <f ca="1">SUM(F$11:F219)</f>
        <v>94100</v>
      </c>
      <c r="I219" s="23">
        <f ca="1">SUM(D$11:D219)</f>
        <v>89821</v>
      </c>
      <c r="K219" s="16">
        <v>44391</v>
      </c>
      <c r="L219" s="21">
        <f ca="1">IF(K219&lt;M$5, $B219, M$6+MIN((K219-M$5+1)/M$8, 1)*M$7)</f>
        <v>1440</v>
      </c>
      <c r="M219" s="21">
        <f t="shared" ca="1" si="77"/>
        <v>1440</v>
      </c>
      <c r="N219" s="21">
        <f ca="1" xml:space="preserve"> P195 + IF(O218 &lt; 0, -O218, 0)</f>
        <v>1156</v>
      </c>
      <c r="O219" s="21">
        <f t="shared" ca="1" si="63"/>
        <v>284</v>
      </c>
      <c r="P219" s="21">
        <f t="shared" ca="1" si="64"/>
        <v>284</v>
      </c>
      <c r="Q219" s="21">
        <f t="shared" ca="1" si="72"/>
        <v>256287</v>
      </c>
      <c r="R219" s="22">
        <f ca="1">SUM(P$11:P219)</f>
        <v>134540</v>
      </c>
      <c r="S219" s="23">
        <f ca="1">SUM(N$11:N219)</f>
        <v>122527</v>
      </c>
      <c r="U219" s="16">
        <v>44391</v>
      </c>
      <c r="V219" s="21">
        <f ca="1">IF(U219&lt;W$5, $B219, W$6+MIN((U219-W$5+1)/W$8, 1)*W$7)</f>
        <v>1940</v>
      </c>
      <c r="W219" s="21">
        <f t="shared" ca="1" si="78"/>
        <v>1940</v>
      </c>
      <c r="X219" s="21">
        <f ca="1" xml:space="preserve"> Z195 + IF(Y218 &lt; 0, -Y218, 0)</f>
        <v>1416</v>
      </c>
      <c r="Y219" s="21">
        <f t="shared" ca="1" si="65"/>
        <v>524</v>
      </c>
      <c r="Z219" s="21">
        <f t="shared" ca="1" si="66"/>
        <v>524</v>
      </c>
      <c r="AA219" s="21">
        <f t="shared" ca="1" si="73"/>
        <v>331037</v>
      </c>
      <c r="AB219" s="22">
        <f ca="1">SUM(Z$11:Z219)</f>
        <v>174980</v>
      </c>
      <c r="AC219" s="23">
        <f ca="1">SUM(X$11:X219)</f>
        <v>156240</v>
      </c>
      <c r="AE219" s="16">
        <v>44391</v>
      </c>
      <c r="AF219" s="21">
        <f ca="1">IF(AE219&lt;AG$5, $B219, AG$6+MIN((AE219-AG$5+1)/AG$8, 1)*AG$7)</f>
        <v>1440</v>
      </c>
      <c r="AG219" s="21">
        <f t="shared" ca="1" si="79"/>
        <v>1440</v>
      </c>
      <c r="AH219" s="21">
        <f ca="1" xml:space="preserve"> AJ195 + IF(AI218 &lt; 0, -AI218, 0)</f>
        <v>1156</v>
      </c>
      <c r="AI219" s="21">
        <f t="shared" ca="1" si="67"/>
        <v>284</v>
      </c>
      <c r="AJ219" s="21">
        <f t="shared" ca="1" si="68"/>
        <v>284</v>
      </c>
      <c r="AK219" s="21">
        <f t="shared" ca="1" si="74"/>
        <v>243787</v>
      </c>
      <c r="AL219" s="22">
        <f ca="1">SUM(AJ$11:AJ219)</f>
        <v>128300</v>
      </c>
      <c r="AM219" s="23">
        <f ca="1">SUM(AH$11:AH219)</f>
        <v>116933</v>
      </c>
      <c r="AO219" s="16">
        <v>44391</v>
      </c>
      <c r="AP219" s="21">
        <f ca="1">IF(AO219&lt;AQ$5, $B219, AQ$6+MIN((AO219-AQ$5+1)/AQ$8, 1)*AQ$7)</f>
        <v>1940</v>
      </c>
      <c r="AQ219" s="21">
        <f t="shared" ca="1" si="80"/>
        <v>1940</v>
      </c>
      <c r="AR219" s="21">
        <f ca="1" xml:space="preserve"> AT195 + IF(AS218 &lt; 0, -AS218, 0)</f>
        <v>1416</v>
      </c>
      <c r="AS219" s="21">
        <f t="shared" ca="1" si="69"/>
        <v>524</v>
      </c>
      <c r="AT219" s="21">
        <f t="shared" ca="1" si="70"/>
        <v>524</v>
      </c>
      <c r="AU219" s="21">
        <f t="shared" ca="1" si="75"/>
        <v>306037</v>
      </c>
      <c r="AV219" s="22">
        <f ca="1">SUM(AT$11:AT219)</f>
        <v>162500</v>
      </c>
      <c r="AW219" s="23">
        <f ca="1">SUM(AR$11:AR219)</f>
        <v>144317</v>
      </c>
    </row>
    <row r="220" spans="1:49" x14ac:dyDescent="0.2">
      <c r="A220" s="32">
        <v>44392</v>
      </c>
      <c r="B220" s="35">
        <f ca="1">IF($A220&gt;= $C$5,$C$6, "InsertData")</f>
        <v>940</v>
      </c>
      <c r="C220" s="21">
        <f t="shared" ca="1" si="76"/>
        <v>940</v>
      </c>
      <c r="D220" s="21">
        <f ca="1" xml:space="preserve"> F196 + IF(E219 &lt; 0, -E219, 0)</f>
        <v>607</v>
      </c>
      <c r="E220" s="21">
        <f t="shared" ca="1" si="62"/>
        <v>333</v>
      </c>
      <c r="F220" s="21">
        <f ca="1">IF(E220 &gt; 0, E220, 0)</f>
        <v>333</v>
      </c>
      <c r="G220" s="21">
        <f t="shared" ca="1" si="71"/>
        <v>182477</v>
      </c>
      <c r="H220" s="22">
        <f ca="1">SUM(F$11:F220)</f>
        <v>94433</v>
      </c>
      <c r="I220" s="23">
        <f ca="1">SUM(D$11:D220)</f>
        <v>90428</v>
      </c>
      <c r="K220" s="16">
        <v>44392</v>
      </c>
      <c r="L220" s="21">
        <f ca="1">IF(K220&lt;M$5, $B220, M$6+MIN((K220-M$5+1)/M$8, 1)*M$7)</f>
        <v>1440</v>
      </c>
      <c r="M220" s="21">
        <f t="shared" ca="1" si="77"/>
        <v>1440</v>
      </c>
      <c r="N220" s="21">
        <f ca="1" xml:space="preserve"> P196 + IF(O219 &lt; 0, -O219, 0)</f>
        <v>867</v>
      </c>
      <c r="O220" s="21">
        <f t="shared" ca="1" si="63"/>
        <v>573</v>
      </c>
      <c r="P220" s="21">
        <f t="shared" ca="1" si="64"/>
        <v>573</v>
      </c>
      <c r="Q220" s="21">
        <f t="shared" ca="1" si="72"/>
        <v>257727</v>
      </c>
      <c r="R220" s="22">
        <f ca="1">SUM(P$11:P220)</f>
        <v>135113</v>
      </c>
      <c r="S220" s="23">
        <f ca="1">SUM(N$11:N220)</f>
        <v>123394</v>
      </c>
      <c r="U220" s="16">
        <v>44392</v>
      </c>
      <c r="V220" s="21">
        <f ca="1">IF(U220&lt;W$5, $B220, W$6+MIN((U220-W$5+1)/W$8, 1)*W$7)</f>
        <v>1940</v>
      </c>
      <c r="W220" s="21">
        <f t="shared" ca="1" si="78"/>
        <v>1940</v>
      </c>
      <c r="X220" s="21">
        <f ca="1" xml:space="preserve"> Z196 + IF(Y219 &lt; 0, -Y219, 0)</f>
        <v>1127</v>
      </c>
      <c r="Y220" s="21">
        <f t="shared" ca="1" si="65"/>
        <v>813</v>
      </c>
      <c r="Z220" s="21">
        <f t="shared" ca="1" si="66"/>
        <v>813</v>
      </c>
      <c r="AA220" s="21">
        <f t="shared" ca="1" si="73"/>
        <v>332977</v>
      </c>
      <c r="AB220" s="22">
        <f ca="1">SUM(Z$11:Z220)</f>
        <v>175793</v>
      </c>
      <c r="AC220" s="23">
        <f ca="1">SUM(X$11:X220)</f>
        <v>157367</v>
      </c>
      <c r="AE220" s="16">
        <v>44392</v>
      </c>
      <c r="AF220" s="21">
        <f ca="1">IF(AE220&lt;AG$5, $B220, AG$6+MIN((AE220-AG$5+1)/AG$8, 1)*AG$7)</f>
        <v>1440</v>
      </c>
      <c r="AG220" s="21">
        <f t="shared" ca="1" si="79"/>
        <v>1440</v>
      </c>
      <c r="AH220" s="21">
        <f ca="1" xml:space="preserve"> AJ196 + IF(AI219 &lt; 0, -AI219, 0)</f>
        <v>867</v>
      </c>
      <c r="AI220" s="21">
        <f t="shared" ca="1" si="67"/>
        <v>573</v>
      </c>
      <c r="AJ220" s="21">
        <f t="shared" ca="1" si="68"/>
        <v>573</v>
      </c>
      <c r="AK220" s="21">
        <f t="shared" ca="1" si="74"/>
        <v>245227</v>
      </c>
      <c r="AL220" s="22">
        <f ca="1">SUM(AJ$11:AJ220)</f>
        <v>128873</v>
      </c>
      <c r="AM220" s="23">
        <f ca="1">SUM(AH$11:AH220)</f>
        <v>117800</v>
      </c>
      <c r="AO220" s="16">
        <v>44392</v>
      </c>
      <c r="AP220" s="21">
        <f ca="1">IF(AO220&lt;AQ$5, $B220, AQ$6+MIN((AO220-AQ$5+1)/AQ$8, 1)*AQ$7)</f>
        <v>1940</v>
      </c>
      <c r="AQ220" s="21">
        <f t="shared" ca="1" si="80"/>
        <v>1940</v>
      </c>
      <c r="AR220" s="21">
        <f ca="1" xml:space="preserve"> AT196 + IF(AS219 &lt; 0, -AS219, 0)</f>
        <v>1127</v>
      </c>
      <c r="AS220" s="21">
        <f t="shared" ca="1" si="69"/>
        <v>813</v>
      </c>
      <c r="AT220" s="21">
        <f t="shared" ca="1" si="70"/>
        <v>813</v>
      </c>
      <c r="AU220" s="21">
        <f t="shared" ca="1" si="75"/>
        <v>307977</v>
      </c>
      <c r="AV220" s="22">
        <f ca="1">SUM(AT$11:AT220)</f>
        <v>163313</v>
      </c>
      <c r="AW220" s="23">
        <f ca="1">SUM(AR$11:AR220)</f>
        <v>145444</v>
      </c>
    </row>
    <row r="221" spans="1:49" x14ac:dyDescent="0.2">
      <c r="A221" s="32">
        <v>44393</v>
      </c>
      <c r="B221" s="35">
        <f ca="1">IF($A221&gt;= $C$5,$C$6, "InsertData")</f>
        <v>940</v>
      </c>
      <c r="C221" s="21">
        <f t="shared" ca="1" si="76"/>
        <v>940</v>
      </c>
      <c r="D221" s="21">
        <f ca="1" xml:space="preserve"> F197 + IF(E220 &lt; 0, -E220, 0)</f>
        <v>552</v>
      </c>
      <c r="E221" s="21">
        <f t="shared" ca="1" si="62"/>
        <v>388</v>
      </c>
      <c r="F221" s="21">
        <f ca="1">IF(E221 &gt; 0, E221, 0)</f>
        <v>388</v>
      </c>
      <c r="G221" s="21">
        <f t="shared" ca="1" si="71"/>
        <v>183417</v>
      </c>
      <c r="H221" s="22">
        <f ca="1">SUM(F$11:F221)</f>
        <v>94821</v>
      </c>
      <c r="I221" s="23">
        <f ca="1">SUM(D$11:D221)</f>
        <v>90980</v>
      </c>
      <c r="K221" s="16">
        <v>44393</v>
      </c>
      <c r="L221" s="21">
        <f ca="1">IF(K221&lt;M$5, $B221, M$6+MIN((K221-M$5+1)/M$8, 1)*M$7)</f>
        <v>1440</v>
      </c>
      <c r="M221" s="21">
        <f t="shared" ca="1" si="77"/>
        <v>1440</v>
      </c>
      <c r="N221" s="21">
        <f ca="1" xml:space="preserve"> P197 + IF(O220 &lt; 0, -O220, 0)</f>
        <v>812</v>
      </c>
      <c r="O221" s="21">
        <f t="shared" ca="1" si="63"/>
        <v>628</v>
      </c>
      <c r="P221" s="21">
        <f t="shared" ca="1" si="64"/>
        <v>628</v>
      </c>
      <c r="Q221" s="21">
        <f t="shared" ca="1" si="72"/>
        <v>259167</v>
      </c>
      <c r="R221" s="22">
        <f ca="1">SUM(P$11:P221)</f>
        <v>135741</v>
      </c>
      <c r="S221" s="23">
        <f ca="1">SUM(N$11:N221)</f>
        <v>124206</v>
      </c>
      <c r="U221" s="16">
        <v>44393</v>
      </c>
      <c r="V221" s="21">
        <f ca="1">IF(U221&lt;W$5, $B221, W$6+MIN((U221-W$5+1)/W$8, 1)*W$7)</f>
        <v>1940</v>
      </c>
      <c r="W221" s="21">
        <f t="shared" ca="1" si="78"/>
        <v>1940</v>
      </c>
      <c r="X221" s="21">
        <f ca="1" xml:space="preserve"> Z197 + IF(Y220 &lt; 0, -Y220, 0)</f>
        <v>1072</v>
      </c>
      <c r="Y221" s="21">
        <f t="shared" ca="1" si="65"/>
        <v>868</v>
      </c>
      <c r="Z221" s="21">
        <f t="shared" ca="1" si="66"/>
        <v>868</v>
      </c>
      <c r="AA221" s="21">
        <f t="shared" ca="1" si="73"/>
        <v>334917</v>
      </c>
      <c r="AB221" s="22">
        <f ca="1">SUM(Z$11:Z221)</f>
        <v>176661</v>
      </c>
      <c r="AC221" s="23">
        <f ca="1">SUM(X$11:X221)</f>
        <v>158439</v>
      </c>
      <c r="AE221" s="16">
        <v>44393</v>
      </c>
      <c r="AF221" s="21">
        <f ca="1">IF(AE221&lt;AG$5, $B221, AG$6+MIN((AE221-AG$5+1)/AG$8, 1)*AG$7)</f>
        <v>1440</v>
      </c>
      <c r="AG221" s="21">
        <f t="shared" ca="1" si="79"/>
        <v>1440</v>
      </c>
      <c r="AH221" s="21">
        <f ca="1" xml:space="preserve"> AJ197 + IF(AI220 &lt; 0, -AI220, 0)</f>
        <v>812</v>
      </c>
      <c r="AI221" s="21">
        <f t="shared" ca="1" si="67"/>
        <v>628</v>
      </c>
      <c r="AJ221" s="21">
        <f t="shared" ca="1" si="68"/>
        <v>628</v>
      </c>
      <c r="AK221" s="21">
        <f t="shared" ca="1" si="74"/>
        <v>246667</v>
      </c>
      <c r="AL221" s="22">
        <f ca="1">SUM(AJ$11:AJ221)</f>
        <v>129501</v>
      </c>
      <c r="AM221" s="23">
        <f ca="1">SUM(AH$11:AH221)</f>
        <v>118612</v>
      </c>
      <c r="AO221" s="16">
        <v>44393</v>
      </c>
      <c r="AP221" s="21">
        <f ca="1">IF(AO221&lt;AQ$5, $B221, AQ$6+MIN((AO221-AQ$5+1)/AQ$8, 1)*AQ$7)</f>
        <v>1940</v>
      </c>
      <c r="AQ221" s="21">
        <f t="shared" ca="1" si="80"/>
        <v>1940</v>
      </c>
      <c r="AR221" s="21">
        <f ca="1" xml:space="preserve"> AT197 + IF(AS220 &lt; 0, -AS220, 0)</f>
        <v>1072</v>
      </c>
      <c r="AS221" s="21">
        <f t="shared" ca="1" si="69"/>
        <v>868</v>
      </c>
      <c r="AT221" s="21">
        <f t="shared" ca="1" si="70"/>
        <v>868</v>
      </c>
      <c r="AU221" s="21">
        <f t="shared" ca="1" si="75"/>
        <v>309917</v>
      </c>
      <c r="AV221" s="22">
        <f ca="1">SUM(AT$11:AT221)</f>
        <v>164181</v>
      </c>
      <c r="AW221" s="23">
        <f ca="1">SUM(AR$11:AR221)</f>
        <v>146516</v>
      </c>
    </row>
    <row r="222" spans="1:49" x14ac:dyDescent="0.2">
      <c r="A222" s="32">
        <v>44394</v>
      </c>
      <c r="B222" s="35">
        <f ca="1">IF($A222&gt;= $C$5,$C$6, "InsertData")</f>
        <v>940</v>
      </c>
      <c r="C222" s="21">
        <f t="shared" ca="1" si="76"/>
        <v>940</v>
      </c>
      <c r="D222" s="21">
        <f ca="1" xml:space="preserve"> F198 + IF(E221 &lt; 0, -E221, 0)</f>
        <v>512</v>
      </c>
      <c r="E222" s="21">
        <f t="shared" ca="1" si="62"/>
        <v>428</v>
      </c>
      <c r="F222" s="21">
        <f ca="1">IF(E222 &gt; 0, E222, 0)</f>
        <v>428</v>
      </c>
      <c r="G222" s="21">
        <f t="shared" ca="1" si="71"/>
        <v>184357</v>
      </c>
      <c r="H222" s="22">
        <f ca="1">SUM(F$11:F222)</f>
        <v>95249</v>
      </c>
      <c r="I222" s="23">
        <f ca="1">SUM(D$11:D222)</f>
        <v>91492</v>
      </c>
      <c r="K222" s="16">
        <v>44394</v>
      </c>
      <c r="L222" s="21">
        <f ca="1">IF(K222&lt;M$5, $B222, M$6+MIN((K222-M$5+1)/M$8, 1)*M$7)</f>
        <v>1440</v>
      </c>
      <c r="M222" s="21">
        <f t="shared" ca="1" si="77"/>
        <v>1440</v>
      </c>
      <c r="N222" s="21">
        <f ca="1" xml:space="preserve"> P198 + IF(O221 &lt; 0, -O221, 0)</f>
        <v>772</v>
      </c>
      <c r="O222" s="21">
        <f t="shared" ca="1" si="63"/>
        <v>668</v>
      </c>
      <c r="P222" s="21">
        <f t="shared" ca="1" si="64"/>
        <v>668</v>
      </c>
      <c r="Q222" s="21">
        <f t="shared" ca="1" si="72"/>
        <v>260607</v>
      </c>
      <c r="R222" s="22">
        <f ca="1">SUM(P$11:P222)</f>
        <v>136409</v>
      </c>
      <c r="S222" s="23">
        <f ca="1">SUM(N$11:N222)</f>
        <v>124978</v>
      </c>
      <c r="U222" s="16">
        <v>44394</v>
      </c>
      <c r="V222" s="21">
        <f ca="1">IF(U222&lt;W$5, $B222, W$6+MIN((U222-W$5+1)/W$8, 1)*W$7)</f>
        <v>1940</v>
      </c>
      <c r="W222" s="21">
        <f t="shared" ca="1" si="78"/>
        <v>1940</v>
      </c>
      <c r="X222" s="21">
        <f ca="1" xml:space="preserve"> Z198 + IF(Y221 &lt; 0, -Y221, 0)</f>
        <v>1032</v>
      </c>
      <c r="Y222" s="21">
        <f t="shared" ca="1" si="65"/>
        <v>908</v>
      </c>
      <c r="Z222" s="21">
        <f t="shared" ca="1" si="66"/>
        <v>908</v>
      </c>
      <c r="AA222" s="21">
        <f t="shared" ca="1" si="73"/>
        <v>336857</v>
      </c>
      <c r="AB222" s="22">
        <f ca="1">SUM(Z$11:Z222)</f>
        <v>177569</v>
      </c>
      <c r="AC222" s="23">
        <f ca="1">SUM(X$11:X222)</f>
        <v>159471</v>
      </c>
      <c r="AE222" s="16">
        <v>44394</v>
      </c>
      <c r="AF222" s="21">
        <f ca="1">IF(AE222&lt;AG$5, $B222, AG$6+MIN((AE222-AG$5+1)/AG$8, 1)*AG$7)</f>
        <v>1440</v>
      </c>
      <c r="AG222" s="21">
        <f t="shared" ca="1" si="79"/>
        <v>1440</v>
      </c>
      <c r="AH222" s="21">
        <f ca="1" xml:space="preserve"> AJ198 + IF(AI221 &lt; 0, -AI221, 0)</f>
        <v>772</v>
      </c>
      <c r="AI222" s="21">
        <f t="shared" ca="1" si="67"/>
        <v>668</v>
      </c>
      <c r="AJ222" s="21">
        <f t="shared" ca="1" si="68"/>
        <v>668</v>
      </c>
      <c r="AK222" s="21">
        <f t="shared" ca="1" si="74"/>
        <v>248107</v>
      </c>
      <c r="AL222" s="22">
        <f ca="1">SUM(AJ$11:AJ222)</f>
        <v>130169</v>
      </c>
      <c r="AM222" s="23">
        <f ca="1">SUM(AH$11:AH222)</f>
        <v>119384</v>
      </c>
      <c r="AO222" s="16">
        <v>44394</v>
      </c>
      <c r="AP222" s="21">
        <f ca="1">IF(AO222&lt;AQ$5, $B222, AQ$6+MIN((AO222-AQ$5+1)/AQ$8, 1)*AQ$7)</f>
        <v>1940</v>
      </c>
      <c r="AQ222" s="21">
        <f t="shared" ca="1" si="80"/>
        <v>1940</v>
      </c>
      <c r="AR222" s="21">
        <f ca="1" xml:space="preserve"> AT198 + IF(AS221 &lt; 0, -AS221, 0)</f>
        <v>1032</v>
      </c>
      <c r="AS222" s="21">
        <f t="shared" ca="1" si="69"/>
        <v>908</v>
      </c>
      <c r="AT222" s="21">
        <f t="shared" ca="1" si="70"/>
        <v>908</v>
      </c>
      <c r="AU222" s="21">
        <f t="shared" ca="1" si="75"/>
        <v>311857</v>
      </c>
      <c r="AV222" s="22">
        <f ca="1">SUM(AT$11:AT222)</f>
        <v>165089</v>
      </c>
      <c r="AW222" s="23">
        <f ca="1">SUM(AR$11:AR222)</f>
        <v>147548</v>
      </c>
    </row>
    <row r="223" spans="1:49" x14ac:dyDescent="0.2">
      <c r="A223" s="32">
        <v>44395</v>
      </c>
      <c r="B223" s="35">
        <f ca="1">IF($A223&gt;= $C$5,$C$6, "InsertData")</f>
        <v>940</v>
      </c>
      <c r="C223" s="21">
        <f t="shared" ca="1" si="76"/>
        <v>940</v>
      </c>
      <c r="D223" s="21">
        <f ca="1" xml:space="preserve"> F199 + IF(E222 &lt; 0, -E222, 0)</f>
        <v>166</v>
      </c>
      <c r="E223" s="21">
        <f t="shared" ca="1" si="62"/>
        <v>774</v>
      </c>
      <c r="F223" s="21">
        <f ca="1">IF(E223 &gt; 0, E223, 0)</f>
        <v>774</v>
      </c>
      <c r="G223" s="21">
        <f t="shared" ca="1" si="71"/>
        <v>185297</v>
      </c>
      <c r="H223" s="22">
        <f ca="1">SUM(F$11:F223)</f>
        <v>96023</v>
      </c>
      <c r="I223" s="23">
        <f ca="1">SUM(D$11:D223)</f>
        <v>91658</v>
      </c>
      <c r="K223" s="16">
        <v>44395</v>
      </c>
      <c r="L223" s="21">
        <f ca="1">IF(K223&lt;M$5, $B223, M$6+MIN((K223-M$5+1)/M$8, 1)*M$7)</f>
        <v>1440</v>
      </c>
      <c r="M223" s="21">
        <f t="shared" ca="1" si="77"/>
        <v>1440</v>
      </c>
      <c r="N223" s="21">
        <f ca="1" xml:space="preserve"> P199 + IF(O222 &lt; 0, -O222, 0)</f>
        <v>426</v>
      </c>
      <c r="O223" s="21">
        <f t="shared" ca="1" si="63"/>
        <v>1014</v>
      </c>
      <c r="P223" s="21">
        <f t="shared" ca="1" si="64"/>
        <v>1014</v>
      </c>
      <c r="Q223" s="21">
        <f t="shared" ca="1" si="72"/>
        <v>262047</v>
      </c>
      <c r="R223" s="22">
        <f ca="1">SUM(P$11:P223)</f>
        <v>137423</v>
      </c>
      <c r="S223" s="23">
        <f ca="1">SUM(N$11:N223)</f>
        <v>125404</v>
      </c>
      <c r="U223" s="16">
        <v>44395</v>
      </c>
      <c r="V223" s="21">
        <f ca="1">IF(U223&lt;W$5, $B223, W$6+MIN((U223-W$5+1)/W$8, 1)*W$7)</f>
        <v>1940</v>
      </c>
      <c r="W223" s="21">
        <f t="shared" ca="1" si="78"/>
        <v>1940</v>
      </c>
      <c r="X223" s="21">
        <f ca="1" xml:space="preserve"> Z199 + IF(Y222 &lt; 0, -Y222, 0)</f>
        <v>686</v>
      </c>
      <c r="Y223" s="21">
        <f t="shared" ca="1" si="65"/>
        <v>1254</v>
      </c>
      <c r="Z223" s="21">
        <f t="shared" ca="1" si="66"/>
        <v>1254</v>
      </c>
      <c r="AA223" s="21">
        <f t="shared" ca="1" si="73"/>
        <v>338797</v>
      </c>
      <c r="AB223" s="22">
        <f ca="1">SUM(Z$11:Z223)</f>
        <v>178823</v>
      </c>
      <c r="AC223" s="23">
        <f ca="1">SUM(X$11:X223)</f>
        <v>160157</v>
      </c>
      <c r="AE223" s="16">
        <v>44395</v>
      </c>
      <c r="AF223" s="21">
        <f ca="1">IF(AE223&lt;AG$5, $B223, AG$6+MIN((AE223-AG$5+1)/AG$8, 1)*AG$7)</f>
        <v>1440</v>
      </c>
      <c r="AG223" s="21">
        <f t="shared" ca="1" si="79"/>
        <v>1440</v>
      </c>
      <c r="AH223" s="21">
        <f ca="1" xml:space="preserve"> AJ199 + IF(AI222 &lt; 0, -AI222, 0)</f>
        <v>426</v>
      </c>
      <c r="AI223" s="21">
        <f t="shared" ca="1" si="67"/>
        <v>1014</v>
      </c>
      <c r="AJ223" s="21">
        <f t="shared" ca="1" si="68"/>
        <v>1014</v>
      </c>
      <c r="AK223" s="21">
        <f t="shared" ca="1" si="74"/>
        <v>249547</v>
      </c>
      <c r="AL223" s="22">
        <f ca="1">SUM(AJ$11:AJ223)</f>
        <v>131183</v>
      </c>
      <c r="AM223" s="23">
        <f ca="1">SUM(AH$11:AH223)</f>
        <v>119810</v>
      </c>
      <c r="AO223" s="16">
        <v>44395</v>
      </c>
      <c r="AP223" s="21">
        <f ca="1">IF(AO223&lt;AQ$5, $B223, AQ$6+MIN((AO223-AQ$5+1)/AQ$8, 1)*AQ$7)</f>
        <v>1940</v>
      </c>
      <c r="AQ223" s="21">
        <f t="shared" ca="1" si="80"/>
        <v>1940</v>
      </c>
      <c r="AR223" s="21">
        <f ca="1" xml:space="preserve"> AT199 + IF(AS222 &lt; 0, -AS222, 0)</f>
        <v>686</v>
      </c>
      <c r="AS223" s="21">
        <f t="shared" ca="1" si="69"/>
        <v>1254</v>
      </c>
      <c r="AT223" s="21">
        <f t="shared" ca="1" si="70"/>
        <v>1254</v>
      </c>
      <c r="AU223" s="21">
        <f t="shared" ca="1" si="75"/>
        <v>313797</v>
      </c>
      <c r="AV223" s="22">
        <f ca="1">SUM(AT$11:AT223)</f>
        <v>166343</v>
      </c>
      <c r="AW223" s="23">
        <f ca="1">SUM(AR$11:AR223)</f>
        <v>148234</v>
      </c>
    </row>
    <row r="224" spans="1:49" x14ac:dyDescent="0.2">
      <c r="A224" s="32">
        <v>44396</v>
      </c>
      <c r="B224" s="35">
        <f ca="1">IF($A224&gt;= $C$5,$C$6, "InsertData")</f>
        <v>940</v>
      </c>
      <c r="C224" s="21">
        <f t="shared" ca="1" si="76"/>
        <v>940</v>
      </c>
      <c r="D224" s="21">
        <f ca="1" xml:space="preserve"> F200 + IF(E223 &lt; 0, -E223, 0)</f>
        <v>140</v>
      </c>
      <c r="E224" s="21">
        <f t="shared" ca="1" si="62"/>
        <v>800</v>
      </c>
      <c r="F224" s="21">
        <f ca="1">IF(E224 &gt; 0, E224, 0)</f>
        <v>800</v>
      </c>
      <c r="G224" s="21">
        <f t="shared" ca="1" si="71"/>
        <v>186237</v>
      </c>
      <c r="H224" s="22">
        <f ca="1">SUM(F$11:F224)</f>
        <v>96823</v>
      </c>
      <c r="I224" s="23">
        <f ca="1">SUM(D$11:D224)</f>
        <v>91798</v>
      </c>
      <c r="K224" s="16">
        <v>44396</v>
      </c>
      <c r="L224" s="21">
        <f ca="1">IF(K224&lt;M$5, $B224, M$6+MIN((K224-M$5+1)/M$8, 1)*M$7)</f>
        <v>1440</v>
      </c>
      <c r="M224" s="21">
        <f t="shared" ca="1" si="77"/>
        <v>1440</v>
      </c>
      <c r="N224" s="21">
        <f ca="1" xml:space="preserve"> P200 + IF(O223 &lt; 0, -O223, 0)</f>
        <v>400</v>
      </c>
      <c r="O224" s="21">
        <f t="shared" ca="1" si="63"/>
        <v>1040</v>
      </c>
      <c r="P224" s="21">
        <f t="shared" ca="1" si="64"/>
        <v>1040</v>
      </c>
      <c r="Q224" s="21">
        <f t="shared" ca="1" si="72"/>
        <v>263487</v>
      </c>
      <c r="R224" s="22">
        <f ca="1">SUM(P$11:P224)</f>
        <v>138463</v>
      </c>
      <c r="S224" s="23">
        <f ca="1">SUM(N$11:N224)</f>
        <v>125804</v>
      </c>
      <c r="U224" s="16">
        <v>44396</v>
      </c>
      <c r="V224" s="21">
        <f ca="1">IF(U224&lt;W$5, $B224, W$6+MIN((U224-W$5+1)/W$8, 1)*W$7)</f>
        <v>1940</v>
      </c>
      <c r="W224" s="21">
        <f t="shared" ca="1" si="78"/>
        <v>1940</v>
      </c>
      <c r="X224" s="21">
        <f ca="1" xml:space="preserve"> Z200 + IF(Y223 &lt; 0, -Y223, 0)</f>
        <v>660</v>
      </c>
      <c r="Y224" s="21">
        <f t="shared" ca="1" si="65"/>
        <v>1280</v>
      </c>
      <c r="Z224" s="21">
        <f t="shared" ca="1" si="66"/>
        <v>1280</v>
      </c>
      <c r="AA224" s="21">
        <f t="shared" ca="1" si="73"/>
        <v>340737</v>
      </c>
      <c r="AB224" s="22">
        <f ca="1">SUM(Z$11:Z224)</f>
        <v>180103</v>
      </c>
      <c r="AC224" s="23">
        <f ca="1">SUM(X$11:X224)</f>
        <v>160817</v>
      </c>
      <c r="AE224" s="16">
        <v>44396</v>
      </c>
      <c r="AF224" s="21">
        <f ca="1">IF(AE224&lt;AG$5, $B224, AG$6+MIN((AE224-AG$5+1)/AG$8, 1)*AG$7)</f>
        <v>1440</v>
      </c>
      <c r="AG224" s="21">
        <f t="shared" ca="1" si="79"/>
        <v>1440</v>
      </c>
      <c r="AH224" s="21">
        <f ca="1" xml:space="preserve"> AJ200 + IF(AI223 &lt; 0, -AI223, 0)</f>
        <v>400</v>
      </c>
      <c r="AI224" s="21">
        <f t="shared" ca="1" si="67"/>
        <v>1040</v>
      </c>
      <c r="AJ224" s="21">
        <f t="shared" ca="1" si="68"/>
        <v>1040</v>
      </c>
      <c r="AK224" s="21">
        <f t="shared" ca="1" si="74"/>
        <v>250987</v>
      </c>
      <c r="AL224" s="22">
        <f ca="1">SUM(AJ$11:AJ224)</f>
        <v>132223</v>
      </c>
      <c r="AM224" s="23">
        <f ca="1">SUM(AH$11:AH224)</f>
        <v>120210</v>
      </c>
      <c r="AO224" s="16">
        <v>44396</v>
      </c>
      <c r="AP224" s="21">
        <f ca="1">IF(AO224&lt;AQ$5, $B224, AQ$6+MIN((AO224-AQ$5+1)/AQ$8, 1)*AQ$7)</f>
        <v>1940</v>
      </c>
      <c r="AQ224" s="21">
        <f t="shared" ca="1" si="80"/>
        <v>1940</v>
      </c>
      <c r="AR224" s="21">
        <f ca="1" xml:space="preserve"> AT200 + IF(AS223 &lt; 0, -AS223, 0)</f>
        <v>660</v>
      </c>
      <c r="AS224" s="21">
        <f t="shared" ca="1" si="69"/>
        <v>1280</v>
      </c>
      <c r="AT224" s="21">
        <f t="shared" ca="1" si="70"/>
        <v>1280</v>
      </c>
      <c r="AU224" s="21">
        <f t="shared" ca="1" si="75"/>
        <v>315737</v>
      </c>
      <c r="AV224" s="22">
        <f ca="1">SUM(AT$11:AT224)</f>
        <v>167623</v>
      </c>
      <c r="AW224" s="23">
        <f ca="1">SUM(AR$11:AR224)</f>
        <v>148894</v>
      </c>
    </row>
    <row r="225" spans="1:49" x14ac:dyDescent="0.2">
      <c r="A225" s="32">
        <v>44397</v>
      </c>
      <c r="B225" s="35">
        <f ca="1">IF($A225&gt;= $C$5,$C$6, "InsertData")</f>
        <v>940</v>
      </c>
      <c r="C225" s="21">
        <f t="shared" ca="1" si="76"/>
        <v>940</v>
      </c>
      <c r="D225" s="21">
        <f ca="1" xml:space="preserve"> F201 + IF(E224 &lt; 0, -E224, 0)</f>
        <v>267</v>
      </c>
      <c r="E225" s="21">
        <f t="shared" ca="1" si="62"/>
        <v>673</v>
      </c>
      <c r="F225" s="21">
        <f ca="1">IF(E225 &gt; 0, E225, 0)</f>
        <v>673</v>
      </c>
      <c r="G225" s="21">
        <f t="shared" ca="1" si="71"/>
        <v>187177</v>
      </c>
      <c r="H225" s="22">
        <f ca="1">SUM(F$11:F225)</f>
        <v>97496</v>
      </c>
      <c r="I225" s="23">
        <f ca="1">SUM(D$11:D225)</f>
        <v>92065</v>
      </c>
      <c r="K225" s="16">
        <v>44397</v>
      </c>
      <c r="L225" s="21">
        <f ca="1">IF(K225&lt;M$5, $B225, M$6+MIN((K225-M$5+1)/M$8, 1)*M$7)</f>
        <v>1440</v>
      </c>
      <c r="M225" s="21">
        <f t="shared" ca="1" si="77"/>
        <v>1440</v>
      </c>
      <c r="N225" s="21">
        <f ca="1" xml:space="preserve"> P201 + IF(O224 &lt; 0, -O224, 0)</f>
        <v>527</v>
      </c>
      <c r="O225" s="21">
        <f t="shared" ca="1" si="63"/>
        <v>913</v>
      </c>
      <c r="P225" s="21">
        <f t="shared" ca="1" si="64"/>
        <v>913</v>
      </c>
      <c r="Q225" s="21">
        <f t="shared" ca="1" si="72"/>
        <v>264927</v>
      </c>
      <c r="R225" s="22">
        <f ca="1">SUM(P$11:P225)</f>
        <v>139376</v>
      </c>
      <c r="S225" s="23">
        <f ca="1">SUM(N$11:N225)</f>
        <v>126331</v>
      </c>
      <c r="U225" s="16">
        <v>44397</v>
      </c>
      <c r="V225" s="21">
        <f ca="1">IF(U225&lt;W$5, $B225, W$6+MIN((U225-W$5+1)/W$8, 1)*W$7)</f>
        <v>1940</v>
      </c>
      <c r="W225" s="21">
        <f t="shared" ca="1" si="78"/>
        <v>1940</v>
      </c>
      <c r="X225" s="21">
        <f ca="1" xml:space="preserve"> Z201 + IF(Y224 &lt; 0, -Y224, 0)</f>
        <v>787</v>
      </c>
      <c r="Y225" s="21">
        <f t="shared" ca="1" si="65"/>
        <v>1153</v>
      </c>
      <c r="Z225" s="21">
        <f t="shared" ca="1" si="66"/>
        <v>1153</v>
      </c>
      <c r="AA225" s="21">
        <f t="shared" ca="1" si="73"/>
        <v>342677</v>
      </c>
      <c r="AB225" s="22">
        <f ca="1">SUM(Z$11:Z225)</f>
        <v>181256</v>
      </c>
      <c r="AC225" s="23">
        <f ca="1">SUM(X$11:X225)</f>
        <v>161604</v>
      </c>
      <c r="AE225" s="16">
        <v>44397</v>
      </c>
      <c r="AF225" s="21">
        <f ca="1">IF(AE225&lt;AG$5, $B225, AG$6+MIN((AE225-AG$5+1)/AG$8, 1)*AG$7)</f>
        <v>1440</v>
      </c>
      <c r="AG225" s="21">
        <f t="shared" ca="1" si="79"/>
        <v>1440</v>
      </c>
      <c r="AH225" s="21">
        <f ca="1" xml:space="preserve"> AJ201 + IF(AI224 &lt; 0, -AI224, 0)</f>
        <v>527</v>
      </c>
      <c r="AI225" s="21">
        <f t="shared" ca="1" si="67"/>
        <v>913</v>
      </c>
      <c r="AJ225" s="21">
        <f t="shared" ca="1" si="68"/>
        <v>913</v>
      </c>
      <c r="AK225" s="21">
        <f t="shared" ca="1" si="74"/>
        <v>252427</v>
      </c>
      <c r="AL225" s="22">
        <f ca="1">SUM(AJ$11:AJ225)</f>
        <v>133136</v>
      </c>
      <c r="AM225" s="23">
        <f ca="1">SUM(AH$11:AH225)</f>
        <v>120737</v>
      </c>
      <c r="AO225" s="16">
        <v>44397</v>
      </c>
      <c r="AP225" s="21">
        <f ca="1">IF(AO225&lt;AQ$5, $B225, AQ$6+MIN((AO225-AQ$5+1)/AQ$8, 1)*AQ$7)</f>
        <v>1940</v>
      </c>
      <c r="AQ225" s="21">
        <f t="shared" ca="1" si="80"/>
        <v>1940</v>
      </c>
      <c r="AR225" s="21">
        <f ca="1" xml:space="preserve"> AT201 + IF(AS224 &lt; 0, -AS224, 0)</f>
        <v>787</v>
      </c>
      <c r="AS225" s="21">
        <f t="shared" ca="1" si="69"/>
        <v>1153</v>
      </c>
      <c r="AT225" s="21">
        <f t="shared" ca="1" si="70"/>
        <v>1153</v>
      </c>
      <c r="AU225" s="21">
        <f t="shared" ca="1" si="75"/>
        <v>317677</v>
      </c>
      <c r="AV225" s="22">
        <f ca="1">SUM(AT$11:AT225)</f>
        <v>168776</v>
      </c>
      <c r="AW225" s="23">
        <f ca="1">SUM(AR$11:AR225)</f>
        <v>149681</v>
      </c>
    </row>
    <row r="226" spans="1:49" x14ac:dyDescent="0.2">
      <c r="A226" s="32">
        <v>44398</v>
      </c>
      <c r="B226" s="35">
        <f ca="1">IF($A226&gt;= $C$5,$C$6, "InsertData")</f>
        <v>940</v>
      </c>
      <c r="C226" s="21">
        <f t="shared" ca="1" si="76"/>
        <v>940</v>
      </c>
      <c r="D226" s="21">
        <f ca="1" xml:space="preserve"> F202 + IF(E225 &lt; 0, -E225, 0)</f>
        <v>647</v>
      </c>
      <c r="E226" s="21">
        <f t="shared" ca="1" si="62"/>
        <v>293</v>
      </c>
      <c r="F226" s="21">
        <f ca="1">IF(E226 &gt; 0, E226, 0)</f>
        <v>293</v>
      </c>
      <c r="G226" s="21">
        <f t="shared" ca="1" si="71"/>
        <v>188117</v>
      </c>
      <c r="H226" s="22">
        <f ca="1">SUM(F$11:F226)</f>
        <v>97789</v>
      </c>
      <c r="I226" s="23">
        <f ca="1">SUM(D$11:D226)</f>
        <v>92712</v>
      </c>
      <c r="K226" s="16">
        <v>44398</v>
      </c>
      <c r="L226" s="21">
        <f ca="1">IF(K226&lt;M$5, $B226, M$6+MIN((K226-M$5+1)/M$8, 1)*M$7)</f>
        <v>1440</v>
      </c>
      <c r="M226" s="21">
        <f t="shared" ca="1" si="77"/>
        <v>1440</v>
      </c>
      <c r="N226" s="21">
        <f ca="1" xml:space="preserve"> P202 + IF(O225 &lt; 0, -O225, 0)</f>
        <v>907</v>
      </c>
      <c r="O226" s="21">
        <f t="shared" ca="1" si="63"/>
        <v>533</v>
      </c>
      <c r="P226" s="21">
        <f t="shared" ca="1" si="64"/>
        <v>533</v>
      </c>
      <c r="Q226" s="21">
        <f t="shared" ca="1" si="72"/>
        <v>266367</v>
      </c>
      <c r="R226" s="22">
        <f ca="1">SUM(P$11:P226)</f>
        <v>139909</v>
      </c>
      <c r="S226" s="23">
        <f ca="1">SUM(N$11:N226)</f>
        <v>127238</v>
      </c>
      <c r="U226" s="16">
        <v>44398</v>
      </c>
      <c r="V226" s="21">
        <f ca="1">IF(U226&lt;W$5, $B226, W$6+MIN((U226-W$5+1)/W$8, 1)*W$7)</f>
        <v>1940</v>
      </c>
      <c r="W226" s="21">
        <f t="shared" ca="1" si="78"/>
        <v>1940</v>
      </c>
      <c r="X226" s="21">
        <f ca="1" xml:space="preserve"> Z202 + IF(Y225 &lt; 0, -Y225, 0)</f>
        <v>1167</v>
      </c>
      <c r="Y226" s="21">
        <f t="shared" ca="1" si="65"/>
        <v>773</v>
      </c>
      <c r="Z226" s="21">
        <f t="shared" ca="1" si="66"/>
        <v>773</v>
      </c>
      <c r="AA226" s="21">
        <f t="shared" ca="1" si="73"/>
        <v>344617</v>
      </c>
      <c r="AB226" s="22">
        <f ca="1">SUM(Z$11:Z226)</f>
        <v>182029</v>
      </c>
      <c r="AC226" s="23">
        <f ca="1">SUM(X$11:X226)</f>
        <v>162771</v>
      </c>
      <c r="AE226" s="16">
        <v>44398</v>
      </c>
      <c r="AF226" s="21">
        <f ca="1">IF(AE226&lt;AG$5, $B226, AG$6+MIN((AE226-AG$5+1)/AG$8, 1)*AG$7)</f>
        <v>1440</v>
      </c>
      <c r="AG226" s="21">
        <f t="shared" ca="1" si="79"/>
        <v>1440</v>
      </c>
      <c r="AH226" s="21">
        <f ca="1" xml:space="preserve"> AJ202 + IF(AI225 &lt; 0, -AI225, 0)</f>
        <v>907</v>
      </c>
      <c r="AI226" s="21">
        <f t="shared" ca="1" si="67"/>
        <v>533</v>
      </c>
      <c r="AJ226" s="21">
        <f t="shared" ca="1" si="68"/>
        <v>533</v>
      </c>
      <c r="AK226" s="21">
        <f t="shared" ca="1" si="74"/>
        <v>253867</v>
      </c>
      <c r="AL226" s="22">
        <f ca="1">SUM(AJ$11:AJ226)</f>
        <v>133669</v>
      </c>
      <c r="AM226" s="23">
        <f ca="1">SUM(AH$11:AH226)</f>
        <v>121644</v>
      </c>
      <c r="AO226" s="16">
        <v>44398</v>
      </c>
      <c r="AP226" s="21">
        <f ca="1">IF(AO226&lt;AQ$5, $B226, AQ$6+MIN((AO226-AQ$5+1)/AQ$8, 1)*AQ$7)</f>
        <v>1940</v>
      </c>
      <c r="AQ226" s="21">
        <f t="shared" ca="1" si="80"/>
        <v>1940</v>
      </c>
      <c r="AR226" s="21">
        <f ca="1" xml:space="preserve"> AT202 + IF(AS225 &lt; 0, -AS225, 0)</f>
        <v>1167</v>
      </c>
      <c r="AS226" s="21">
        <f t="shared" ca="1" si="69"/>
        <v>773</v>
      </c>
      <c r="AT226" s="21">
        <f t="shared" ca="1" si="70"/>
        <v>773</v>
      </c>
      <c r="AU226" s="21">
        <f t="shared" ca="1" si="75"/>
        <v>319617</v>
      </c>
      <c r="AV226" s="22">
        <f ca="1">SUM(AT$11:AT226)</f>
        <v>169549</v>
      </c>
      <c r="AW226" s="23">
        <f ca="1">SUM(AR$11:AR226)</f>
        <v>150848</v>
      </c>
    </row>
    <row r="227" spans="1:49" x14ac:dyDescent="0.2">
      <c r="A227" s="32">
        <v>44399</v>
      </c>
      <c r="B227" s="35">
        <f ca="1">IF($A227&gt;= $C$5,$C$6, "InsertData")</f>
        <v>940</v>
      </c>
      <c r="C227" s="21">
        <f t="shared" ca="1" si="76"/>
        <v>940</v>
      </c>
      <c r="D227" s="21">
        <f ca="1" xml:space="preserve"> F203 + IF(E226 &lt; 0, -E226, 0)</f>
        <v>0</v>
      </c>
      <c r="E227" s="21">
        <f t="shared" ca="1" si="62"/>
        <v>940</v>
      </c>
      <c r="F227" s="21">
        <f ca="1">IF(E227 &gt; 0, E227, 0)</f>
        <v>940</v>
      </c>
      <c r="G227" s="21">
        <f t="shared" ca="1" si="71"/>
        <v>189057</v>
      </c>
      <c r="H227" s="22">
        <f ca="1">SUM(F$11:F227)</f>
        <v>98729</v>
      </c>
      <c r="I227" s="23">
        <f ca="1">SUM(D$11:D227)</f>
        <v>92712</v>
      </c>
      <c r="K227" s="16">
        <v>44399</v>
      </c>
      <c r="L227" s="21">
        <f ca="1">IF(K227&lt;M$5, $B227, M$6+MIN((K227-M$5+1)/M$8, 1)*M$7)</f>
        <v>1440</v>
      </c>
      <c r="M227" s="21">
        <f t="shared" ca="1" si="77"/>
        <v>1440</v>
      </c>
      <c r="N227" s="21">
        <f ca="1" xml:space="preserve"> P203 + IF(O226 &lt; 0, -O226, 0)</f>
        <v>120</v>
      </c>
      <c r="O227" s="21">
        <f t="shared" ca="1" si="63"/>
        <v>1320</v>
      </c>
      <c r="P227" s="21">
        <f t="shared" ca="1" si="64"/>
        <v>1320</v>
      </c>
      <c r="Q227" s="21">
        <f t="shared" ca="1" si="72"/>
        <v>267807</v>
      </c>
      <c r="R227" s="22">
        <f ca="1">SUM(P$11:P227)</f>
        <v>141229</v>
      </c>
      <c r="S227" s="23">
        <f ca="1">SUM(N$11:N227)</f>
        <v>127358</v>
      </c>
      <c r="U227" s="16">
        <v>44399</v>
      </c>
      <c r="V227" s="21">
        <f ca="1">IF(U227&lt;W$5, $B227, W$6+MIN((U227-W$5+1)/W$8, 1)*W$7)</f>
        <v>1940</v>
      </c>
      <c r="W227" s="21">
        <f t="shared" ca="1" si="78"/>
        <v>1940</v>
      </c>
      <c r="X227" s="21">
        <f ca="1" xml:space="preserve"> Z203 + IF(Y226 &lt; 0, -Y226, 0)</f>
        <v>337</v>
      </c>
      <c r="Y227" s="21">
        <f t="shared" ca="1" si="65"/>
        <v>1603</v>
      </c>
      <c r="Z227" s="21">
        <f t="shared" ca="1" si="66"/>
        <v>1603</v>
      </c>
      <c r="AA227" s="21">
        <f t="shared" ca="1" si="73"/>
        <v>346557</v>
      </c>
      <c r="AB227" s="22">
        <f ca="1">SUM(Z$11:Z227)</f>
        <v>183632</v>
      </c>
      <c r="AC227" s="23">
        <f ca="1">SUM(X$11:X227)</f>
        <v>163108</v>
      </c>
      <c r="AE227" s="16">
        <v>44399</v>
      </c>
      <c r="AF227" s="21">
        <f ca="1">IF(AE227&lt;AG$5, $B227, AG$6+MIN((AE227-AG$5+1)/AG$8, 1)*AG$7)</f>
        <v>1440</v>
      </c>
      <c r="AG227" s="21">
        <f t="shared" ca="1" si="79"/>
        <v>1440</v>
      </c>
      <c r="AH227" s="21">
        <f ca="1" xml:space="preserve"> AJ203 + IF(AI226 &lt; 0, -AI226, 0)</f>
        <v>190</v>
      </c>
      <c r="AI227" s="21">
        <f t="shared" ca="1" si="67"/>
        <v>1250</v>
      </c>
      <c r="AJ227" s="21">
        <f t="shared" ca="1" si="68"/>
        <v>1250</v>
      </c>
      <c r="AK227" s="21">
        <f t="shared" ca="1" si="74"/>
        <v>255307</v>
      </c>
      <c r="AL227" s="22">
        <f ca="1">SUM(AJ$11:AJ227)</f>
        <v>134919</v>
      </c>
      <c r="AM227" s="23">
        <f ca="1">SUM(AH$11:AH227)</f>
        <v>121834</v>
      </c>
      <c r="AO227" s="16">
        <v>44399</v>
      </c>
      <c r="AP227" s="21">
        <f ca="1">IF(AO227&lt;AQ$5, $B227, AQ$6+MIN((AO227-AQ$5+1)/AQ$8, 1)*AQ$7)</f>
        <v>1940</v>
      </c>
      <c r="AQ227" s="21">
        <f t="shared" ca="1" si="80"/>
        <v>1940</v>
      </c>
      <c r="AR227" s="21">
        <f ca="1" xml:space="preserve"> AT203 + IF(AS226 &lt; 0, -AS226, 0)</f>
        <v>380</v>
      </c>
      <c r="AS227" s="21">
        <f t="shared" ca="1" si="69"/>
        <v>1560</v>
      </c>
      <c r="AT227" s="21">
        <f t="shared" ca="1" si="70"/>
        <v>1560</v>
      </c>
      <c r="AU227" s="21">
        <f t="shared" ca="1" si="75"/>
        <v>321557</v>
      </c>
      <c r="AV227" s="22">
        <f ca="1">SUM(AT$11:AT227)</f>
        <v>171109</v>
      </c>
      <c r="AW227" s="23">
        <f ca="1">SUM(AR$11:AR227)</f>
        <v>151228</v>
      </c>
    </row>
    <row r="228" spans="1:49" x14ac:dyDescent="0.2">
      <c r="A228" s="32">
        <v>44400</v>
      </c>
      <c r="B228" s="35">
        <f ca="1">IF($A228&gt;= $C$5,$C$6, "InsertData")</f>
        <v>940</v>
      </c>
      <c r="C228" s="21">
        <f t="shared" ca="1" si="76"/>
        <v>940</v>
      </c>
      <c r="D228" s="21">
        <f ca="1" xml:space="preserve"> F204 + IF(E227 &lt; 0, -E227, 0)</f>
        <v>166</v>
      </c>
      <c r="E228" s="21">
        <f t="shared" ca="1" si="62"/>
        <v>774</v>
      </c>
      <c r="F228" s="21">
        <f ca="1">IF(E228 &gt; 0, E228, 0)</f>
        <v>774</v>
      </c>
      <c r="G228" s="21">
        <f t="shared" ca="1" si="71"/>
        <v>189997</v>
      </c>
      <c r="H228" s="22">
        <f ca="1">SUM(F$11:F228)</f>
        <v>99503</v>
      </c>
      <c r="I228" s="23">
        <f ca="1">SUM(D$11:D228)</f>
        <v>92878</v>
      </c>
      <c r="K228" s="16">
        <v>44400</v>
      </c>
      <c r="L228" s="21">
        <f ca="1">IF(K228&lt;M$5, $B228, M$6+MIN((K228-M$5+1)/M$8, 1)*M$7)</f>
        <v>1440</v>
      </c>
      <c r="M228" s="21">
        <f t="shared" ca="1" si="77"/>
        <v>1440</v>
      </c>
      <c r="N228" s="21">
        <f ca="1" xml:space="preserve"> P204 + IF(O227 &lt; 0, -O227, 0)</f>
        <v>566</v>
      </c>
      <c r="O228" s="21">
        <f t="shared" ca="1" si="63"/>
        <v>874</v>
      </c>
      <c r="P228" s="21">
        <f t="shared" ca="1" si="64"/>
        <v>874</v>
      </c>
      <c r="Q228" s="21">
        <f t="shared" ca="1" si="72"/>
        <v>269247</v>
      </c>
      <c r="R228" s="22">
        <f ca="1">SUM(P$11:P228)</f>
        <v>142103</v>
      </c>
      <c r="S228" s="23">
        <f ca="1">SUM(N$11:N228)</f>
        <v>127924</v>
      </c>
      <c r="U228" s="16">
        <v>44400</v>
      </c>
      <c r="V228" s="21">
        <f ca="1">IF(U228&lt;W$5, $B228, W$6+MIN((U228-W$5+1)/W$8, 1)*W$7)</f>
        <v>1940</v>
      </c>
      <c r="W228" s="21">
        <f t="shared" ca="1" si="78"/>
        <v>1940</v>
      </c>
      <c r="X228" s="21">
        <f ca="1" xml:space="preserve"> Z204 + IF(Y227 &lt; 0, -Y227, 0)</f>
        <v>869</v>
      </c>
      <c r="Y228" s="21">
        <f t="shared" ca="1" si="65"/>
        <v>1071</v>
      </c>
      <c r="Z228" s="21">
        <f t="shared" ca="1" si="66"/>
        <v>1071</v>
      </c>
      <c r="AA228" s="21">
        <f t="shared" ca="1" si="73"/>
        <v>348497</v>
      </c>
      <c r="AB228" s="22">
        <f ca="1">SUM(Z$11:Z228)</f>
        <v>184703</v>
      </c>
      <c r="AC228" s="23">
        <f ca="1">SUM(X$11:X228)</f>
        <v>163977</v>
      </c>
      <c r="AE228" s="16">
        <v>44400</v>
      </c>
      <c r="AF228" s="21">
        <f ca="1">IF(AE228&lt;AG$5, $B228, AG$6+MIN((AE228-AG$5+1)/AG$8, 1)*AG$7)</f>
        <v>1440</v>
      </c>
      <c r="AG228" s="21">
        <f t="shared" ca="1" si="79"/>
        <v>1440</v>
      </c>
      <c r="AH228" s="21">
        <f ca="1" xml:space="preserve"> AJ204 + IF(AI227 &lt; 0, -AI227, 0)</f>
        <v>496</v>
      </c>
      <c r="AI228" s="21">
        <f t="shared" ca="1" si="67"/>
        <v>944</v>
      </c>
      <c r="AJ228" s="21">
        <f t="shared" ca="1" si="68"/>
        <v>944</v>
      </c>
      <c r="AK228" s="21">
        <f t="shared" ca="1" si="74"/>
        <v>256747</v>
      </c>
      <c r="AL228" s="22">
        <f ca="1">SUM(AJ$11:AJ228)</f>
        <v>135863</v>
      </c>
      <c r="AM228" s="23">
        <f ca="1">SUM(AH$11:AH228)</f>
        <v>122330</v>
      </c>
      <c r="AO228" s="16">
        <v>44400</v>
      </c>
      <c r="AP228" s="21">
        <f ca="1">IF(AO228&lt;AQ$5, $B228, AQ$6+MIN((AO228-AQ$5+1)/AQ$8, 1)*AQ$7)</f>
        <v>1940</v>
      </c>
      <c r="AQ228" s="21">
        <f t="shared" ca="1" si="80"/>
        <v>1940</v>
      </c>
      <c r="AR228" s="21">
        <f ca="1" xml:space="preserve"> AT204 + IF(AS227 &lt; 0, -AS227, 0)</f>
        <v>826</v>
      </c>
      <c r="AS228" s="21">
        <f t="shared" ca="1" si="69"/>
        <v>1114</v>
      </c>
      <c r="AT228" s="21">
        <f t="shared" ca="1" si="70"/>
        <v>1114</v>
      </c>
      <c r="AU228" s="21">
        <f t="shared" ca="1" si="75"/>
        <v>323497</v>
      </c>
      <c r="AV228" s="22">
        <f ca="1">SUM(AT$11:AT228)</f>
        <v>172223</v>
      </c>
      <c r="AW228" s="23">
        <f ca="1">SUM(AR$11:AR228)</f>
        <v>152054</v>
      </c>
    </row>
    <row r="229" spans="1:49" x14ac:dyDescent="0.2">
      <c r="A229" s="32">
        <v>44401</v>
      </c>
      <c r="B229" s="35">
        <f ca="1">IF($A229&gt;= $C$5,$C$6, "InsertData")</f>
        <v>940</v>
      </c>
      <c r="C229" s="21">
        <f t="shared" ca="1" si="76"/>
        <v>940</v>
      </c>
      <c r="D229" s="21">
        <f ca="1" xml:space="preserve"> F205 + IF(E228 &lt; 0, -E228, 0)</f>
        <v>440</v>
      </c>
      <c r="E229" s="21">
        <f t="shared" ca="1" si="62"/>
        <v>500</v>
      </c>
      <c r="F229" s="21">
        <f ca="1">IF(E229 &gt; 0, E229, 0)</f>
        <v>500</v>
      </c>
      <c r="G229" s="21">
        <f t="shared" ca="1" si="71"/>
        <v>190937</v>
      </c>
      <c r="H229" s="22">
        <f ca="1">SUM(F$11:F229)</f>
        <v>100003</v>
      </c>
      <c r="I229" s="23">
        <f ca="1">SUM(D$11:D229)</f>
        <v>93318</v>
      </c>
      <c r="K229" s="16">
        <v>44401</v>
      </c>
      <c r="L229" s="21">
        <f ca="1">IF(K229&lt;M$5, $B229, M$6+MIN((K229-M$5+1)/M$8, 1)*M$7)</f>
        <v>1440</v>
      </c>
      <c r="M229" s="21">
        <f t="shared" ca="1" si="77"/>
        <v>1440</v>
      </c>
      <c r="N229" s="21">
        <f ca="1" xml:space="preserve"> P205 + IF(O228 &lt; 0, -O228, 0)</f>
        <v>700</v>
      </c>
      <c r="O229" s="21">
        <f t="shared" ca="1" si="63"/>
        <v>740</v>
      </c>
      <c r="P229" s="21">
        <f t="shared" ca="1" si="64"/>
        <v>740</v>
      </c>
      <c r="Q229" s="21">
        <f t="shared" ca="1" si="72"/>
        <v>270687</v>
      </c>
      <c r="R229" s="22">
        <f ca="1">SUM(P$11:P229)</f>
        <v>142843</v>
      </c>
      <c r="S229" s="23">
        <f ca="1">SUM(N$11:N229)</f>
        <v>128624</v>
      </c>
      <c r="U229" s="16">
        <v>44401</v>
      </c>
      <c r="V229" s="21">
        <f ca="1">IF(U229&lt;W$5, $B229, W$6+MIN((U229-W$5+1)/W$8, 1)*W$7)</f>
        <v>1940</v>
      </c>
      <c r="W229" s="21">
        <f t="shared" ca="1" si="78"/>
        <v>1940</v>
      </c>
      <c r="X229" s="21">
        <f ca="1" xml:space="preserve"> Z205 + IF(Y228 &lt; 0, -Y228, 0)</f>
        <v>960</v>
      </c>
      <c r="Y229" s="21">
        <f t="shared" ca="1" si="65"/>
        <v>980</v>
      </c>
      <c r="Z229" s="21">
        <f t="shared" ca="1" si="66"/>
        <v>980</v>
      </c>
      <c r="AA229" s="21">
        <f t="shared" ca="1" si="73"/>
        <v>350437</v>
      </c>
      <c r="AB229" s="22">
        <f ca="1">SUM(Z$11:Z229)</f>
        <v>185683</v>
      </c>
      <c r="AC229" s="23">
        <f ca="1">SUM(X$11:X229)</f>
        <v>164937</v>
      </c>
      <c r="AE229" s="16">
        <v>44401</v>
      </c>
      <c r="AF229" s="21">
        <f ca="1">IF(AE229&lt;AG$5, $B229, AG$6+MIN((AE229-AG$5+1)/AG$8, 1)*AG$7)</f>
        <v>1440</v>
      </c>
      <c r="AG229" s="21">
        <f t="shared" ca="1" si="79"/>
        <v>1440</v>
      </c>
      <c r="AH229" s="21">
        <f ca="1" xml:space="preserve"> AJ205 + IF(AI228 &lt; 0, -AI228, 0)</f>
        <v>700</v>
      </c>
      <c r="AI229" s="21">
        <f t="shared" ca="1" si="67"/>
        <v>740</v>
      </c>
      <c r="AJ229" s="21">
        <f t="shared" ca="1" si="68"/>
        <v>740</v>
      </c>
      <c r="AK229" s="21">
        <f t="shared" ca="1" si="74"/>
        <v>258187</v>
      </c>
      <c r="AL229" s="22">
        <f ca="1">SUM(AJ$11:AJ229)</f>
        <v>136603</v>
      </c>
      <c r="AM229" s="23">
        <f ca="1">SUM(AH$11:AH229)</f>
        <v>123030</v>
      </c>
      <c r="AO229" s="16">
        <v>44401</v>
      </c>
      <c r="AP229" s="21">
        <f ca="1">IF(AO229&lt;AQ$5, $B229, AQ$6+MIN((AO229-AQ$5+1)/AQ$8, 1)*AQ$7)</f>
        <v>1940</v>
      </c>
      <c r="AQ229" s="21">
        <f t="shared" ca="1" si="80"/>
        <v>1940</v>
      </c>
      <c r="AR229" s="21">
        <f ca="1" xml:space="preserve"> AT205 + IF(AS228 &lt; 0, -AS228, 0)</f>
        <v>960</v>
      </c>
      <c r="AS229" s="21">
        <f t="shared" ca="1" si="69"/>
        <v>980</v>
      </c>
      <c r="AT229" s="21">
        <f t="shared" ca="1" si="70"/>
        <v>980</v>
      </c>
      <c r="AU229" s="21">
        <f t="shared" ca="1" si="75"/>
        <v>325437</v>
      </c>
      <c r="AV229" s="22">
        <f ca="1">SUM(AT$11:AT229)</f>
        <v>173203</v>
      </c>
      <c r="AW229" s="23">
        <f ca="1">SUM(AR$11:AR229)</f>
        <v>153014</v>
      </c>
    </row>
    <row r="230" spans="1:49" x14ac:dyDescent="0.2">
      <c r="A230" s="32">
        <v>44402</v>
      </c>
      <c r="B230" s="35">
        <f ca="1">IF($A230&gt;= $C$5,$C$6, "InsertData")</f>
        <v>940</v>
      </c>
      <c r="C230" s="21">
        <f t="shared" ca="1" si="76"/>
        <v>940</v>
      </c>
      <c r="D230" s="21">
        <f ca="1" xml:space="preserve"> F206 + IF(E229 &lt; 0, -E229, 0)</f>
        <v>0</v>
      </c>
      <c r="E230" s="21">
        <f t="shared" ca="1" si="62"/>
        <v>940</v>
      </c>
      <c r="F230" s="21">
        <f ca="1">IF(E230 &gt; 0, E230, 0)</f>
        <v>940</v>
      </c>
      <c r="G230" s="21">
        <f t="shared" ca="1" si="71"/>
        <v>191877</v>
      </c>
      <c r="H230" s="22">
        <f ca="1">SUM(F$11:F230)</f>
        <v>100943</v>
      </c>
      <c r="I230" s="23">
        <f ca="1">SUM(D$11:D230)</f>
        <v>93318</v>
      </c>
      <c r="K230" s="16">
        <v>44402</v>
      </c>
      <c r="L230" s="21">
        <f ca="1">IF(K230&lt;M$5, $B230, M$6+MIN((K230-M$5+1)/M$8, 1)*M$7)</f>
        <v>1440</v>
      </c>
      <c r="M230" s="21">
        <f t="shared" ca="1" si="77"/>
        <v>1440</v>
      </c>
      <c r="N230" s="21">
        <f ca="1" xml:space="preserve"> P206 + IF(O229 &lt; 0, -O229, 0)</f>
        <v>180</v>
      </c>
      <c r="O230" s="21">
        <f t="shared" ca="1" si="63"/>
        <v>1260</v>
      </c>
      <c r="P230" s="21">
        <f t="shared" ca="1" si="64"/>
        <v>1260</v>
      </c>
      <c r="Q230" s="21">
        <f t="shared" ca="1" si="72"/>
        <v>272127</v>
      </c>
      <c r="R230" s="22">
        <f ca="1">SUM(P$11:P230)</f>
        <v>144103</v>
      </c>
      <c r="S230" s="23">
        <f ca="1">SUM(N$11:N230)</f>
        <v>128804</v>
      </c>
      <c r="U230" s="16">
        <v>44402</v>
      </c>
      <c r="V230" s="21">
        <f ca="1">IF(U230&lt;W$5, $B230, W$6+MIN((U230-W$5+1)/W$8, 1)*W$7)</f>
        <v>1940</v>
      </c>
      <c r="W230" s="21">
        <f t="shared" ca="1" si="78"/>
        <v>1940</v>
      </c>
      <c r="X230" s="21">
        <f ca="1" xml:space="preserve"> Z206 + IF(Y229 &lt; 0, -Y229, 0)</f>
        <v>440</v>
      </c>
      <c r="Y230" s="21">
        <f t="shared" ca="1" si="65"/>
        <v>1500</v>
      </c>
      <c r="Z230" s="21">
        <f t="shared" ca="1" si="66"/>
        <v>1500</v>
      </c>
      <c r="AA230" s="21">
        <f t="shared" ca="1" si="73"/>
        <v>352377</v>
      </c>
      <c r="AB230" s="22">
        <f ca="1">SUM(Z$11:Z230)</f>
        <v>187183</v>
      </c>
      <c r="AC230" s="23">
        <f ca="1">SUM(X$11:X230)</f>
        <v>165377</v>
      </c>
      <c r="AE230" s="16">
        <v>44402</v>
      </c>
      <c r="AF230" s="21">
        <f ca="1">IF(AE230&lt;AG$5, $B230, AG$6+MIN((AE230-AG$5+1)/AG$8, 1)*AG$7)</f>
        <v>1440</v>
      </c>
      <c r="AG230" s="21">
        <f t="shared" ca="1" si="79"/>
        <v>1440</v>
      </c>
      <c r="AH230" s="21">
        <f ca="1" xml:space="preserve"> AJ206 + IF(AI229 &lt; 0, -AI229, 0)</f>
        <v>180</v>
      </c>
      <c r="AI230" s="21">
        <f t="shared" ca="1" si="67"/>
        <v>1260</v>
      </c>
      <c r="AJ230" s="21">
        <f t="shared" ca="1" si="68"/>
        <v>1260</v>
      </c>
      <c r="AK230" s="21">
        <f t="shared" ca="1" si="74"/>
        <v>259627</v>
      </c>
      <c r="AL230" s="22">
        <f ca="1">SUM(AJ$11:AJ230)</f>
        <v>137863</v>
      </c>
      <c r="AM230" s="23">
        <f ca="1">SUM(AH$11:AH230)</f>
        <v>123210</v>
      </c>
      <c r="AO230" s="16">
        <v>44402</v>
      </c>
      <c r="AP230" s="21">
        <f ca="1">IF(AO230&lt;AQ$5, $B230, AQ$6+MIN((AO230-AQ$5+1)/AQ$8, 1)*AQ$7)</f>
        <v>1940</v>
      </c>
      <c r="AQ230" s="21">
        <f t="shared" ca="1" si="80"/>
        <v>1940</v>
      </c>
      <c r="AR230" s="21">
        <f ca="1" xml:space="preserve"> AT206 + IF(AS229 &lt; 0, -AS229, 0)</f>
        <v>440</v>
      </c>
      <c r="AS230" s="21">
        <f t="shared" ca="1" si="69"/>
        <v>1500</v>
      </c>
      <c r="AT230" s="21">
        <f t="shared" ca="1" si="70"/>
        <v>1500</v>
      </c>
      <c r="AU230" s="21">
        <f t="shared" ca="1" si="75"/>
        <v>327377</v>
      </c>
      <c r="AV230" s="22">
        <f ca="1">SUM(AT$11:AT230)</f>
        <v>174703</v>
      </c>
      <c r="AW230" s="23">
        <f ca="1">SUM(AR$11:AR230)</f>
        <v>153454</v>
      </c>
    </row>
    <row r="231" spans="1:49" x14ac:dyDescent="0.2">
      <c r="A231" s="32">
        <v>44403</v>
      </c>
      <c r="B231" s="35">
        <f ca="1">IF($A231&gt;= $C$5,$C$6, "InsertData")</f>
        <v>940</v>
      </c>
      <c r="C231" s="21">
        <f t="shared" ca="1" si="76"/>
        <v>940</v>
      </c>
      <c r="D231" s="21">
        <f ca="1" xml:space="preserve"> F207 + IF(E230 &lt; 0, -E230, 0)</f>
        <v>0</v>
      </c>
      <c r="E231" s="21">
        <f t="shared" ca="1" si="62"/>
        <v>940</v>
      </c>
      <c r="F231" s="21">
        <f ca="1">IF(E231 &gt; 0, E231, 0)</f>
        <v>940</v>
      </c>
      <c r="G231" s="21">
        <f t="shared" ca="1" si="71"/>
        <v>192817</v>
      </c>
      <c r="H231" s="22">
        <f ca="1">SUM(F$11:F231)</f>
        <v>101883</v>
      </c>
      <c r="I231" s="23">
        <f ca="1">SUM(D$11:D231)</f>
        <v>93318</v>
      </c>
      <c r="K231" s="16">
        <v>44403</v>
      </c>
      <c r="L231" s="21">
        <f ca="1">IF(K231&lt;M$5, $B231, M$6+MIN((K231-M$5+1)/M$8, 1)*M$7)</f>
        <v>1440</v>
      </c>
      <c r="M231" s="21">
        <f t="shared" ca="1" si="77"/>
        <v>1440</v>
      </c>
      <c r="N231" s="21">
        <f ca="1" xml:space="preserve"> P207 + IF(O230 &lt; 0, -O230, 0)</f>
        <v>257</v>
      </c>
      <c r="O231" s="21">
        <f t="shared" ca="1" si="63"/>
        <v>1183</v>
      </c>
      <c r="P231" s="21">
        <f t="shared" ca="1" si="64"/>
        <v>1183</v>
      </c>
      <c r="Q231" s="21">
        <f t="shared" ca="1" si="72"/>
        <v>273567</v>
      </c>
      <c r="R231" s="22">
        <f ca="1">SUM(P$11:P231)</f>
        <v>145286</v>
      </c>
      <c r="S231" s="23">
        <f ca="1">SUM(N$11:N231)</f>
        <v>129061</v>
      </c>
      <c r="U231" s="16">
        <v>44403</v>
      </c>
      <c r="V231" s="21">
        <f ca="1">IF(U231&lt;W$5, $B231, W$6+MIN((U231-W$5+1)/W$8, 1)*W$7)</f>
        <v>1940</v>
      </c>
      <c r="W231" s="21">
        <f t="shared" ca="1" si="78"/>
        <v>1940</v>
      </c>
      <c r="X231" s="21">
        <f ca="1" xml:space="preserve"> Z207 + IF(Y230 &lt; 0, -Y230, 0)</f>
        <v>517</v>
      </c>
      <c r="Y231" s="21">
        <f t="shared" ca="1" si="65"/>
        <v>1423</v>
      </c>
      <c r="Z231" s="21">
        <f t="shared" ca="1" si="66"/>
        <v>1423</v>
      </c>
      <c r="AA231" s="21">
        <f t="shared" ca="1" si="73"/>
        <v>354317</v>
      </c>
      <c r="AB231" s="22">
        <f ca="1">SUM(Z$11:Z231)</f>
        <v>188606</v>
      </c>
      <c r="AC231" s="23">
        <f ca="1">SUM(X$11:X231)</f>
        <v>165894</v>
      </c>
      <c r="AE231" s="16">
        <v>44403</v>
      </c>
      <c r="AF231" s="21">
        <f ca="1">IF(AE231&lt;AG$5, $B231, AG$6+MIN((AE231-AG$5+1)/AG$8, 1)*AG$7)</f>
        <v>1440</v>
      </c>
      <c r="AG231" s="21">
        <f t="shared" ca="1" si="79"/>
        <v>1440</v>
      </c>
      <c r="AH231" s="21">
        <f ca="1" xml:space="preserve"> AJ207 + IF(AI230 &lt; 0, -AI230, 0)</f>
        <v>257</v>
      </c>
      <c r="AI231" s="21">
        <f t="shared" ca="1" si="67"/>
        <v>1183</v>
      </c>
      <c r="AJ231" s="21">
        <f t="shared" ca="1" si="68"/>
        <v>1183</v>
      </c>
      <c r="AK231" s="21">
        <f t="shared" ca="1" si="74"/>
        <v>261067</v>
      </c>
      <c r="AL231" s="22">
        <f ca="1">SUM(AJ$11:AJ231)</f>
        <v>139046</v>
      </c>
      <c r="AM231" s="23">
        <f ca="1">SUM(AH$11:AH231)</f>
        <v>123467</v>
      </c>
      <c r="AO231" s="16">
        <v>44403</v>
      </c>
      <c r="AP231" s="21">
        <f ca="1">IF(AO231&lt;AQ$5, $B231, AQ$6+MIN((AO231-AQ$5+1)/AQ$8, 1)*AQ$7)</f>
        <v>1940</v>
      </c>
      <c r="AQ231" s="21">
        <f t="shared" ca="1" si="80"/>
        <v>1940</v>
      </c>
      <c r="AR231" s="21">
        <f ca="1" xml:space="preserve"> AT207 + IF(AS230 &lt; 0, -AS230, 0)</f>
        <v>517</v>
      </c>
      <c r="AS231" s="21">
        <f t="shared" ca="1" si="69"/>
        <v>1423</v>
      </c>
      <c r="AT231" s="21">
        <f t="shared" ca="1" si="70"/>
        <v>1423</v>
      </c>
      <c r="AU231" s="21">
        <f t="shared" ca="1" si="75"/>
        <v>329317</v>
      </c>
      <c r="AV231" s="22">
        <f ca="1">SUM(AT$11:AT231)</f>
        <v>176126</v>
      </c>
      <c r="AW231" s="23">
        <f ca="1">SUM(AR$11:AR231)</f>
        <v>153971</v>
      </c>
    </row>
    <row r="232" spans="1:49" x14ac:dyDescent="0.2">
      <c r="A232" s="32">
        <v>44404</v>
      </c>
      <c r="B232" s="35">
        <f ca="1">IF($A232&gt;= $C$5,$C$6, "InsertData")</f>
        <v>940</v>
      </c>
      <c r="C232" s="21">
        <f t="shared" ca="1" si="76"/>
        <v>940</v>
      </c>
      <c r="D232" s="21">
        <f ca="1" xml:space="preserve"> F208 + IF(E231 &lt; 0, -E231, 0)</f>
        <v>507</v>
      </c>
      <c r="E232" s="21">
        <f t="shared" ca="1" si="62"/>
        <v>433</v>
      </c>
      <c r="F232" s="21">
        <f ca="1">IF(E232 &gt; 0, E232, 0)</f>
        <v>433</v>
      </c>
      <c r="G232" s="21">
        <f t="shared" ca="1" si="71"/>
        <v>193757</v>
      </c>
      <c r="H232" s="22">
        <f ca="1">SUM(F$11:F232)</f>
        <v>102316</v>
      </c>
      <c r="I232" s="23">
        <f ca="1">SUM(D$11:D232)</f>
        <v>93825</v>
      </c>
      <c r="K232" s="16">
        <v>44404</v>
      </c>
      <c r="L232" s="21">
        <f ca="1">IF(K232&lt;M$5, $B232, M$6+MIN((K232-M$5+1)/M$8, 1)*M$7)</f>
        <v>1440</v>
      </c>
      <c r="M232" s="21">
        <f t="shared" ca="1" si="77"/>
        <v>1440</v>
      </c>
      <c r="N232" s="21">
        <f ca="1" xml:space="preserve"> P208 + IF(O231 &lt; 0, -O231, 0)</f>
        <v>850</v>
      </c>
      <c r="O232" s="21">
        <f t="shared" ca="1" si="63"/>
        <v>590</v>
      </c>
      <c r="P232" s="21">
        <f t="shared" ca="1" si="64"/>
        <v>590</v>
      </c>
      <c r="Q232" s="21">
        <f t="shared" ca="1" si="72"/>
        <v>275007</v>
      </c>
      <c r="R232" s="22">
        <f ca="1">SUM(P$11:P232)</f>
        <v>145876</v>
      </c>
      <c r="S232" s="23">
        <f ca="1">SUM(N$11:N232)</f>
        <v>129911</v>
      </c>
      <c r="U232" s="16">
        <v>44404</v>
      </c>
      <c r="V232" s="21">
        <f ca="1">IF(U232&lt;W$5, $B232, W$6+MIN((U232-W$5+1)/W$8, 1)*W$7)</f>
        <v>1940</v>
      </c>
      <c r="W232" s="21">
        <f t="shared" ca="1" si="78"/>
        <v>1940</v>
      </c>
      <c r="X232" s="21">
        <f ca="1" xml:space="preserve"> Z208 + IF(Y231 &lt; 0, -Y231, 0)</f>
        <v>1110</v>
      </c>
      <c r="Y232" s="21">
        <f t="shared" ca="1" si="65"/>
        <v>830</v>
      </c>
      <c r="Z232" s="21">
        <f t="shared" ca="1" si="66"/>
        <v>830</v>
      </c>
      <c r="AA232" s="21">
        <f t="shared" ca="1" si="73"/>
        <v>356257</v>
      </c>
      <c r="AB232" s="22">
        <f ca="1">SUM(Z$11:Z232)</f>
        <v>189436</v>
      </c>
      <c r="AC232" s="23">
        <f ca="1">SUM(X$11:X232)</f>
        <v>167004</v>
      </c>
      <c r="AE232" s="16">
        <v>44404</v>
      </c>
      <c r="AF232" s="21">
        <f ca="1">IF(AE232&lt;AG$5, $B232, AG$6+MIN((AE232-AG$5+1)/AG$8, 1)*AG$7)</f>
        <v>1440</v>
      </c>
      <c r="AG232" s="21">
        <f t="shared" ca="1" si="79"/>
        <v>1440</v>
      </c>
      <c r="AH232" s="21">
        <f ca="1" xml:space="preserve"> AJ208 + IF(AI231 &lt; 0, -AI231, 0)</f>
        <v>850</v>
      </c>
      <c r="AI232" s="21">
        <f t="shared" ca="1" si="67"/>
        <v>590</v>
      </c>
      <c r="AJ232" s="21">
        <f t="shared" ca="1" si="68"/>
        <v>590</v>
      </c>
      <c r="AK232" s="21">
        <f t="shared" ca="1" si="74"/>
        <v>262507</v>
      </c>
      <c r="AL232" s="22">
        <f ca="1">SUM(AJ$11:AJ232)</f>
        <v>139636</v>
      </c>
      <c r="AM232" s="23">
        <f ca="1">SUM(AH$11:AH232)</f>
        <v>124317</v>
      </c>
      <c r="AO232" s="16">
        <v>44404</v>
      </c>
      <c r="AP232" s="21">
        <f ca="1">IF(AO232&lt;AQ$5, $B232, AQ$6+MIN((AO232-AQ$5+1)/AQ$8, 1)*AQ$7)</f>
        <v>1940</v>
      </c>
      <c r="AQ232" s="21">
        <f t="shared" ca="1" si="80"/>
        <v>1940</v>
      </c>
      <c r="AR232" s="21">
        <f ca="1" xml:space="preserve"> AT208 + IF(AS231 &lt; 0, -AS231, 0)</f>
        <v>1110</v>
      </c>
      <c r="AS232" s="21">
        <f t="shared" ca="1" si="69"/>
        <v>830</v>
      </c>
      <c r="AT232" s="21">
        <f t="shared" ca="1" si="70"/>
        <v>830</v>
      </c>
      <c r="AU232" s="21">
        <f t="shared" ca="1" si="75"/>
        <v>331257</v>
      </c>
      <c r="AV232" s="22">
        <f ca="1">SUM(AT$11:AT232)</f>
        <v>176956</v>
      </c>
      <c r="AW232" s="23">
        <f ca="1">SUM(AR$11:AR232)</f>
        <v>155081</v>
      </c>
    </row>
    <row r="233" spans="1:49" x14ac:dyDescent="0.2">
      <c r="A233" s="32">
        <v>44405</v>
      </c>
      <c r="B233" s="35">
        <f ca="1">IF($A233&gt;= $C$5,$C$6, "InsertData")</f>
        <v>940</v>
      </c>
      <c r="C233" s="21">
        <f t="shared" ca="1" si="76"/>
        <v>940</v>
      </c>
      <c r="D233" s="21">
        <f ca="1" xml:space="preserve"> F209 + IF(E232 &lt; 0, -E232, 0)</f>
        <v>403</v>
      </c>
      <c r="E233" s="21">
        <f t="shared" ca="1" si="62"/>
        <v>537</v>
      </c>
      <c r="F233" s="21">
        <f ca="1">IF(E233 &gt; 0, E233, 0)</f>
        <v>537</v>
      </c>
      <c r="G233" s="21">
        <f t="shared" ca="1" si="71"/>
        <v>194697</v>
      </c>
      <c r="H233" s="22">
        <f ca="1">SUM(F$11:F233)</f>
        <v>102853</v>
      </c>
      <c r="I233" s="23">
        <f ca="1">SUM(D$11:D233)</f>
        <v>94228</v>
      </c>
      <c r="K233" s="16">
        <v>44405</v>
      </c>
      <c r="L233" s="21">
        <f ca="1">IF(K233&lt;M$5, $B233, M$6+MIN((K233-M$5+1)/M$8, 1)*M$7)</f>
        <v>1440</v>
      </c>
      <c r="M233" s="21">
        <f t="shared" ca="1" si="77"/>
        <v>1440</v>
      </c>
      <c r="N233" s="21">
        <f ca="1" xml:space="preserve"> P209 + IF(O232 &lt; 0, -O232, 0)</f>
        <v>663</v>
      </c>
      <c r="O233" s="21">
        <f t="shared" ca="1" si="63"/>
        <v>777</v>
      </c>
      <c r="P233" s="21">
        <f t="shared" ca="1" si="64"/>
        <v>777</v>
      </c>
      <c r="Q233" s="21">
        <f t="shared" ca="1" si="72"/>
        <v>276447</v>
      </c>
      <c r="R233" s="22">
        <f ca="1">SUM(P$11:P233)</f>
        <v>146653</v>
      </c>
      <c r="S233" s="23">
        <f ca="1">SUM(N$11:N233)</f>
        <v>130574</v>
      </c>
      <c r="U233" s="16">
        <v>44405</v>
      </c>
      <c r="V233" s="21">
        <f ca="1">IF(U233&lt;W$5, $B233, W$6+MIN((U233-W$5+1)/W$8, 1)*W$7)</f>
        <v>1940</v>
      </c>
      <c r="W233" s="21">
        <f t="shared" ca="1" si="78"/>
        <v>1940</v>
      </c>
      <c r="X233" s="21">
        <f ca="1" xml:space="preserve"> Z209 + IF(Y232 &lt; 0, -Y232, 0)</f>
        <v>923</v>
      </c>
      <c r="Y233" s="21">
        <f t="shared" ca="1" si="65"/>
        <v>1017</v>
      </c>
      <c r="Z233" s="21">
        <f t="shared" ca="1" si="66"/>
        <v>1017</v>
      </c>
      <c r="AA233" s="21">
        <f t="shared" ca="1" si="73"/>
        <v>358197</v>
      </c>
      <c r="AB233" s="22">
        <f ca="1">SUM(Z$11:Z233)</f>
        <v>190453</v>
      </c>
      <c r="AC233" s="23">
        <f ca="1">SUM(X$11:X233)</f>
        <v>167927</v>
      </c>
      <c r="AE233" s="16">
        <v>44405</v>
      </c>
      <c r="AF233" s="21">
        <f ca="1">IF(AE233&lt;AG$5, $B233, AG$6+MIN((AE233-AG$5+1)/AG$8, 1)*AG$7)</f>
        <v>1440</v>
      </c>
      <c r="AG233" s="21">
        <f t="shared" ca="1" si="79"/>
        <v>1440</v>
      </c>
      <c r="AH233" s="21">
        <f ca="1" xml:space="preserve"> AJ209 + IF(AI232 &lt; 0, -AI232, 0)</f>
        <v>663</v>
      </c>
      <c r="AI233" s="21">
        <f t="shared" ca="1" si="67"/>
        <v>777</v>
      </c>
      <c r="AJ233" s="21">
        <f t="shared" ca="1" si="68"/>
        <v>777</v>
      </c>
      <c r="AK233" s="21">
        <f t="shared" ca="1" si="74"/>
        <v>263947</v>
      </c>
      <c r="AL233" s="22">
        <f ca="1">SUM(AJ$11:AJ233)</f>
        <v>140413</v>
      </c>
      <c r="AM233" s="23">
        <f ca="1">SUM(AH$11:AH233)</f>
        <v>124980</v>
      </c>
      <c r="AO233" s="16">
        <v>44405</v>
      </c>
      <c r="AP233" s="21">
        <f ca="1">IF(AO233&lt;AQ$5, $B233, AQ$6+MIN((AO233-AQ$5+1)/AQ$8, 1)*AQ$7)</f>
        <v>1940</v>
      </c>
      <c r="AQ233" s="21">
        <f t="shared" ca="1" si="80"/>
        <v>1940</v>
      </c>
      <c r="AR233" s="21">
        <f ca="1" xml:space="preserve"> AT209 + IF(AS232 &lt; 0, -AS232, 0)</f>
        <v>923</v>
      </c>
      <c r="AS233" s="21">
        <f t="shared" ca="1" si="69"/>
        <v>1017</v>
      </c>
      <c r="AT233" s="21">
        <f t="shared" ca="1" si="70"/>
        <v>1017</v>
      </c>
      <c r="AU233" s="21">
        <f t="shared" ca="1" si="75"/>
        <v>333197</v>
      </c>
      <c r="AV233" s="22">
        <f ca="1">SUM(AT$11:AT233)</f>
        <v>177973</v>
      </c>
      <c r="AW233" s="23">
        <f ca="1">SUM(AR$11:AR233)</f>
        <v>156004</v>
      </c>
    </row>
    <row r="234" spans="1:49" x14ac:dyDescent="0.2">
      <c r="A234" s="32">
        <v>44406</v>
      </c>
      <c r="B234" s="35">
        <f ca="1">IF($A234&gt;= $C$5,$C$6, "InsertData")</f>
        <v>940</v>
      </c>
      <c r="C234" s="21">
        <f t="shared" ca="1" si="76"/>
        <v>940</v>
      </c>
      <c r="D234" s="21">
        <f ca="1" xml:space="preserve"> F210 + IF(E233 &lt; 0, -E233, 0)</f>
        <v>539</v>
      </c>
      <c r="E234" s="21">
        <f t="shared" ca="1" si="62"/>
        <v>401</v>
      </c>
      <c r="F234" s="21">
        <f ca="1">IF(E234 &gt; 0, E234, 0)</f>
        <v>401</v>
      </c>
      <c r="G234" s="21">
        <f t="shared" ca="1" si="71"/>
        <v>195637</v>
      </c>
      <c r="H234" s="22">
        <f ca="1">SUM(F$11:F234)</f>
        <v>103254</v>
      </c>
      <c r="I234" s="23">
        <f ca="1">SUM(D$11:D234)</f>
        <v>94767</v>
      </c>
      <c r="K234" s="16">
        <v>44406</v>
      </c>
      <c r="L234" s="21">
        <f ca="1">IF(K234&lt;M$5, $B234, M$6+MIN((K234-M$5+1)/M$8, 1)*M$7)</f>
        <v>1440</v>
      </c>
      <c r="M234" s="21">
        <f t="shared" ca="1" si="77"/>
        <v>1440</v>
      </c>
      <c r="N234" s="21">
        <f ca="1" xml:space="preserve"> P210 + IF(O233 &lt; 0, -O233, 0)</f>
        <v>799</v>
      </c>
      <c r="O234" s="21">
        <f t="shared" ca="1" si="63"/>
        <v>641</v>
      </c>
      <c r="P234" s="21">
        <f t="shared" ca="1" si="64"/>
        <v>641</v>
      </c>
      <c r="Q234" s="21">
        <f t="shared" ca="1" si="72"/>
        <v>277887</v>
      </c>
      <c r="R234" s="22">
        <f ca="1">SUM(P$11:P234)</f>
        <v>147294</v>
      </c>
      <c r="S234" s="23">
        <f ca="1">SUM(N$11:N234)</f>
        <v>131373</v>
      </c>
      <c r="U234" s="16">
        <v>44406</v>
      </c>
      <c r="V234" s="21">
        <f ca="1">IF(U234&lt;W$5, $B234, W$6+MIN((U234-W$5+1)/W$8, 1)*W$7)</f>
        <v>1940</v>
      </c>
      <c r="W234" s="21">
        <f t="shared" ca="1" si="78"/>
        <v>1940</v>
      </c>
      <c r="X234" s="21">
        <f ca="1" xml:space="preserve"> Z210 + IF(Y233 &lt; 0, -Y233, 0)</f>
        <v>1059</v>
      </c>
      <c r="Y234" s="21">
        <f t="shared" ca="1" si="65"/>
        <v>881</v>
      </c>
      <c r="Z234" s="21">
        <f t="shared" ca="1" si="66"/>
        <v>881</v>
      </c>
      <c r="AA234" s="21">
        <f t="shared" ca="1" si="73"/>
        <v>360137</v>
      </c>
      <c r="AB234" s="22">
        <f ca="1">SUM(Z$11:Z234)</f>
        <v>191334</v>
      </c>
      <c r="AC234" s="23">
        <f ca="1">SUM(X$11:X234)</f>
        <v>168986</v>
      </c>
      <c r="AE234" s="16">
        <v>44406</v>
      </c>
      <c r="AF234" s="21">
        <f ca="1">IF(AE234&lt;AG$5, $B234, AG$6+MIN((AE234-AG$5+1)/AG$8, 1)*AG$7)</f>
        <v>1440</v>
      </c>
      <c r="AG234" s="21">
        <f t="shared" ca="1" si="79"/>
        <v>1440</v>
      </c>
      <c r="AH234" s="21">
        <f ca="1" xml:space="preserve"> AJ210 + IF(AI233 &lt; 0, -AI233, 0)</f>
        <v>799</v>
      </c>
      <c r="AI234" s="21">
        <f t="shared" ca="1" si="67"/>
        <v>641</v>
      </c>
      <c r="AJ234" s="21">
        <f t="shared" ca="1" si="68"/>
        <v>641</v>
      </c>
      <c r="AK234" s="21">
        <f t="shared" ca="1" si="74"/>
        <v>265387</v>
      </c>
      <c r="AL234" s="22">
        <f ca="1">SUM(AJ$11:AJ234)</f>
        <v>141054</v>
      </c>
      <c r="AM234" s="23">
        <f ca="1">SUM(AH$11:AH234)</f>
        <v>125779</v>
      </c>
      <c r="AO234" s="16">
        <v>44406</v>
      </c>
      <c r="AP234" s="21">
        <f ca="1">IF(AO234&lt;AQ$5, $B234, AQ$6+MIN((AO234-AQ$5+1)/AQ$8, 1)*AQ$7)</f>
        <v>1940</v>
      </c>
      <c r="AQ234" s="21">
        <f t="shared" ca="1" si="80"/>
        <v>1940</v>
      </c>
      <c r="AR234" s="21">
        <f ca="1" xml:space="preserve"> AT210 + IF(AS233 &lt; 0, -AS233, 0)</f>
        <v>1059</v>
      </c>
      <c r="AS234" s="21">
        <f t="shared" ca="1" si="69"/>
        <v>881</v>
      </c>
      <c r="AT234" s="21">
        <f t="shared" ca="1" si="70"/>
        <v>881</v>
      </c>
      <c r="AU234" s="21">
        <f t="shared" ca="1" si="75"/>
        <v>335137</v>
      </c>
      <c r="AV234" s="22">
        <f ca="1">SUM(AT$11:AT234)</f>
        <v>178854</v>
      </c>
      <c r="AW234" s="23">
        <f ca="1">SUM(AR$11:AR234)</f>
        <v>157063</v>
      </c>
    </row>
    <row r="235" spans="1:49" x14ac:dyDescent="0.2">
      <c r="A235" s="32">
        <v>44407</v>
      </c>
      <c r="B235" s="35">
        <f ca="1">IF($A235&gt;= $C$5,$C$6, "InsertData")</f>
        <v>940</v>
      </c>
      <c r="C235" s="21">
        <f t="shared" ca="1" si="76"/>
        <v>940</v>
      </c>
      <c r="D235" s="21">
        <f ca="1" xml:space="preserve"> F211 + IF(E234 &lt; 0, -E234, 0)</f>
        <v>772</v>
      </c>
      <c r="E235" s="21">
        <f t="shared" ca="1" si="62"/>
        <v>168</v>
      </c>
      <c r="F235" s="21">
        <f ca="1">IF(E235 &gt; 0, E235, 0)</f>
        <v>168</v>
      </c>
      <c r="G235" s="21">
        <f t="shared" ca="1" si="71"/>
        <v>196577</v>
      </c>
      <c r="H235" s="22">
        <f ca="1">SUM(F$11:F235)</f>
        <v>103422</v>
      </c>
      <c r="I235" s="23">
        <f ca="1">SUM(D$11:D235)</f>
        <v>95539</v>
      </c>
      <c r="K235" s="16">
        <v>44407</v>
      </c>
      <c r="L235" s="21">
        <f ca="1">IF(K235&lt;M$5, $B235, M$6+MIN((K235-M$5+1)/M$8, 1)*M$7)</f>
        <v>1440</v>
      </c>
      <c r="M235" s="21">
        <f t="shared" ca="1" si="77"/>
        <v>1440</v>
      </c>
      <c r="N235" s="21">
        <f ca="1" xml:space="preserve"> P211 + IF(O234 &lt; 0, -O234, 0)</f>
        <v>1032</v>
      </c>
      <c r="O235" s="21">
        <f t="shared" ca="1" si="63"/>
        <v>408</v>
      </c>
      <c r="P235" s="21">
        <f t="shared" ca="1" si="64"/>
        <v>408</v>
      </c>
      <c r="Q235" s="21">
        <f t="shared" ca="1" si="72"/>
        <v>279327</v>
      </c>
      <c r="R235" s="22">
        <f ca="1">SUM(P$11:P235)</f>
        <v>147702</v>
      </c>
      <c r="S235" s="23">
        <f ca="1">SUM(N$11:N235)</f>
        <v>132405</v>
      </c>
      <c r="U235" s="16">
        <v>44407</v>
      </c>
      <c r="V235" s="21">
        <f ca="1">IF(U235&lt;W$5, $B235, W$6+MIN((U235-W$5+1)/W$8, 1)*W$7)</f>
        <v>1940</v>
      </c>
      <c r="W235" s="21">
        <f t="shared" ca="1" si="78"/>
        <v>1940</v>
      </c>
      <c r="X235" s="21">
        <f ca="1" xml:space="preserve"> Z211 + IF(Y234 &lt; 0, -Y234, 0)</f>
        <v>1292</v>
      </c>
      <c r="Y235" s="21">
        <f t="shared" ca="1" si="65"/>
        <v>648</v>
      </c>
      <c r="Z235" s="21">
        <f t="shared" ca="1" si="66"/>
        <v>648</v>
      </c>
      <c r="AA235" s="21">
        <f t="shared" ca="1" si="73"/>
        <v>362077</v>
      </c>
      <c r="AB235" s="22">
        <f ca="1">SUM(Z$11:Z235)</f>
        <v>191982</v>
      </c>
      <c r="AC235" s="23">
        <f ca="1">SUM(X$11:X235)</f>
        <v>170278</v>
      </c>
      <c r="AE235" s="16">
        <v>44407</v>
      </c>
      <c r="AF235" s="21">
        <f ca="1">IF(AE235&lt;AG$5, $B235, AG$6+MIN((AE235-AG$5+1)/AG$8, 1)*AG$7)</f>
        <v>1440</v>
      </c>
      <c r="AG235" s="21">
        <f t="shared" ca="1" si="79"/>
        <v>1440</v>
      </c>
      <c r="AH235" s="21">
        <f ca="1" xml:space="preserve"> AJ211 + IF(AI234 &lt; 0, -AI234, 0)</f>
        <v>1032</v>
      </c>
      <c r="AI235" s="21">
        <f t="shared" ca="1" si="67"/>
        <v>408</v>
      </c>
      <c r="AJ235" s="21">
        <f t="shared" ca="1" si="68"/>
        <v>408</v>
      </c>
      <c r="AK235" s="21">
        <f t="shared" ca="1" si="74"/>
        <v>266827</v>
      </c>
      <c r="AL235" s="22">
        <f ca="1">SUM(AJ$11:AJ235)</f>
        <v>141462</v>
      </c>
      <c r="AM235" s="23">
        <f ca="1">SUM(AH$11:AH235)</f>
        <v>126811</v>
      </c>
      <c r="AO235" s="16">
        <v>44407</v>
      </c>
      <c r="AP235" s="21">
        <f ca="1">IF(AO235&lt;AQ$5, $B235, AQ$6+MIN((AO235-AQ$5+1)/AQ$8, 1)*AQ$7)</f>
        <v>1940</v>
      </c>
      <c r="AQ235" s="21">
        <f t="shared" ca="1" si="80"/>
        <v>1940</v>
      </c>
      <c r="AR235" s="21">
        <f ca="1" xml:space="preserve"> AT211 + IF(AS234 &lt; 0, -AS234, 0)</f>
        <v>1292</v>
      </c>
      <c r="AS235" s="21">
        <f t="shared" ca="1" si="69"/>
        <v>648</v>
      </c>
      <c r="AT235" s="21">
        <f t="shared" ca="1" si="70"/>
        <v>648</v>
      </c>
      <c r="AU235" s="21">
        <f t="shared" ca="1" si="75"/>
        <v>337077</v>
      </c>
      <c r="AV235" s="22">
        <f ca="1">SUM(AT$11:AT235)</f>
        <v>179502</v>
      </c>
      <c r="AW235" s="23">
        <f ca="1">SUM(AR$11:AR235)</f>
        <v>158355</v>
      </c>
    </row>
    <row r="236" spans="1:49" x14ac:dyDescent="0.2">
      <c r="A236" s="32">
        <v>44408</v>
      </c>
      <c r="B236" s="35">
        <f ca="1">IF($A236&gt;= $C$5,$C$6, "InsertData")</f>
        <v>940</v>
      </c>
      <c r="C236" s="21">
        <f t="shared" ca="1" si="76"/>
        <v>940</v>
      </c>
      <c r="D236" s="21">
        <f ca="1" xml:space="preserve"> F212 + IF(E235 &lt; 0, -E235, 0)</f>
        <v>0</v>
      </c>
      <c r="E236" s="21">
        <f t="shared" ca="1" si="62"/>
        <v>940</v>
      </c>
      <c r="F236" s="21">
        <f ca="1">IF(E236 &gt; 0, E236, 0)</f>
        <v>940</v>
      </c>
      <c r="G236" s="21">
        <f t="shared" ca="1" si="71"/>
        <v>197517</v>
      </c>
      <c r="H236" s="22">
        <f ca="1">SUM(F$11:F236)</f>
        <v>104362</v>
      </c>
      <c r="I236" s="23">
        <f ca="1">SUM(D$11:D236)</f>
        <v>95539</v>
      </c>
      <c r="K236" s="16">
        <v>44408</v>
      </c>
      <c r="L236" s="21">
        <f ca="1">IF(K236&lt;M$5, $B236, M$6+MIN((K236-M$5+1)/M$8, 1)*M$7)</f>
        <v>1440</v>
      </c>
      <c r="M236" s="21">
        <f t="shared" ca="1" si="77"/>
        <v>1440</v>
      </c>
      <c r="N236" s="21">
        <f ca="1" xml:space="preserve"> P212 + IF(O235 &lt; 0, -O235, 0)</f>
        <v>30</v>
      </c>
      <c r="O236" s="21">
        <f t="shared" ca="1" si="63"/>
        <v>1410</v>
      </c>
      <c r="P236" s="21">
        <f t="shared" ca="1" si="64"/>
        <v>1410</v>
      </c>
      <c r="Q236" s="21">
        <f t="shared" ca="1" si="72"/>
        <v>280767</v>
      </c>
      <c r="R236" s="22">
        <f ca="1">SUM(P$11:P236)</f>
        <v>149112</v>
      </c>
      <c r="S236" s="23">
        <f ca="1">SUM(N$11:N236)</f>
        <v>132435</v>
      </c>
      <c r="U236" s="16">
        <v>44408</v>
      </c>
      <c r="V236" s="21">
        <f ca="1">IF(U236&lt;W$5, $B236, W$6+MIN((U236-W$5+1)/W$8, 1)*W$7)</f>
        <v>1940</v>
      </c>
      <c r="W236" s="21">
        <f t="shared" ca="1" si="78"/>
        <v>1940</v>
      </c>
      <c r="X236" s="21">
        <f ca="1" xml:space="preserve"> Z212 + IF(Y235 &lt; 0, -Y235, 0)</f>
        <v>60</v>
      </c>
      <c r="Y236" s="21">
        <f t="shared" ca="1" si="65"/>
        <v>1880</v>
      </c>
      <c r="Z236" s="21">
        <f t="shared" ca="1" si="66"/>
        <v>1880</v>
      </c>
      <c r="AA236" s="21">
        <f t="shared" ca="1" si="73"/>
        <v>364017</v>
      </c>
      <c r="AB236" s="22">
        <f ca="1">SUM(Z$11:Z236)</f>
        <v>193862</v>
      </c>
      <c r="AC236" s="23">
        <f ca="1">SUM(X$11:X236)</f>
        <v>170338</v>
      </c>
      <c r="AE236" s="16">
        <v>44408</v>
      </c>
      <c r="AF236" s="21">
        <f ca="1">IF(AE236&lt;AG$5, $B236, AG$6+MIN((AE236-AG$5+1)/AG$8, 1)*AG$7)</f>
        <v>1440</v>
      </c>
      <c r="AG236" s="21">
        <f t="shared" ca="1" si="79"/>
        <v>1440</v>
      </c>
      <c r="AH236" s="21">
        <f ca="1" xml:space="preserve"> AJ212 + IF(AI235 &lt; 0, -AI235, 0)</f>
        <v>145</v>
      </c>
      <c r="AI236" s="21">
        <f t="shared" ca="1" si="67"/>
        <v>1295</v>
      </c>
      <c r="AJ236" s="21">
        <f t="shared" ca="1" si="68"/>
        <v>1295</v>
      </c>
      <c r="AK236" s="21">
        <f t="shared" ca="1" si="74"/>
        <v>268267</v>
      </c>
      <c r="AL236" s="22">
        <f ca="1">SUM(AJ$11:AJ236)</f>
        <v>142757</v>
      </c>
      <c r="AM236" s="23">
        <f ca="1">SUM(AH$11:AH236)</f>
        <v>126956</v>
      </c>
      <c r="AO236" s="16">
        <v>44408</v>
      </c>
      <c r="AP236" s="21">
        <f ca="1">IF(AO236&lt;AQ$5, $B236, AQ$6+MIN((AO236-AQ$5+1)/AQ$8, 1)*AQ$7)</f>
        <v>1940</v>
      </c>
      <c r="AQ236" s="21">
        <f t="shared" ca="1" si="80"/>
        <v>1940</v>
      </c>
      <c r="AR236" s="21">
        <f ca="1" xml:space="preserve"> AT212 + IF(AS235 &lt; 0, -AS235, 0)</f>
        <v>290</v>
      </c>
      <c r="AS236" s="21">
        <f t="shared" ca="1" si="69"/>
        <v>1650</v>
      </c>
      <c r="AT236" s="21">
        <f t="shared" ca="1" si="70"/>
        <v>1650</v>
      </c>
      <c r="AU236" s="21">
        <f t="shared" ca="1" si="75"/>
        <v>339017</v>
      </c>
      <c r="AV236" s="22">
        <f ca="1">SUM(AT$11:AT236)</f>
        <v>181152</v>
      </c>
      <c r="AW236" s="23">
        <f ca="1">SUM(AR$11:AR236)</f>
        <v>158645</v>
      </c>
    </row>
    <row r="237" spans="1:49" x14ac:dyDescent="0.2">
      <c r="A237" s="32">
        <v>44409</v>
      </c>
      <c r="B237" s="35">
        <f ca="1">IF($A237&gt;= $C$5,$C$6, "InsertData")</f>
        <v>940</v>
      </c>
      <c r="C237" s="21">
        <f t="shared" ca="1" si="76"/>
        <v>940</v>
      </c>
      <c r="D237" s="21">
        <f ca="1" xml:space="preserve"> F213 + IF(E236 &lt; 0, -E236, 0)</f>
        <v>0</v>
      </c>
      <c r="E237" s="21">
        <f t="shared" ca="1" si="62"/>
        <v>940</v>
      </c>
      <c r="F237" s="21">
        <f ca="1">IF(E237 &gt; 0, E237, 0)</f>
        <v>940</v>
      </c>
      <c r="G237" s="21">
        <f t="shared" ca="1" si="71"/>
        <v>198457</v>
      </c>
      <c r="H237" s="22">
        <f ca="1">SUM(F$11:F237)</f>
        <v>105302</v>
      </c>
      <c r="I237" s="23">
        <f ca="1">SUM(D$11:D237)</f>
        <v>95539</v>
      </c>
      <c r="K237" s="16">
        <v>44409</v>
      </c>
      <c r="L237" s="21">
        <f ca="1">IF(K237&lt;M$5, $B237, M$6+MIN((K237-M$5+1)/M$8, 1)*M$7)</f>
        <v>1440</v>
      </c>
      <c r="M237" s="21">
        <f t="shared" ca="1" si="77"/>
        <v>1440</v>
      </c>
      <c r="N237" s="21">
        <f ca="1" xml:space="preserve"> P213 + IF(O236 &lt; 0, -O236, 0)</f>
        <v>20</v>
      </c>
      <c r="O237" s="21">
        <f t="shared" ca="1" si="63"/>
        <v>1420</v>
      </c>
      <c r="P237" s="21">
        <f t="shared" ca="1" si="64"/>
        <v>1420</v>
      </c>
      <c r="Q237" s="21">
        <f t="shared" ca="1" si="72"/>
        <v>282207</v>
      </c>
      <c r="R237" s="22">
        <f ca="1">SUM(P$11:P237)</f>
        <v>150532</v>
      </c>
      <c r="S237" s="23">
        <f ca="1">SUM(N$11:N237)</f>
        <v>132455</v>
      </c>
      <c r="U237" s="16">
        <v>44409</v>
      </c>
      <c r="V237" s="21">
        <f ca="1">IF(U237&lt;W$5, $B237, W$6+MIN((U237-W$5+1)/W$8, 1)*W$7)</f>
        <v>1940</v>
      </c>
      <c r="W237" s="21">
        <f t="shared" ca="1" si="78"/>
        <v>1940</v>
      </c>
      <c r="X237" s="21">
        <f ca="1" xml:space="preserve"> Z213 + IF(Y236 &lt; 0, -Y236, 0)</f>
        <v>186</v>
      </c>
      <c r="Y237" s="21">
        <f t="shared" ca="1" si="65"/>
        <v>1754</v>
      </c>
      <c r="Z237" s="21">
        <f t="shared" ca="1" si="66"/>
        <v>1754</v>
      </c>
      <c r="AA237" s="21">
        <f t="shared" ca="1" si="73"/>
        <v>365957</v>
      </c>
      <c r="AB237" s="22">
        <f ca="1">SUM(Z$11:Z237)</f>
        <v>195616</v>
      </c>
      <c r="AC237" s="23">
        <f ca="1">SUM(X$11:X237)</f>
        <v>170524</v>
      </c>
      <c r="AE237" s="16">
        <v>44409</v>
      </c>
      <c r="AF237" s="21">
        <f ca="1">IF(AE237&lt;AG$5, $B237, AG$6+MIN((AE237-AG$5+1)/AG$8, 1)*AG$7)</f>
        <v>1440</v>
      </c>
      <c r="AG237" s="21">
        <f t="shared" ca="1" si="79"/>
        <v>1440</v>
      </c>
      <c r="AH237" s="21">
        <f ca="1" xml:space="preserve"> AJ213 + IF(AI236 &lt; 0, -AI236, 0)</f>
        <v>140</v>
      </c>
      <c r="AI237" s="21">
        <f t="shared" ca="1" si="67"/>
        <v>1300</v>
      </c>
      <c r="AJ237" s="21">
        <f t="shared" ca="1" si="68"/>
        <v>1300</v>
      </c>
      <c r="AK237" s="21">
        <f t="shared" ca="1" si="74"/>
        <v>269707</v>
      </c>
      <c r="AL237" s="22">
        <f ca="1">SUM(AJ$11:AJ237)</f>
        <v>144057</v>
      </c>
      <c r="AM237" s="23">
        <f ca="1">SUM(AH$11:AH237)</f>
        <v>127096</v>
      </c>
      <c r="AO237" s="16">
        <v>44409</v>
      </c>
      <c r="AP237" s="21">
        <f ca="1">IF(AO237&lt;AQ$5, $B237, AQ$6+MIN((AO237-AQ$5+1)/AQ$8, 1)*AQ$7)</f>
        <v>1940</v>
      </c>
      <c r="AQ237" s="21">
        <f t="shared" ca="1" si="80"/>
        <v>1940</v>
      </c>
      <c r="AR237" s="21">
        <f ca="1" xml:space="preserve"> AT213 + IF(AS236 &lt; 0, -AS236, 0)</f>
        <v>280</v>
      </c>
      <c r="AS237" s="21">
        <f t="shared" ca="1" si="69"/>
        <v>1660</v>
      </c>
      <c r="AT237" s="21">
        <f t="shared" ca="1" si="70"/>
        <v>1660</v>
      </c>
      <c r="AU237" s="21">
        <f t="shared" ca="1" si="75"/>
        <v>340957</v>
      </c>
      <c r="AV237" s="22">
        <f ca="1">SUM(AT$11:AT237)</f>
        <v>182812</v>
      </c>
      <c r="AW237" s="23">
        <f ca="1">SUM(AR$11:AR237)</f>
        <v>158925</v>
      </c>
    </row>
    <row r="238" spans="1:49" x14ac:dyDescent="0.2">
      <c r="A238" s="32">
        <v>44410</v>
      </c>
      <c r="B238" s="35">
        <f ca="1">IF($A238&gt;= $C$5,$C$6, "InsertData")</f>
        <v>940</v>
      </c>
      <c r="C238" s="21">
        <f t="shared" ca="1" si="76"/>
        <v>940</v>
      </c>
      <c r="D238" s="21">
        <f ca="1" xml:space="preserve"> F214 + IF(E237 &lt; 0, -E237, 0)</f>
        <v>0</v>
      </c>
      <c r="E238" s="21">
        <f t="shared" ca="1" si="62"/>
        <v>940</v>
      </c>
      <c r="F238" s="21">
        <f ca="1">IF(E238 &gt; 0, E238, 0)</f>
        <v>940</v>
      </c>
      <c r="G238" s="21">
        <f t="shared" ca="1" si="71"/>
        <v>199397</v>
      </c>
      <c r="H238" s="22">
        <f ca="1">SUM(F$11:F238)</f>
        <v>106242</v>
      </c>
      <c r="I238" s="23">
        <f ca="1">SUM(D$11:D238)</f>
        <v>95539</v>
      </c>
      <c r="K238" s="16">
        <v>44410</v>
      </c>
      <c r="L238" s="21">
        <f ca="1">IF(K238&lt;M$5, $B238, M$6+MIN((K238-M$5+1)/M$8, 1)*M$7)</f>
        <v>1440</v>
      </c>
      <c r="M238" s="21">
        <f t="shared" ca="1" si="77"/>
        <v>1440</v>
      </c>
      <c r="N238" s="21">
        <f ca="1" xml:space="preserve"> P214 + IF(O237 &lt; 0, -O237, 0)</f>
        <v>119</v>
      </c>
      <c r="O238" s="21">
        <f t="shared" ca="1" si="63"/>
        <v>1321</v>
      </c>
      <c r="P238" s="21">
        <f t="shared" ca="1" si="64"/>
        <v>1321</v>
      </c>
      <c r="Q238" s="21">
        <f t="shared" ca="1" si="72"/>
        <v>283647</v>
      </c>
      <c r="R238" s="22">
        <f ca="1">SUM(P$11:P238)</f>
        <v>151853</v>
      </c>
      <c r="S238" s="23">
        <f ca="1">SUM(N$11:N238)</f>
        <v>132574</v>
      </c>
      <c r="U238" s="16">
        <v>44410</v>
      </c>
      <c r="V238" s="21">
        <f ca="1">IF(U238&lt;W$5, $B238, W$6+MIN((U238-W$5+1)/W$8, 1)*W$7)</f>
        <v>1940</v>
      </c>
      <c r="W238" s="21">
        <f t="shared" ca="1" si="78"/>
        <v>1940</v>
      </c>
      <c r="X238" s="21">
        <f ca="1" xml:space="preserve"> Z214 + IF(Y237 &lt; 0, -Y237, 0)</f>
        <v>693</v>
      </c>
      <c r="Y238" s="21">
        <f t="shared" ca="1" si="65"/>
        <v>1247</v>
      </c>
      <c r="Z238" s="21">
        <f t="shared" ca="1" si="66"/>
        <v>1247</v>
      </c>
      <c r="AA238" s="21">
        <f t="shared" ca="1" si="73"/>
        <v>367897</v>
      </c>
      <c r="AB238" s="22">
        <f ca="1">SUM(Z$11:Z238)</f>
        <v>196863</v>
      </c>
      <c r="AC238" s="23">
        <f ca="1">SUM(X$11:X238)</f>
        <v>171217</v>
      </c>
      <c r="AE238" s="16">
        <v>44410</v>
      </c>
      <c r="AF238" s="21">
        <f ca="1">IF(AE238&lt;AG$5, $B238, AG$6+MIN((AE238-AG$5+1)/AG$8, 1)*AG$7)</f>
        <v>1440</v>
      </c>
      <c r="AG238" s="21">
        <f t="shared" ca="1" si="79"/>
        <v>1440</v>
      </c>
      <c r="AH238" s="21">
        <f ca="1" xml:space="preserve"> AJ214 + IF(AI237 &lt; 0, -AI237, 0)</f>
        <v>135</v>
      </c>
      <c r="AI238" s="21">
        <f t="shared" ca="1" si="67"/>
        <v>1305</v>
      </c>
      <c r="AJ238" s="21">
        <f t="shared" ca="1" si="68"/>
        <v>1305</v>
      </c>
      <c r="AK238" s="21">
        <f t="shared" ca="1" si="74"/>
        <v>271147</v>
      </c>
      <c r="AL238" s="22">
        <f ca="1">SUM(AJ$11:AJ238)</f>
        <v>145362</v>
      </c>
      <c r="AM238" s="23">
        <f ca="1">SUM(AH$11:AH238)</f>
        <v>127231</v>
      </c>
      <c r="AO238" s="16">
        <v>44410</v>
      </c>
      <c r="AP238" s="21">
        <f ca="1">IF(AO238&lt;AQ$5, $B238, AQ$6+MIN((AO238-AQ$5+1)/AQ$8, 1)*AQ$7)</f>
        <v>1940</v>
      </c>
      <c r="AQ238" s="21">
        <f t="shared" ca="1" si="80"/>
        <v>1940</v>
      </c>
      <c r="AR238" s="21">
        <f ca="1" xml:space="preserve"> AT214 + IF(AS237 &lt; 0, -AS237, 0)</f>
        <v>379</v>
      </c>
      <c r="AS238" s="21">
        <f t="shared" ca="1" si="69"/>
        <v>1561</v>
      </c>
      <c r="AT238" s="21">
        <f t="shared" ca="1" si="70"/>
        <v>1561</v>
      </c>
      <c r="AU238" s="21">
        <f t="shared" ca="1" si="75"/>
        <v>342897</v>
      </c>
      <c r="AV238" s="22">
        <f ca="1">SUM(AT$11:AT238)</f>
        <v>184373</v>
      </c>
      <c r="AW238" s="23">
        <f ca="1">SUM(AR$11:AR238)</f>
        <v>159304</v>
      </c>
    </row>
    <row r="239" spans="1:49" x14ac:dyDescent="0.2">
      <c r="A239" s="32">
        <v>44411</v>
      </c>
      <c r="B239" s="35">
        <f ca="1">IF($A239&gt;= $C$5,$C$6, "InsertData")</f>
        <v>940</v>
      </c>
      <c r="C239" s="21">
        <f t="shared" ca="1" si="76"/>
        <v>940</v>
      </c>
      <c r="D239" s="21">
        <f ca="1" xml:space="preserve"> F215 + IF(E238 &lt; 0, -E238, 0)</f>
        <v>152</v>
      </c>
      <c r="E239" s="21">
        <f t="shared" ca="1" si="62"/>
        <v>788</v>
      </c>
      <c r="F239" s="21">
        <f ca="1">IF(E239 &gt; 0, E239, 0)</f>
        <v>788</v>
      </c>
      <c r="G239" s="21">
        <f t="shared" ca="1" si="71"/>
        <v>200337</v>
      </c>
      <c r="H239" s="22">
        <f ca="1">SUM(F$11:F239)</f>
        <v>107030</v>
      </c>
      <c r="I239" s="23">
        <f ca="1">SUM(D$11:D239)</f>
        <v>95691</v>
      </c>
      <c r="K239" s="16">
        <v>44411</v>
      </c>
      <c r="L239" s="21">
        <f ca="1">IF(K239&lt;M$5, $B239, M$6+MIN((K239-M$5+1)/M$8, 1)*M$7)</f>
        <v>1440</v>
      </c>
      <c r="M239" s="21">
        <f t="shared" ca="1" si="77"/>
        <v>1440</v>
      </c>
      <c r="N239" s="21">
        <f ca="1" xml:space="preserve"> P215 + IF(O238 &lt; 0, -O238, 0)</f>
        <v>993</v>
      </c>
      <c r="O239" s="21">
        <f t="shared" ca="1" si="63"/>
        <v>447</v>
      </c>
      <c r="P239" s="21">
        <f t="shared" ca="1" si="64"/>
        <v>447</v>
      </c>
      <c r="Q239" s="21">
        <f t="shared" ca="1" si="72"/>
        <v>285087</v>
      </c>
      <c r="R239" s="22">
        <f ca="1">SUM(P$11:P239)</f>
        <v>152300</v>
      </c>
      <c r="S239" s="23">
        <f ca="1">SUM(N$11:N239)</f>
        <v>133567</v>
      </c>
      <c r="U239" s="16">
        <v>44411</v>
      </c>
      <c r="V239" s="21">
        <f ca="1">IF(U239&lt;W$5, $B239, W$6+MIN((U239-W$5+1)/W$8, 1)*W$7)</f>
        <v>1940</v>
      </c>
      <c r="W239" s="21">
        <f t="shared" ca="1" si="78"/>
        <v>1940</v>
      </c>
      <c r="X239" s="21">
        <f ca="1" xml:space="preserve"> Z215 + IF(Y238 &lt; 0, -Y238, 0)</f>
        <v>1233</v>
      </c>
      <c r="Y239" s="21">
        <f t="shared" ca="1" si="65"/>
        <v>707</v>
      </c>
      <c r="Z239" s="21">
        <f t="shared" ca="1" si="66"/>
        <v>707</v>
      </c>
      <c r="AA239" s="21">
        <f t="shared" ca="1" si="73"/>
        <v>369837</v>
      </c>
      <c r="AB239" s="22">
        <f ca="1">SUM(Z$11:Z239)</f>
        <v>197570</v>
      </c>
      <c r="AC239" s="23">
        <f ca="1">SUM(X$11:X239)</f>
        <v>172450</v>
      </c>
      <c r="AE239" s="16">
        <v>44411</v>
      </c>
      <c r="AF239" s="21">
        <f ca="1">IF(AE239&lt;AG$5, $B239, AG$6+MIN((AE239-AG$5+1)/AG$8, 1)*AG$7)</f>
        <v>1440</v>
      </c>
      <c r="AG239" s="21">
        <f t="shared" ca="1" si="79"/>
        <v>1440</v>
      </c>
      <c r="AH239" s="21">
        <f ca="1" xml:space="preserve"> AJ215 + IF(AI238 &lt; 0, -AI238, 0)</f>
        <v>757</v>
      </c>
      <c r="AI239" s="21">
        <f t="shared" ca="1" si="67"/>
        <v>683</v>
      </c>
      <c r="AJ239" s="21">
        <f t="shared" ca="1" si="68"/>
        <v>683</v>
      </c>
      <c r="AK239" s="21">
        <f t="shared" ca="1" si="74"/>
        <v>272587</v>
      </c>
      <c r="AL239" s="22">
        <f ca="1">SUM(AJ$11:AJ239)</f>
        <v>146045</v>
      </c>
      <c r="AM239" s="23">
        <f ca="1">SUM(AH$11:AH239)</f>
        <v>127988</v>
      </c>
      <c r="AO239" s="16">
        <v>44411</v>
      </c>
      <c r="AP239" s="21">
        <f ca="1">IF(AO239&lt;AQ$5, $B239, AQ$6+MIN((AO239-AQ$5+1)/AQ$8, 1)*AQ$7)</f>
        <v>1940</v>
      </c>
      <c r="AQ239" s="21">
        <f t="shared" ca="1" si="80"/>
        <v>1940</v>
      </c>
      <c r="AR239" s="21">
        <f ca="1" xml:space="preserve"> AT215 + IF(AS238 &lt; 0, -AS238, 0)</f>
        <v>1253</v>
      </c>
      <c r="AS239" s="21">
        <f t="shared" ca="1" si="69"/>
        <v>687</v>
      </c>
      <c r="AT239" s="21">
        <f t="shared" ca="1" si="70"/>
        <v>687</v>
      </c>
      <c r="AU239" s="21">
        <f t="shared" ca="1" si="75"/>
        <v>344837</v>
      </c>
      <c r="AV239" s="22">
        <f ca="1">SUM(AT$11:AT239)</f>
        <v>185060</v>
      </c>
      <c r="AW239" s="23">
        <f ca="1">SUM(AR$11:AR239)</f>
        <v>160557</v>
      </c>
    </row>
    <row r="240" spans="1:49" x14ac:dyDescent="0.2">
      <c r="A240" s="32">
        <v>44412</v>
      </c>
      <c r="B240" s="35">
        <f ca="1">IF($A240&gt;= $C$5,$C$6, "InsertData")</f>
        <v>940</v>
      </c>
      <c r="C240" s="21">
        <f t="shared" ca="1" si="76"/>
        <v>940</v>
      </c>
      <c r="D240" s="21">
        <f ca="1" xml:space="preserve"> F216 + IF(E239 &lt; 0, -E239, 0)</f>
        <v>96</v>
      </c>
      <c r="E240" s="21">
        <f t="shared" ca="1" si="62"/>
        <v>844</v>
      </c>
      <c r="F240" s="21">
        <f ca="1">IF(E240 &gt; 0, E240, 0)</f>
        <v>844</v>
      </c>
      <c r="G240" s="21">
        <f t="shared" ca="1" si="71"/>
        <v>201277</v>
      </c>
      <c r="H240" s="22">
        <f ca="1">SUM(F$11:F240)</f>
        <v>107874</v>
      </c>
      <c r="I240" s="23">
        <f ca="1">SUM(D$11:D240)</f>
        <v>95787</v>
      </c>
      <c r="K240" s="16">
        <v>44412</v>
      </c>
      <c r="L240" s="21">
        <f ca="1">IF(K240&lt;M$5, $B240, M$6+MIN((K240-M$5+1)/M$8, 1)*M$7)</f>
        <v>1440</v>
      </c>
      <c r="M240" s="21">
        <f t="shared" ca="1" si="77"/>
        <v>1440</v>
      </c>
      <c r="N240" s="21">
        <f ca="1" xml:space="preserve"> P216 + IF(O239 &lt; 0, -O239, 0)</f>
        <v>336</v>
      </c>
      <c r="O240" s="21">
        <f t="shared" ca="1" si="63"/>
        <v>1104</v>
      </c>
      <c r="P240" s="21">
        <f t="shared" ca="1" si="64"/>
        <v>1104</v>
      </c>
      <c r="Q240" s="21">
        <f t="shared" ca="1" si="72"/>
        <v>286527</v>
      </c>
      <c r="R240" s="22">
        <f ca="1">SUM(P$11:P240)</f>
        <v>153404</v>
      </c>
      <c r="S240" s="23">
        <f ca="1">SUM(N$11:N240)</f>
        <v>133903</v>
      </c>
      <c r="U240" s="16">
        <v>44412</v>
      </c>
      <c r="V240" s="21">
        <f ca="1">IF(U240&lt;W$5, $B240, W$6+MIN((U240-W$5+1)/W$8, 1)*W$7)</f>
        <v>1940</v>
      </c>
      <c r="W240" s="21">
        <f t="shared" ca="1" si="78"/>
        <v>1940</v>
      </c>
      <c r="X240" s="21">
        <f ca="1" xml:space="preserve"> Z216 + IF(Y239 &lt; 0, -Y239, 0)</f>
        <v>576</v>
      </c>
      <c r="Y240" s="21">
        <f t="shared" ca="1" si="65"/>
        <v>1364</v>
      </c>
      <c r="Z240" s="21">
        <f t="shared" ca="1" si="66"/>
        <v>1364</v>
      </c>
      <c r="AA240" s="21">
        <f t="shared" ca="1" si="73"/>
        <v>371777</v>
      </c>
      <c r="AB240" s="22">
        <f ca="1">SUM(Z$11:Z240)</f>
        <v>198934</v>
      </c>
      <c r="AC240" s="23">
        <f ca="1">SUM(X$11:X240)</f>
        <v>173026</v>
      </c>
      <c r="AE240" s="16">
        <v>44412</v>
      </c>
      <c r="AF240" s="21">
        <f ca="1">IF(AE240&lt;AG$5, $B240, AG$6+MIN((AE240-AG$5+1)/AG$8, 1)*AG$7)</f>
        <v>1440</v>
      </c>
      <c r="AG240" s="21">
        <f t="shared" ca="1" si="79"/>
        <v>1440</v>
      </c>
      <c r="AH240" s="21">
        <f ca="1" xml:space="preserve"> AJ216 + IF(AI239 &lt; 0, -AI239, 0)</f>
        <v>341</v>
      </c>
      <c r="AI240" s="21">
        <f t="shared" ca="1" si="67"/>
        <v>1099</v>
      </c>
      <c r="AJ240" s="21">
        <f t="shared" ca="1" si="68"/>
        <v>1099</v>
      </c>
      <c r="AK240" s="21">
        <f t="shared" ca="1" si="74"/>
        <v>274027</v>
      </c>
      <c r="AL240" s="22">
        <f ca="1">SUM(AJ$11:AJ240)</f>
        <v>147144</v>
      </c>
      <c r="AM240" s="23">
        <f ca="1">SUM(AH$11:AH240)</f>
        <v>128329</v>
      </c>
      <c r="AO240" s="16">
        <v>44412</v>
      </c>
      <c r="AP240" s="21">
        <f ca="1">IF(AO240&lt;AQ$5, $B240, AQ$6+MIN((AO240-AQ$5+1)/AQ$8, 1)*AQ$7)</f>
        <v>1940</v>
      </c>
      <c r="AQ240" s="21">
        <f t="shared" ca="1" si="80"/>
        <v>1940</v>
      </c>
      <c r="AR240" s="21">
        <f ca="1" xml:space="preserve"> AT216 + IF(AS239 &lt; 0, -AS239, 0)</f>
        <v>586</v>
      </c>
      <c r="AS240" s="21">
        <f t="shared" ca="1" si="69"/>
        <v>1354</v>
      </c>
      <c r="AT240" s="21">
        <f t="shared" ca="1" si="70"/>
        <v>1354</v>
      </c>
      <c r="AU240" s="21">
        <f t="shared" ca="1" si="75"/>
        <v>346777</v>
      </c>
      <c r="AV240" s="22">
        <f ca="1">SUM(AT$11:AT240)</f>
        <v>186414</v>
      </c>
      <c r="AW240" s="23">
        <f ca="1">SUM(AR$11:AR240)</f>
        <v>161143</v>
      </c>
    </row>
    <row r="241" spans="1:49" x14ac:dyDescent="0.2">
      <c r="A241" s="32">
        <v>44413</v>
      </c>
      <c r="B241" s="35">
        <f ca="1">IF($A241&gt;= $C$5,$C$6, "InsertData")</f>
        <v>940</v>
      </c>
      <c r="C241" s="21">
        <f t="shared" ca="1" si="76"/>
        <v>940</v>
      </c>
      <c r="D241" s="21">
        <f ca="1" xml:space="preserve"> F217 + IF(E240 &lt; 0, -E240, 0)</f>
        <v>319</v>
      </c>
      <c r="E241" s="21">
        <f t="shared" ca="1" si="62"/>
        <v>621</v>
      </c>
      <c r="F241" s="21">
        <f ca="1">IF(E241 &gt; 0, E241, 0)</f>
        <v>621</v>
      </c>
      <c r="G241" s="21">
        <f t="shared" ca="1" si="71"/>
        <v>202217</v>
      </c>
      <c r="H241" s="22">
        <f ca="1">SUM(F$11:F241)</f>
        <v>108495</v>
      </c>
      <c r="I241" s="23">
        <f ca="1">SUM(D$11:D241)</f>
        <v>96106</v>
      </c>
      <c r="K241" s="16">
        <v>44413</v>
      </c>
      <c r="L241" s="21">
        <f ca="1">IF(K241&lt;M$5, $B241, M$6+MIN((K241-M$5+1)/M$8, 1)*M$7)</f>
        <v>1440</v>
      </c>
      <c r="M241" s="21">
        <f t="shared" ca="1" si="77"/>
        <v>1440</v>
      </c>
      <c r="N241" s="21">
        <f ca="1" xml:space="preserve"> P217 + IF(O240 &lt; 0, -O240, 0)</f>
        <v>559</v>
      </c>
      <c r="O241" s="21">
        <f t="shared" ca="1" si="63"/>
        <v>881</v>
      </c>
      <c r="P241" s="21">
        <f t="shared" ca="1" si="64"/>
        <v>881</v>
      </c>
      <c r="Q241" s="21">
        <f t="shared" ca="1" si="72"/>
        <v>287967</v>
      </c>
      <c r="R241" s="22">
        <f ca="1">SUM(P$11:P241)</f>
        <v>154285</v>
      </c>
      <c r="S241" s="23">
        <f ca="1">SUM(N$11:N241)</f>
        <v>134462</v>
      </c>
      <c r="U241" s="16">
        <v>44413</v>
      </c>
      <c r="V241" s="21">
        <f ca="1">IF(U241&lt;W$5, $B241, W$6+MIN((U241-W$5+1)/W$8, 1)*W$7)</f>
        <v>1940</v>
      </c>
      <c r="W241" s="21">
        <f t="shared" ca="1" si="78"/>
        <v>1940</v>
      </c>
      <c r="X241" s="21">
        <f ca="1" xml:space="preserve"> Z217 + IF(Y240 &lt; 0, -Y240, 0)</f>
        <v>799</v>
      </c>
      <c r="Y241" s="21">
        <f t="shared" ca="1" si="65"/>
        <v>1141</v>
      </c>
      <c r="Z241" s="21">
        <f t="shared" ca="1" si="66"/>
        <v>1141</v>
      </c>
      <c r="AA241" s="21">
        <f t="shared" ca="1" si="73"/>
        <v>373717</v>
      </c>
      <c r="AB241" s="22">
        <f ca="1">SUM(Z$11:Z241)</f>
        <v>200075</v>
      </c>
      <c r="AC241" s="23">
        <f ca="1">SUM(X$11:X241)</f>
        <v>173825</v>
      </c>
      <c r="AE241" s="16">
        <v>44413</v>
      </c>
      <c r="AF241" s="21">
        <f ca="1">IF(AE241&lt;AG$5, $B241, AG$6+MIN((AE241-AG$5+1)/AG$8, 1)*AG$7)</f>
        <v>1440</v>
      </c>
      <c r="AG241" s="21">
        <f t="shared" ca="1" si="79"/>
        <v>1440</v>
      </c>
      <c r="AH241" s="21">
        <f ca="1" xml:space="preserve"> AJ217 + IF(AI240 &lt; 0, -AI240, 0)</f>
        <v>559</v>
      </c>
      <c r="AI241" s="21">
        <f t="shared" ca="1" si="67"/>
        <v>881</v>
      </c>
      <c r="AJ241" s="21">
        <f t="shared" ca="1" si="68"/>
        <v>881</v>
      </c>
      <c r="AK241" s="21">
        <f t="shared" ca="1" si="74"/>
        <v>275467</v>
      </c>
      <c r="AL241" s="22">
        <f ca="1">SUM(AJ$11:AJ241)</f>
        <v>148025</v>
      </c>
      <c r="AM241" s="23">
        <f ca="1">SUM(AH$11:AH241)</f>
        <v>128888</v>
      </c>
      <c r="AO241" s="16">
        <v>44413</v>
      </c>
      <c r="AP241" s="21">
        <f ca="1">IF(AO241&lt;AQ$5, $B241, AQ$6+MIN((AO241-AQ$5+1)/AQ$8, 1)*AQ$7)</f>
        <v>1940</v>
      </c>
      <c r="AQ241" s="21">
        <f t="shared" ca="1" si="80"/>
        <v>1940</v>
      </c>
      <c r="AR241" s="21">
        <f ca="1" xml:space="preserve"> AT217 + IF(AS240 &lt; 0, -AS240, 0)</f>
        <v>799</v>
      </c>
      <c r="AS241" s="21">
        <f t="shared" ca="1" si="69"/>
        <v>1141</v>
      </c>
      <c r="AT241" s="21">
        <f t="shared" ca="1" si="70"/>
        <v>1141</v>
      </c>
      <c r="AU241" s="21">
        <f t="shared" ca="1" si="75"/>
        <v>348717</v>
      </c>
      <c r="AV241" s="22">
        <f ca="1">SUM(AT$11:AT241)</f>
        <v>187555</v>
      </c>
      <c r="AW241" s="23">
        <f ca="1">SUM(AR$11:AR241)</f>
        <v>161942</v>
      </c>
    </row>
    <row r="242" spans="1:49" x14ac:dyDescent="0.2">
      <c r="A242" s="32">
        <v>44414</v>
      </c>
      <c r="B242" s="35">
        <f ca="1">IF($A242&gt;= $C$5,$C$6, "InsertData")</f>
        <v>940</v>
      </c>
      <c r="C242" s="21">
        <f t="shared" ca="1" si="76"/>
        <v>940</v>
      </c>
      <c r="D242" s="21">
        <f ca="1" xml:space="preserve"> F218 + IF(E241 &lt; 0, -E241, 0)</f>
        <v>334</v>
      </c>
      <c r="E242" s="21">
        <f t="shared" ca="1" si="62"/>
        <v>606</v>
      </c>
      <c r="F242" s="21">
        <f ca="1">IF(E242 &gt; 0, E242, 0)</f>
        <v>606</v>
      </c>
      <c r="G242" s="21">
        <f t="shared" ca="1" si="71"/>
        <v>203157</v>
      </c>
      <c r="H242" s="22">
        <f ca="1">SUM(F$11:F242)</f>
        <v>109101</v>
      </c>
      <c r="I242" s="23">
        <f ca="1">SUM(D$11:D242)</f>
        <v>96440</v>
      </c>
      <c r="K242" s="16">
        <v>44414</v>
      </c>
      <c r="L242" s="21">
        <f ca="1">IF(K242&lt;M$5, $B242, M$6+MIN((K242-M$5+1)/M$8, 1)*M$7)</f>
        <v>1440</v>
      </c>
      <c r="M242" s="21">
        <f t="shared" ca="1" si="77"/>
        <v>1440</v>
      </c>
      <c r="N242" s="21">
        <f ca="1" xml:space="preserve"> P218 + IF(O241 &lt; 0, -O241, 0)</f>
        <v>574</v>
      </c>
      <c r="O242" s="21">
        <f t="shared" ca="1" si="63"/>
        <v>866</v>
      </c>
      <c r="P242" s="21">
        <f t="shared" ca="1" si="64"/>
        <v>866</v>
      </c>
      <c r="Q242" s="21">
        <f t="shared" ca="1" si="72"/>
        <v>289407</v>
      </c>
      <c r="R242" s="22">
        <f ca="1">SUM(P$11:P242)</f>
        <v>155151</v>
      </c>
      <c r="S242" s="23">
        <f ca="1">SUM(N$11:N242)</f>
        <v>135036</v>
      </c>
      <c r="U242" s="16">
        <v>44414</v>
      </c>
      <c r="V242" s="21">
        <f ca="1">IF(U242&lt;W$5, $B242, W$6+MIN((U242-W$5+1)/W$8, 1)*W$7)</f>
        <v>1940</v>
      </c>
      <c r="W242" s="21">
        <f t="shared" ca="1" si="78"/>
        <v>1940</v>
      </c>
      <c r="X242" s="21">
        <f ca="1" xml:space="preserve"> Z218 + IF(Y241 &lt; 0, -Y241, 0)</f>
        <v>814</v>
      </c>
      <c r="Y242" s="21">
        <f t="shared" ca="1" si="65"/>
        <v>1126</v>
      </c>
      <c r="Z242" s="21">
        <f t="shared" ca="1" si="66"/>
        <v>1126</v>
      </c>
      <c r="AA242" s="21">
        <f t="shared" ca="1" si="73"/>
        <v>375657</v>
      </c>
      <c r="AB242" s="22">
        <f ca="1">SUM(Z$11:Z242)</f>
        <v>201201</v>
      </c>
      <c r="AC242" s="23">
        <f ca="1">SUM(X$11:X242)</f>
        <v>174639</v>
      </c>
      <c r="AE242" s="16">
        <v>44414</v>
      </c>
      <c r="AF242" s="21">
        <f ca="1">IF(AE242&lt;AG$5, $B242, AG$6+MIN((AE242-AG$5+1)/AG$8, 1)*AG$7)</f>
        <v>1440</v>
      </c>
      <c r="AG242" s="21">
        <f t="shared" ca="1" si="79"/>
        <v>1440</v>
      </c>
      <c r="AH242" s="21">
        <f ca="1" xml:space="preserve"> AJ218 + IF(AI241 &lt; 0, -AI241, 0)</f>
        <v>574</v>
      </c>
      <c r="AI242" s="21">
        <f t="shared" ca="1" si="67"/>
        <v>866</v>
      </c>
      <c r="AJ242" s="21">
        <f t="shared" ca="1" si="68"/>
        <v>866</v>
      </c>
      <c r="AK242" s="21">
        <f t="shared" ca="1" si="74"/>
        <v>276907</v>
      </c>
      <c r="AL242" s="22">
        <f ca="1">SUM(AJ$11:AJ242)</f>
        <v>148891</v>
      </c>
      <c r="AM242" s="23">
        <f ca="1">SUM(AH$11:AH242)</f>
        <v>129462</v>
      </c>
      <c r="AO242" s="16">
        <v>44414</v>
      </c>
      <c r="AP242" s="21">
        <f ca="1">IF(AO242&lt;AQ$5, $B242, AQ$6+MIN((AO242-AQ$5+1)/AQ$8, 1)*AQ$7)</f>
        <v>1940</v>
      </c>
      <c r="AQ242" s="21">
        <f t="shared" ca="1" si="80"/>
        <v>1940</v>
      </c>
      <c r="AR242" s="21">
        <f ca="1" xml:space="preserve"> AT218 + IF(AS241 &lt; 0, -AS241, 0)</f>
        <v>814</v>
      </c>
      <c r="AS242" s="21">
        <f t="shared" ca="1" si="69"/>
        <v>1126</v>
      </c>
      <c r="AT242" s="21">
        <f t="shared" ca="1" si="70"/>
        <v>1126</v>
      </c>
      <c r="AU242" s="21">
        <f t="shared" ca="1" si="75"/>
        <v>350657</v>
      </c>
      <c r="AV242" s="22">
        <f ca="1">SUM(AT$11:AT242)</f>
        <v>188681</v>
      </c>
      <c r="AW242" s="23">
        <f ca="1">SUM(AR$11:AR242)</f>
        <v>162756</v>
      </c>
    </row>
    <row r="243" spans="1:49" x14ac:dyDescent="0.2">
      <c r="A243" s="32">
        <v>44415</v>
      </c>
      <c r="B243" s="35">
        <f ca="1">IF($A243&gt;= $C$5,$C$6, "InsertData")</f>
        <v>940</v>
      </c>
      <c r="C243" s="21">
        <f t="shared" ca="1" si="76"/>
        <v>940</v>
      </c>
      <c r="D243" s="21">
        <f ca="1" xml:space="preserve"> F219 + IF(E242 &lt; 0, -E242, 0)</f>
        <v>44</v>
      </c>
      <c r="E243" s="21">
        <f t="shared" ca="1" si="62"/>
        <v>896</v>
      </c>
      <c r="F243" s="21">
        <f ca="1">IF(E243 &gt; 0, E243, 0)</f>
        <v>896</v>
      </c>
      <c r="G243" s="21">
        <f t="shared" ca="1" si="71"/>
        <v>204097</v>
      </c>
      <c r="H243" s="22">
        <f ca="1">SUM(F$11:F243)</f>
        <v>109997</v>
      </c>
      <c r="I243" s="23">
        <f ca="1">SUM(D$11:D243)</f>
        <v>96484</v>
      </c>
      <c r="K243" s="16">
        <v>44415</v>
      </c>
      <c r="L243" s="21">
        <f ca="1">IF(K243&lt;M$5, $B243, M$6+MIN((K243-M$5+1)/M$8, 1)*M$7)</f>
        <v>1440</v>
      </c>
      <c r="M243" s="21">
        <f t="shared" ca="1" si="77"/>
        <v>1440</v>
      </c>
      <c r="N243" s="21">
        <f ca="1" xml:space="preserve"> P219 + IF(O242 &lt; 0, -O242, 0)</f>
        <v>284</v>
      </c>
      <c r="O243" s="21">
        <f t="shared" ca="1" si="63"/>
        <v>1156</v>
      </c>
      <c r="P243" s="21">
        <f t="shared" ca="1" si="64"/>
        <v>1156</v>
      </c>
      <c r="Q243" s="21">
        <f t="shared" ca="1" si="72"/>
        <v>290847</v>
      </c>
      <c r="R243" s="22">
        <f ca="1">SUM(P$11:P243)</f>
        <v>156307</v>
      </c>
      <c r="S243" s="23">
        <f ca="1">SUM(N$11:N243)</f>
        <v>135320</v>
      </c>
      <c r="U243" s="16">
        <v>44415</v>
      </c>
      <c r="V243" s="21">
        <f ca="1">IF(U243&lt;W$5, $B243, W$6+MIN((U243-W$5+1)/W$8, 1)*W$7)</f>
        <v>1940</v>
      </c>
      <c r="W243" s="21">
        <f t="shared" ca="1" si="78"/>
        <v>1940</v>
      </c>
      <c r="X243" s="21">
        <f ca="1" xml:space="preserve"> Z219 + IF(Y242 &lt; 0, -Y242, 0)</f>
        <v>524</v>
      </c>
      <c r="Y243" s="21">
        <f t="shared" ca="1" si="65"/>
        <v>1416</v>
      </c>
      <c r="Z243" s="21">
        <f t="shared" ca="1" si="66"/>
        <v>1416</v>
      </c>
      <c r="AA243" s="21">
        <f t="shared" ca="1" si="73"/>
        <v>377597</v>
      </c>
      <c r="AB243" s="22">
        <f ca="1">SUM(Z$11:Z243)</f>
        <v>202617</v>
      </c>
      <c r="AC243" s="23">
        <f ca="1">SUM(X$11:X243)</f>
        <v>175163</v>
      </c>
      <c r="AE243" s="16">
        <v>44415</v>
      </c>
      <c r="AF243" s="21">
        <f ca="1">IF(AE243&lt;AG$5, $B243, AG$6+MIN((AE243-AG$5+1)/AG$8, 1)*AG$7)</f>
        <v>1440</v>
      </c>
      <c r="AG243" s="21">
        <f t="shared" ca="1" si="79"/>
        <v>1440</v>
      </c>
      <c r="AH243" s="21">
        <f ca="1" xml:space="preserve"> AJ219 + IF(AI242 &lt; 0, -AI242, 0)</f>
        <v>284</v>
      </c>
      <c r="AI243" s="21">
        <f t="shared" ca="1" si="67"/>
        <v>1156</v>
      </c>
      <c r="AJ243" s="21">
        <f t="shared" ca="1" si="68"/>
        <v>1156</v>
      </c>
      <c r="AK243" s="21">
        <f t="shared" ca="1" si="74"/>
        <v>278347</v>
      </c>
      <c r="AL243" s="22">
        <f ca="1">SUM(AJ$11:AJ243)</f>
        <v>150047</v>
      </c>
      <c r="AM243" s="23">
        <f ca="1">SUM(AH$11:AH243)</f>
        <v>129746</v>
      </c>
      <c r="AO243" s="16">
        <v>44415</v>
      </c>
      <c r="AP243" s="21">
        <f ca="1">IF(AO243&lt;AQ$5, $B243, AQ$6+MIN((AO243-AQ$5+1)/AQ$8, 1)*AQ$7)</f>
        <v>1940</v>
      </c>
      <c r="AQ243" s="21">
        <f t="shared" ca="1" si="80"/>
        <v>1940</v>
      </c>
      <c r="AR243" s="21">
        <f ca="1" xml:space="preserve"> AT219 + IF(AS242 &lt; 0, -AS242, 0)</f>
        <v>524</v>
      </c>
      <c r="AS243" s="21">
        <f t="shared" ca="1" si="69"/>
        <v>1416</v>
      </c>
      <c r="AT243" s="21">
        <f t="shared" ca="1" si="70"/>
        <v>1416</v>
      </c>
      <c r="AU243" s="21">
        <f t="shared" ca="1" si="75"/>
        <v>352597</v>
      </c>
      <c r="AV243" s="22">
        <f ca="1">SUM(AT$11:AT243)</f>
        <v>190097</v>
      </c>
      <c r="AW243" s="23">
        <f ca="1">SUM(AR$11:AR243)</f>
        <v>163280</v>
      </c>
    </row>
    <row r="244" spans="1:49" x14ac:dyDescent="0.2">
      <c r="A244" s="32">
        <v>44416</v>
      </c>
      <c r="B244" s="35">
        <f ca="1">IF($A244&gt;= $C$5,$C$6, "InsertData")</f>
        <v>940</v>
      </c>
      <c r="C244" s="21">
        <f t="shared" ca="1" si="76"/>
        <v>940</v>
      </c>
      <c r="D244" s="21">
        <f ca="1" xml:space="preserve"> F220 + IF(E243 &lt; 0, -E243, 0)</f>
        <v>333</v>
      </c>
      <c r="E244" s="21">
        <f t="shared" ca="1" si="62"/>
        <v>607</v>
      </c>
      <c r="F244" s="21">
        <f ca="1">IF(E244 &gt; 0, E244, 0)</f>
        <v>607</v>
      </c>
      <c r="G244" s="21">
        <f t="shared" ca="1" si="71"/>
        <v>205037</v>
      </c>
      <c r="H244" s="22">
        <f ca="1">SUM(F$11:F244)</f>
        <v>110604</v>
      </c>
      <c r="I244" s="23">
        <f ca="1">SUM(D$11:D244)</f>
        <v>96817</v>
      </c>
      <c r="K244" s="16">
        <v>44416</v>
      </c>
      <c r="L244" s="21">
        <f ca="1">IF(K244&lt;M$5, $B244, M$6+MIN((K244-M$5+1)/M$8, 1)*M$7)</f>
        <v>1440</v>
      </c>
      <c r="M244" s="21">
        <f t="shared" ca="1" si="77"/>
        <v>1440</v>
      </c>
      <c r="N244" s="21">
        <f ca="1" xml:space="preserve"> P220 + IF(O243 &lt; 0, -O243, 0)</f>
        <v>573</v>
      </c>
      <c r="O244" s="21">
        <f t="shared" ca="1" si="63"/>
        <v>867</v>
      </c>
      <c r="P244" s="21">
        <f t="shared" ca="1" si="64"/>
        <v>867</v>
      </c>
      <c r="Q244" s="21">
        <f t="shared" ca="1" si="72"/>
        <v>292287</v>
      </c>
      <c r="R244" s="22">
        <f ca="1">SUM(P$11:P244)</f>
        <v>157174</v>
      </c>
      <c r="S244" s="23">
        <f ca="1">SUM(N$11:N244)</f>
        <v>135893</v>
      </c>
      <c r="U244" s="16">
        <v>44416</v>
      </c>
      <c r="V244" s="21">
        <f ca="1">IF(U244&lt;W$5, $B244, W$6+MIN((U244-W$5+1)/W$8, 1)*W$7)</f>
        <v>1940</v>
      </c>
      <c r="W244" s="21">
        <f t="shared" ca="1" si="78"/>
        <v>1940</v>
      </c>
      <c r="X244" s="21">
        <f ca="1" xml:space="preserve"> Z220 + IF(Y243 &lt; 0, -Y243, 0)</f>
        <v>813</v>
      </c>
      <c r="Y244" s="21">
        <f t="shared" ca="1" si="65"/>
        <v>1127</v>
      </c>
      <c r="Z244" s="21">
        <f t="shared" ca="1" si="66"/>
        <v>1127</v>
      </c>
      <c r="AA244" s="21">
        <f t="shared" ca="1" si="73"/>
        <v>379537</v>
      </c>
      <c r="AB244" s="22">
        <f ca="1">SUM(Z$11:Z244)</f>
        <v>203744</v>
      </c>
      <c r="AC244" s="23">
        <f ca="1">SUM(X$11:X244)</f>
        <v>175976</v>
      </c>
      <c r="AE244" s="16">
        <v>44416</v>
      </c>
      <c r="AF244" s="21">
        <f ca="1">IF(AE244&lt;AG$5, $B244, AG$6+MIN((AE244-AG$5+1)/AG$8, 1)*AG$7)</f>
        <v>1440</v>
      </c>
      <c r="AG244" s="21">
        <f t="shared" ca="1" si="79"/>
        <v>1440</v>
      </c>
      <c r="AH244" s="21">
        <f ca="1" xml:space="preserve"> AJ220 + IF(AI243 &lt; 0, -AI243, 0)</f>
        <v>573</v>
      </c>
      <c r="AI244" s="21">
        <f t="shared" ca="1" si="67"/>
        <v>867</v>
      </c>
      <c r="AJ244" s="21">
        <f t="shared" ca="1" si="68"/>
        <v>867</v>
      </c>
      <c r="AK244" s="21">
        <f t="shared" ca="1" si="74"/>
        <v>279787</v>
      </c>
      <c r="AL244" s="22">
        <f ca="1">SUM(AJ$11:AJ244)</f>
        <v>150914</v>
      </c>
      <c r="AM244" s="23">
        <f ca="1">SUM(AH$11:AH244)</f>
        <v>130319</v>
      </c>
      <c r="AO244" s="16">
        <v>44416</v>
      </c>
      <c r="AP244" s="21">
        <f ca="1">IF(AO244&lt;AQ$5, $B244, AQ$6+MIN((AO244-AQ$5+1)/AQ$8, 1)*AQ$7)</f>
        <v>1940</v>
      </c>
      <c r="AQ244" s="21">
        <f t="shared" ca="1" si="80"/>
        <v>1940</v>
      </c>
      <c r="AR244" s="21">
        <f ca="1" xml:space="preserve"> AT220 + IF(AS243 &lt; 0, -AS243, 0)</f>
        <v>813</v>
      </c>
      <c r="AS244" s="21">
        <f t="shared" ca="1" si="69"/>
        <v>1127</v>
      </c>
      <c r="AT244" s="21">
        <f t="shared" ca="1" si="70"/>
        <v>1127</v>
      </c>
      <c r="AU244" s="21">
        <f t="shared" ca="1" si="75"/>
        <v>354537</v>
      </c>
      <c r="AV244" s="22">
        <f ca="1">SUM(AT$11:AT244)</f>
        <v>191224</v>
      </c>
      <c r="AW244" s="23">
        <f ca="1">SUM(AR$11:AR244)</f>
        <v>164093</v>
      </c>
    </row>
    <row r="245" spans="1:49" x14ac:dyDescent="0.2">
      <c r="A245" s="32">
        <v>44417</v>
      </c>
      <c r="B245" s="35">
        <f ca="1">IF($A245&gt;= $C$5,$C$6, "InsertData")</f>
        <v>940</v>
      </c>
      <c r="C245" s="21">
        <f t="shared" ca="1" si="76"/>
        <v>940</v>
      </c>
      <c r="D245" s="21">
        <f ca="1" xml:space="preserve"> F221 + IF(E244 &lt; 0, -E244, 0)</f>
        <v>388</v>
      </c>
      <c r="E245" s="21">
        <f t="shared" ca="1" si="62"/>
        <v>552</v>
      </c>
      <c r="F245" s="21">
        <f ca="1">IF(E245 &gt; 0, E245, 0)</f>
        <v>552</v>
      </c>
      <c r="G245" s="21">
        <f t="shared" ca="1" si="71"/>
        <v>205977</v>
      </c>
      <c r="H245" s="22">
        <f ca="1">SUM(F$11:F245)</f>
        <v>111156</v>
      </c>
      <c r="I245" s="23">
        <f ca="1">SUM(D$11:D245)</f>
        <v>97205</v>
      </c>
      <c r="K245" s="16">
        <v>44417</v>
      </c>
      <c r="L245" s="21">
        <f ca="1">IF(K245&lt;M$5, $B245, M$6+MIN((K245-M$5+1)/M$8, 1)*M$7)</f>
        <v>1440</v>
      </c>
      <c r="M245" s="21">
        <f t="shared" ca="1" si="77"/>
        <v>1440</v>
      </c>
      <c r="N245" s="21">
        <f ca="1" xml:space="preserve"> P221 + IF(O244 &lt; 0, -O244, 0)</f>
        <v>628</v>
      </c>
      <c r="O245" s="21">
        <f t="shared" ca="1" si="63"/>
        <v>812</v>
      </c>
      <c r="P245" s="21">
        <f t="shared" ca="1" si="64"/>
        <v>812</v>
      </c>
      <c r="Q245" s="21">
        <f t="shared" ca="1" si="72"/>
        <v>293727</v>
      </c>
      <c r="R245" s="22">
        <f ca="1">SUM(P$11:P245)</f>
        <v>157986</v>
      </c>
      <c r="S245" s="23">
        <f ca="1">SUM(N$11:N245)</f>
        <v>136521</v>
      </c>
      <c r="U245" s="16">
        <v>44417</v>
      </c>
      <c r="V245" s="21">
        <f ca="1">IF(U245&lt;W$5, $B245, W$6+MIN((U245-W$5+1)/W$8, 1)*W$7)</f>
        <v>1940</v>
      </c>
      <c r="W245" s="21">
        <f t="shared" ca="1" si="78"/>
        <v>1940</v>
      </c>
      <c r="X245" s="21">
        <f ca="1" xml:space="preserve"> Z221 + IF(Y244 &lt; 0, -Y244, 0)</f>
        <v>868</v>
      </c>
      <c r="Y245" s="21">
        <f t="shared" ca="1" si="65"/>
        <v>1072</v>
      </c>
      <c r="Z245" s="21">
        <f t="shared" ca="1" si="66"/>
        <v>1072</v>
      </c>
      <c r="AA245" s="21">
        <f t="shared" ca="1" si="73"/>
        <v>381477</v>
      </c>
      <c r="AB245" s="22">
        <f ca="1">SUM(Z$11:Z245)</f>
        <v>204816</v>
      </c>
      <c r="AC245" s="23">
        <f ca="1">SUM(X$11:X245)</f>
        <v>176844</v>
      </c>
      <c r="AE245" s="16">
        <v>44417</v>
      </c>
      <c r="AF245" s="21">
        <f ca="1">IF(AE245&lt;AG$5, $B245, AG$6+MIN((AE245-AG$5+1)/AG$8, 1)*AG$7)</f>
        <v>1440</v>
      </c>
      <c r="AG245" s="21">
        <f t="shared" ca="1" si="79"/>
        <v>1440</v>
      </c>
      <c r="AH245" s="21">
        <f ca="1" xml:space="preserve"> AJ221 + IF(AI244 &lt; 0, -AI244, 0)</f>
        <v>628</v>
      </c>
      <c r="AI245" s="21">
        <f t="shared" ca="1" si="67"/>
        <v>812</v>
      </c>
      <c r="AJ245" s="21">
        <f t="shared" ca="1" si="68"/>
        <v>812</v>
      </c>
      <c r="AK245" s="21">
        <f t="shared" ca="1" si="74"/>
        <v>281227</v>
      </c>
      <c r="AL245" s="22">
        <f ca="1">SUM(AJ$11:AJ245)</f>
        <v>151726</v>
      </c>
      <c r="AM245" s="23">
        <f ca="1">SUM(AH$11:AH245)</f>
        <v>130947</v>
      </c>
      <c r="AO245" s="16">
        <v>44417</v>
      </c>
      <c r="AP245" s="21">
        <f ca="1">IF(AO245&lt;AQ$5, $B245, AQ$6+MIN((AO245-AQ$5+1)/AQ$8, 1)*AQ$7)</f>
        <v>1940</v>
      </c>
      <c r="AQ245" s="21">
        <f t="shared" ca="1" si="80"/>
        <v>1940</v>
      </c>
      <c r="AR245" s="21">
        <f ca="1" xml:space="preserve"> AT221 + IF(AS244 &lt; 0, -AS244, 0)</f>
        <v>868</v>
      </c>
      <c r="AS245" s="21">
        <f t="shared" ca="1" si="69"/>
        <v>1072</v>
      </c>
      <c r="AT245" s="21">
        <f t="shared" ca="1" si="70"/>
        <v>1072</v>
      </c>
      <c r="AU245" s="21">
        <f t="shared" ca="1" si="75"/>
        <v>356477</v>
      </c>
      <c r="AV245" s="22">
        <f ca="1">SUM(AT$11:AT245)</f>
        <v>192296</v>
      </c>
      <c r="AW245" s="23">
        <f ca="1">SUM(AR$11:AR245)</f>
        <v>164961</v>
      </c>
    </row>
    <row r="246" spans="1:49" x14ac:dyDescent="0.2">
      <c r="A246" s="32">
        <v>44418</v>
      </c>
      <c r="B246" s="35">
        <f ca="1">IF($A246&gt;= $C$5,$C$6, "InsertData")</f>
        <v>940</v>
      </c>
      <c r="C246" s="21">
        <f t="shared" ca="1" si="76"/>
        <v>940</v>
      </c>
      <c r="D246" s="21">
        <f ca="1" xml:space="preserve"> F222 + IF(E245 &lt; 0, -E245, 0)</f>
        <v>428</v>
      </c>
      <c r="E246" s="21">
        <f t="shared" ca="1" si="62"/>
        <v>512</v>
      </c>
      <c r="F246" s="21">
        <f ca="1">IF(E246 &gt; 0, E246, 0)</f>
        <v>512</v>
      </c>
      <c r="G246" s="21">
        <f t="shared" ca="1" si="71"/>
        <v>206917</v>
      </c>
      <c r="H246" s="22">
        <f ca="1">SUM(F$11:F246)</f>
        <v>111668</v>
      </c>
      <c r="I246" s="23">
        <f ca="1">SUM(D$11:D246)</f>
        <v>97633</v>
      </c>
      <c r="K246" s="16">
        <v>44418</v>
      </c>
      <c r="L246" s="21">
        <f ca="1">IF(K246&lt;M$5, $B246, M$6+MIN((K246-M$5+1)/M$8, 1)*M$7)</f>
        <v>1440</v>
      </c>
      <c r="M246" s="21">
        <f t="shared" ca="1" si="77"/>
        <v>1440</v>
      </c>
      <c r="N246" s="21">
        <f ca="1" xml:space="preserve"> P222 + IF(O245 &lt; 0, -O245, 0)</f>
        <v>668</v>
      </c>
      <c r="O246" s="21">
        <f t="shared" ca="1" si="63"/>
        <v>772</v>
      </c>
      <c r="P246" s="21">
        <f t="shared" ca="1" si="64"/>
        <v>772</v>
      </c>
      <c r="Q246" s="21">
        <f t="shared" ca="1" si="72"/>
        <v>295167</v>
      </c>
      <c r="R246" s="22">
        <f ca="1">SUM(P$11:P246)</f>
        <v>158758</v>
      </c>
      <c r="S246" s="23">
        <f ca="1">SUM(N$11:N246)</f>
        <v>137189</v>
      </c>
      <c r="U246" s="16">
        <v>44418</v>
      </c>
      <c r="V246" s="21">
        <f ca="1">IF(U246&lt;W$5, $B246, W$6+MIN((U246-W$5+1)/W$8, 1)*W$7)</f>
        <v>1940</v>
      </c>
      <c r="W246" s="21">
        <f t="shared" ca="1" si="78"/>
        <v>1940</v>
      </c>
      <c r="X246" s="21">
        <f ca="1" xml:space="preserve"> Z222 + IF(Y245 &lt; 0, -Y245, 0)</f>
        <v>908</v>
      </c>
      <c r="Y246" s="21">
        <f t="shared" ca="1" si="65"/>
        <v>1032</v>
      </c>
      <c r="Z246" s="21">
        <f t="shared" ca="1" si="66"/>
        <v>1032</v>
      </c>
      <c r="AA246" s="21">
        <f t="shared" ca="1" si="73"/>
        <v>383417</v>
      </c>
      <c r="AB246" s="22">
        <f ca="1">SUM(Z$11:Z246)</f>
        <v>205848</v>
      </c>
      <c r="AC246" s="23">
        <f ca="1">SUM(X$11:X246)</f>
        <v>177752</v>
      </c>
      <c r="AE246" s="16">
        <v>44418</v>
      </c>
      <c r="AF246" s="21">
        <f ca="1">IF(AE246&lt;AG$5, $B246, AG$6+MIN((AE246-AG$5+1)/AG$8, 1)*AG$7)</f>
        <v>1440</v>
      </c>
      <c r="AG246" s="21">
        <f t="shared" ca="1" si="79"/>
        <v>1440</v>
      </c>
      <c r="AH246" s="21">
        <f ca="1" xml:space="preserve"> AJ222 + IF(AI245 &lt; 0, -AI245, 0)</f>
        <v>668</v>
      </c>
      <c r="AI246" s="21">
        <f t="shared" ca="1" si="67"/>
        <v>772</v>
      </c>
      <c r="AJ246" s="21">
        <f t="shared" ca="1" si="68"/>
        <v>772</v>
      </c>
      <c r="AK246" s="21">
        <f t="shared" ca="1" si="74"/>
        <v>282667</v>
      </c>
      <c r="AL246" s="22">
        <f ca="1">SUM(AJ$11:AJ246)</f>
        <v>152498</v>
      </c>
      <c r="AM246" s="23">
        <f ca="1">SUM(AH$11:AH246)</f>
        <v>131615</v>
      </c>
      <c r="AO246" s="16">
        <v>44418</v>
      </c>
      <c r="AP246" s="21">
        <f ca="1">IF(AO246&lt;AQ$5, $B246, AQ$6+MIN((AO246-AQ$5+1)/AQ$8, 1)*AQ$7)</f>
        <v>1940</v>
      </c>
      <c r="AQ246" s="21">
        <f t="shared" ca="1" si="80"/>
        <v>1940</v>
      </c>
      <c r="AR246" s="21">
        <f ca="1" xml:space="preserve"> AT222 + IF(AS245 &lt; 0, -AS245, 0)</f>
        <v>908</v>
      </c>
      <c r="AS246" s="21">
        <f t="shared" ca="1" si="69"/>
        <v>1032</v>
      </c>
      <c r="AT246" s="21">
        <f t="shared" ca="1" si="70"/>
        <v>1032</v>
      </c>
      <c r="AU246" s="21">
        <f t="shared" ca="1" si="75"/>
        <v>358417</v>
      </c>
      <c r="AV246" s="22">
        <f ca="1">SUM(AT$11:AT246)</f>
        <v>193328</v>
      </c>
      <c r="AW246" s="23">
        <f ca="1">SUM(AR$11:AR246)</f>
        <v>165869</v>
      </c>
    </row>
    <row r="247" spans="1:49" x14ac:dyDescent="0.2">
      <c r="A247" s="32">
        <v>44419</v>
      </c>
      <c r="B247" s="35">
        <f ca="1">IF($A247&gt;= $C$5,$C$6, "InsertData")</f>
        <v>940</v>
      </c>
      <c r="C247" s="21">
        <f t="shared" ca="1" si="76"/>
        <v>940</v>
      </c>
      <c r="D247" s="21">
        <f ca="1" xml:space="preserve"> F223 + IF(E246 &lt; 0, -E246, 0)</f>
        <v>774</v>
      </c>
      <c r="E247" s="21">
        <f t="shared" ca="1" si="62"/>
        <v>166</v>
      </c>
      <c r="F247" s="21">
        <f ca="1">IF(E247 &gt; 0, E247, 0)</f>
        <v>166</v>
      </c>
      <c r="G247" s="21">
        <f t="shared" ca="1" si="71"/>
        <v>207857</v>
      </c>
      <c r="H247" s="22">
        <f ca="1">SUM(F$11:F247)</f>
        <v>111834</v>
      </c>
      <c r="I247" s="23">
        <f ca="1">SUM(D$11:D247)</f>
        <v>98407</v>
      </c>
      <c r="K247" s="16">
        <v>44419</v>
      </c>
      <c r="L247" s="21">
        <f ca="1">IF(K247&lt;M$5, $B247, M$6+MIN((K247-M$5+1)/M$8, 1)*M$7)</f>
        <v>1440</v>
      </c>
      <c r="M247" s="21">
        <f t="shared" ca="1" si="77"/>
        <v>1440</v>
      </c>
      <c r="N247" s="21">
        <f ca="1" xml:space="preserve"> P223 + IF(O246 &lt; 0, -O246, 0)</f>
        <v>1014</v>
      </c>
      <c r="O247" s="21">
        <f t="shared" ca="1" si="63"/>
        <v>426</v>
      </c>
      <c r="P247" s="21">
        <f t="shared" ca="1" si="64"/>
        <v>426</v>
      </c>
      <c r="Q247" s="21">
        <f t="shared" ca="1" si="72"/>
        <v>296607</v>
      </c>
      <c r="R247" s="22">
        <f ca="1">SUM(P$11:P247)</f>
        <v>159184</v>
      </c>
      <c r="S247" s="23">
        <f ca="1">SUM(N$11:N247)</f>
        <v>138203</v>
      </c>
      <c r="U247" s="16">
        <v>44419</v>
      </c>
      <c r="V247" s="21">
        <f ca="1">IF(U247&lt;W$5, $B247, W$6+MIN((U247-W$5+1)/W$8, 1)*W$7)</f>
        <v>1940</v>
      </c>
      <c r="W247" s="21">
        <f t="shared" ca="1" si="78"/>
        <v>1940</v>
      </c>
      <c r="X247" s="21">
        <f ca="1" xml:space="preserve"> Z223 + IF(Y246 &lt; 0, -Y246, 0)</f>
        <v>1254</v>
      </c>
      <c r="Y247" s="21">
        <f t="shared" ca="1" si="65"/>
        <v>686</v>
      </c>
      <c r="Z247" s="21">
        <f t="shared" ca="1" si="66"/>
        <v>686</v>
      </c>
      <c r="AA247" s="21">
        <f t="shared" ca="1" si="73"/>
        <v>385357</v>
      </c>
      <c r="AB247" s="22">
        <f ca="1">SUM(Z$11:Z247)</f>
        <v>206534</v>
      </c>
      <c r="AC247" s="23">
        <f ca="1">SUM(X$11:X247)</f>
        <v>179006</v>
      </c>
      <c r="AE247" s="16">
        <v>44419</v>
      </c>
      <c r="AF247" s="21">
        <f ca="1">IF(AE247&lt;AG$5, $B247, AG$6+MIN((AE247-AG$5+1)/AG$8, 1)*AG$7)</f>
        <v>1440</v>
      </c>
      <c r="AG247" s="21">
        <f t="shared" ca="1" si="79"/>
        <v>1440</v>
      </c>
      <c r="AH247" s="21">
        <f ca="1" xml:space="preserve"> AJ223 + IF(AI246 &lt; 0, -AI246, 0)</f>
        <v>1014</v>
      </c>
      <c r="AI247" s="21">
        <f t="shared" ca="1" si="67"/>
        <v>426</v>
      </c>
      <c r="AJ247" s="21">
        <f t="shared" ca="1" si="68"/>
        <v>426</v>
      </c>
      <c r="AK247" s="21">
        <f t="shared" ca="1" si="74"/>
        <v>284107</v>
      </c>
      <c r="AL247" s="22">
        <f ca="1">SUM(AJ$11:AJ247)</f>
        <v>152924</v>
      </c>
      <c r="AM247" s="23">
        <f ca="1">SUM(AH$11:AH247)</f>
        <v>132629</v>
      </c>
      <c r="AO247" s="16">
        <v>44419</v>
      </c>
      <c r="AP247" s="21">
        <f ca="1">IF(AO247&lt;AQ$5, $B247, AQ$6+MIN((AO247-AQ$5+1)/AQ$8, 1)*AQ$7)</f>
        <v>1940</v>
      </c>
      <c r="AQ247" s="21">
        <f t="shared" ca="1" si="80"/>
        <v>1940</v>
      </c>
      <c r="AR247" s="21">
        <f ca="1" xml:space="preserve"> AT223 + IF(AS246 &lt; 0, -AS246, 0)</f>
        <v>1254</v>
      </c>
      <c r="AS247" s="21">
        <f t="shared" ca="1" si="69"/>
        <v>686</v>
      </c>
      <c r="AT247" s="21">
        <f t="shared" ca="1" si="70"/>
        <v>686</v>
      </c>
      <c r="AU247" s="21">
        <f t="shared" ca="1" si="75"/>
        <v>360357</v>
      </c>
      <c r="AV247" s="22">
        <f ca="1">SUM(AT$11:AT247)</f>
        <v>194014</v>
      </c>
      <c r="AW247" s="23">
        <f ca="1">SUM(AR$11:AR247)</f>
        <v>167123</v>
      </c>
    </row>
    <row r="248" spans="1:49" x14ac:dyDescent="0.2">
      <c r="A248" s="32">
        <v>44420</v>
      </c>
      <c r="B248" s="35">
        <f ca="1">IF($A248&gt;= $C$5,$C$6, "InsertData")</f>
        <v>940</v>
      </c>
      <c r="C248" s="21">
        <f t="shared" ca="1" si="76"/>
        <v>940</v>
      </c>
      <c r="D248" s="21">
        <f ca="1" xml:space="preserve"> F224 + IF(E247 &lt; 0, -E247, 0)</f>
        <v>800</v>
      </c>
      <c r="E248" s="21">
        <f t="shared" ca="1" si="62"/>
        <v>140</v>
      </c>
      <c r="F248" s="21">
        <f ca="1">IF(E248 &gt; 0, E248, 0)</f>
        <v>140</v>
      </c>
      <c r="G248" s="21">
        <f t="shared" ca="1" si="71"/>
        <v>208797</v>
      </c>
      <c r="H248" s="22">
        <f ca="1">SUM(F$11:F248)</f>
        <v>111974</v>
      </c>
      <c r="I248" s="23">
        <f ca="1">SUM(D$11:D248)</f>
        <v>99207</v>
      </c>
      <c r="K248" s="16">
        <v>44420</v>
      </c>
      <c r="L248" s="21">
        <f ca="1">IF(K248&lt;M$5, $B248, M$6+MIN((K248-M$5+1)/M$8, 1)*M$7)</f>
        <v>1440</v>
      </c>
      <c r="M248" s="21">
        <f t="shared" ca="1" si="77"/>
        <v>1440</v>
      </c>
      <c r="N248" s="21">
        <f ca="1" xml:space="preserve"> P224 + IF(O247 &lt; 0, -O247, 0)</f>
        <v>1040</v>
      </c>
      <c r="O248" s="21">
        <f t="shared" ca="1" si="63"/>
        <v>400</v>
      </c>
      <c r="P248" s="21">
        <f t="shared" ca="1" si="64"/>
        <v>400</v>
      </c>
      <c r="Q248" s="21">
        <f t="shared" ca="1" si="72"/>
        <v>298047</v>
      </c>
      <c r="R248" s="22">
        <f ca="1">SUM(P$11:P248)</f>
        <v>159584</v>
      </c>
      <c r="S248" s="23">
        <f ca="1">SUM(N$11:N248)</f>
        <v>139243</v>
      </c>
      <c r="U248" s="16">
        <v>44420</v>
      </c>
      <c r="V248" s="21">
        <f ca="1">IF(U248&lt;W$5, $B248, W$6+MIN((U248-W$5+1)/W$8, 1)*W$7)</f>
        <v>1940</v>
      </c>
      <c r="W248" s="21">
        <f t="shared" ca="1" si="78"/>
        <v>1940</v>
      </c>
      <c r="X248" s="21">
        <f ca="1" xml:space="preserve"> Z224 + IF(Y247 &lt; 0, -Y247, 0)</f>
        <v>1280</v>
      </c>
      <c r="Y248" s="21">
        <f t="shared" ca="1" si="65"/>
        <v>660</v>
      </c>
      <c r="Z248" s="21">
        <f t="shared" ca="1" si="66"/>
        <v>660</v>
      </c>
      <c r="AA248" s="21">
        <f t="shared" ca="1" si="73"/>
        <v>387297</v>
      </c>
      <c r="AB248" s="22">
        <f ca="1">SUM(Z$11:Z248)</f>
        <v>207194</v>
      </c>
      <c r="AC248" s="23">
        <f ca="1">SUM(X$11:X248)</f>
        <v>180286</v>
      </c>
      <c r="AE248" s="16">
        <v>44420</v>
      </c>
      <c r="AF248" s="21">
        <f ca="1">IF(AE248&lt;AG$5, $B248, AG$6+MIN((AE248-AG$5+1)/AG$8, 1)*AG$7)</f>
        <v>1440</v>
      </c>
      <c r="AG248" s="21">
        <f t="shared" ca="1" si="79"/>
        <v>1440</v>
      </c>
      <c r="AH248" s="21">
        <f ca="1" xml:space="preserve"> AJ224 + IF(AI247 &lt; 0, -AI247, 0)</f>
        <v>1040</v>
      </c>
      <c r="AI248" s="21">
        <f t="shared" ca="1" si="67"/>
        <v>400</v>
      </c>
      <c r="AJ248" s="21">
        <f t="shared" ca="1" si="68"/>
        <v>400</v>
      </c>
      <c r="AK248" s="21">
        <f t="shared" ca="1" si="74"/>
        <v>285547</v>
      </c>
      <c r="AL248" s="22">
        <f ca="1">SUM(AJ$11:AJ248)</f>
        <v>153324</v>
      </c>
      <c r="AM248" s="23">
        <f ca="1">SUM(AH$11:AH248)</f>
        <v>133669</v>
      </c>
      <c r="AO248" s="16">
        <v>44420</v>
      </c>
      <c r="AP248" s="21">
        <f ca="1">IF(AO248&lt;AQ$5, $B248, AQ$6+MIN((AO248-AQ$5+1)/AQ$8, 1)*AQ$7)</f>
        <v>1940</v>
      </c>
      <c r="AQ248" s="21">
        <f t="shared" ca="1" si="80"/>
        <v>1940</v>
      </c>
      <c r="AR248" s="21">
        <f ca="1" xml:space="preserve"> AT224 + IF(AS247 &lt; 0, -AS247, 0)</f>
        <v>1280</v>
      </c>
      <c r="AS248" s="21">
        <f t="shared" ca="1" si="69"/>
        <v>660</v>
      </c>
      <c r="AT248" s="21">
        <f t="shared" ca="1" si="70"/>
        <v>660</v>
      </c>
      <c r="AU248" s="21">
        <f t="shared" ca="1" si="75"/>
        <v>362297</v>
      </c>
      <c r="AV248" s="22">
        <f ca="1">SUM(AT$11:AT248)</f>
        <v>194674</v>
      </c>
      <c r="AW248" s="23">
        <f ca="1">SUM(AR$11:AR248)</f>
        <v>168403</v>
      </c>
    </row>
    <row r="249" spans="1:49" x14ac:dyDescent="0.2">
      <c r="A249" s="32">
        <v>44421</v>
      </c>
      <c r="B249" s="35">
        <f ca="1">IF($A249&gt;= $C$5,$C$6, "InsertData")</f>
        <v>940</v>
      </c>
      <c r="C249" s="21">
        <f t="shared" ca="1" si="76"/>
        <v>940</v>
      </c>
      <c r="D249" s="21">
        <f ca="1" xml:space="preserve"> F225 + IF(E248 &lt; 0, -E248, 0)</f>
        <v>673</v>
      </c>
      <c r="E249" s="21">
        <f t="shared" ca="1" si="62"/>
        <v>267</v>
      </c>
      <c r="F249" s="21">
        <f ca="1">IF(E249 &gt; 0, E249, 0)</f>
        <v>267</v>
      </c>
      <c r="G249" s="21">
        <f t="shared" ca="1" si="71"/>
        <v>209737</v>
      </c>
      <c r="H249" s="22">
        <f ca="1">SUM(F$11:F249)</f>
        <v>112241</v>
      </c>
      <c r="I249" s="23">
        <f ca="1">SUM(D$11:D249)</f>
        <v>99880</v>
      </c>
      <c r="K249" s="16">
        <v>44421</v>
      </c>
      <c r="L249" s="21">
        <f ca="1">IF(K249&lt;M$5, $B249, M$6+MIN((K249-M$5+1)/M$8, 1)*M$7)</f>
        <v>1440</v>
      </c>
      <c r="M249" s="21">
        <f t="shared" ca="1" si="77"/>
        <v>1440</v>
      </c>
      <c r="N249" s="21">
        <f ca="1" xml:space="preserve"> P225 + IF(O248 &lt; 0, -O248, 0)</f>
        <v>913</v>
      </c>
      <c r="O249" s="21">
        <f t="shared" ca="1" si="63"/>
        <v>527</v>
      </c>
      <c r="P249" s="21">
        <f t="shared" ca="1" si="64"/>
        <v>527</v>
      </c>
      <c r="Q249" s="21">
        <f t="shared" ca="1" si="72"/>
        <v>299487</v>
      </c>
      <c r="R249" s="22">
        <f ca="1">SUM(P$11:P249)</f>
        <v>160111</v>
      </c>
      <c r="S249" s="23">
        <f ca="1">SUM(N$11:N249)</f>
        <v>140156</v>
      </c>
      <c r="U249" s="16">
        <v>44421</v>
      </c>
      <c r="V249" s="21">
        <f ca="1">IF(U249&lt;W$5, $B249, W$6+MIN((U249-W$5+1)/W$8, 1)*W$7)</f>
        <v>1940</v>
      </c>
      <c r="W249" s="21">
        <f t="shared" ca="1" si="78"/>
        <v>1940</v>
      </c>
      <c r="X249" s="21">
        <f ca="1" xml:space="preserve"> Z225 + IF(Y248 &lt; 0, -Y248, 0)</f>
        <v>1153</v>
      </c>
      <c r="Y249" s="21">
        <f t="shared" ca="1" si="65"/>
        <v>787</v>
      </c>
      <c r="Z249" s="21">
        <f t="shared" ca="1" si="66"/>
        <v>787</v>
      </c>
      <c r="AA249" s="21">
        <f t="shared" ca="1" si="73"/>
        <v>389237</v>
      </c>
      <c r="AB249" s="22">
        <f ca="1">SUM(Z$11:Z249)</f>
        <v>207981</v>
      </c>
      <c r="AC249" s="23">
        <f ca="1">SUM(X$11:X249)</f>
        <v>181439</v>
      </c>
      <c r="AE249" s="16">
        <v>44421</v>
      </c>
      <c r="AF249" s="21">
        <f ca="1">IF(AE249&lt;AG$5, $B249, AG$6+MIN((AE249-AG$5+1)/AG$8, 1)*AG$7)</f>
        <v>1440</v>
      </c>
      <c r="AG249" s="21">
        <f t="shared" ca="1" si="79"/>
        <v>1440</v>
      </c>
      <c r="AH249" s="21">
        <f ca="1" xml:space="preserve"> AJ225 + IF(AI248 &lt; 0, -AI248, 0)</f>
        <v>913</v>
      </c>
      <c r="AI249" s="21">
        <f t="shared" ca="1" si="67"/>
        <v>527</v>
      </c>
      <c r="AJ249" s="21">
        <f t="shared" ca="1" si="68"/>
        <v>527</v>
      </c>
      <c r="AK249" s="21">
        <f t="shared" ca="1" si="74"/>
        <v>286987</v>
      </c>
      <c r="AL249" s="22">
        <f ca="1">SUM(AJ$11:AJ249)</f>
        <v>153851</v>
      </c>
      <c r="AM249" s="23">
        <f ca="1">SUM(AH$11:AH249)</f>
        <v>134582</v>
      </c>
      <c r="AO249" s="16">
        <v>44421</v>
      </c>
      <c r="AP249" s="21">
        <f ca="1">IF(AO249&lt;AQ$5, $B249, AQ$6+MIN((AO249-AQ$5+1)/AQ$8, 1)*AQ$7)</f>
        <v>1940</v>
      </c>
      <c r="AQ249" s="21">
        <f t="shared" ca="1" si="80"/>
        <v>1940</v>
      </c>
      <c r="AR249" s="21">
        <f ca="1" xml:space="preserve"> AT225 + IF(AS248 &lt; 0, -AS248, 0)</f>
        <v>1153</v>
      </c>
      <c r="AS249" s="21">
        <f t="shared" ca="1" si="69"/>
        <v>787</v>
      </c>
      <c r="AT249" s="21">
        <f t="shared" ca="1" si="70"/>
        <v>787</v>
      </c>
      <c r="AU249" s="21">
        <f t="shared" ca="1" si="75"/>
        <v>364237</v>
      </c>
      <c r="AV249" s="22">
        <f ca="1">SUM(AT$11:AT249)</f>
        <v>195461</v>
      </c>
      <c r="AW249" s="23">
        <f ca="1">SUM(AR$11:AR249)</f>
        <v>169556</v>
      </c>
    </row>
    <row r="250" spans="1:49" x14ac:dyDescent="0.2">
      <c r="A250" s="32">
        <v>44422</v>
      </c>
      <c r="B250" s="35">
        <f ca="1">IF($A250&gt;= $C$5,$C$6, "InsertData")</f>
        <v>940</v>
      </c>
      <c r="C250" s="21">
        <f t="shared" ca="1" si="76"/>
        <v>940</v>
      </c>
      <c r="D250" s="21">
        <f ca="1" xml:space="preserve"> F226 + IF(E249 &lt; 0, -E249, 0)</f>
        <v>293</v>
      </c>
      <c r="E250" s="21">
        <f t="shared" ca="1" si="62"/>
        <v>647</v>
      </c>
      <c r="F250" s="21">
        <f ca="1">IF(E250 &gt; 0, E250, 0)</f>
        <v>647</v>
      </c>
      <c r="G250" s="21">
        <f t="shared" ca="1" si="71"/>
        <v>210677</v>
      </c>
      <c r="H250" s="22">
        <f ca="1">SUM(F$11:F250)</f>
        <v>112888</v>
      </c>
      <c r="I250" s="23">
        <f ca="1">SUM(D$11:D250)</f>
        <v>100173</v>
      </c>
      <c r="K250" s="16">
        <v>44422</v>
      </c>
      <c r="L250" s="21">
        <f ca="1">IF(K250&lt;M$5, $B250, M$6+MIN((K250-M$5+1)/M$8, 1)*M$7)</f>
        <v>1440</v>
      </c>
      <c r="M250" s="21">
        <f t="shared" ca="1" si="77"/>
        <v>1440</v>
      </c>
      <c r="N250" s="21">
        <f ca="1" xml:space="preserve"> P226 + IF(O249 &lt; 0, -O249, 0)</f>
        <v>533</v>
      </c>
      <c r="O250" s="21">
        <f t="shared" ca="1" si="63"/>
        <v>907</v>
      </c>
      <c r="P250" s="21">
        <f t="shared" ca="1" si="64"/>
        <v>907</v>
      </c>
      <c r="Q250" s="21">
        <f t="shared" ca="1" si="72"/>
        <v>300927</v>
      </c>
      <c r="R250" s="22">
        <f ca="1">SUM(P$11:P250)</f>
        <v>161018</v>
      </c>
      <c r="S250" s="23">
        <f ca="1">SUM(N$11:N250)</f>
        <v>140689</v>
      </c>
      <c r="U250" s="16">
        <v>44422</v>
      </c>
      <c r="V250" s="21">
        <f ca="1">IF(U250&lt;W$5, $B250, W$6+MIN((U250-W$5+1)/W$8, 1)*W$7)</f>
        <v>1940</v>
      </c>
      <c r="W250" s="21">
        <f t="shared" ca="1" si="78"/>
        <v>1940</v>
      </c>
      <c r="X250" s="21">
        <f ca="1" xml:space="preserve"> Z226 + IF(Y249 &lt; 0, -Y249, 0)</f>
        <v>773</v>
      </c>
      <c r="Y250" s="21">
        <f t="shared" ca="1" si="65"/>
        <v>1167</v>
      </c>
      <c r="Z250" s="21">
        <f t="shared" ca="1" si="66"/>
        <v>1167</v>
      </c>
      <c r="AA250" s="21">
        <f t="shared" ca="1" si="73"/>
        <v>391177</v>
      </c>
      <c r="AB250" s="22">
        <f ca="1">SUM(Z$11:Z250)</f>
        <v>209148</v>
      </c>
      <c r="AC250" s="23">
        <f ca="1">SUM(X$11:X250)</f>
        <v>182212</v>
      </c>
      <c r="AE250" s="16">
        <v>44422</v>
      </c>
      <c r="AF250" s="21">
        <f ca="1">IF(AE250&lt;AG$5, $B250, AG$6+MIN((AE250-AG$5+1)/AG$8, 1)*AG$7)</f>
        <v>1440</v>
      </c>
      <c r="AG250" s="21">
        <f t="shared" ca="1" si="79"/>
        <v>1440</v>
      </c>
      <c r="AH250" s="21">
        <f ca="1" xml:space="preserve"> AJ226 + IF(AI249 &lt; 0, -AI249, 0)</f>
        <v>533</v>
      </c>
      <c r="AI250" s="21">
        <f t="shared" ca="1" si="67"/>
        <v>907</v>
      </c>
      <c r="AJ250" s="21">
        <f t="shared" ca="1" si="68"/>
        <v>907</v>
      </c>
      <c r="AK250" s="21">
        <f t="shared" ca="1" si="74"/>
        <v>288427</v>
      </c>
      <c r="AL250" s="22">
        <f ca="1">SUM(AJ$11:AJ250)</f>
        <v>154758</v>
      </c>
      <c r="AM250" s="23">
        <f ca="1">SUM(AH$11:AH250)</f>
        <v>135115</v>
      </c>
      <c r="AO250" s="16">
        <v>44422</v>
      </c>
      <c r="AP250" s="21">
        <f ca="1">IF(AO250&lt;AQ$5, $B250, AQ$6+MIN((AO250-AQ$5+1)/AQ$8, 1)*AQ$7)</f>
        <v>1940</v>
      </c>
      <c r="AQ250" s="21">
        <f t="shared" ca="1" si="80"/>
        <v>1940</v>
      </c>
      <c r="AR250" s="21">
        <f ca="1" xml:space="preserve"> AT226 + IF(AS249 &lt; 0, -AS249, 0)</f>
        <v>773</v>
      </c>
      <c r="AS250" s="21">
        <f t="shared" ca="1" si="69"/>
        <v>1167</v>
      </c>
      <c r="AT250" s="21">
        <f t="shared" ca="1" si="70"/>
        <v>1167</v>
      </c>
      <c r="AU250" s="21">
        <f t="shared" ca="1" si="75"/>
        <v>366177</v>
      </c>
      <c r="AV250" s="22">
        <f ca="1">SUM(AT$11:AT250)</f>
        <v>196628</v>
      </c>
      <c r="AW250" s="23">
        <f ca="1">SUM(AR$11:AR250)</f>
        <v>170329</v>
      </c>
    </row>
    <row r="251" spans="1:49" x14ac:dyDescent="0.2">
      <c r="A251" s="32">
        <v>44423</v>
      </c>
      <c r="B251" s="35">
        <f ca="1">IF($A251&gt;= $C$5,$C$6, "InsertData")</f>
        <v>940</v>
      </c>
      <c r="C251" s="21">
        <f t="shared" ca="1" si="76"/>
        <v>940</v>
      </c>
      <c r="D251" s="21">
        <f ca="1" xml:space="preserve"> F227 + IF(E250 &lt; 0, -E250, 0)</f>
        <v>940</v>
      </c>
      <c r="E251" s="21">
        <f t="shared" ca="1" si="62"/>
        <v>0</v>
      </c>
      <c r="F251" s="21">
        <f ca="1">IF(E251 &gt; 0, E251, 0)</f>
        <v>0</v>
      </c>
      <c r="G251" s="21">
        <f t="shared" ca="1" si="71"/>
        <v>211617</v>
      </c>
      <c r="H251" s="22">
        <f ca="1">SUM(F$11:F251)</f>
        <v>112888</v>
      </c>
      <c r="I251" s="23">
        <f ca="1">SUM(D$11:D251)</f>
        <v>101113</v>
      </c>
      <c r="K251" s="16">
        <v>44423</v>
      </c>
      <c r="L251" s="21">
        <f ca="1">IF(K251&lt;M$5, $B251, M$6+MIN((K251-M$5+1)/M$8, 1)*M$7)</f>
        <v>1440</v>
      </c>
      <c r="M251" s="21">
        <f t="shared" ca="1" si="77"/>
        <v>1440</v>
      </c>
      <c r="N251" s="21">
        <f ca="1" xml:space="preserve"> P227 + IF(O250 &lt; 0, -O250, 0)</f>
        <v>1320</v>
      </c>
      <c r="O251" s="21">
        <f t="shared" ca="1" si="63"/>
        <v>120</v>
      </c>
      <c r="P251" s="21">
        <f t="shared" ca="1" si="64"/>
        <v>120</v>
      </c>
      <c r="Q251" s="21">
        <f t="shared" ca="1" si="72"/>
        <v>302367</v>
      </c>
      <c r="R251" s="22">
        <f ca="1">SUM(P$11:P251)</f>
        <v>161138</v>
      </c>
      <c r="S251" s="23">
        <f ca="1">SUM(N$11:N251)</f>
        <v>142009</v>
      </c>
      <c r="U251" s="16">
        <v>44423</v>
      </c>
      <c r="V251" s="21">
        <f ca="1">IF(U251&lt;W$5, $B251, W$6+MIN((U251-W$5+1)/W$8, 1)*W$7)</f>
        <v>1940</v>
      </c>
      <c r="W251" s="21">
        <f t="shared" ca="1" si="78"/>
        <v>1940</v>
      </c>
      <c r="X251" s="21">
        <f ca="1" xml:space="preserve"> Z227 + IF(Y250 &lt; 0, -Y250, 0)</f>
        <v>1603</v>
      </c>
      <c r="Y251" s="21">
        <f t="shared" ca="1" si="65"/>
        <v>337</v>
      </c>
      <c r="Z251" s="21">
        <f t="shared" ca="1" si="66"/>
        <v>337</v>
      </c>
      <c r="AA251" s="21">
        <f t="shared" ca="1" si="73"/>
        <v>393117</v>
      </c>
      <c r="AB251" s="22">
        <f ca="1">SUM(Z$11:Z251)</f>
        <v>209485</v>
      </c>
      <c r="AC251" s="23">
        <f ca="1">SUM(X$11:X251)</f>
        <v>183815</v>
      </c>
      <c r="AE251" s="16">
        <v>44423</v>
      </c>
      <c r="AF251" s="21">
        <f ca="1">IF(AE251&lt;AG$5, $B251, AG$6+MIN((AE251-AG$5+1)/AG$8, 1)*AG$7)</f>
        <v>1440</v>
      </c>
      <c r="AG251" s="21">
        <f t="shared" ca="1" si="79"/>
        <v>1440</v>
      </c>
      <c r="AH251" s="21">
        <f ca="1" xml:space="preserve"> AJ227 + IF(AI250 &lt; 0, -AI250, 0)</f>
        <v>1250</v>
      </c>
      <c r="AI251" s="21">
        <f t="shared" ca="1" si="67"/>
        <v>190</v>
      </c>
      <c r="AJ251" s="21">
        <f t="shared" ca="1" si="68"/>
        <v>190</v>
      </c>
      <c r="AK251" s="21">
        <f t="shared" ca="1" si="74"/>
        <v>289867</v>
      </c>
      <c r="AL251" s="22">
        <f ca="1">SUM(AJ$11:AJ251)</f>
        <v>154948</v>
      </c>
      <c r="AM251" s="23">
        <f ca="1">SUM(AH$11:AH251)</f>
        <v>136365</v>
      </c>
      <c r="AO251" s="16">
        <v>44423</v>
      </c>
      <c r="AP251" s="21">
        <f ca="1">IF(AO251&lt;AQ$5, $B251, AQ$6+MIN((AO251-AQ$5+1)/AQ$8, 1)*AQ$7)</f>
        <v>1940</v>
      </c>
      <c r="AQ251" s="21">
        <f t="shared" ca="1" si="80"/>
        <v>1940</v>
      </c>
      <c r="AR251" s="21">
        <f ca="1" xml:space="preserve"> AT227 + IF(AS250 &lt; 0, -AS250, 0)</f>
        <v>1560</v>
      </c>
      <c r="AS251" s="21">
        <f t="shared" ca="1" si="69"/>
        <v>380</v>
      </c>
      <c r="AT251" s="21">
        <f t="shared" ca="1" si="70"/>
        <v>380</v>
      </c>
      <c r="AU251" s="21">
        <f t="shared" ca="1" si="75"/>
        <v>368117</v>
      </c>
      <c r="AV251" s="22">
        <f ca="1">SUM(AT$11:AT251)</f>
        <v>197008</v>
      </c>
      <c r="AW251" s="23">
        <f ca="1">SUM(AR$11:AR251)</f>
        <v>171889</v>
      </c>
    </row>
    <row r="252" spans="1:49" x14ac:dyDescent="0.2">
      <c r="A252" s="32">
        <v>44424</v>
      </c>
      <c r="B252" s="35">
        <f ca="1">IF($A252&gt;= $C$5,$C$6, "InsertData")</f>
        <v>940</v>
      </c>
      <c r="C252" s="21">
        <f t="shared" ca="1" si="76"/>
        <v>940</v>
      </c>
      <c r="D252" s="21">
        <f ca="1" xml:space="preserve"> F228 + IF(E251 &lt; 0, -E251, 0)</f>
        <v>774</v>
      </c>
      <c r="E252" s="21">
        <f t="shared" ca="1" si="62"/>
        <v>166</v>
      </c>
      <c r="F252" s="21">
        <f ca="1">IF(E252 &gt; 0, E252, 0)</f>
        <v>166</v>
      </c>
      <c r="G252" s="21">
        <f t="shared" ca="1" si="71"/>
        <v>212557</v>
      </c>
      <c r="H252" s="22">
        <f ca="1">SUM(F$11:F252)</f>
        <v>113054</v>
      </c>
      <c r="I252" s="23">
        <f ca="1">SUM(D$11:D252)</f>
        <v>101887</v>
      </c>
      <c r="K252" s="16">
        <v>44424</v>
      </c>
      <c r="L252" s="21">
        <f ca="1">IF(K252&lt;M$5, $B252, M$6+MIN((K252-M$5+1)/M$8, 1)*M$7)</f>
        <v>1440</v>
      </c>
      <c r="M252" s="21">
        <f t="shared" ca="1" si="77"/>
        <v>1440</v>
      </c>
      <c r="N252" s="21">
        <f ca="1" xml:space="preserve"> P228 + IF(O251 &lt; 0, -O251, 0)</f>
        <v>874</v>
      </c>
      <c r="O252" s="21">
        <f t="shared" ca="1" si="63"/>
        <v>566</v>
      </c>
      <c r="P252" s="21">
        <f t="shared" ca="1" si="64"/>
        <v>566</v>
      </c>
      <c r="Q252" s="21">
        <f t="shared" ca="1" si="72"/>
        <v>303807</v>
      </c>
      <c r="R252" s="22">
        <f ca="1">SUM(P$11:P252)</f>
        <v>161704</v>
      </c>
      <c r="S252" s="23">
        <f ca="1">SUM(N$11:N252)</f>
        <v>142883</v>
      </c>
      <c r="U252" s="16">
        <v>44424</v>
      </c>
      <c r="V252" s="21">
        <f ca="1">IF(U252&lt;W$5, $B252, W$6+MIN((U252-W$5+1)/W$8, 1)*W$7)</f>
        <v>1940</v>
      </c>
      <c r="W252" s="21">
        <f t="shared" ca="1" si="78"/>
        <v>1940</v>
      </c>
      <c r="X252" s="21">
        <f ca="1" xml:space="preserve"> Z228 + IF(Y251 &lt; 0, -Y251, 0)</f>
        <v>1071</v>
      </c>
      <c r="Y252" s="21">
        <f t="shared" ca="1" si="65"/>
        <v>869</v>
      </c>
      <c r="Z252" s="21">
        <f t="shared" ca="1" si="66"/>
        <v>869</v>
      </c>
      <c r="AA252" s="21">
        <f t="shared" ca="1" si="73"/>
        <v>395057</v>
      </c>
      <c r="AB252" s="22">
        <f ca="1">SUM(Z$11:Z252)</f>
        <v>210354</v>
      </c>
      <c r="AC252" s="23">
        <f ca="1">SUM(X$11:X252)</f>
        <v>184886</v>
      </c>
      <c r="AE252" s="16">
        <v>44424</v>
      </c>
      <c r="AF252" s="21">
        <f ca="1">IF(AE252&lt;AG$5, $B252, AG$6+MIN((AE252-AG$5+1)/AG$8, 1)*AG$7)</f>
        <v>1440</v>
      </c>
      <c r="AG252" s="21">
        <f t="shared" ca="1" si="79"/>
        <v>1440</v>
      </c>
      <c r="AH252" s="21">
        <f ca="1" xml:space="preserve"> AJ228 + IF(AI251 &lt; 0, -AI251, 0)</f>
        <v>944</v>
      </c>
      <c r="AI252" s="21">
        <f t="shared" ca="1" si="67"/>
        <v>496</v>
      </c>
      <c r="AJ252" s="21">
        <f t="shared" ca="1" si="68"/>
        <v>496</v>
      </c>
      <c r="AK252" s="21">
        <f t="shared" ca="1" si="74"/>
        <v>291307</v>
      </c>
      <c r="AL252" s="22">
        <f ca="1">SUM(AJ$11:AJ252)</f>
        <v>155444</v>
      </c>
      <c r="AM252" s="23">
        <f ca="1">SUM(AH$11:AH252)</f>
        <v>137309</v>
      </c>
      <c r="AO252" s="16">
        <v>44424</v>
      </c>
      <c r="AP252" s="21">
        <f ca="1">IF(AO252&lt;AQ$5, $B252, AQ$6+MIN((AO252-AQ$5+1)/AQ$8, 1)*AQ$7)</f>
        <v>1940</v>
      </c>
      <c r="AQ252" s="21">
        <f t="shared" ca="1" si="80"/>
        <v>1940</v>
      </c>
      <c r="AR252" s="21">
        <f ca="1" xml:space="preserve"> AT228 + IF(AS251 &lt; 0, -AS251, 0)</f>
        <v>1114</v>
      </c>
      <c r="AS252" s="21">
        <f t="shared" ca="1" si="69"/>
        <v>826</v>
      </c>
      <c r="AT252" s="21">
        <f t="shared" ca="1" si="70"/>
        <v>826</v>
      </c>
      <c r="AU252" s="21">
        <f t="shared" ca="1" si="75"/>
        <v>370057</v>
      </c>
      <c r="AV252" s="22">
        <f ca="1">SUM(AT$11:AT252)</f>
        <v>197834</v>
      </c>
      <c r="AW252" s="23">
        <f ca="1">SUM(AR$11:AR252)</f>
        <v>173003</v>
      </c>
    </row>
    <row r="253" spans="1:49" x14ac:dyDescent="0.2">
      <c r="A253" s="32">
        <v>44425</v>
      </c>
      <c r="B253" s="35">
        <f ca="1">IF($A253&gt;= $C$5,$C$6, "InsertData")</f>
        <v>940</v>
      </c>
      <c r="C253" s="21">
        <f t="shared" ca="1" si="76"/>
        <v>940</v>
      </c>
      <c r="D253" s="21">
        <f ca="1" xml:space="preserve"> F229 + IF(E252 &lt; 0, -E252, 0)</f>
        <v>500</v>
      </c>
      <c r="E253" s="21">
        <f t="shared" ca="1" si="62"/>
        <v>440</v>
      </c>
      <c r="F253" s="21">
        <f ca="1">IF(E253 &gt; 0, E253, 0)</f>
        <v>440</v>
      </c>
      <c r="G253" s="21">
        <f t="shared" ca="1" si="71"/>
        <v>213497</v>
      </c>
      <c r="H253" s="22">
        <f ca="1">SUM(F$11:F253)</f>
        <v>113494</v>
      </c>
      <c r="I253" s="23">
        <f ca="1">SUM(D$11:D253)</f>
        <v>102387</v>
      </c>
      <c r="K253" s="16">
        <v>44425</v>
      </c>
      <c r="L253" s="21">
        <f ca="1">IF(K253&lt;M$5, $B253, M$6+MIN((K253-M$5+1)/M$8, 1)*M$7)</f>
        <v>1440</v>
      </c>
      <c r="M253" s="21">
        <f t="shared" ca="1" si="77"/>
        <v>1440</v>
      </c>
      <c r="N253" s="21">
        <f ca="1" xml:space="preserve"> P229 + IF(O252 &lt; 0, -O252, 0)</f>
        <v>740</v>
      </c>
      <c r="O253" s="21">
        <f t="shared" ca="1" si="63"/>
        <v>700</v>
      </c>
      <c r="P253" s="21">
        <f t="shared" ca="1" si="64"/>
        <v>700</v>
      </c>
      <c r="Q253" s="21">
        <f t="shared" ca="1" si="72"/>
        <v>305247</v>
      </c>
      <c r="R253" s="22">
        <f ca="1">SUM(P$11:P253)</f>
        <v>162404</v>
      </c>
      <c r="S253" s="23">
        <f ca="1">SUM(N$11:N253)</f>
        <v>143623</v>
      </c>
      <c r="U253" s="16">
        <v>44425</v>
      </c>
      <c r="V253" s="21">
        <f ca="1">IF(U253&lt;W$5, $B253, W$6+MIN((U253-W$5+1)/W$8, 1)*W$7)</f>
        <v>1940</v>
      </c>
      <c r="W253" s="21">
        <f t="shared" ca="1" si="78"/>
        <v>1940</v>
      </c>
      <c r="X253" s="21">
        <f ca="1" xml:space="preserve"> Z229 + IF(Y252 &lt; 0, -Y252, 0)</f>
        <v>980</v>
      </c>
      <c r="Y253" s="21">
        <f t="shared" ca="1" si="65"/>
        <v>960</v>
      </c>
      <c r="Z253" s="21">
        <f t="shared" ca="1" si="66"/>
        <v>960</v>
      </c>
      <c r="AA253" s="21">
        <f t="shared" ca="1" si="73"/>
        <v>396997</v>
      </c>
      <c r="AB253" s="22">
        <f ca="1">SUM(Z$11:Z253)</f>
        <v>211314</v>
      </c>
      <c r="AC253" s="23">
        <f ca="1">SUM(X$11:X253)</f>
        <v>185866</v>
      </c>
      <c r="AE253" s="16">
        <v>44425</v>
      </c>
      <c r="AF253" s="21">
        <f ca="1">IF(AE253&lt;AG$5, $B253, AG$6+MIN((AE253-AG$5+1)/AG$8, 1)*AG$7)</f>
        <v>1440</v>
      </c>
      <c r="AG253" s="21">
        <f t="shared" ca="1" si="79"/>
        <v>1440</v>
      </c>
      <c r="AH253" s="21">
        <f ca="1" xml:space="preserve"> AJ229 + IF(AI252 &lt; 0, -AI252, 0)</f>
        <v>740</v>
      </c>
      <c r="AI253" s="21">
        <f t="shared" ca="1" si="67"/>
        <v>700</v>
      </c>
      <c r="AJ253" s="21">
        <f t="shared" ca="1" si="68"/>
        <v>700</v>
      </c>
      <c r="AK253" s="21">
        <f t="shared" ca="1" si="74"/>
        <v>292747</v>
      </c>
      <c r="AL253" s="22">
        <f ca="1">SUM(AJ$11:AJ253)</f>
        <v>156144</v>
      </c>
      <c r="AM253" s="23">
        <f ca="1">SUM(AH$11:AH253)</f>
        <v>138049</v>
      </c>
      <c r="AO253" s="16">
        <v>44425</v>
      </c>
      <c r="AP253" s="21">
        <f ca="1">IF(AO253&lt;AQ$5, $B253, AQ$6+MIN((AO253-AQ$5+1)/AQ$8, 1)*AQ$7)</f>
        <v>1940</v>
      </c>
      <c r="AQ253" s="21">
        <f t="shared" ca="1" si="80"/>
        <v>1940</v>
      </c>
      <c r="AR253" s="21">
        <f ca="1" xml:space="preserve"> AT229 + IF(AS252 &lt; 0, -AS252, 0)</f>
        <v>980</v>
      </c>
      <c r="AS253" s="21">
        <f t="shared" ca="1" si="69"/>
        <v>960</v>
      </c>
      <c r="AT253" s="21">
        <f t="shared" ca="1" si="70"/>
        <v>960</v>
      </c>
      <c r="AU253" s="21">
        <f t="shared" ca="1" si="75"/>
        <v>371997</v>
      </c>
      <c r="AV253" s="22">
        <f ca="1">SUM(AT$11:AT253)</f>
        <v>198794</v>
      </c>
      <c r="AW253" s="23">
        <f ca="1">SUM(AR$11:AR253)</f>
        <v>173983</v>
      </c>
    </row>
    <row r="254" spans="1:49" x14ac:dyDescent="0.2">
      <c r="A254" s="32">
        <v>44426</v>
      </c>
      <c r="B254" s="35">
        <f ca="1">IF($A254&gt;= $C$5,$C$6, "InsertData")</f>
        <v>940</v>
      </c>
      <c r="C254" s="21">
        <f t="shared" ca="1" si="76"/>
        <v>940</v>
      </c>
      <c r="D254" s="21">
        <f ca="1" xml:space="preserve"> F230 + IF(E253 &lt; 0, -E253, 0)</f>
        <v>940</v>
      </c>
      <c r="E254" s="21">
        <f t="shared" ca="1" si="62"/>
        <v>0</v>
      </c>
      <c r="F254" s="21">
        <f ca="1">IF(E254 &gt; 0, E254, 0)</f>
        <v>0</v>
      </c>
      <c r="G254" s="21">
        <f t="shared" ca="1" si="71"/>
        <v>214437</v>
      </c>
      <c r="H254" s="22">
        <f ca="1">SUM(F$11:F254)</f>
        <v>113494</v>
      </c>
      <c r="I254" s="23">
        <f ca="1">SUM(D$11:D254)</f>
        <v>103327</v>
      </c>
      <c r="K254" s="16">
        <v>44426</v>
      </c>
      <c r="L254" s="21">
        <f ca="1">IF(K254&lt;M$5, $B254, M$6+MIN((K254-M$5+1)/M$8, 1)*M$7)</f>
        <v>1440</v>
      </c>
      <c r="M254" s="21">
        <f t="shared" ca="1" si="77"/>
        <v>1440</v>
      </c>
      <c r="N254" s="21">
        <f ca="1" xml:space="preserve"> P230 + IF(O253 &lt; 0, -O253, 0)</f>
        <v>1260</v>
      </c>
      <c r="O254" s="21">
        <f t="shared" ca="1" si="63"/>
        <v>180</v>
      </c>
      <c r="P254" s="21">
        <f t="shared" ca="1" si="64"/>
        <v>180</v>
      </c>
      <c r="Q254" s="21">
        <f t="shared" ca="1" si="72"/>
        <v>306687</v>
      </c>
      <c r="R254" s="22">
        <f ca="1">SUM(P$11:P254)</f>
        <v>162584</v>
      </c>
      <c r="S254" s="23">
        <f ca="1">SUM(N$11:N254)</f>
        <v>144883</v>
      </c>
      <c r="U254" s="16">
        <v>44426</v>
      </c>
      <c r="V254" s="21">
        <f ca="1">IF(U254&lt;W$5, $B254, W$6+MIN((U254-W$5+1)/W$8, 1)*W$7)</f>
        <v>1940</v>
      </c>
      <c r="W254" s="21">
        <f t="shared" ca="1" si="78"/>
        <v>1940</v>
      </c>
      <c r="X254" s="21">
        <f ca="1" xml:space="preserve"> Z230 + IF(Y253 &lt; 0, -Y253, 0)</f>
        <v>1500</v>
      </c>
      <c r="Y254" s="21">
        <f t="shared" ca="1" si="65"/>
        <v>440</v>
      </c>
      <c r="Z254" s="21">
        <f t="shared" ca="1" si="66"/>
        <v>440</v>
      </c>
      <c r="AA254" s="21">
        <f t="shared" ca="1" si="73"/>
        <v>398937</v>
      </c>
      <c r="AB254" s="22">
        <f ca="1">SUM(Z$11:Z254)</f>
        <v>211754</v>
      </c>
      <c r="AC254" s="23">
        <f ca="1">SUM(X$11:X254)</f>
        <v>187366</v>
      </c>
      <c r="AE254" s="16">
        <v>44426</v>
      </c>
      <c r="AF254" s="21">
        <f ca="1">IF(AE254&lt;AG$5, $B254, AG$6+MIN((AE254-AG$5+1)/AG$8, 1)*AG$7)</f>
        <v>1440</v>
      </c>
      <c r="AG254" s="21">
        <f t="shared" ca="1" si="79"/>
        <v>1440</v>
      </c>
      <c r="AH254" s="21">
        <f ca="1" xml:space="preserve"> AJ230 + IF(AI253 &lt; 0, -AI253, 0)</f>
        <v>1260</v>
      </c>
      <c r="AI254" s="21">
        <f t="shared" ca="1" si="67"/>
        <v>180</v>
      </c>
      <c r="AJ254" s="21">
        <f t="shared" ca="1" si="68"/>
        <v>180</v>
      </c>
      <c r="AK254" s="21">
        <f t="shared" ca="1" si="74"/>
        <v>294187</v>
      </c>
      <c r="AL254" s="22">
        <f ca="1">SUM(AJ$11:AJ254)</f>
        <v>156324</v>
      </c>
      <c r="AM254" s="23">
        <f ca="1">SUM(AH$11:AH254)</f>
        <v>139309</v>
      </c>
      <c r="AO254" s="16">
        <v>44426</v>
      </c>
      <c r="AP254" s="21">
        <f ca="1">IF(AO254&lt;AQ$5, $B254, AQ$6+MIN((AO254-AQ$5+1)/AQ$8, 1)*AQ$7)</f>
        <v>1940</v>
      </c>
      <c r="AQ254" s="21">
        <f t="shared" ca="1" si="80"/>
        <v>1940</v>
      </c>
      <c r="AR254" s="21">
        <f ca="1" xml:space="preserve"> AT230 + IF(AS253 &lt; 0, -AS253, 0)</f>
        <v>1500</v>
      </c>
      <c r="AS254" s="21">
        <f t="shared" ca="1" si="69"/>
        <v>440</v>
      </c>
      <c r="AT254" s="21">
        <f t="shared" ca="1" si="70"/>
        <v>440</v>
      </c>
      <c r="AU254" s="21">
        <f t="shared" ca="1" si="75"/>
        <v>373937</v>
      </c>
      <c r="AV254" s="22">
        <f ca="1">SUM(AT$11:AT254)</f>
        <v>199234</v>
      </c>
      <c r="AW254" s="23">
        <f ca="1">SUM(AR$11:AR254)</f>
        <v>175483</v>
      </c>
    </row>
    <row r="255" spans="1:49" x14ac:dyDescent="0.2">
      <c r="A255" s="32">
        <v>44427</v>
      </c>
      <c r="B255" s="35">
        <f ca="1">IF($A255&gt;= $C$5,$C$6, "InsertData")</f>
        <v>940</v>
      </c>
      <c r="C255" s="21">
        <f t="shared" ca="1" si="76"/>
        <v>940</v>
      </c>
      <c r="D255" s="21">
        <f ca="1" xml:space="preserve"> F231 + IF(E254 &lt; 0, -E254, 0)</f>
        <v>940</v>
      </c>
      <c r="E255" s="21">
        <f t="shared" ca="1" si="62"/>
        <v>0</v>
      </c>
      <c r="F255" s="21">
        <f ca="1">IF(E255 &gt; 0, E255, 0)</f>
        <v>0</v>
      </c>
      <c r="G255" s="21">
        <f t="shared" ca="1" si="71"/>
        <v>215377</v>
      </c>
      <c r="H255" s="22">
        <f ca="1">SUM(F$11:F255)</f>
        <v>113494</v>
      </c>
      <c r="I255" s="23">
        <f ca="1">SUM(D$11:D255)</f>
        <v>104267</v>
      </c>
      <c r="K255" s="16">
        <v>44427</v>
      </c>
      <c r="L255" s="21">
        <f ca="1">IF(K255&lt;M$5, $B255, M$6+MIN((K255-M$5+1)/M$8, 1)*M$7)</f>
        <v>1440</v>
      </c>
      <c r="M255" s="21">
        <f t="shared" ca="1" si="77"/>
        <v>1440</v>
      </c>
      <c r="N255" s="21">
        <f ca="1" xml:space="preserve"> P231 + IF(O254 &lt; 0, -O254, 0)</f>
        <v>1183</v>
      </c>
      <c r="O255" s="21">
        <f t="shared" ca="1" si="63"/>
        <v>257</v>
      </c>
      <c r="P255" s="21">
        <f t="shared" ca="1" si="64"/>
        <v>257</v>
      </c>
      <c r="Q255" s="21">
        <f t="shared" ca="1" si="72"/>
        <v>308127</v>
      </c>
      <c r="R255" s="22">
        <f ca="1">SUM(P$11:P255)</f>
        <v>162841</v>
      </c>
      <c r="S255" s="23">
        <f ca="1">SUM(N$11:N255)</f>
        <v>146066</v>
      </c>
      <c r="U255" s="16">
        <v>44427</v>
      </c>
      <c r="V255" s="21">
        <f ca="1">IF(U255&lt;W$5, $B255, W$6+MIN((U255-W$5+1)/W$8, 1)*W$7)</f>
        <v>1940</v>
      </c>
      <c r="W255" s="21">
        <f t="shared" ca="1" si="78"/>
        <v>1940</v>
      </c>
      <c r="X255" s="21">
        <f ca="1" xml:space="preserve"> Z231 + IF(Y254 &lt; 0, -Y254, 0)</f>
        <v>1423</v>
      </c>
      <c r="Y255" s="21">
        <f t="shared" ca="1" si="65"/>
        <v>517</v>
      </c>
      <c r="Z255" s="21">
        <f t="shared" ca="1" si="66"/>
        <v>517</v>
      </c>
      <c r="AA255" s="21">
        <f t="shared" ca="1" si="73"/>
        <v>400877</v>
      </c>
      <c r="AB255" s="22">
        <f ca="1">SUM(Z$11:Z255)</f>
        <v>212271</v>
      </c>
      <c r="AC255" s="23">
        <f ca="1">SUM(X$11:X255)</f>
        <v>188789</v>
      </c>
      <c r="AE255" s="16">
        <v>44427</v>
      </c>
      <c r="AF255" s="21">
        <f ca="1">IF(AE255&lt;AG$5, $B255, AG$6+MIN((AE255-AG$5+1)/AG$8, 1)*AG$7)</f>
        <v>1440</v>
      </c>
      <c r="AG255" s="21">
        <f t="shared" ca="1" si="79"/>
        <v>1440</v>
      </c>
      <c r="AH255" s="21">
        <f ca="1" xml:space="preserve"> AJ231 + IF(AI254 &lt; 0, -AI254, 0)</f>
        <v>1183</v>
      </c>
      <c r="AI255" s="21">
        <f t="shared" ca="1" si="67"/>
        <v>257</v>
      </c>
      <c r="AJ255" s="21">
        <f t="shared" ca="1" si="68"/>
        <v>257</v>
      </c>
      <c r="AK255" s="21">
        <f t="shared" ca="1" si="74"/>
        <v>295627</v>
      </c>
      <c r="AL255" s="22">
        <f ca="1">SUM(AJ$11:AJ255)</f>
        <v>156581</v>
      </c>
      <c r="AM255" s="23">
        <f ca="1">SUM(AH$11:AH255)</f>
        <v>140492</v>
      </c>
      <c r="AO255" s="16">
        <v>44427</v>
      </c>
      <c r="AP255" s="21">
        <f ca="1">IF(AO255&lt;AQ$5, $B255, AQ$6+MIN((AO255-AQ$5+1)/AQ$8, 1)*AQ$7)</f>
        <v>1940</v>
      </c>
      <c r="AQ255" s="21">
        <f t="shared" ca="1" si="80"/>
        <v>1940</v>
      </c>
      <c r="AR255" s="21">
        <f ca="1" xml:space="preserve"> AT231 + IF(AS254 &lt; 0, -AS254, 0)</f>
        <v>1423</v>
      </c>
      <c r="AS255" s="21">
        <f t="shared" ca="1" si="69"/>
        <v>517</v>
      </c>
      <c r="AT255" s="21">
        <f t="shared" ca="1" si="70"/>
        <v>517</v>
      </c>
      <c r="AU255" s="21">
        <f t="shared" ca="1" si="75"/>
        <v>375877</v>
      </c>
      <c r="AV255" s="22">
        <f ca="1">SUM(AT$11:AT255)</f>
        <v>199751</v>
      </c>
      <c r="AW255" s="23">
        <f ca="1">SUM(AR$11:AR255)</f>
        <v>176906</v>
      </c>
    </row>
    <row r="256" spans="1:49" x14ac:dyDescent="0.2">
      <c r="A256" s="32">
        <v>44428</v>
      </c>
      <c r="B256" s="35">
        <f ca="1">IF($A256&gt;= $C$5,$C$6, "InsertData")</f>
        <v>940</v>
      </c>
      <c r="C256" s="21">
        <f t="shared" ca="1" si="76"/>
        <v>940</v>
      </c>
      <c r="D256" s="21">
        <f ca="1" xml:space="preserve"> F232 + IF(E255 &lt; 0, -E255, 0)</f>
        <v>433</v>
      </c>
      <c r="E256" s="21">
        <f t="shared" ca="1" si="62"/>
        <v>507</v>
      </c>
      <c r="F256" s="21">
        <f ca="1">IF(E256 &gt; 0, E256, 0)</f>
        <v>507</v>
      </c>
      <c r="G256" s="21">
        <f t="shared" ca="1" si="71"/>
        <v>216317</v>
      </c>
      <c r="H256" s="22">
        <f ca="1">SUM(F$11:F256)</f>
        <v>114001</v>
      </c>
      <c r="I256" s="23">
        <f ca="1">SUM(D$11:D256)</f>
        <v>104700</v>
      </c>
      <c r="K256" s="16">
        <v>44428</v>
      </c>
      <c r="L256" s="21">
        <f ca="1">IF(K256&lt;M$5, $B256, M$6+MIN((K256-M$5+1)/M$8, 1)*M$7)</f>
        <v>1440</v>
      </c>
      <c r="M256" s="21">
        <f t="shared" ca="1" si="77"/>
        <v>1440</v>
      </c>
      <c r="N256" s="21">
        <f ca="1" xml:space="preserve"> P232 + IF(O255 &lt; 0, -O255, 0)</f>
        <v>590</v>
      </c>
      <c r="O256" s="21">
        <f t="shared" ca="1" si="63"/>
        <v>850</v>
      </c>
      <c r="P256" s="21">
        <f t="shared" ca="1" si="64"/>
        <v>850</v>
      </c>
      <c r="Q256" s="21">
        <f t="shared" ca="1" si="72"/>
        <v>309567</v>
      </c>
      <c r="R256" s="22">
        <f ca="1">SUM(P$11:P256)</f>
        <v>163691</v>
      </c>
      <c r="S256" s="23">
        <f ca="1">SUM(N$11:N256)</f>
        <v>146656</v>
      </c>
      <c r="U256" s="16">
        <v>44428</v>
      </c>
      <c r="V256" s="21">
        <f ca="1">IF(U256&lt;W$5, $B256, W$6+MIN((U256-W$5+1)/W$8, 1)*W$7)</f>
        <v>1940</v>
      </c>
      <c r="W256" s="21">
        <f t="shared" ca="1" si="78"/>
        <v>1940</v>
      </c>
      <c r="X256" s="21">
        <f ca="1" xml:space="preserve"> Z232 + IF(Y255 &lt; 0, -Y255, 0)</f>
        <v>830</v>
      </c>
      <c r="Y256" s="21">
        <f t="shared" ca="1" si="65"/>
        <v>1110</v>
      </c>
      <c r="Z256" s="21">
        <f t="shared" ca="1" si="66"/>
        <v>1110</v>
      </c>
      <c r="AA256" s="21">
        <f t="shared" ca="1" si="73"/>
        <v>402817</v>
      </c>
      <c r="AB256" s="22">
        <f ca="1">SUM(Z$11:Z256)</f>
        <v>213381</v>
      </c>
      <c r="AC256" s="23">
        <f ca="1">SUM(X$11:X256)</f>
        <v>189619</v>
      </c>
      <c r="AE256" s="16">
        <v>44428</v>
      </c>
      <c r="AF256" s="21">
        <f ca="1">IF(AE256&lt;AG$5, $B256, AG$6+MIN((AE256-AG$5+1)/AG$8, 1)*AG$7)</f>
        <v>1440</v>
      </c>
      <c r="AG256" s="21">
        <f t="shared" ca="1" si="79"/>
        <v>1440</v>
      </c>
      <c r="AH256" s="21">
        <f ca="1" xml:space="preserve"> AJ232 + IF(AI255 &lt; 0, -AI255, 0)</f>
        <v>590</v>
      </c>
      <c r="AI256" s="21">
        <f t="shared" ca="1" si="67"/>
        <v>850</v>
      </c>
      <c r="AJ256" s="21">
        <f t="shared" ca="1" si="68"/>
        <v>850</v>
      </c>
      <c r="AK256" s="21">
        <f t="shared" ca="1" si="74"/>
        <v>297067</v>
      </c>
      <c r="AL256" s="22">
        <f ca="1">SUM(AJ$11:AJ256)</f>
        <v>157431</v>
      </c>
      <c r="AM256" s="23">
        <f ca="1">SUM(AH$11:AH256)</f>
        <v>141082</v>
      </c>
      <c r="AO256" s="16">
        <v>44428</v>
      </c>
      <c r="AP256" s="21">
        <f ca="1">IF(AO256&lt;AQ$5, $B256, AQ$6+MIN((AO256-AQ$5+1)/AQ$8, 1)*AQ$7)</f>
        <v>1940</v>
      </c>
      <c r="AQ256" s="21">
        <f t="shared" ca="1" si="80"/>
        <v>1940</v>
      </c>
      <c r="AR256" s="21">
        <f ca="1" xml:space="preserve"> AT232 + IF(AS255 &lt; 0, -AS255, 0)</f>
        <v>830</v>
      </c>
      <c r="AS256" s="21">
        <f t="shared" ca="1" si="69"/>
        <v>1110</v>
      </c>
      <c r="AT256" s="21">
        <f t="shared" ca="1" si="70"/>
        <v>1110</v>
      </c>
      <c r="AU256" s="21">
        <f t="shared" ca="1" si="75"/>
        <v>377817</v>
      </c>
      <c r="AV256" s="22">
        <f ca="1">SUM(AT$11:AT256)</f>
        <v>200861</v>
      </c>
      <c r="AW256" s="23">
        <f ca="1">SUM(AR$11:AR256)</f>
        <v>177736</v>
      </c>
    </row>
    <row r="257" spans="1:49" x14ac:dyDescent="0.2">
      <c r="A257" s="32">
        <v>44429</v>
      </c>
      <c r="B257" s="35">
        <f ca="1">IF($A257&gt;= $C$5,$C$6, "InsertData")</f>
        <v>940</v>
      </c>
      <c r="C257" s="21">
        <f t="shared" ca="1" si="76"/>
        <v>940</v>
      </c>
      <c r="D257" s="21">
        <f ca="1" xml:space="preserve"> F233 + IF(E256 &lt; 0, -E256, 0)</f>
        <v>537</v>
      </c>
      <c r="E257" s="21">
        <f t="shared" ca="1" si="62"/>
        <v>403</v>
      </c>
      <c r="F257" s="21">
        <f ca="1">IF(E257 &gt; 0, E257, 0)</f>
        <v>403</v>
      </c>
      <c r="G257" s="21">
        <f t="shared" ca="1" si="71"/>
        <v>217257</v>
      </c>
      <c r="H257" s="22">
        <f ca="1">SUM(F$11:F257)</f>
        <v>114404</v>
      </c>
      <c r="I257" s="23">
        <f ca="1">SUM(D$11:D257)</f>
        <v>105237</v>
      </c>
      <c r="K257" s="16">
        <v>44429</v>
      </c>
      <c r="L257" s="21">
        <f ca="1">IF(K257&lt;M$5, $B257, M$6+MIN((K257-M$5+1)/M$8, 1)*M$7)</f>
        <v>1440</v>
      </c>
      <c r="M257" s="21">
        <f t="shared" ca="1" si="77"/>
        <v>1440</v>
      </c>
      <c r="N257" s="21">
        <f ca="1" xml:space="preserve"> P233 + IF(O256 &lt; 0, -O256, 0)</f>
        <v>777</v>
      </c>
      <c r="O257" s="21">
        <f t="shared" ca="1" si="63"/>
        <v>663</v>
      </c>
      <c r="P257" s="21">
        <f t="shared" ca="1" si="64"/>
        <v>663</v>
      </c>
      <c r="Q257" s="21">
        <f t="shared" ca="1" si="72"/>
        <v>311007</v>
      </c>
      <c r="R257" s="22">
        <f ca="1">SUM(P$11:P257)</f>
        <v>164354</v>
      </c>
      <c r="S257" s="23">
        <f ca="1">SUM(N$11:N257)</f>
        <v>147433</v>
      </c>
      <c r="U257" s="16">
        <v>44429</v>
      </c>
      <c r="V257" s="21">
        <f ca="1">IF(U257&lt;W$5, $B257, W$6+MIN((U257-W$5+1)/W$8, 1)*W$7)</f>
        <v>1940</v>
      </c>
      <c r="W257" s="21">
        <f t="shared" ca="1" si="78"/>
        <v>1940</v>
      </c>
      <c r="X257" s="21">
        <f ca="1" xml:space="preserve"> Z233 + IF(Y256 &lt; 0, -Y256, 0)</f>
        <v>1017</v>
      </c>
      <c r="Y257" s="21">
        <f t="shared" ca="1" si="65"/>
        <v>923</v>
      </c>
      <c r="Z257" s="21">
        <f t="shared" ca="1" si="66"/>
        <v>923</v>
      </c>
      <c r="AA257" s="21">
        <f t="shared" ca="1" si="73"/>
        <v>404757</v>
      </c>
      <c r="AB257" s="22">
        <f ca="1">SUM(Z$11:Z257)</f>
        <v>214304</v>
      </c>
      <c r="AC257" s="23">
        <f ca="1">SUM(X$11:X257)</f>
        <v>190636</v>
      </c>
      <c r="AE257" s="16">
        <v>44429</v>
      </c>
      <c r="AF257" s="21">
        <f ca="1">IF(AE257&lt;AG$5, $B257, AG$6+MIN((AE257-AG$5+1)/AG$8, 1)*AG$7)</f>
        <v>1440</v>
      </c>
      <c r="AG257" s="21">
        <f t="shared" ca="1" si="79"/>
        <v>1440</v>
      </c>
      <c r="AH257" s="21">
        <f ca="1" xml:space="preserve"> AJ233 + IF(AI256 &lt; 0, -AI256, 0)</f>
        <v>777</v>
      </c>
      <c r="AI257" s="21">
        <f t="shared" ca="1" si="67"/>
        <v>663</v>
      </c>
      <c r="AJ257" s="21">
        <f t="shared" ca="1" si="68"/>
        <v>663</v>
      </c>
      <c r="AK257" s="21">
        <f t="shared" ca="1" si="74"/>
        <v>298507</v>
      </c>
      <c r="AL257" s="22">
        <f ca="1">SUM(AJ$11:AJ257)</f>
        <v>158094</v>
      </c>
      <c r="AM257" s="23">
        <f ca="1">SUM(AH$11:AH257)</f>
        <v>141859</v>
      </c>
      <c r="AO257" s="16">
        <v>44429</v>
      </c>
      <c r="AP257" s="21">
        <f ca="1">IF(AO257&lt;AQ$5, $B257, AQ$6+MIN((AO257-AQ$5+1)/AQ$8, 1)*AQ$7)</f>
        <v>1940</v>
      </c>
      <c r="AQ257" s="21">
        <f t="shared" ca="1" si="80"/>
        <v>1940</v>
      </c>
      <c r="AR257" s="21">
        <f ca="1" xml:space="preserve"> AT233 + IF(AS256 &lt; 0, -AS256, 0)</f>
        <v>1017</v>
      </c>
      <c r="AS257" s="21">
        <f t="shared" ca="1" si="69"/>
        <v>923</v>
      </c>
      <c r="AT257" s="21">
        <f t="shared" ca="1" si="70"/>
        <v>923</v>
      </c>
      <c r="AU257" s="21">
        <f t="shared" ca="1" si="75"/>
        <v>379757</v>
      </c>
      <c r="AV257" s="22">
        <f ca="1">SUM(AT$11:AT257)</f>
        <v>201784</v>
      </c>
      <c r="AW257" s="23">
        <f ca="1">SUM(AR$11:AR257)</f>
        <v>178753</v>
      </c>
    </row>
    <row r="258" spans="1:49" x14ac:dyDescent="0.2">
      <c r="A258" s="32">
        <v>44430</v>
      </c>
      <c r="B258" s="35">
        <f ca="1">IF($A258&gt;= $C$5,$C$6, "InsertData")</f>
        <v>940</v>
      </c>
      <c r="C258" s="21">
        <f t="shared" ca="1" si="76"/>
        <v>940</v>
      </c>
      <c r="D258" s="21">
        <f ca="1" xml:space="preserve"> F234 + IF(E257 &lt; 0, -E257, 0)</f>
        <v>401</v>
      </c>
      <c r="E258" s="21">
        <f t="shared" ca="1" si="62"/>
        <v>539</v>
      </c>
      <c r="F258" s="21">
        <f ca="1">IF(E258 &gt; 0, E258, 0)</f>
        <v>539</v>
      </c>
      <c r="G258" s="21">
        <f t="shared" ca="1" si="71"/>
        <v>218197</v>
      </c>
      <c r="H258" s="22">
        <f ca="1">SUM(F$11:F258)</f>
        <v>114943</v>
      </c>
      <c r="I258" s="23">
        <f ca="1">SUM(D$11:D258)</f>
        <v>105638</v>
      </c>
      <c r="K258" s="16">
        <v>44430</v>
      </c>
      <c r="L258" s="21">
        <f ca="1">IF(K258&lt;M$5, $B258, M$6+MIN((K258-M$5+1)/M$8, 1)*M$7)</f>
        <v>1440</v>
      </c>
      <c r="M258" s="21">
        <f t="shared" ca="1" si="77"/>
        <v>1440</v>
      </c>
      <c r="N258" s="21">
        <f ca="1" xml:space="preserve"> P234 + IF(O257 &lt; 0, -O257, 0)</f>
        <v>641</v>
      </c>
      <c r="O258" s="21">
        <f t="shared" ca="1" si="63"/>
        <v>799</v>
      </c>
      <c r="P258" s="21">
        <f t="shared" ca="1" si="64"/>
        <v>799</v>
      </c>
      <c r="Q258" s="21">
        <f t="shared" ca="1" si="72"/>
        <v>312447</v>
      </c>
      <c r="R258" s="22">
        <f ca="1">SUM(P$11:P258)</f>
        <v>165153</v>
      </c>
      <c r="S258" s="23">
        <f ca="1">SUM(N$11:N258)</f>
        <v>148074</v>
      </c>
      <c r="U258" s="16">
        <v>44430</v>
      </c>
      <c r="V258" s="21">
        <f ca="1">IF(U258&lt;W$5, $B258, W$6+MIN((U258-W$5+1)/W$8, 1)*W$7)</f>
        <v>1940</v>
      </c>
      <c r="W258" s="21">
        <f t="shared" ca="1" si="78"/>
        <v>1940</v>
      </c>
      <c r="X258" s="21">
        <f ca="1" xml:space="preserve"> Z234 + IF(Y257 &lt; 0, -Y257, 0)</f>
        <v>881</v>
      </c>
      <c r="Y258" s="21">
        <f t="shared" ca="1" si="65"/>
        <v>1059</v>
      </c>
      <c r="Z258" s="21">
        <f t="shared" ca="1" si="66"/>
        <v>1059</v>
      </c>
      <c r="AA258" s="21">
        <f t="shared" ca="1" si="73"/>
        <v>406697</v>
      </c>
      <c r="AB258" s="22">
        <f ca="1">SUM(Z$11:Z258)</f>
        <v>215363</v>
      </c>
      <c r="AC258" s="23">
        <f ca="1">SUM(X$11:X258)</f>
        <v>191517</v>
      </c>
      <c r="AE258" s="16">
        <v>44430</v>
      </c>
      <c r="AF258" s="21">
        <f ca="1">IF(AE258&lt;AG$5, $B258, AG$6+MIN((AE258-AG$5+1)/AG$8, 1)*AG$7)</f>
        <v>1440</v>
      </c>
      <c r="AG258" s="21">
        <f t="shared" ca="1" si="79"/>
        <v>1440</v>
      </c>
      <c r="AH258" s="21">
        <f ca="1" xml:space="preserve"> AJ234 + IF(AI257 &lt; 0, -AI257, 0)</f>
        <v>641</v>
      </c>
      <c r="AI258" s="21">
        <f t="shared" ca="1" si="67"/>
        <v>799</v>
      </c>
      <c r="AJ258" s="21">
        <f t="shared" ca="1" si="68"/>
        <v>799</v>
      </c>
      <c r="AK258" s="21">
        <f t="shared" ca="1" si="74"/>
        <v>299947</v>
      </c>
      <c r="AL258" s="22">
        <f ca="1">SUM(AJ$11:AJ258)</f>
        <v>158893</v>
      </c>
      <c r="AM258" s="23">
        <f ca="1">SUM(AH$11:AH258)</f>
        <v>142500</v>
      </c>
      <c r="AO258" s="16">
        <v>44430</v>
      </c>
      <c r="AP258" s="21">
        <f ca="1">IF(AO258&lt;AQ$5, $B258, AQ$6+MIN((AO258-AQ$5+1)/AQ$8, 1)*AQ$7)</f>
        <v>1940</v>
      </c>
      <c r="AQ258" s="21">
        <f t="shared" ca="1" si="80"/>
        <v>1940</v>
      </c>
      <c r="AR258" s="21">
        <f ca="1" xml:space="preserve"> AT234 + IF(AS257 &lt; 0, -AS257, 0)</f>
        <v>881</v>
      </c>
      <c r="AS258" s="21">
        <f t="shared" ca="1" si="69"/>
        <v>1059</v>
      </c>
      <c r="AT258" s="21">
        <f t="shared" ca="1" si="70"/>
        <v>1059</v>
      </c>
      <c r="AU258" s="21">
        <f t="shared" ca="1" si="75"/>
        <v>381697</v>
      </c>
      <c r="AV258" s="22">
        <f ca="1">SUM(AT$11:AT258)</f>
        <v>202843</v>
      </c>
      <c r="AW258" s="23">
        <f ca="1">SUM(AR$11:AR258)</f>
        <v>179634</v>
      </c>
    </row>
    <row r="259" spans="1:49" x14ac:dyDescent="0.2">
      <c r="A259" s="32">
        <v>44431</v>
      </c>
      <c r="B259" s="35">
        <f ca="1">IF($A259&gt;= $C$5,$C$6, "InsertData")</f>
        <v>940</v>
      </c>
      <c r="C259" s="21">
        <f t="shared" ca="1" si="76"/>
        <v>940</v>
      </c>
      <c r="D259" s="21">
        <f ca="1" xml:space="preserve"> F235 + IF(E258 &lt; 0, -E258, 0)</f>
        <v>168</v>
      </c>
      <c r="E259" s="21">
        <f t="shared" ca="1" si="62"/>
        <v>772</v>
      </c>
      <c r="F259" s="21">
        <f ca="1">IF(E259 &gt; 0, E259, 0)</f>
        <v>772</v>
      </c>
      <c r="G259" s="21">
        <f t="shared" ca="1" si="71"/>
        <v>219137</v>
      </c>
      <c r="H259" s="22">
        <f ca="1">SUM(F$11:F259)</f>
        <v>115715</v>
      </c>
      <c r="I259" s="23">
        <f ca="1">SUM(D$11:D259)</f>
        <v>105806</v>
      </c>
      <c r="K259" s="16">
        <v>44431</v>
      </c>
      <c r="L259" s="21">
        <f ca="1">IF(K259&lt;M$5, $B259, M$6+MIN((K259-M$5+1)/M$8, 1)*M$7)</f>
        <v>1440</v>
      </c>
      <c r="M259" s="21">
        <f t="shared" ca="1" si="77"/>
        <v>1440</v>
      </c>
      <c r="N259" s="21">
        <f ca="1" xml:space="preserve"> P235 + IF(O258 &lt; 0, -O258, 0)</f>
        <v>408</v>
      </c>
      <c r="O259" s="21">
        <f t="shared" ca="1" si="63"/>
        <v>1032</v>
      </c>
      <c r="P259" s="21">
        <f t="shared" ca="1" si="64"/>
        <v>1032</v>
      </c>
      <c r="Q259" s="21">
        <f t="shared" ca="1" si="72"/>
        <v>313887</v>
      </c>
      <c r="R259" s="22">
        <f ca="1">SUM(P$11:P259)</f>
        <v>166185</v>
      </c>
      <c r="S259" s="23">
        <f ca="1">SUM(N$11:N259)</f>
        <v>148482</v>
      </c>
      <c r="U259" s="16">
        <v>44431</v>
      </c>
      <c r="V259" s="21">
        <f ca="1">IF(U259&lt;W$5, $B259, W$6+MIN((U259-W$5+1)/W$8, 1)*W$7)</f>
        <v>1940</v>
      </c>
      <c r="W259" s="21">
        <f t="shared" ca="1" si="78"/>
        <v>1940</v>
      </c>
      <c r="X259" s="21">
        <f ca="1" xml:space="preserve"> Z235 + IF(Y258 &lt; 0, -Y258, 0)</f>
        <v>648</v>
      </c>
      <c r="Y259" s="21">
        <f t="shared" ca="1" si="65"/>
        <v>1292</v>
      </c>
      <c r="Z259" s="21">
        <f t="shared" ca="1" si="66"/>
        <v>1292</v>
      </c>
      <c r="AA259" s="21">
        <f t="shared" ca="1" si="73"/>
        <v>408637</v>
      </c>
      <c r="AB259" s="22">
        <f ca="1">SUM(Z$11:Z259)</f>
        <v>216655</v>
      </c>
      <c r="AC259" s="23">
        <f ca="1">SUM(X$11:X259)</f>
        <v>192165</v>
      </c>
      <c r="AE259" s="16">
        <v>44431</v>
      </c>
      <c r="AF259" s="21">
        <f ca="1">IF(AE259&lt;AG$5, $B259, AG$6+MIN((AE259-AG$5+1)/AG$8, 1)*AG$7)</f>
        <v>1440</v>
      </c>
      <c r="AG259" s="21">
        <f t="shared" ca="1" si="79"/>
        <v>1440</v>
      </c>
      <c r="AH259" s="21">
        <f ca="1" xml:space="preserve"> AJ235 + IF(AI258 &lt; 0, -AI258, 0)</f>
        <v>408</v>
      </c>
      <c r="AI259" s="21">
        <f t="shared" ca="1" si="67"/>
        <v>1032</v>
      </c>
      <c r="AJ259" s="21">
        <f t="shared" ca="1" si="68"/>
        <v>1032</v>
      </c>
      <c r="AK259" s="21">
        <f t="shared" ca="1" si="74"/>
        <v>301387</v>
      </c>
      <c r="AL259" s="22">
        <f ca="1">SUM(AJ$11:AJ259)</f>
        <v>159925</v>
      </c>
      <c r="AM259" s="23">
        <f ca="1">SUM(AH$11:AH259)</f>
        <v>142908</v>
      </c>
      <c r="AO259" s="16">
        <v>44431</v>
      </c>
      <c r="AP259" s="21">
        <f ca="1">IF(AO259&lt;AQ$5, $B259, AQ$6+MIN((AO259-AQ$5+1)/AQ$8, 1)*AQ$7)</f>
        <v>1940</v>
      </c>
      <c r="AQ259" s="21">
        <f t="shared" ca="1" si="80"/>
        <v>1940</v>
      </c>
      <c r="AR259" s="21">
        <f ca="1" xml:space="preserve"> AT235 + IF(AS258 &lt; 0, -AS258, 0)</f>
        <v>648</v>
      </c>
      <c r="AS259" s="21">
        <f t="shared" ca="1" si="69"/>
        <v>1292</v>
      </c>
      <c r="AT259" s="21">
        <f t="shared" ca="1" si="70"/>
        <v>1292</v>
      </c>
      <c r="AU259" s="21">
        <f t="shared" ca="1" si="75"/>
        <v>383637</v>
      </c>
      <c r="AV259" s="22">
        <f ca="1">SUM(AT$11:AT259)</f>
        <v>204135</v>
      </c>
      <c r="AW259" s="23">
        <f ca="1">SUM(AR$11:AR259)</f>
        <v>180282</v>
      </c>
    </row>
    <row r="260" spans="1:49" x14ac:dyDescent="0.2">
      <c r="A260" s="32">
        <v>44432</v>
      </c>
      <c r="B260" s="35">
        <f ca="1">IF($A260&gt;= $C$5,$C$6, "InsertData")</f>
        <v>940</v>
      </c>
      <c r="C260" s="21">
        <f t="shared" ca="1" si="76"/>
        <v>940</v>
      </c>
      <c r="D260" s="21">
        <f ca="1" xml:space="preserve"> F236 + IF(E259 &lt; 0, -E259, 0)</f>
        <v>940</v>
      </c>
      <c r="E260" s="21">
        <f t="shared" ca="1" si="62"/>
        <v>0</v>
      </c>
      <c r="F260" s="21">
        <f ca="1">IF(E260 &gt; 0, E260, 0)</f>
        <v>0</v>
      </c>
      <c r="G260" s="21">
        <f t="shared" ca="1" si="71"/>
        <v>220077</v>
      </c>
      <c r="H260" s="22">
        <f ca="1">SUM(F$11:F260)</f>
        <v>115715</v>
      </c>
      <c r="I260" s="23">
        <f ca="1">SUM(D$11:D260)</f>
        <v>106746</v>
      </c>
      <c r="K260" s="16">
        <v>44432</v>
      </c>
      <c r="L260" s="21">
        <f ca="1">IF(K260&lt;M$5, $B260, M$6+MIN((K260-M$5+1)/M$8, 1)*M$7)</f>
        <v>1440</v>
      </c>
      <c r="M260" s="21">
        <f t="shared" ca="1" si="77"/>
        <v>1440</v>
      </c>
      <c r="N260" s="21">
        <f ca="1" xml:space="preserve"> P236 + IF(O259 &lt; 0, -O259, 0)</f>
        <v>1410</v>
      </c>
      <c r="O260" s="21">
        <f t="shared" ca="1" si="63"/>
        <v>30</v>
      </c>
      <c r="P260" s="21">
        <f t="shared" ca="1" si="64"/>
        <v>30</v>
      </c>
      <c r="Q260" s="21">
        <f t="shared" ca="1" si="72"/>
        <v>315327</v>
      </c>
      <c r="R260" s="22">
        <f ca="1">SUM(P$11:P260)</f>
        <v>166215</v>
      </c>
      <c r="S260" s="23">
        <f ca="1">SUM(N$11:N260)</f>
        <v>149892</v>
      </c>
      <c r="U260" s="16">
        <v>44432</v>
      </c>
      <c r="V260" s="21">
        <f ca="1">IF(U260&lt;W$5, $B260, W$6+MIN((U260-W$5+1)/W$8, 1)*W$7)</f>
        <v>1940</v>
      </c>
      <c r="W260" s="21">
        <f t="shared" ca="1" si="78"/>
        <v>1940</v>
      </c>
      <c r="X260" s="21">
        <f ca="1" xml:space="preserve"> Z236 + IF(Y259 &lt; 0, -Y259, 0)</f>
        <v>1880</v>
      </c>
      <c r="Y260" s="21">
        <f t="shared" ca="1" si="65"/>
        <v>60</v>
      </c>
      <c r="Z260" s="21">
        <f t="shared" ca="1" si="66"/>
        <v>60</v>
      </c>
      <c r="AA260" s="21">
        <f t="shared" ca="1" si="73"/>
        <v>410577</v>
      </c>
      <c r="AB260" s="22">
        <f ca="1">SUM(Z$11:Z260)</f>
        <v>216715</v>
      </c>
      <c r="AC260" s="23">
        <f ca="1">SUM(X$11:X260)</f>
        <v>194045</v>
      </c>
      <c r="AE260" s="16">
        <v>44432</v>
      </c>
      <c r="AF260" s="21">
        <f ca="1">IF(AE260&lt;AG$5, $B260, AG$6+MIN((AE260-AG$5+1)/AG$8, 1)*AG$7)</f>
        <v>1440</v>
      </c>
      <c r="AG260" s="21">
        <f t="shared" ca="1" si="79"/>
        <v>1440</v>
      </c>
      <c r="AH260" s="21">
        <f ca="1" xml:space="preserve"> AJ236 + IF(AI259 &lt; 0, -AI259, 0)</f>
        <v>1295</v>
      </c>
      <c r="AI260" s="21">
        <f t="shared" ca="1" si="67"/>
        <v>145</v>
      </c>
      <c r="AJ260" s="21">
        <f t="shared" ca="1" si="68"/>
        <v>145</v>
      </c>
      <c r="AK260" s="21">
        <f t="shared" ca="1" si="74"/>
        <v>302827</v>
      </c>
      <c r="AL260" s="22">
        <f ca="1">SUM(AJ$11:AJ260)</f>
        <v>160070</v>
      </c>
      <c r="AM260" s="23">
        <f ca="1">SUM(AH$11:AH260)</f>
        <v>144203</v>
      </c>
      <c r="AO260" s="16">
        <v>44432</v>
      </c>
      <c r="AP260" s="21">
        <f ca="1">IF(AO260&lt;AQ$5, $B260, AQ$6+MIN((AO260-AQ$5+1)/AQ$8, 1)*AQ$7)</f>
        <v>1940</v>
      </c>
      <c r="AQ260" s="21">
        <f t="shared" ca="1" si="80"/>
        <v>1940</v>
      </c>
      <c r="AR260" s="21">
        <f ca="1" xml:space="preserve"> AT236 + IF(AS259 &lt; 0, -AS259, 0)</f>
        <v>1650</v>
      </c>
      <c r="AS260" s="21">
        <f t="shared" ca="1" si="69"/>
        <v>290</v>
      </c>
      <c r="AT260" s="21">
        <f t="shared" ca="1" si="70"/>
        <v>290</v>
      </c>
      <c r="AU260" s="21">
        <f t="shared" ca="1" si="75"/>
        <v>385577</v>
      </c>
      <c r="AV260" s="22">
        <f ca="1">SUM(AT$11:AT260)</f>
        <v>204425</v>
      </c>
      <c r="AW260" s="23">
        <f ca="1">SUM(AR$11:AR260)</f>
        <v>181932</v>
      </c>
    </row>
    <row r="261" spans="1:49" x14ac:dyDescent="0.2">
      <c r="A261" s="32">
        <v>44433</v>
      </c>
      <c r="B261" s="35">
        <f ca="1">IF($A261&gt;= $C$5,$C$6, "InsertData")</f>
        <v>940</v>
      </c>
      <c r="C261" s="21">
        <f t="shared" ca="1" si="76"/>
        <v>940</v>
      </c>
      <c r="D261" s="21">
        <f ca="1" xml:space="preserve"> F237 + IF(E260 &lt; 0, -E260, 0)</f>
        <v>940</v>
      </c>
      <c r="E261" s="21">
        <f t="shared" ca="1" si="62"/>
        <v>0</v>
      </c>
      <c r="F261" s="21">
        <f ca="1">IF(E261 &gt; 0, E261, 0)</f>
        <v>0</v>
      </c>
      <c r="G261" s="21">
        <f t="shared" ca="1" si="71"/>
        <v>221017</v>
      </c>
      <c r="H261" s="22">
        <f ca="1">SUM(F$11:F261)</f>
        <v>115715</v>
      </c>
      <c r="I261" s="23">
        <f ca="1">SUM(D$11:D261)</f>
        <v>107686</v>
      </c>
      <c r="K261" s="16">
        <v>44433</v>
      </c>
      <c r="L261" s="21">
        <f ca="1">IF(K261&lt;M$5, $B261, M$6+MIN((K261-M$5+1)/M$8, 1)*M$7)</f>
        <v>1440</v>
      </c>
      <c r="M261" s="21">
        <f t="shared" ca="1" si="77"/>
        <v>1440</v>
      </c>
      <c r="N261" s="21">
        <f ca="1" xml:space="preserve"> P237 + IF(O260 &lt; 0, -O260, 0)</f>
        <v>1420</v>
      </c>
      <c r="O261" s="21">
        <f t="shared" ca="1" si="63"/>
        <v>20</v>
      </c>
      <c r="P261" s="21">
        <f t="shared" ca="1" si="64"/>
        <v>20</v>
      </c>
      <c r="Q261" s="21">
        <f t="shared" ca="1" si="72"/>
        <v>316767</v>
      </c>
      <c r="R261" s="22">
        <f ca="1">SUM(P$11:P261)</f>
        <v>166235</v>
      </c>
      <c r="S261" s="23">
        <f ca="1">SUM(N$11:N261)</f>
        <v>151312</v>
      </c>
      <c r="U261" s="16">
        <v>44433</v>
      </c>
      <c r="V261" s="21">
        <f ca="1">IF(U261&lt;W$5, $B261, W$6+MIN((U261-W$5+1)/W$8, 1)*W$7)</f>
        <v>1940</v>
      </c>
      <c r="W261" s="21">
        <f t="shared" ca="1" si="78"/>
        <v>1940</v>
      </c>
      <c r="X261" s="21">
        <f ca="1" xml:space="preserve"> Z237 + IF(Y260 &lt; 0, -Y260, 0)</f>
        <v>1754</v>
      </c>
      <c r="Y261" s="21">
        <f t="shared" ca="1" si="65"/>
        <v>186</v>
      </c>
      <c r="Z261" s="21">
        <f t="shared" ca="1" si="66"/>
        <v>186</v>
      </c>
      <c r="AA261" s="21">
        <f t="shared" ca="1" si="73"/>
        <v>412517</v>
      </c>
      <c r="AB261" s="22">
        <f ca="1">SUM(Z$11:Z261)</f>
        <v>216901</v>
      </c>
      <c r="AC261" s="23">
        <f ca="1">SUM(X$11:X261)</f>
        <v>195799</v>
      </c>
      <c r="AE261" s="16">
        <v>44433</v>
      </c>
      <c r="AF261" s="21">
        <f ca="1">IF(AE261&lt;AG$5, $B261, AG$6+MIN((AE261-AG$5+1)/AG$8, 1)*AG$7)</f>
        <v>1440</v>
      </c>
      <c r="AG261" s="21">
        <f t="shared" ca="1" si="79"/>
        <v>1440</v>
      </c>
      <c r="AH261" s="21">
        <f ca="1" xml:space="preserve"> AJ237 + IF(AI260 &lt; 0, -AI260, 0)</f>
        <v>1300</v>
      </c>
      <c r="AI261" s="21">
        <f t="shared" ca="1" si="67"/>
        <v>140</v>
      </c>
      <c r="AJ261" s="21">
        <f t="shared" ca="1" si="68"/>
        <v>140</v>
      </c>
      <c r="AK261" s="21">
        <f t="shared" ca="1" si="74"/>
        <v>304267</v>
      </c>
      <c r="AL261" s="22">
        <f ca="1">SUM(AJ$11:AJ261)</f>
        <v>160210</v>
      </c>
      <c r="AM261" s="23">
        <f ca="1">SUM(AH$11:AH261)</f>
        <v>145503</v>
      </c>
      <c r="AO261" s="16">
        <v>44433</v>
      </c>
      <c r="AP261" s="21">
        <f ca="1">IF(AO261&lt;AQ$5, $B261, AQ$6+MIN((AO261-AQ$5+1)/AQ$8, 1)*AQ$7)</f>
        <v>1940</v>
      </c>
      <c r="AQ261" s="21">
        <f t="shared" ca="1" si="80"/>
        <v>1940</v>
      </c>
      <c r="AR261" s="21">
        <f ca="1" xml:space="preserve"> AT237 + IF(AS260 &lt; 0, -AS260, 0)</f>
        <v>1660</v>
      </c>
      <c r="AS261" s="21">
        <f t="shared" ca="1" si="69"/>
        <v>280</v>
      </c>
      <c r="AT261" s="21">
        <f t="shared" ca="1" si="70"/>
        <v>280</v>
      </c>
      <c r="AU261" s="21">
        <f t="shared" ca="1" si="75"/>
        <v>387517</v>
      </c>
      <c r="AV261" s="22">
        <f ca="1">SUM(AT$11:AT261)</f>
        <v>204705</v>
      </c>
      <c r="AW261" s="23">
        <f ca="1">SUM(AR$11:AR261)</f>
        <v>183592</v>
      </c>
    </row>
    <row r="262" spans="1:49" x14ac:dyDescent="0.2">
      <c r="A262" s="32">
        <v>44434</v>
      </c>
      <c r="B262" s="35">
        <f ca="1">IF($A262&gt;= $C$5,$C$6, "InsertData")</f>
        <v>940</v>
      </c>
      <c r="C262" s="21">
        <f t="shared" ca="1" si="76"/>
        <v>940</v>
      </c>
      <c r="D262" s="21">
        <f ca="1" xml:space="preserve"> F238 + IF(E261 &lt; 0, -E261, 0)</f>
        <v>940</v>
      </c>
      <c r="E262" s="21">
        <f t="shared" ca="1" si="62"/>
        <v>0</v>
      </c>
      <c r="F262" s="21">
        <f ca="1">IF(E262 &gt; 0, E262, 0)</f>
        <v>0</v>
      </c>
      <c r="G262" s="21">
        <f t="shared" ca="1" si="71"/>
        <v>221957</v>
      </c>
      <c r="H262" s="22">
        <f ca="1">SUM(F$11:F262)</f>
        <v>115715</v>
      </c>
      <c r="I262" s="23">
        <f ca="1">SUM(D$11:D262)</f>
        <v>108626</v>
      </c>
      <c r="K262" s="16">
        <v>44434</v>
      </c>
      <c r="L262" s="21">
        <f ca="1">IF(K262&lt;M$5, $B262, M$6+MIN((K262-M$5+1)/M$8, 1)*M$7)</f>
        <v>1440</v>
      </c>
      <c r="M262" s="21">
        <f t="shared" ca="1" si="77"/>
        <v>1440</v>
      </c>
      <c r="N262" s="21">
        <f ca="1" xml:space="preserve"> P238 + IF(O261 &lt; 0, -O261, 0)</f>
        <v>1321</v>
      </c>
      <c r="O262" s="21">
        <f t="shared" ca="1" si="63"/>
        <v>119</v>
      </c>
      <c r="P262" s="21">
        <f t="shared" ca="1" si="64"/>
        <v>119</v>
      </c>
      <c r="Q262" s="21">
        <f t="shared" ca="1" si="72"/>
        <v>318207</v>
      </c>
      <c r="R262" s="22">
        <f ca="1">SUM(P$11:P262)</f>
        <v>166354</v>
      </c>
      <c r="S262" s="23">
        <f ca="1">SUM(N$11:N262)</f>
        <v>152633</v>
      </c>
      <c r="U262" s="16">
        <v>44434</v>
      </c>
      <c r="V262" s="21">
        <f ca="1">IF(U262&lt;W$5, $B262, W$6+MIN((U262-W$5+1)/W$8, 1)*W$7)</f>
        <v>1940</v>
      </c>
      <c r="W262" s="21">
        <f t="shared" ca="1" si="78"/>
        <v>1940</v>
      </c>
      <c r="X262" s="21">
        <f ca="1" xml:space="preserve"> Z238 + IF(Y261 &lt; 0, -Y261, 0)</f>
        <v>1247</v>
      </c>
      <c r="Y262" s="21">
        <f t="shared" ca="1" si="65"/>
        <v>693</v>
      </c>
      <c r="Z262" s="21">
        <f t="shared" ca="1" si="66"/>
        <v>693</v>
      </c>
      <c r="AA262" s="21">
        <f t="shared" ca="1" si="73"/>
        <v>414457</v>
      </c>
      <c r="AB262" s="22">
        <f ca="1">SUM(Z$11:Z262)</f>
        <v>217594</v>
      </c>
      <c r="AC262" s="23">
        <f ca="1">SUM(X$11:X262)</f>
        <v>197046</v>
      </c>
      <c r="AE262" s="16">
        <v>44434</v>
      </c>
      <c r="AF262" s="21">
        <f ca="1">IF(AE262&lt;AG$5, $B262, AG$6+MIN((AE262-AG$5+1)/AG$8, 1)*AG$7)</f>
        <v>1440</v>
      </c>
      <c r="AG262" s="21">
        <f t="shared" ca="1" si="79"/>
        <v>1440</v>
      </c>
      <c r="AH262" s="21">
        <f ca="1" xml:space="preserve"> AJ238 + IF(AI261 &lt; 0, -AI261, 0)</f>
        <v>1305</v>
      </c>
      <c r="AI262" s="21">
        <f t="shared" ca="1" si="67"/>
        <v>135</v>
      </c>
      <c r="AJ262" s="21">
        <f t="shared" ca="1" si="68"/>
        <v>135</v>
      </c>
      <c r="AK262" s="21">
        <f t="shared" ca="1" si="74"/>
        <v>305707</v>
      </c>
      <c r="AL262" s="22">
        <f ca="1">SUM(AJ$11:AJ262)</f>
        <v>160345</v>
      </c>
      <c r="AM262" s="23">
        <f ca="1">SUM(AH$11:AH262)</f>
        <v>146808</v>
      </c>
      <c r="AO262" s="16">
        <v>44434</v>
      </c>
      <c r="AP262" s="21">
        <f ca="1">IF(AO262&lt;AQ$5, $B262, AQ$6+MIN((AO262-AQ$5+1)/AQ$8, 1)*AQ$7)</f>
        <v>1940</v>
      </c>
      <c r="AQ262" s="21">
        <f t="shared" ca="1" si="80"/>
        <v>1940</v>
      </c>
      <c r="AR262" s="21">
        <f ca="1" xml:space="preserve"> AT238 + IF(AS261 &lt; 0, -AS261, 0)</f>
        <v>1561</v>
      </c>
      <c r="AS262" s="21">
        <f t="shared" ca="1" si="69"/>
        <v>379</v>
      </c>
      <c r="AT262" s="21">
        <f t="shared" ca="1" si="70"/>
        <v>379</v>
      </c>
      <c r="AU262" s="21">
        <f t="shared" ca="1" si="75"/>
        <v>389457</v>
      </c>
      <c r="AV262" s="22">
        <f ca="1">SUM(AT$11:AT262)</f>
        <v>205084</v>
      </c>
      <c r="AW262" s="23">
        <f ca="1">SUM(AR$11:AR262)</f>
        <v>185153</v>
      </c>
    </row>
    <row r="263" spans="1:49" x14ac:dyDescent="0.2">
      <c r="A263" s="32">
        <v>44435</v>
      </c>
      <c r="B263" s="35">
        <f ca="1">IF($A263&gt;= $C$5,$C$6, "InsertData")</f>
        <v>940</v>
      </c>
      <c r="C263" s="21">
        <f t="shared" ca="1" si="76"/>
        <v>940</v>
      </c>
      <c r="D263" s="21">
        <f ca="1" xml:space="preserve"> F239 + IF(E262 &lt; 0, -E262, 0)</f>
        <v>788</v>
      </c>
      <c r="E263" s="21">
        <f t="shared" ca="1" si="62"/>
        <v>152</v>
      </c>
      <c r="F263" s="21">
        <f ca="1">IF(E263 &gt; 0, E263, 0)</f>
        <v>152</v>
      </c>
      <c r="G263" s="21">
        <f t="shared" ca="1" si="71"/>
        <v>222897</v>
      </c>
      <c r="H263" s="22">
        <f ca="1">SUM(F$11:F263)</f>
        <v>115867</v>
      </c>
      <c r="I263" s="23">
        <f ca="1">SUM(D$11:D263)</f>
        <v>109414</v>
      </c>
      <c r="K263" s="16">
        <v>44435</v>
      </c>
      <c r="L263" s="21">
        <f ca="1">IF(K263&lt;M$5, $B263, M$6+MIN((K263-M$5+1)/M$8, 1)*M$7)</f>
        <v>1440</v>
      </c>
      <c r="M263" s="21">
        <f t="shared" ca="1" si="77"/>
        <v>1440</v>
      </c>
      <c r="N263" s="21">
        <f ca="1" xml:space="preserve"> P239 + IF(O262 &lt; 0, -O262, 0)</f>
        <v>447</v>
      </c>
      <c r="O263" s="21">
        <f t="shared" ca="1" si="63"/>
        <v>993</v>
      </c>
      <c r="P263" s="21">
        <f t="shared" ca="1" si="64"/>
        <v>993</v>
      </c>
      <c r="Q263" s="21">
        <f t="shared" ca="1" si="72"/>
        <v>319647</v>
      </c>
      <c r="R263" s="22">
        <f ca="1">SUM(P$11:P263)</f>
        <v>167347</v>
      </c>
      <c r="S263" s="23">
        <f ca="1">SUM(N$11:N263)</f>
        <v>153080</v>
      </c>
      <c r="U263" s="16">
        <v>44435</v>
      </c>
      <c r="V263" s="21">
        <f ca="1">IF(U263&lt;W$5, $B263, W$6+MIN((U263-W$5+1)/W$8, 1)*W$7)</f>
        <v>1940</v>
      </c>
      <c r="W263" s="21">
        <f t="shared" ca="1" si="78"/>
        <v>1940</v>
      </c>
      <c r="X263" s="21">
        <f ca="1" xml:space="preserve"> Z239 + IF(Y262 &lt; 0, -Y262, 0)</f>
        <v>707</v>
      </c>
      <c r="Y263" s="21">
        <f t="shared" ca="1" si="65"/>
        <v>1233</v>
      </c>
      <c r="Z263" s="21">
        <f t="shared" ca="1" si="66"/>
        <v>1233</v>
      </c>
      <c r="AA263" s="21">
        <f t="shared" ca="1" si="73"/>
        <v>416397</v>
      </c>
      <c r="AB263" s="22">
        <f ca="1">SUM(Z$11:Z263)</f>
        <v>218827</v>
      </c>
      <c r="AC263" s="23">
        <f ca="1">SUM(X$11:X263)</f>
        <v>197753</v>
      </c>
      <c r="AE263" s="16">
        <v>44435</v>
      </c>
      <c r="AF263" s="21">
        <f ca="1">IF(AE263&lt;AG$5, $B263, AG$6+MIN((AE263-AG$5+1)/AG$8, 1)*AG$7)</f>
        <v>1440</v>
      </c>
      <c r="AG263" s="21">
        <f t="shared" ca="1" si="79"/>
        <v>1440</v>
      </c>
      <c r="AH263" s="21">
        <f ca="1" xml:space="preserve"> AJ239 + IF(AI262 &lt; 0, -AI262, 0)</f>
        <v>683</v>
      </c>
      <c r="AI263" s="21">
        <f t="shared" ca="1" si="67"/>
        <v>757</v>
      </c>
      <c r="AJ263" s="21">
        <f t="shared" ca="1" si="68"/>
        <v>757</v>
      </c>
      <c r="AK263" s="21">
        <f t="shared" ca="1" si="74"/>
        <v>307147</v>
      </c>
      <c r="AL263" s="22">
        <f ca="1">SUM(AJ$11:AJ263)</f>
        <v>161102</v>
      </c>
      <c r="AM263" s="23">
        <f ca="1">SUM(AH$11:AH263)</f>
        <v>147491</v>
      </c>
      <c r="AO263" s="16">
        <v>44435</v>
      </c>
      <c r="AP263" s="21">
        <f ca="1">IF(AO263&lt;AQ$5, $B263, AQ$6+MIN((AO263-AQ$5+1)/AQ$8, 1)*AQ$7)</f>
        <v>1940</v>
      </c>
      <c r="AQ263" s="21">
        <f t="shared" ca="1" si="80"/>
        <v>1940</v>
      </c>
      <c r="AR263" s="21">
        <f ca="1" xml:space="preserve"> AT239 + IF(AS262 &lt; 0, -AS262, 0)</f>
        <v>687</v>
      </c>
      <c r="AS263" s="21">
        <f t="shared" ca="1" si="69"/>
        <v>1253</v>
      </c>
      <c r="AT263" s="21">
        <f t="shared" ca="1" si="70"/>
        <v>1253</v>
      </c>
      <c r="AU263" s="21">
        <f t="shared" ca="1" si="75"/>
        <v>391397</v>
      </c>
      <c r="AV263" s="22">
        <f ca="1">SUM(AT$11:AT263)</f>
        <v>206337</v>
      </c>
      <c r="AW263" s="23">
        <f ca="1">SUM(AR$11:AR263)</f>
        <v>185840</v>
      </c>
    </row>
    <row r="264" spans="1:49" x14ac:dyDescent="0.2">
      <c r="A264" s="32">
        <v>44436</v>
      </c>
      <c r="B264" s="35">
        <f ca="1">IF($A264&gt;= $C$5,$C$6, "InsertData")</f>
        <v>940</v>
      </c>
      <c r="C264" s="21">
        <f t="shared" ca="1" si="76"/>
        <v>940</v>
      </c>
      <c r="D264" s="21">
        <f ca="1" xml:space="preserve"> F240 + IF(E263 &lt; 0, -E263, 0)</f>
        <v>844</v>
      </c>
      <c r="E264" s="21">
        <f t="shared" ca="1" si="62"/>
        <v>96</v>
      </c>
      <c r="F264" s="21">
        <f ca="1">IF(E264 &gt; 0, E264, 0)</f>
        <v>96</v>
      </c>
      <c r="G264" s="21">
        <f t="shared" ca="1" si="71"/>
        <v>223837</v>
      </c>
      <c r="H264" s="22">
        <f ca="1">SUM(F$11:F264)</f>
        <v>115963</v>
      </c>
      <c r="I264" s="23">
        <f ca="1">SUM(D$11:D264)</f>
        <v>110258</v>
      </c>
      <c r="K264" s="16">
        <v>44436</v>
      </c>
      <c r="L264" s="21">
        <f ca="1">IF(K264&lt;M$5, $B264, M$6+MIN((K264-M$5+1)/M$8, 1)*M$7)</f>
        <v>1440</v>
      </c>
      <c r="M264" s="21">
        <f t="shared" ca="1" si="77"/>
        <v>1440</v>
      </c>
      <c r="N264" s="21">
        <f ca="1" xml:space="preserve"> P240 + IF(O263 &lt; 0, -O263, 0)</f>
        <v>1104</v>
      </c>
      <c r="O264" s="21">
        <f t="shared" ca="1" si="63"/>
        <v>336</v>
      </c>
      <c r="P264" s="21">
        <f t="shared" ca="1" si="64"/>
        <v>336</v>
      </c>
      <c r="Q264" s="21">
        <f t="shared" ca="1" si="72"/>
        <v>321087</v>
      </c>
      <c r="R264" s="22">
        <f ca="1">SUM(P$11:P264)</f>
        <v>167683</v>
      </c>
      <c r="S264" s="23">
        <f ca="1">SUM(N$11:N264)</f>
        <v>154184</v>
      </c>
      <c r="U264" s="16">
        <v>44436</v>
      </c>
      <c r="V264" s="21">
        <f ca="1">IF(U264&lt;W$5, $B264, W$6+MIN((U264-W$5+1)/W$8, 1)*W$7)</f>
        <v>1940</v>
      </c>
      <c r="W264" s="21">
        <f t="shared" ca="1" si="78"/>
        <v>1940</v>
      </c>
      <c r="X264" s="21">
        <f ca="1" xml:space="preserve"> Z240 + IF(Y263 &lt; 0, -Y263, 0)</f>
        <v>1364</v>
      </c>
      <c r="Y264" s="21">
        <f t="shared" ca="1" si="65"/>
        <v>576</v>
      </c>
      <c r="Z264" s="21">
        <f t="shared" ca="1" si="66"/>
        <v>576</v>
      </c>
      <c r="AA264" s="21">
        <f t="shared" ca="1" si="73"/>
        <v>418337</v>
      </c>
      <c r="AB264" s="22">
        <f ca="1">SUM(Z$11:Z264)</f>
        <v>219403</v>
      </c>
      <c r="AC264" s="23">
        <f ca="1">SUM(X$11:X264)</f>
        <v>199117</v>
      </c>
      <c r="AE264" s="16">
        <v>44436</v>
      </c>
      <c r="AF264" s="21">
        <f ca="1">IF(AE264&lt;AG$5, $B264, AG$6+MIN((AE264-AG$5+1)/AG$8, 1)*AG$7)</f>
        <v>1440</v>
      </c>
      <c r="AG264" s="21">
        <f t="shared" ca="1" si="79"/>
        <v>1440</v>
      </c>
      <c r="AH264" s="21">
        <f ca="1" xml:space="preserve"> AJ240 + IF(AI263 &lt; 0, -AI263, 0)</f>
        <v>1099</v>
      </c>
      <c r="AI264" s="21">
        <f t="shared" ca="1" si="67"/>
        <v>341</v>
      </c>
      <c r="AJ264" s="21">
        <f t="shared" ca="1" si="68"/>
        <v>341</v>
      </c>
      <c r="AK264" s="21">
        <f t="shared" ca="1" si="74"/>
        <v>308587</v>
      </c>
      <c r="AL264" s="22">
        <f ca="1">SUM(AJ$11:AJ264)</f>
        <v>161443</v>
      </c>
      <c r="AM264" s="23">
        <f ca="1">SUM(AH$11:AH264)</f>
        <v>148590</v>
      </c>
      <c r="AO264" s="16">
        <v>44436</v>
      </c>
      <c r="AP264" s="21">
        <f ca="1">IF(AO264&lt;AQ$5, $B264, AQ$6+MIN((AO264-AQ$5+1)/AQ$8, 1)*AQ$7)</f>
        <v>1940</v>
      </c>
      <c r="AQ264" s="21">
        <f t="shared" ca="1" si="80"/>
        <v>1940</v>
      </c>
      <c r="AR264" s="21">
        <f ca="1" xml:space="preserve"> AT240 + IF(AS263 &lt; 0, -AS263, 0)</f>
        <v>1354</v>
      </c>
      <c r="AS264" s="21">
        <f t="shared" ca="1" si="69"/>
        <v>586</v>
      </c>
      <c r="AT264" s="21">
        <f t="shared" ca="1" si="70"/>
        <v>586</v>
      </c>
      <c r="AU264" s="21">
        <f t="shared" ca="1" si="75"/>
        <v>393337</v>
      </c>
      <c r="AV264" s="22">
        <f ca="1">SUM(AT$11:AT264)</f>
        <v>206923</v>
      </c>
      <c r="AW264" s="23">
        <f ca="1">SUM(AR$11:AR264)</f>
        <v>187194</v>
      </c>
    </row>
    <row r="265" spans="1:49" x14ac:dyDescent="0.2">
      <c r="A265" s="32">
        <v>44437</v>
      </c>
      <c r="B265" s="35">
        <f ca="1">IF($A265&gt;= $C$5,$C$6, "InsertData")</f>
        <v>940</v>
      </c>
      <c r="C265" s="21">
        <f t="shared" ca="1" si="76"/>
        <v>940</v>
      </c>
      <c r="D265" s="21">
        <f ca="1" xml:space="preserve"> F241 + IF(E264 &lt; 0, -E264, 0)</f>
        <v>621</v>
      </c>
      <c r="E265" s="21">
        <f t="shared" ca="1" si="62"/>
        <v>319</v>
      </c>
      <c r="F265" s="21">
        <f ca="1">IF(E265 &gt; 0, E265, 0)</f>
        <v>319</v>
      </c>
      <c r="G265" s="21">
        <f t="shared" ca="1" si="71"/>
        <v>224777</v>
      </c>
      <c r="H265" s="22">
        <f ca="1">SUM(F$11:F265)</f>
        <v>116282</v>
      </c>
      <c r="I265" s="23">
        <f ca="1">SUM(D$11:D265)</f>
        <v>110879</v>
      </c>
      <c r="K265" s="16">
        <v>44437</v>
      </c>
      <c r="L265" s="21">
        <f ca="1">IF(K265&lt;M$5, $B265, M$6+MIN((K265-M$5+1)/M$8, 1)*M$7)</f>
        <v>1440</v>
      </c>
      <c r="M265" s="21">
        <f t="shared" ca="1" si="77"/>
        <v>1440</v>
      </c>
      <c r="N265" s="21">
        <f ca="1" xml:space="preserve"> P241 + IF(O264 &lt; 0, -O264, 0)</f>
        <v>881</v>
      </c>
      <c r="O265" s="21">
        <f t="shared" ca="1" si="63"/>
        <v>559</v>
      </c>
      <c r="P265" s="21">
        <f t="shared" ca="1" si="64"/>
        <v>559</v>
      </c>
      <c r="Q265" s="21">
        <f t="shared" ca="1" si="72"/>
        <v>322527</v>
      </c>
      <c r="R265" s="22">
        <f ca="1">SUM(P$11:P265)</f>
        <v>168242</v>
      </c>
      <c r="S265" s="23">
        <f ca="1">SUM(N$11:N265)</f>
        <v>155065</v>
      </c>
      <c r="U265" s="16">
        <v>44437</v>
      </c>
      <c r="V265" s="21">
        <f ca="1">IF(U265&lt;W$5, $B265, W$6+MIN((U265-W$5+1)/W$8, 1)*W$7)</f>
        <v>1940</v>
      </c>
      <c r="W265" s="21">
        <f t="shared" ca="1" si="78"/>
        <v>1940</v>
      </c>
      <c r="X265" s="21">
        <f ca="1" xml:space="preserve"> Z241 + IF(Y264 &lt; 0, -Y264, 0)</f>
        <v>1141</v>
      </c>
      <c r="Y265" s="21">
        <f t="shared" ca="1" si="65"/>
        <v>799</v>
      </c>
      <c r="Z265" s="21">
        <f t="shared" ca="1" si="66"/>
        <v>799</v>
      </c>
      <c r="AA265" s="21">
        <f t="shared" ca="1" si="73"/>
        <v>420277</v>
      </c>
      <c r="AB265" s="22">
        <f ca="1">SUM(Z$11:Z265)</f>
        <v>220202</v>
      </c>
      <c r="AC265" s="23">
        <f ca="1">SUM(X$11:X265)</f>
        <v>200258</v>
      </c>
      <c r="AE265" s="16">
        <v>44437</v>
      </c>
      <c r="AF265" s="21">
        <f ca="1">IF(AE265&lt;AG$5, $B265, AG$6+MIN((AE265-AG$5+1)/AG$8, 1)*AG$7)</f>
        <v>1440</v>
      </c>
      <c r="AG265" s="21">
        <f t="shared" ca="1" si="79"/>
        <v>1440</v>
      </c>
      <c r="AH265" s="21">
        <f ca="1" xml:space="preserve"> AJ241 + IF(AI264 &lt; 0, -AI264, 0)</f>
        <v>881</v>
      </c>
      <c r="AI265" s="21">
        <f t="shared" ca="1" si="67"/>
        <v>559</v>
      </c>
      <c r="AJ265" s="21">
        <f t="shared" ca="1" si="68"/>
        <v>559</v>
      </c>
      <c r="AK265" s="21">
        <f t="shared" ca="1" si="74"/>
        <v>310027</v>
      </c>
      <c r="AL265" s="22">
        <f ca="1">SUM(AJ$11:AJ265)</f>
        <v>162002</v>
      </c>
      <c r="AM265" s="23">
        <f ca="1">SUM(AH$11:AH265)</f>
        <v>149471</v>
      </c>
      <c r="AO265" s="16">
        <v>44437</v>
      </c>
      <c r="AP265" s="21">
        <f ca="1">IF(AO265&lt;AQ$5, $B265, AQ$6+MIN((AO265-AQ$5+1)/AQ$8, 1)*AQ$7)</f>
        <v>1940</v>
      </c>
      <c r="AQ265" s="21">
        <f t="shared" ca="1" si="80"/>
        <v>1940</v>
      </c>
      <c r="AR265" s="21">
        <f ca="1" xml:space="preserve"> AT241 + IF(AS264 &lt; 0, -AS264, 0)</f>
        <v>1141</v>
      </c>
      <c r="AS265" s="21">
        <f t="shared" ca="1" si="69"/>
        <v>799</v>
      </c>
      <c r="AT265" s="21">
        <f t="shared" ca="1" si="70"/>
        <v>799</v>
      </c>
      <c r="AU265" s="21">
        <f t="shared" ca="1" si="75"/>
        <v>395277</v>
      </c>
      <c r="AV265" s="22">
        <f ca="1">SUM(AT$11:AT265)</f>
        <v>207722</v>
      </c>
      <c r="AW265" s="23">
        <f ca="1">SUM(AR$11:AR265)</f>
        <v>188335</v>
      </c>
    </row>
    <row r="266" spans="1:49" x14ac:dyDescent="0.2">
      <c r="A266" s="32">
        <v>44438</v>
      </c>
      <c r="B266" s="35">
        <f ca="1">IF($A266&gt;= $C$5,$C$6, "InsertData")</f>
        <v>940</v>
      </c>
      <c r="C266" s="21">
        <f t="shared" ca="1" si="76"/>
        <v>940</v>
      </c>
      <c r="D266" s="21">
        <f ca="1" xml:space="preserve"> F242 + IF(E265 &lt; 0, -E265, 0)</f>
        <v>606</v>
      </c>
      <c r="E266" s="21">
        <f t="shared" ca="1" si="62"/>
        <v>334</v>
      </c>
      <c r="F266" s="21">
        <f ca="1">IF(E266 &gt; 0, E266, 0)</f>
        <v>334</v>
      </c>
      <c r="G266" s="21">
        <f t="shared" ca="1" si="71"/>
        <v>225717</v>
      </c>
      <c r="H266" s="22">
        <f ca="1">SUM(F$11:F266)</f>
        <v>116616</v>
      </c>
      <c r="I266" s="23">
        <f ca="1">SUM(D$11:D266)</f>
        <v>111485</v>
      </c>
      <c r="K266" s="16">
        <v>44438</v>
      </c>
      <c r="L266" s="21">
        <f ca="1">IF(K266&lt;M$5, $B266, M$6+MIN((K266-M$5+1)/M$8, 1)*M$7)</f>
        <v>1440</v>
      </c>
      <c r="M266" s="21">
        <f t="shared" ca="1" si="77"/>
        <v>1440</v>
      </c>
      <c r="N266" s="21">
        <f ca="1" xml:space="preserve"> P242 + IF(O265 &lt; 0, -O265, 0)</f>
        <v>866</v>
      </c>
      <c r="O266" s="21">
        <f t="shared" ca="1" si="63"/>
        <v>574</v>
      </c>
      <c r="P266" s="21">
        <f t="shared" ca="1" si="64"/>
        <v>574</v>
      </c>
      <c r="Q266" s="21">
        <f t="shared" ca="1" si="72"/>
        <v>323967</v>
      </c>
      <c r="R266" s="22">
        <f ca="1">SUM(P$11:P266)</f>
        <v>168816</v>
      </c>
      <c r="S266" s="23">
        <f ca="1">SUM(N$11:N266)</f>
        <v>155931</v>
      </c>
      <c r="U266" s="16">
        <v>44438</v>
      </c>
      <c r="V266" s="21">
        <f ca="1">IF(U266&lt;W$5, $B266, W$6+MIN((U266-W$5+1)/W$8, 1)*W$7)</f>
        <v>1940</v>
      </c>
      <c r="W266" s="21">
        <f t="shared" ca="1" si="78"/>
        <v>1940</v>
      </c>
      <c r="X266" s="21">
        <f ca="1" xml:space="preserve"> Z242 + IF(Y265 &lt; 0, -Y265, 0)</f>
        <v>1126</v>
      </c>
      <c r="Y266" s="21">
        <f t="shared" ca="1" si="65"/>
        <v>814</v>
      </c>
      <c r="Z266" s="21">
        <f t="shared" ca="1" si="66"/>
        <v>814</v>
      </c>
      <c r="AA266" s="21">
        <f t="shared" ca="1" si="73"/>
        <v>422217</v>
      </c>
      <c r="AB266" s="22">
        <f ca="1">SUM(Z$11:Z266)</f>
        <v>221016</v>
      </c>
      <c r="AC266" s="23">
        <f ca="1">SUM(X$11:X266)</f>
        <v>201384</v>
      </c>
      <c r="AE266" s="16">
        <v>44438</v>
      </c>
      <c r="AF266" s="21">
        <f ca="1">IF(AE266&lt;AG$5, $B266, AG$6+MIN((AE266-AG$5+1)/AG$8, 1)*AG$7)</f>
        <v>1440</v>
      </c>
      <c r="AG266" s="21">
        <f t="shared" ca="1" si="79"/>
        <v>1440</v>
      </c>
      <c r="AH266" s="21">
        <f ca="1" xml:space="preserve"> AJ242 + IF(AI265 &lt; 0, -AI265, 0)</f>
        <v>866</v>
      </c>
      <c r="AI266" s="21">
        <f t="shared" ca="1" si="67"/>
        <v>574</v>
      </c>
      <c r="AJ266" s="21">
        <f t="shared" ca="1" si="68"/>
        <v>574</v>
      </c>
      <c r="AK266" s="21">
        <f t="shared" ca="1" si="74"/>
        <v>311467</v>
      </c>
      <c r="AL266" s="22">
        <f ca="1">SUM(AJ$11:AJ266)</f>
        <v>162576</v>
      </c>
      <c r="AM266" s="23">
        <f ca="1">SUM(AH$11:AH266)</f>
        <v>150337</v>
      </c>
      <c r="AO266" s="16">
        <v>44438</v>
      </c>
      <c r="AP266" s="21">
        <f ca="1">IF(AO266&lt;AQ$5, $B266, AQ$6+MIN((AO266-AQ$5+1)/AQ$8, 1)*AQ$7)</f>
        <v>1940</v>
      </c>
      <c r="AQ266" s="21">
        <f t="shared" ca="1" si="80"/>
        <v>1940</v>
      </c>
      <c r="AR266" s="21">
        <f ca="1" xml:space="preserve"> AT242 + IF(AS265 &lt; 0, -AS265, 0)</f>
        <v>1126</v>
      </c>
      <c r="AS266" s="21">
        <f t="shared" ca="1" si="69"/>
        <v>814</v>
      </c>
      <c r="AT266" s="21">
        <f t="shared" ca="1" si="70"/>
        <v>814</v>
      </c>
      <c r="AU266" s="21">
        <f t="shared" ca="1" si="75"/>
        <v>397217</v>
      </c>
      <c r="AV266" s="22">
        <f ca="1">SUM(AT$11:AT266)</f>
        <v>208536</v>
      </c>
      <c r="AW266" s="23">
        <f ca="1">SUM(AR$11:AR266)</f>
        <v>189461</v>
      </c>
    </row>
    <row r="267" spans="1:49" x14ac:dyDescent="0.2">
      <c r="A267" s="32">
        <v>44439</v>
      </c>
      <c r="B267" s="35">
        <f ca="1">IF($A267&gt;= $C$5,$C$6, "InsertData")</f>
        <v>940</v>
      </c>
      <c r="C267" s="21">
        <f t="shared" ca="1" si="76"/>
        <v>940</v>
      </c>
      <c r="D267" s="21">
        <f ca="1" xml:space="preserve"> F243 + IF(E266 &lt; 0, -E266, 0)</f>
        <v>896</v>
      </c>
      <c r="E267" s="21">
        <f t="shared" ca="1" si="62"/>
        <v>44</v>
      </c>
      <c r="F267" s="21">
        <f ca="1">IF(E267 &gt; 0, E267, 0)</f>
        <v>44</v>
      </c>
      <c r="G267" s="21">
        <f t="shared" ca="1" si="71"/>
        <v>226657</v>
      </c>
      <c r="H267" s="22">
        <f ca="1">SUM(F$11:F267)</f>
        <v>116660</v>
      </c>
      <c r="I267" s="23">
        <f ca="1">SUM(D$11:D267)</f>
        <v>112381</v>
      </c>
      <c r="K267" s="16">
        <v>44439</v>
      </c>
      <c r="L267" s="21">
        <f ca="1">IF(K267&lt;M$5, $B267, M$6+MIN((K267-M$5+1)/M$8, 1)*M$7)</f>
        <v>1440</v>
      </c>
      <c r="M267" s="21">
        <f t="shared" ca="1" si="77"/>
        <v>1440</v>
      </c>
      <c r="N267" s="21">
        <f ca="1" xml:space="preserve"> P243 + IF(O266 &lt; 0, -O266, 0)</f>
        <v>1156</v>
      </c>
      <c r="O267" s="21">
        <f t="shared" ca="1" si="63"/>
        <v>284</v>
      </c>
      <c r="P267" s="21">
        <f t="shared" ca="1" si="64"/>
        <v>284</v>
      </c>
      <c r="Q267" s="21">
        <f t="shared" ca="1" si="72"/>
        <v>325407</v>
      </c>
      <c r="R267" s="22">
        <f ca="1">SUM(P$11:P267)</f>
        <v>169100</v>
      </c>
      <c r="S267" s="23">
        <f ca="1">SUM(N$11:N267)</f>
        <v>157087</v>
      </c>
      <c r="U267" s="16">
        <v>44439</v>
      </c>
      <c r="V267" s="21">
        <f ca="1">IF(U267&lt;W$5, $B267, W$6+MIN((U267-W$5+1)/W$8, 1)*W$7)</f>
        <v>1940</v>
      </c>
      <c r="W267" s="21">
        <f t="shared" ca="1" si="78"/>
        <v>1940</v>
      </c>
      <c r="X267" s="21">
        <f ca="1" xml:space="preserve"> Z243 + IF(Y266 &lt; 0, -Y266, 0)</f>
        <v>1416</v>
      </c>
      <c r="Y267" s="21">
        <f t="shared" ca="1" si="65"/>
        <v>524</v>
      </c>
      <c r="Z267" s="21">
        <f t="shared" ca="1" si="66"/>
        <v>524</v>
      </c>
      <c r="AA267" s="21">
        <f t="shared" ca="1" si="73"/>
        <v>424157</v>
      </c>
      <c r="AB267" s="22">
        <f ca="1">SUM(Z$11:Z267)</f>
        <v>221540</v>
      </c>
      <c r="AC267" s="23">
        <f ca="1">SUM(X$11:X267)</f>
        <v>202800</v>
      </c>
      <c r="AE267" s="16">
        <v>44439</v>
      </c>
      <c r="AF267" s="21">
        <f ca="1">IF(AE267&lt;AG$5, $B267, AG$6+MIN((AE267-AG$5+1)/AG$8, 1)*AG$7)</f>
        <v>1440</v>
      </c>
      <c r="AG267" s="21">
        <f t="shared" ca="1" si="79"/>
        <v>1440</v>
      </c>
      <c r="AH267" s="21">
        <f ca="1" xml:space="preserve"> AJ243 + IF(AI266 &lt; 0, -AI266, 0)</f>
        <v>1156</v>
      </c>
      <c r="AI267" s="21">
        <f t="shared" ca="1" si="67"/>
        <v>284</v>
      </c>
      <c r="AJ267" s="21">
        <f t="shared" ca="1" si="68"/>
        <v>284</v>
      </c>
      <c r="AK267" s="21">
        <f t="shared" ca="1" si="74"/>
        <v>312907</v>
      </c>
      <c r="AL267" s="22">
        <f ca="1">SUM(AJ$11:AJ267)</f>
        <v>162860</v>
      </c>
      <c r="AM267" s="23">
        <f ca="1">SUM(AH$11:AH267)</f>
        <v>151493</v>
      </c>
      <c r="AO267" s="16">
        <v>44439</v>
      </c>
      <c r="AP267" s="21">
        <f ca="1">IF(AO267&lt;AQ$5, $B267, AQ$6+MIN((AO267-AQ$5+1)/AQ$8, 1)*AQ$7)</f>
        <v>1940</v>
      </c>
      <c r="AQ267" s="21">
        <f t="shared" ca="1" si="80"/>
        <v>1940</v>
      </c>
      <c r="AR267" s="21">
        <f ca="1" xml:space="preserve"> AT243 + IF(AS266 &lt; 0, -AS266, 0)</f>
        <v>1416</v>
      </c>
      <c r="AS267" s="21">
        <f t="shared" ca="1" si="69"/>
        <v>524</v>
      </c>
      <c r="AT267" s="21">
        <f t="shared" ca="1" si="70"/>
        <v>524</v>
      </c>
      <c r="AU267" s="21">
        <f t="shared" ca="1" si="75"/>
        <v>399157</v>
      </c>
      <c r="AV267" s="22">
        <f ca="1">SUM(AT$11:AT267)</f>
        <v>209060</v>
      </c>
      <c r="AW267" s="23">
        <f ca="1">SUM(AR$11:AR267)</f>
        <v>190877</v>
      </c>
    </row>
    <row r="268" spans="1:49" x14ac:dyDescent="0.2">
      <c r="A268" s="32">
        <v>44440</v>
      </c>
      <c r="B268" s="35">
        <f ca="1">IF($A268&gt;= $C$5,$C$6, "InsertData")</f>
        <v>940</v>
      </c>
      <c r="C268" s="21">
        <f t="shared" ca="1" si="76"/>
        <v>940</v>
      </c>
      <c r="D268" s="21">
        <f ca="1" xml:space="preserve"> F244 + IF(E267 &lt; 0, -E267, 0)</f>
        <v>607</v>
      </c>
      <c r="E268" s="21">
        <f t="shared" ref="E268:E331" ca="1" si="81">B268-D268</f>
        <v>333</v>
      </c>
      <c r="F268" s="21">
        <f ca="1">IF(E268 &gt; 0, E268, 0)</f>
        <v>333</v>
      </c>
      <c r="G268" s="21">
        <f t="shared" ca="1" si="71"/>
        <v>227597</v>
      </c>
      <c r="H268" s="22">
        <f ca="1">SUM(F$11:F268)</f>
        <v>116993</v>
      </c>
      <c r="I268" s="23">
        <f ca="1">SUM(D$11:D268)</f>
        <v>112988</v>
      </c>
      <c r="K268" s="16">
        <v>44440</v>
      </c>
      <c r="L268" s="21">
        <f ca="1">IF(K268&lt;M$5, $B268, M$6+MIN((K268-M$5+1)/M$8, 1)*M$7)</f>
        <v>1440</v>
      </c>
      <c r="M268" s="21">
        <f t="shared" ca="1" si="77"/>
        <v>1440</v>
      </c>
      <c r="N268" s="21">
        <f ca="1" xml:space="preserve"> P244 + IF(O267 &lt; 0, -O267, 0)</f>
        <v>867</v>
      </c>
      <c r="O268" s="21">
        <f t="shared" ref="O268:O331" ca="1" si="82">L268-N268</f>
        <v>573</v>
      </c>
      <c r="P268" s="21">
        <f t="shared" ref="P268:P331" ca="1" si="83">IF(O268 &gt; 0, O268, 0)</f>
        <v>573</v>
      </c>
      <c r="Q268" s="21">
        <f t="shared" ca="1" si="72"/>
        <v>326847</v>
      </c>
      <c r="R268" s="22">
        <f ca="1">SUM(P$11:P268)</f>
        <v>169673</v>
      </c>
      <c r="S268" s="23">
        <f ca="1">SUM(N$11:N268)</f>
        <v>157954</v>
      </c>
      <c r="U268" s="16">
        <v>44440</v>
      </c>
      <c r="V268" s="21">
        <f ca="1">IF(U268&lt;W$5, $B268, W$6+MIN((U268-W$5+1)/W$8, 1)*W$7)</f>
        <v>1940</v>
      </c>
      <c r="W268" s="21">
        <f t="shared" ca="1" si="78"/>
        <v>1940</v>
      </c>
      <c r="X268" s="21">
        <f ca="1" xml:space="preserve"> Z244 + IF(Y267 &lt; 0, -Y267, 0)</f>
        <v>1127</v>
      </c>
      <c r="Y268" s="21">
        <f t="shared" ref="Y268:Y331" ca="1" si="84">V268-X268</f>
        <v>813</v>
      </c>
      <c r="Z268" s="21">
        <f t="shared" ref="Z268:Z331" ca="1" si="85">IF(Y268 &gt; 0, Y268, 0)</f>
        <v>813</v>
      </c>
      <c r="AA268" s="21">
        <f t="shared" ca="1" si="73"/>
        <v>426097</v>
      </c>
      <c r="AB268" s="22">
        <f ca="1">SUM(Z$11:Z268)</f>
        <v>222353</v>
      </c>
      <c r="AC268" s="23">
        <f ca="1">SUM(X$11:X268)</f>
        <v>203927</v>
      </c>
      <c r="AE268" s="16">
        <v>44440</v>
      </c>
      <c r="AF268" s="21">
        <f ca="1">IF(AE268&lt;AG$5, $B268, AG$6+MIN((AE268-AG$5+1)/AG$8, 1)*AG$7)</f>
        <v>1440</v>
      </c>
      <c r="AG268" s="21">
        <f t="shared" ca="1" si="79"/>
        <v>1440</v>
      </c>
      <c r="AH268" s="21">
        <f ca="1" xml:space="preserve"> AJ244 + IF(AI267 &lt; 0, -AI267, 0)</f>
        <v>867</v>
      </c>
      <c r="AI268" s="21">
        <f t="shared" ref="AI268:AI331" ca="1" si="86">AF268-AH268</f>
        <v>573</v>
      </c>
      <c r="AJ268" s="21">
        <f t="shared" ref="AJ268:AJ331" ca="1" si="87">IF(AI268 &gt; 0, AI268, 0)</f>
        <v>573</v>
      </c>
      <c r="AK268" s="21">
        <f t="shared" ca="1" si="74"/>
        <v>314347</v>
      </c>
      <c r="AL268" s="22">
        <f ca="1">SUM(AJ$11:AJ268)</f>
        <v>163433</v>
      </c>
      <c r="AM268" s="23">
        <f ca="1">SUM(AH$11:AH268)</f>
        <v>152360</v>
      </c>
      <c r="AO268" s="16">
        <v>44440</v>
      </c>
      <c r="AP268" s="21">
        <f ca="1">IF(AO268&lt;AQ$5, $B268, AQ$6+MIN((AO268-AQ$5+1)/AQ$8, 1)*AQ$7)</f>
        <v>1940</v>
      </c>
      <c r="AQ268" s="21">
        <f t="shared" ca="1" si="80"/>
        <v>1940</v>
      </c>
      <c r="AR268" s="21">
        <f ca="1" xml:space="preserve"> AT244 + IF(AS267 &lt; 0, -AS267, 0)</f>
        <v>1127</v>
      </c>
      <c r="AS268" s="21">
        <f t="shared" ref="AS268:AS331" ca="1" si="88">AP268-AR268</f>
        <v>813</v>
      </c>
      <c r="AT268" s="21">
        <f t="shared" ref="AT268:AT331" ca="1" si="89">IF(AS268 &gt; 0, AS268, 0)</f>
        <v>813</v>
      </c>
      <c r="AU268" s="21">
        <f t="shared" ca="1" si="75"/>
        <v>401097</v>
      </c>
      <c r="AV268" s="22">
        <f ca="1">SUM(AT$11:AT268)</f>
        <v>209873</v>
      </c>
      <c r="AW268" s="23">
        <f ca="1">SUM(AR$11:AR268)</f>
        <v>192004</v>
      </c>
    </row>
    <row r="269" spans="1:49" x14ac:dyDescent="0.2">
      <c r="A269" s="32">
        <v>44441</v>
      </c>
      <c r="B269" s="35">
        <f ca="1">IF($A269&gt;= $C$5,$C$6, "InsertData")</f>
        <v>940</v>
      </c>
      <c r="C269" s="21">
        <f t="shared" ca="1" si="76"/>
        <v>940</v>
      </c>
      <c r="D269" s="21">
        <f ca="1" xml:space="preserve"> F245 + IF(E268 &lt; 0, -E268, 0)</f>
        <v>552</v>
      </c>
      <c r="E269" s="21">
        <f t="shared" ca="1" si="81"/>
        <v>388</v>
      </c>
      <c r="F269" s="21">
        <f ca="1">IF(E269 &gt; 0, E269, 0)</f>
        <v>388</v>
      </c>
      <c r="G269" s="21">
        <f t="shared" ref="G269:G332" ca="1" si="90">B269+G268</f>
        <v>228537</v>
      </c>
      <c r="H269" s="22">
        <f ca="1">SUM(F$11:F269)</f>
        <v>117381</v>
      </c>
      <c r="I269" s="23">
        <f ca="1">SUM(D$11:D269)</f>
        <v>113540</v>
      </c>
      <c r="K269" s="16">
        <v>44441</v>
      </c>
      <c r="L269" s="21">
        <f ca="1">IF(K269&lt;M$5, $B269, M$6+MIN((K269-M$5+1)/M$8, 1)*M$7)</f>
        <v>1440</v>
      </c>
      <c r="M269" s="21">
        <f t="shared" ca="1" si="77"/>
        <v>1440</v>
      </c>
      <c r="N269" s="21">
        <f ca="1" xml:space="preserve"> P245 + IF(O268 &lt; 0, -O268, 0)</f>
        <v>812</v>
      </c>
      <c r="O269" s="21">
        <f t="shared" ca="1" si="82"/>
        <v>628</v>
      </c>
      <c r="P269" s="21">
        <f t="shared" ca="1" si="83"/>
        <v>628</v>
      </c>
      <c r="Q269" s="21">
        <f t="shared" ref="Q269:Q332" ca="1" si="91">L269+Q268</f>
        <v>328287</v>
      </c>
      <c r="R269" s="22">
        <f ca="1">SUM(P$11:P269)</f>
        <v>170301</v>
      </c>
      <c r="S269" s="23">
        <f ca="1">SUM(N$11:N269)</f>
        <v>158766</v>
      </c>
      <c r="U269" s="16">
        <v>44441</v>
      </c>
      <c r="V269" s="21">
        <f ca="1">IF(U269&lt;W$5, $B269, W$6+MIN((U269-W$5+1)/W$8, 1)*W$7)</f>
        <v>1940</v>
      </c>
      <c r="W269" s="21">
        <f t="shared" ca="1" si="78"/>
        <v>1940</v>
      </c>
      <c r="X269" s="21">
        <f ca="1" xml:space="preserve"> Z245 + IF(Y268 &lt; 0, -Y268, 0)</f>
        <v>1072</v>
      </c>
      <c r="Y269" s="21">
        <f t="shared" ca="1" si="84"/>
        <v>868</v>
      </c>
      <c r="Z269" s="21">
        <f t="shared" ca="1" si="85"/>
        <v>868</v>
      </c>
      <c r="AA269" s="21">
        <f t="shared" ref="AA269:AA332" ca="1" si="92">V269+AA268</f>
        <v>428037</v>
      </c>
      <c r="AB269" s="22">
        <f ca="1">SUM(Z$11:Z269)</f>
        <v>223221</v>
      </c>
      <c r="AC269" s="23">
        <f ca="1">SUM(X$11:X269)</f>
        <v>204999</v>
      </c>
      <c r="AE269" s="16">
        <v>44441</v>
      </c>
      <c r="AF269" s="21">
        <f ca="1">IF(AE269&lt;AG$5, $B269, AG$6+MIN((AE269-AG$5+1)/AG$8, 1)*AG$7)</f>
        <v>1440</v>
      </c>
      <c r="AG269" s="21">
        <f t="shared" ca="1" si="79"/>
        <v>1440</v>
      </c>
      <c r="AH269" s="21">
        <f ca="1" xml:space="preserve"> AJ245 + IF(AI268 &lt; 0, -AI268, 0)</f>
        <v>812</v>
      </c>
      <c r="AI269" s="21">
        <f t="shared" ca="1" si="86"/>
        <v>628</v>
      </c>
      <c r="AJ269" s="21">
        <f t="shared" ca="1" si="87"/>
        <v>628</v>
      </c>
      <c r="AK269" s="21">
        <f t="shared" ref="AK269:AK332" ca="1" si="93">AF269+AK268</f>
        <v>315787</v>
      </c>
      <c r="AL269" s="22">
        <f ca="1">SUM(AJ$11:AJ269)</f>
        <v>164061</v>
      </c>
      <c r="AM269" s="23">
        <f ca="1">SUM(AH$11:AH269)</f>
        <v>153172</v>
      </c>
      <c r="AO269" s="16">
        <v>44441</v>
      </c>
      <c r="AP269" s="21">
        <f ca="1">IF(AO269&lt;AQ$5, $B269, AQ$6+MIN((AO269-AQ$5+1)/AQ$8, 1)*AQ$7)</f>
        <v>1940</v>
      </c>
      <c r="AQ269" s="21">
        <f t="shared" ca="1" si="80"/>
        <v>1940</v>
      </c>
      <c r="AR269" s="21">
        <f ca="1" xml:space="preserve"> AT245 + IF(AS268 &lt; 0, -AS268, 0)</f>
        <v>1072</v>
      </c>
      <c r="AS269" s="21">
        <f t="shared" ca="1" si="88"/>
        <v>868</v>
      </c>
      <c r="AT269" s="21">
        <f t="shared" ca="1" si="89"/>
        <v>868</v>
      </c>
      <c r="AU269" s="21">
        <f t="shared" ref="AU269:AU332" ca="1" si="94">AP269+AU268</f>
        <v>403037</v>
      </c>
      <c r="AV269" s="22">
        <f ca="1">SUM(AT$11:AT269)</f>
        <v>210741</v>
      </c>
      <c r="AW269" s="23">
        <f ca="1">SUM(AR$11:AR269)</f>
        <v>193076</v>
      </c>
    </row>
    <row r="270" spans="1:49" x14ac:dyDescent="0.2">
      <c r="A270" s="32">
        <v>44442</v>
      </c>
      <c r="B270" s="35">
        <f ca="1">IF($A270&gt;= $C$5,$C$6, "InsertData")</f>
        <v>940</v>
      </c>
      <c r="C270" s="21">
        <f t="shared" ca="1" si="76"/>
        <v>940</v>
      </c>
      <c r="D270" s="21">
        <f ca="1" xml:space="preserve"> F246 + IF(E269 &lt; 0, -E269, 0)</f>
        <v>512</v>
      </c>
      <c r="E270" s="21">
        <f t="shared" ca="1" si="81"/>
        <v>428</v>
      </c>
      <c r="F270" s="21">
        <f ca="1">IF(E270 &gt; 0, E270, 0)</f>
        <v>428</v>
      </c>
      <c r="G270" s="21">
        <f t="shared" ca="1" si="90"/>
        <v>229477</v>
      </c>
      <c r="H270" s="22">
        <f ca="1">SUM(F$11:F270)</f>
        <v>117809</v>
      </c>
      <c r="I270" s="23">
        <f ca="1">SUM(D$11:D270)</f>
        <v>114052</v>
      </c>
      <c r="K270" s="16">
        <v>44442</v>
      </c>
      <c r="L270" s="21">
        <f ca="1">IF(K270&lt;M$5, $B270, M$6+MIN((K270-M$5+1)/M$8, 1)*M$7)</f>
        <v>1440</v>
      </c>
      <c r="M270" s="21">
        <f t="shared" ca="1" si="77"/>
        <v>1440</v>
      </c>
      <c r="N270" s="21">
        <f ca="1" xml:space="preserve"> P246 + IF(O269 &lt; 0, -O269, 0)</f>
        <v>772</v>
      </c>
      <c r="O270" s="21">
        <f t="shared" ca="1" si="82"/>
        <v>668</v>
      </c>
      <c r="P270" s="21">
        <f t="shared" ca="1" si="83"/>
        <v>668</v>
      </c>
      <c r="Q270" s="21">
        <f t="shared" ca="1" si="91"/>
        <v>329727</v>
      </c>
      <c r="R270" s="22">
        <f ca="1">SUM(P$11:P270)</f>
        <v>170969</v>
      </c>
      <c r="S270" s="23">
        <f ca="1">SUM(N$11:N270)</f>
        <v>159538</v>
      </c>
      <c r="U270" s="16">
        <v>44442</v>
      </c>
      <c r="V270" s="21">
        <f ca="1">IF(U270&lt;W$5, $B270, W$6+MIN((U270-W$5+1)/W$8, 1)*W$7)</f>
        <v>1940</v>
      </c>
      <c r="W270" s="21">
        <f t="shared" ca="1" si="78"/>
        <v>1940</v>
      </c>
      <c r="X270" s="21">
        <f ca="1" xml:space="preserve"> Z246 + IF(Y269 &lt; 0, -Y269, 0)</f>
        <v>1032</v>
      </c>
      <c r="Y270" s="21">
        <f t="shared" ca="1" si="84"/>
        <v>908</v>
      </c>
      <c r="Z270" s="21">
        <f t="shared" ca="1" si="85"/>
        <v>908</v>
      </c>
      <c r="AA270" s="21">
        <f t="shared" ca="1" si="92"/>
        <v>429977</v>
      </c>
      <c r="AB270" s="22">
        <f ca="1">SUM(Z$11:Z270)</f>
        <v>224129</v>
      </c>
      <c r="AC270" s="23">
        <f ca="1">SUM(X$11:X270)</f>
        <v>206031</v>
      </c>
      <c r="AE270" s="16">
        <v>44442</v>
      </c>
      <c r="AF270" s="21">
        <f ca="1">IF(AE270&lt;AG$5, $B270, AG$6+MIN((AE270-AG$5+1)/AG$8, 1)*AG$7)</f>
        <v>1440</v>
      </c>
      <c r="AG270" s="21">
        <f t="shared" ca="1" si="79"/>
        <v>1440</v>
      </c>
      <c r="AH270" s="21">
        <f ca="1" xml:space="preserve"> AJ246 + IF(AI269 &lt; 0, -AI269, 0)</f>
        <v>772</v>
      </c>
      <c r="AI270" s="21">
        <f t="shared" ca="1" si="86"/>
        <v>668</v>
      </c>
      <c r="AJ270" s="21">
        <f t="shared" ca="1" si="87"/>
        <v>668</v>
      </c>
      <c r="AK270" s="21">
        <f t="shared" ca="1" si="93"/>
        <v>317227</v>
      </c>
      <c r="AL270" s="22">
        <f ca="1">SUM(AJ$11:AJ270)</f>
        <v>164729</v>
      </c>
      <c r="AM270" s="23">
        <f ca="1">SUM(AH$11:AH270)</f>
        <v>153944</v>
      </c>
      <c r="AO270" s="16">
        <v>44442</v>
      </c>
      <c r="AP270" s="21">
        <f ca="1">IF(AO270&lt;AQ$5, $B270, AQ$6+MIN((AO270-AQ$5+1)/AQ$8, 1)*AQ$7)</f>
        <v>1940</v>
      </c>
      <c r="AQ270" s="21">
        <f t="shared" ca="1" si="80"/>
        <v>1940</v>
      </c>
      <c r="AR270" s="21">
        <f ca="1" xml:space="preserve"> AT246 + IF(AS269 &lt; 0, -AS269, 0)</f>
        <v>1032</v>
      </c>
      <c r="AS270" s="21">
        <f t="shared" ca="1" si="88"/>
        <v>908</v>
      </c>
      <c r="AT270" s="21">
        <f t="shared" ca="1" si="89"/>
        <v>908</v>
      </c>
      <c r="AU270" s="21">
        <f t="shared" ca="1" si="94"/>
        <v>404977</v>
      </c>
      <c r="AV270" s="22">
        <f ca="1">SUM(AT$11:AT270)</f>
        <v>211649</v>
      </c>
      <c r="AW270" s="23">
        <f ca="1">SUM(AR$11:AR270)</f>
        <v>194108</v>
      </c>
    </row>
    <row r="271" spans="1:49" x14ac:dyDescent="0.2">
      <c r="A271" s="32">
        <v>44443</v>
      </c>
      <c r="B271" s="35">
        <f ca="1">IF($A271&gt;= $C$5,$C$6, "InsertData")</f>
        <v>940</v>
      </c>
      <c r="C271" s="21">
        <f t="shared" ca="1" si="76"/>
        <v>940</v>
      </c>
      <c r="D271" s="21">
        <f ca="1" xml:space="preserve"> F247 + IF(E270 &lt; 0, -E270, 0)</f>
        <v>166</v>
      </c>
      <c r="E271" s="21">
        <f t="shared" ca="1" si="81"/>
        <v>774</v>
      </c>
      <c r="F271" s="21">
        <f ca="1">IF(E271 &gt; 0, E271, 0)</f>
        <v>774</v>
      </c>
      <c r="G271" s="21">
        <f t="shared" ca="1" si="90"/>
        <v>230417</v>
      </c>
      <c r="H271" s="22">
        <f ca="1">SUM(F$11:F271)</f>
        <v>118583</v>
      </c>
      <c r="I271" s="23">
        <f ca="1">SUM(D$11:D271)</f>
        <v>114218</v>
      </c>
      <c r="K271" s="16">
        <v>44443</v>
      </c>
      <c r="L271" s="21">
        <f ca="1">IF(K271&lt;M$5, $B271, M$6+MIN((K271-M$5+1)/M$8, 1)*M$7)</f>
        <v>1440</v>
      </c>
      <c r="M271" s="21">
        <f t="shared" ca="1" si="77"/>
        <v>1440</v>
      </c>
      <c r="N271" s="21">
        <f ca="1" xml:space="preserve"> P247 + IF(O270 &lt; 0, -O270, 0)</f>
        <v>426</v>
      </c>
      <c r="O271" s="21">
        <f t="shared" ca="1" si="82"/>
        <v>1014</v>
      </c>
      <c r="P271" s="21">
        <f t="shared" ca="1" si="83"/>
        <v>1014</v>
      </c>
      <c r="Q271" s="21">
        <f t="shared" ca="1" si="91"/>
        <v>331167</v>
      </c>
      <c r="R271" s="22">
        <f ca="1">SUM(P$11:P271)</f>
        <v>171983</v>
      </c>
      <c r="S271" s="23">
        <f ca="1">SUM(N$11:N271)</f>
        <v>159964</v>
      </c>
      <c r="U271" s="16">
        <v>44443</v>
      </c>
      <c r="V271" s="21">
        <f ca="1">IF(U271&lt;W$5, $B271, W$6+MIN((U271-W$5+1)/W$8, 1)*W$7)</f>
        <v>1940</v>
      </c>
      <c r="W271" s="21">
        <f t="shared" ca="1" si="78"/>
        <v>1940</v>
      </c>
      <c r="X271" s="21">
        <f ca="1" xml:space="preserve"> Z247 + IF(Y270 &lt; 0, -Y270, 0)</f>
        <v>686</v>
      </c>
      <c r="Y271" s="21">
        <f t="shared" ca="1" si="84"/>
        <v>1254</v>
      </c>
      <c r="Z271" s="21">
        <f t="shared" ca="1" si="85"/>
        <v>1254</v>
      </c>
      <c r="AA271" s="21">
        <f t="shared" ca="1" si="92"/>
        <v>431917</v>
      </c>
      <c r="AB271" s="22">
        <f ca="1">SUM(Z$11:Z271)</f>
        <v>225383</v>
      </c>
      <c r="AC271" s="23">
        <f ca="1">SUM(X$11:X271)</f>
        <v>206717</v>
      </c>
      <c r="AE271" s="16">
        <v>44443</v>
      </c>
      <c r="AF271" s="21">
        <f ca="1">IF(AE271&lt;AG$5, $B271, AG$6+MIN((AE271-AG$5+1)/AG$8, 1)*AG$7)</f>
        <v>1440</v>
      </c>
      <c r="AG271" s="21">
        <f t="shared" ca="1" si="79"/>
        <v>1440</v>
      </c>
      <c r="AH271" s="21">
        <f ca="1" xml:space="preserve"> AJ247 + IF(AI270 &lt; 0, -AI270, 0)</f>
        <v>426</v>
      </c>
      <c r="AI271" s="21">
        <f t="shared" ca="1" si="86"/>
        <v>1014</v>
      </c>
      <c r="AJ271" s="21">
        <f t="shared" ca="1" si="87"/>
        <v>1014</v>
      </c>
      <c r="AK271" s="21">
        <f t="shared" ca="1" si="93"/>
        <v>318667</v>
      </c>
      <c r="AL271" s="22">
        <f ca="1">SUM(AJ$11:AJ271)</f>
        <v>165743</v>
      </c>
      <c r="AM271" s="23">
        <f ca="1">SUM(AH$11:AH271)</f>
        <v>154370</v>
      </c>
      <c r="AO271" s="16">
        <v>44443</v>
      </c>
      <c r="AP271" s="21">
        <f ca="1">IF(AO271&lt;AQ$5, $B271, AQ$6+MIN((AO271-AQ$5+1)/AQ$8, 1)*AQ$7)</f>
        <v>1940</v>
      </c>
      <c r="AQ271" s="21">
        <f t="shared" ca="1" si="80"/>
        <v>1940</v>
      </c>
      <c r="AR271" s="21">
        <f ca="1" xml:space="preserve"> AT247 + IF(AS270 &lt; 0, -AS270, 0)</f>
        <v>686</v>
      </c>
      <c r="AS271" s="21">
        <f t="shared" ca="1" si="88"/>
        <v>1254</v>
      </c>
      <c r="AT271" s="21">
        <f t="shared" ca="1" si="89"/>
        <v>1254</v>
      </c>
      <c r="AU271" s="21">
        <f t="shared" ca="1" si="94"/>
        <v>406917</v>
      </c>
      <c r="AV271" s="22">
        <f ca="1">SUM(AT$11:AT271)</f>
        <v>212903</v>
      </c>
      <c r="AW271" s="23">
        <f ca="1">SUM(AR$11:AR271)</f>
        <v>194794</v>
      </c>
    </row>
    <row r="272" spans="1:49" x14ac:dyDescent="0.2">
      <c r="A272" s="32">
        <v>44444</v>
      </c>
      <c r="B272" s="35">
        <f ca="1">IF($A272&gt;= $C$5,$C$6, "InsertData")</f>
        <v>940</v>
      </c>
      <c r="C272" s="21">
        <f t="shared" ca="1" si="76"/>
        <v>940</v>
      </c>
      <c r="D272" s="21">
        <f ca="1" xml:space="preserve"> F248 + IF(E271 &lt; 0, -E271, 0)</f>
        <v>140</v>
      </c>
      <c r="E272" s="21">
        <f t="shared" ca="1" si="81"/>
        <v>800</v>
      </c>
      <c r="F272" s="21">
        <f ca="1">IF(E272 &gt; 0, E272, 0)</f>
        <v>800</v>
      </c>
      <c r="G272" s="21">
        <f t="shared" ca="1" si="90"/>
        <v>231357</v>
      </c>
      <c r="H272" s="22">
        <f ca="1">SUM(F$11:F272)</f>
        <v>119383</v>
      </c>
      <c r="I272" s="23">
        <f ca="1">SUM(D$11:D272)</f>
        <v>114358</v>
      </c>
      <c r="K272" s="16">
        <v>44444</v>
      </c>
      <c r="L272" s="21">
        <f ca="1">IF(K272&lt;M$5, $B272, M$6+MIN((K272-M$5+1)/M$8, 1)*M$7)</f>
        <v>1440</v>
      </c>
      <c r="M272" s="21">
        <f t="shared" ca="1" si="77"/>
        <v>1440</v>
      </c>
      <c r="N272" s="21">
        <f ca="1" xml:space="preserve"> P248 + IF(O271 &lt; 0, -O271, 0)</f>
        <v>400</v>
      </c>
      <c r="O272" s="21">
        <f t="shared" ca="1" si="82"/>
        <v>1040</v>
      </c>
      <c r="P272" s="21">
        <f t="shared" ca="1" si="83"/>
        <v>1040</v>
      </c>
      <c r="Q272" s="21">
        <f t="shared" ca="1" si="91"/>
        <v>332607</v>
      </c>
      <c r="R272" s="22">
        <f ca="1">SUM(P$11:P272)</f>
        <v>173023</v>
      </c>
      <c r="S272" s="23">
        <f ca="1">SUM(N$11:N272)</f>
        <v>160364</v>
      </c>
      <c r="U272" s="16">
        <v>44444</v>
      </c>
      <c r="V272" s="21">
        <f ca="1">IF(U272&lt;W$5, $B272, W$6+MIN((U272-W$5+1)/W$8, 1)*W$7)</f>
        <v>1940</v>
      </c>
      <c r="W272" s="21">
        <f t="shared" ca="1" si="78"/>
        <v>1940</v>
      </c>
      <c r="X272" s="21">
        <f ca="1" xml:space="preserve"> Z248 + IF(Y271 &lt; 0, -Y271, 0)</f>
        <v>660</v>
      </c>
      <c r="Y272" s="21">
        <f t="shared" ca="1" si="84"/>
        <v>1280</v>
      </c>
      <c r="Z272" s="21">
        <f t="shared" ca="1" si="85"/>
        <v>1280</v>
      </c>
      <c r="AA272" s="21">
        <f t="shared" ca="1" si="92"/>
        <v>433857</v>
      </c>
      <c r="AB272" s="22">
        <f ca="1">SUM(Z$11:Z272)</f>
        <v>226663</v>
      </c>
      <c r="AC272" s="23">
        <f ca="1">SUM(X$11:X272)</f>
        <v>207377</v>
      </c>
      <c r="AE272" s="16">
        <v>44444</v>
      </c>
      <c r="AF272" s="21">
        <f ca="1">IF(AE272&lt;AG$5, $B272, AG$6+MIN((AE272-AG$5+1)/AG$8, 1)*AG$7)</f>
        <v>1440</v>
      </c>
      <c r="AG272" s="21">
        <f t="shared" ca="1" si="79"/>
        <v>1440</v>
      </c>
      <c r="AH272" s="21">
        <f ca="1" xml:space="preserve"> AJ248 + IF(AI271 &lt; 0, -AI271, 0)</f>
        <v>400</v>
      </c>
      <c r="AI272" s="21">
        <f t="shared" ca="1" si="86"/>
        <v>1040</v>
      </c>
      <c r="AJ272" s="21">
        <f t="shared" ca="1" si="87"/>
        <v>1040</v>
      </c>
      <c r="AK272" s="21">
        <f t="shared" ca="1" si="93"/>
        <v>320107</v>
      </c>
      <c r="AL272" s="22">
        <f ca="1">SUM(AJ$11:AJ272)</f>
        <v>166783</v>
      </c>
      <c r="AM272" s="23">
        <f ca="1">SUM(AH$11:AH272)</f>
        <v>154770</v>
      </c>
      <c r="AO272" s="16">
        <v>44444</v>
      </c>
      <c r="AP272" s="21">
        <f ca="1">IF(AO272&lt;AQ$5, $B272, AQ$6+MIN((AO272-AQ$5+1)/AQ$8, 1)*AQ$7)</f>
        <v>1940</v>
      </c>
      <c r="AQ272" s="21">
        <f t="shared" ca="1" si="80"/>
        <v>1940</v>
      </c>
      <c r="AR272" s="21">
        <f ca="1" xml:space="preserve"> AT248 + IF(AS271 &lt; 0, -AS271, 0)</f>
        <v>660</v>
      </c>
      <c r="AS272" s="21">
        <f t="shared" ca="1" si="88"/>
        <v>1280</v>
      </c>
      <c r="AT272" s="21">
        <f t="shared" ca="1" si="89"/>
        <v>1280</v>
      </c>
      <c r="AU272" s="21">
        <f t="shared" ca="1" si="94"/>
        <v>408857</v>
      </c>
      <c r="AV272" s="22">
        <f ca="1">SUM(AT$11:AT272)</f>
        <v>214183</v>
      </c>
      <c r="AW272" s="23">
        <f ca="1">SUM(AR$11:AR272)</f>
        <v>195454</v>
      </c>
    </row>
    <row r="273" spans="1:49" x14ac:dyDescent="0.2">
      <c r="A273" s="32">
        <v>44445</v>
      </c>
      <c r="B273" s="35">
        <f ca="1">IF($A273&gt;= $C$5,$C$6, "InsertData")</f>
        <v>940</v>
      </c>
      <c r="C273" s="21">
        <f t="shared" ca="1" si="76"/>
        <v>940</v>
      </c>
      <c r="D273" s="21">
        <f ca="1" xml:space="preserve"> F249 + IF(E272 &lt; 0, -E272, 0)</f>
        <v>267</v>
      </c>
      <c r="E273" s="21">
        <f t="shared" ca="1" si="81"/>
        <v>673</v>
      </c>
      <c r="F273" s="21">
        <f ca="1">IF(E273 &gt; 0, E273, 0)</f>
        <v>673</v>
      </c>
      <c r="G273" s="21">
        <f t="shared" ca="1" si="90"/>
        <v>232297</v>
      </c>
      <c r="H273" s="22">
        <f ca="1">SUM(F$11:F273)</f>
        <v>120056</v>
      </c>
      <c r="I273" s="23">
        <f ca="1">SUM(D$11:D273)</f>
        <v>114625</v>
      </c>
      <c r="K273" s="16">
        <v>44445</v>
      </c>
      <c r="L273" s="21">
        <f ca="1">IF(K273&lt;M$5, $B273, M$6+MIN((K273-M$5+1)/M$8, 1)*M$7)</f>
        <v>1440</v>
      </c>
      <c r="M273" s="21">
        <f t="shared" ca="1" si="77"/>
        <v>1440</v>
      </c>
      <c r="N273" s="21">
        <f ca="1" xml:space="preserve"> P249 + IF(O272 &lt; 0, -O272, 0)</f>
        <v>527</v>
      </c>
      <c r="O273" s="21">
        <f t="shared" ca="1" si="82"/>
        <v>913</v>
      </c>
      <c r="P273" s="21">
        <f t="shared" ca="1" si="83"/>
        <v>913</v>
      </c>
      <c r="Q273" s="21">
        <f t="shared" ca="1" si="91"/>
        <v>334047</v>
      </c>
      <c r="R273" s="22">
        <f ca="1">SUM(P$11:P273)</f>
        <v>173936</v>
      </c>
      <c r="S273" s="23">
        <f ca="1">SUM(N$11:N273)</f>
        <v>160891</v>
      </c>
      <c r="U273" s="16">
        <v>44445</v>
      </c>
      <c r="V273" s="21">
        <f ca="1">IF(U273&lt;W$5, $B273, W$6+MIN((U273-W$5+1)/W$8, 1)*W$7)</f>
        <v>1940</v>
      </c>
      <c r="W273" s="21">
        <f t="shared" ca="1" si="78"/>
        <v>1940</v>
      </c>
      <c r="X273" s="21">
        <f ca="1" xml:space="preserve"> Z249 + IF(Y272 &lt; 0, -Y272, 0)</f>
        <v>787</v>
      </c>
      <c r="Y273" s="21">
        <f t="shared" ca="1" si="84"/>
        <v>1153</v>
      </c>
      <c r="Z273" s="21">
        <f t="shared" ca="1" si="85"/>
        <v>1153</v>
      </c>
      <c r="AA273" s="21">
        <f t="shared" ca="1" si="92"/>
        <v>435797</v>
      </c>
      <c r="AB273" s="22">
        <f ca="1">SUM(Z$11:Z273)</f>
        <v>227816</v>
      </c>
      <c r="AC273" s="23">
        <f ca="1">SUM(X$11:X273)</f>
        <v>208164</v>
      </c>
      <c r="AE273" s="16">
        <v>44445</v>
      </c>
      <c r="AF273" s="21">
        <f ca="1">IF(AE273&lt;AG$5, $B273, AG$6+MIN((AE273-AG$5+1)/AG$8, 1)*AG$7)</f>
        <v>1440</v>
      </c>
      <c r="AG273" s="21">
        <f t="shared" ca="1" si="79"/>
        <v>1440</v>
      </c>
      <c r="AH273" s="21">
        <f ca="1" xml:space="preserve"> AJ249 + IF(AI272 &lt; 0, -AI272, 0)</f>
        <v>527</v>
      </c>
      <c r="AI273" s="21">
        <f t="shared" ca="1" si="86"/>
        <v>913</v>
      </c>
      <c r="AJ273" s="21">
        <f t="shared" ca="1" si="87"/>
        <v>913</v>
      </c>
      <c r="AK273" s="21">
        <f t="shared" ca="1" si="93"/>
        <v>321547</v>
      </c>
      <c r="AL273" s="22">
        <f ca="1">SUM(AJ$11:AJ273)</f>
        <v>167696</v>
      </c>
      <c r="AM273" s="23">
        <f ca="1">SUM(AH$11:AH273)</f>
        <v>155297</v>
      </c>
      <c r="AO273" s="16">
        <v>44445</v>
      </c>
      <c r="AP273" s="21">
        <f ca="1">IF(AO273&lt;AQ$5, $B273, AQ$6+MIN((AO273-AQ$5+1)/AQ$8, 1)*AQ$7)</f>
        <v>1940</v>
      </c>
      <c r="AQ273" s="21">
        <f t="shared" ca="1" si="80"/>
        <v>1940</v>
      </c>
      <c r="AR273" s="21">
        <f ca="1" xml:space="preserve"> AT249 + IF(AS272 &lt; 0, -AS272, 0)</f>
        <v>787</v>
      </c>
      <c r="AS273" s="21">
        <f t="shared" ca="1" si="88"/>
        <v>1153</v>
      </c>
      <c r="AT273" s="21">
        <f t="shared" ca="1" si="89"/>
        <v>1153</v>
      </c>
      <c r="AU273" s="21">
        <f t="shared" ca="1" si="94"/>
        <v>410797</v>
      </c>
      <c r="AV273" s="22">
        <f ca="1">SUM(AT$11:AT273)</f>
        <v>215336</v>
      </c>
      <c r="AW273" s="23">
        <f ca="1">SUM(AR$11:AR273)</f>
        <v>196241</v>
      </c>
    </row>
    <row r="274" spans="1:49" x14ac:dyDescent="0.2">
      <c r="A274" s="32">
        <v>44446</v>
      </c>
      <c r="B274" s="35">
        <f ca="1">IF($A274&gt;= $C$5,$C$6, "InsertData")</f>
        <v>940</v>
      </c>
      <c r="C274" s="21">
        <f t="shared" ref="C274:C337" ca="1" si="95">ROUND(AVERAGE(B268:B274), 0)</f>
        <v>940</v>
      </c>
      <c r="D274" s="21">
        <f ca="1" xml:space="preserve"> F250 + IF(E273 &lt; 0, -E273, 0)</f>
        <v>647</v>
      </c>
      <c r="E274" s="21">
        <f t="shared" ca="1" si="81"/>
        <v>293</v>
      </c>
      <c r="F274" s="21">
        <f ca="1">IF(E274 &gt; 0, E274, 0)</f>
        <v>293</v>
      </c>
      <c r="G274" s="21">
        <f t="shared" ca="1" si="90"/>
        <v>233237</v>
      </c>
      <c r="H274" s="22">
        <f ca="1">SUM(F$11:F274)</f>
        <v>120349</v>
      </c>
      <c r="I274" s="23">
        <f ca="1">SUM(D$11:D274)</f>
        <v>115272</v>
      </c>
      <c r="K274" s="16">
        <v>44446</v>
      </c>
      <c r="L274" s="21">
        <f ca="1">IF(K274&lt;M$5, $B274, M$6+MIN((K274-M$5+1)/M$8, 1)*M$7)</f>
        <v>1440</v>
      </c>
      <c r="M274" s="21">
        <f t="shared" ref="M274:M337" ca="1" si="96">ROUND(AVERAGE(L268:L274), 0)</f>
        <v>1440</v>
      </c>
      <c r="N274" s="21">
        <f ca="1" xml:space="preserve"> P250 + IF(O273 &lt; 0, -O273, 0)</f>
        <v>907</v>
      </c>
      <c r="O274" s="21">
        <f t="shared" ca="1" si="82"/>
        <v>533</v>
      </c>
      <c r="P274" s="21">
        <f t="shared" ca="1" si="83"/>
        <v>533</v>
      </c>
      <c r="Q274" s="21">
        <f t="shared" ca="1" si="91"/>
        <v>335487</v>
      </c>
      <c r="R274" s="22">
        <f ca="1">SUM(P$11:P274)</f>
        <v>174469</v>
      </c>
      <c r="S274" s="23">
        <f ca="1">SUM(N$11:N274)</f>
        <v>161798</v>
      </c>
      <c r="U274" s="16">
        <v>44446</v>
      </c>
      <c r="V274" s="21">
        <f ca="1">IF(U274&lt;W$5, $B274, W$6+MIN((U274-W$5+1)/W$8, 1)*W$7)</f>
        <v>1940</v>
      </c>
      <c r="W274" s="21">
        <f t="shared" ref="W274:W337" ca="1" si="97">ROUND(AVERAGE(V268:V274), 0)</f>
        <v>1940</v>
      </c>
      <c r="X274" s="21">
        <f ca="1" xml:space="preserve"> Z250 + IF(Y273 &lt; 0, -Y273, 0)</f>
        <v>1167</v>
      </c>
      <c r="Y274" s="21">
        <f t="shared" ca="1" si="84"/>
        <v>773</v>
      </c>
      <c r="Z274" s="21">
        <f t="shared" ca="1" si="85"/>
        <v>773</v>
      </c>
      <c r="AA274" s="21">
        <f t="shared" ca="1" si="92"/>
        <v>437737</v>
      </c>
      <c r="AB274" s="22">
        <f ca="1">SUM(Z$11:Z274)</f>
        <v>228589</v>
      </c>
      <c r="AC274" s="23">
        <f ca="1">SUM(X$11:X274)</f>
        <v>209331</v>
      </c>
      <c r="AE274" s="16">
        <v>44446</v>
      </c>
      <c r="AF274" s="21">
        <f ca="1">IF(AE274&lt;AG$5, $B274, AG$6+MIN((AE274-AG$5+1)/AG$8, 1)*AG$7)</f>
        <v>1440</v>
      </c>
      <c r="AG274" s="21">
        <f t="shared" ref="AG274:AG337" ca="1" si="98">ROUND(AVERAGE(AF268:AF274), 0)</f>
        <v>1440</v>
      </c>
      <c r="AH274" s="21">
        <f ca="1" xml:space="preserve"> AJ250 + IF(AI273 &lt; 0, -AI273, 0)</f>
        <v>907</v>
      </c>
      <c r="AI274" s="21">
        <f t="shared" ca="1" si="86"/>
        <v>533</v>
      </c>
      <c r="AJ274" s="21">
        <f t="shared" ca="1" si="87"/>
        <v>533</v>
      </c>
      <c r="AK274" s="21">
        <f t="shared" ca="1" si="93"/>
        <v>322987</v>
      </c>
      <c r="AL274" s="22">
        <f ca="1">SUM(AJ$11:AJ274)</f>
        <v>168229</v>
      </c>
      <c r="AM274" s="23">
        <f ca="1">SUM(AH$11:AH274)</f>
        <v>156204</v>
      </c>
      <c r="AO274" s="16">
        <v>44446</v>
      </c>
      <c r="AP274" s="21">
        <f ca="1">IF(AO274&lt;AQ$5, $B274, AQ$6+MIN((AO274-AQ$5+1)/AQ$8, 1)*AQ$7)</f>
        <v>1940</v>
      </c>
      <c r="AQ274" s="21">
        <f t="shared" ref="AQ274:AQ337" ca="1" si="99">ROUND(AVERAGE(AP268:AP274), 0)</f>
        <v>1940</v>
      </c>
      <c r="AR274" s="21">
        <f ca="1" xml:space="preserve"> AT250 + IF(AS273 &lt; 0, -AS273, 0)</f>
        <v>1167</v>
      </c>
      <c r="AS274" s="21">
        <f t="shared" ca="1" si="88"/>
        <v>773</v>
      </c>
      <c r="AT274" s="21">
        <f t="shared" ca="1" si="89"/>
        <v>773</v>
      </c>
      <c r="AU274" s="21">
        <f t="shared" ca="1" si="94"/>
        <v>412737</v>
      </c>
      <c r="AV274" s="22">
        <f ca="1">SUM(AT$11:AT274)</f>
        <v>216109</v>
      </c>
      <c r="AW274" s="23">
        <f ca="1">SUM(AR$11:AR274)</f>
        <v>197408</v>
      </c>
    </row>
    <row r="275" spans="1:49" x14ac:dyDescent="0.2">
      <c r="A275" s="32">
        <v>44447</v>
      </c>
      <c r="B275" s="35">
        <f ca="1">IF($A275&gt;= $C$5,$C$6, "InsertData")</f>
        <v>940</v>
      </c>
      <c r="C275" s="21">
        <f t="shared" ca="1" si="95"/>
        <v>940</v>
      </c>
      <c r="D275" s="21">
        <f ca="1" xml:space="preserve"> F251 + IF(E274 &lt; 0, -E274, 0)</f>
        <v>0</v>
      </c>
      <c r="E275" s="21">
        <f t="shared" ca="1" si="81"/>
        <v>940</v>
      </c>
      <c r="F275" s="21">
        <f ca="1">IF(E275 &gt; 0, E275, 0)</f>
        <v>940</v>
      </c>
      <c r="G275" s="21">
        <f t="shared" ca="1" si="90"/>
        <v>234177</v>
      </c>
      <c r="H275" s="22">
        <f ca="1">SUM(F$11:F275)</f>
        <v>121289</v>
      </c>
      <c r="I275" s="23">
        <f ca="1">SUM(D$11:D275)</f>
        <v>115272</v>
      </c>
      <c r="K275" s="16">
        <v>44447</v>
      </c>
      <c r="L275" s="21">
        <f ca="1">IF(K275&lt;M$5, $B275, M$6+MIN((K275-M$5+1)/M$8, 1)*M$7)</f>
        <v>1440</v>
      </c>
      <c r="M275" s="21">
        <f t="shared" ca="1" si="96"/>
        <v>1440</v>
      </c>
      <c r="N275" s="21">
        <f ca="1" xml:space="preserve"> P251 + IF(O274 &lt; 0, -O274, 0)</f>
        <v>120</v>
      </c>
      <c r="O275" s="21">
        <f t="shared" ca="1" si="82"/>
        <v>1320</v>
      </c>
      <c r="P275" s="21">
        <f t="shared" ca="1" si="83"/>
        <v>1320</v>
      </c>
      <c r="Q275" s="21">
        <f t="shared" ca="1" si="91"/>
        <v>336927</v>
      </c>
      <c r="R275" s="22">
        <f ca="1">SUM(P$11:P275)</f>
        <v>175789</v>
      </c>
      <c r="S275" s="23">
        <f ca="1">SUM(N$11:N275)</f>
        <v>161918</v>
      </c>
      <c r="U275" s="16">
        <v>44447</v>
      </c>
      <c r="V275" s="21">
        <f ca="1">IF(U275&lt;W$5, $B275, W$6+MIN((U275-W$5+1)/W$8, 1)*W$7)</f>
        <v>1940</v>
      </c>
      <c r="W275" s="21">
        <f t="shared" ca="1" si="97"/>
        <v>1940</v>
      </c>
      <c r="X275" s="21">
        <f ca="1" xml:space="preserve"> Z251 + IF(Y274 &lt; 0, -Y274, 0)</f>
        <v>337</v>
      </c>
      <c r="Y275" s="21">
        <f t="shared" ca="1" si="84"/>
        <v>1603</v>
      </c>
      <c r="Z275" s="21">
        <f t="shared" ca="1" si="85"/>
        <v>1603</v>
      </c>
      <c r="AA275" s="21">
        <f t="shared" ca="1" si="92"/>
        <v>439677</v>
      </c>
      <c r="AB275" s="22">
        <f ca="1">SUM(Z$11:Z275)</f>
        <v>230192</v>
      </c>
      <c r="AC275" s="23">
        <f ca="1">SUM(X$11:X275)</f>
        <v>209668</v>
      </c>
      <c r="AE275" s="16">
        <v>44447</v>
      </c>
      <c r="AF275" s="21">
        <f ca="1">IF(AE275&lt;AG$5, $B275, AG$6+MIN((AE275-AG$5+1)/AG$8, 1)*AG$7)</f>
        <v>1440</v>
      </c>
      <c r="AG275" s="21">
        <f t="shared" ca="1" si="98"/>
        <v>1440</v>
      </c>
      <c r="AH275" s="21">
        <f ca="1" xml:space="preserve"> AJ251 + IF(AI274 &lt; 0, -AI274, 0)</f>
        <v>190</v>
      </c>
      <c r="AI275" s="21">
        <f t="shared" ca="1" si="86"/>
        <v>1250</v>
      </c>
      <c r="AJ275" s="21">
        <f t="shared" ca="1" si="87"/>
        <v>1250</v>
      </c>
      <c r="AK275" s="21">
        <f t="shared" ca="1" si="93"/>
        <v>324427</v>
      </c>
      <c r="AL275" s="22">
        <f ca="1">SUM(AJ$11:AJ275)</f>
        <v>169479</v>
      </c>
      <c r="AM275" s="23">
        <f ca="1">SUM(AH$11:AH275)</f>
        <v>156394</v>
      </c>
      <c r="AO275" s="16">
        <v>44447</v>
      </c>
      <c r="AP275" s="21">
        <f ca="1">IF(AO275&lt;AQ$5, $B275, AQ$6+MIN((AO275-AQ$5+1)/AQ$8, 1)*AQ$7)</f>
        <v>1940</v>
      </c>
      <c r="AQ275" s="21">
        <f t="shared" ca="1" si="99"/>
        <v>1940</v>
      </c>
      <c r="AR275" s="21">
        <f ca="1" xml:space="preserve"> AT251 + IF(AS274 &lt; 0, -AS274, 0)</f>
        <v>380</v>
      </c>
      <c r="AS275" s="21">
        <f t="shared" ca="1" si="88"/>
        <v>1560</v>
      </c>
      <c r="AT275" s="21">
        <f t="shared" ca="1" si="89"/>
        <v>1560</v>
      </c>
      <c r="AU275" s="21">
        <f t="shared" ca="1" si="94"/>
        <v>414677</v>
      </c>
      <c r="AV275" s="22">
        <f ca="1">SUM(AT$11:AT275)</f>
        <v>217669</v>
      </c>
      <c r="AW275" s="23">
        <f ca="1">SUM(AR$11:AR275)</f>
        <v>197788</v>
      </c>
    </row>
    <row r="276" spans="1:49" x14ac:dyDescent="0.2">
      <c r="A276" s="32">
        <v>44448</v>
      </c>
      <c r="B276" s="35">
        <f ca="1">IF($A276&gt;= $C$5,$C$6, "InsertData")</f>
        <v>940</v>
      </c>
      <c r="C276" s="21">
        <f t="shared" ca="1" si="95"/>
        <v>940</v>
      </c>
      <c r="D276" s="21">
        <f ca="1" xml:space="preserve"> F252 + IF(E275 &lt; 0, -E275, 0)</f>
        <v>166</v>
      </c>
      <c r="E276" s="21">
        <f t="shared" ca="1" si="81"/>
        <v>774</v>
      </c>
      <c r="F276" s="21">
        <f ca="1">IF(E276 &gt; 0, E276, 0)</f>
        <v>774</v>
      </c>
      <c r="G276" s="21">
        <f t="shared" ca="1" si="90"/>
        <v>235117</v>
      </c>
      <c r="H276" s="22">
        <f ca="1">SUM(F$11:F276)</f>
        <v>122063</v>
      </c>
      <c r="I276" s="23">
        <f ca="1">SUM(D$11:D276)</f>
        <v>115438</v>
      </c>
      <c r="K276" s="16">
        <v>44448</v>
      </c>
      <c r="L276" s="21">
        <f ca="1">IF(K276&lt;M$5, $B276, M$6+MIN((K276-M$5+1)/M$8, 1)*M$7)</f>
        <v>1440</v>
      </c>
      <c r="M276" s="21">
        <f t="shared" ca="1" si="96"/>
        <v>1440</v>
      </c>
      <c r="N276" s="21">
        <f ca="1" xml:space="preserve"> P252 + IF(O275 &lt; 0, -O275, 0)</f>
        <v>566</v>
      </c>
      <c r="O276" s="21">
        <f t="shared" ca="1" si="82"/>
        <v>874</v>
      </c>
      <c r="P276" s="21">
        <f t="shared" ca="1" si="83"/>
        <v>874</v>
      </c>
      <c r="Q276" s="21">
        <f t="shared" ca="1" si="91"/>
        <v>338367</v>
      </c>
      <c r="R276" s="22">
        <f ca="1">SUM(P$11:P276)</f>
        <v>176663</v>
      </c>
      <c r="S276" s="23">
        <f ca="1">SUM(N$11:N276)</f>
        <v>162484</v>
      </c>
      <c r="U276" s="16">
        <v>44448</v>
      </c>
      <c r="V276" s="21">
        <f ca="1">IF(U276&lt;W$5, $B276, W$6+MIN((U276-W$5+1)/W$8, 1)*W$7)</f>
        <v>1940</v>
      </c>
      <c r="W276" s="21">
        <f t="shared" ca="1" si="97"/>
        <v>1940</v>
      </c>
      <c r="X276" s="21">
        <f ca="1" xml:space="preserve"> Z252 + IF(Y275 &lt; 0, -Y275, 0)</f>
        <v>869</v>
      </c>
      <c r="Y276" s="21">
        <f t="shared" ca="1" si="84"/>
        <v>1071</v>
      </c>
      <c r="Z276" s="21">
        <f t="shared" ca="1" si="85"/>
        <v>1071</v>
      </c>
      <c r="AA276" s="21">
        <f t="shared" ca="1" si="92"/>
        <v>441617</v>
      </c>
      <c r="AB276" s="22">
        <f ca="1">SUM(Z$11:Z276)</f>
        <v>231263</v>
      </c>
      <c r="AC276" s="23">
        <f ca="1">SUM(X$11:X276)</f>
        <v>210537</v>
      </c>
      <c r="AE276" s="16">
        <v>44448</v>
      </c>
      <c r="AF276" s="21">
        <f ca="1">IF(AE276&lt;AG$5, $B276, AG$6+MIN((AE276-AG$5+1)/AG$8, 1)*AG$7)</f>
        <v>1440</v>
      </c>
      <c r="AG276" s="21">
        <f t="shared" ca="1" si="98"/>
        <v>1440</v>
      </c>
      <c r="AH276" s="21">
        <f ca="1" xml:space="preserve"> AJ252 + IF(AI275 &lt; 0, -AI275, 0)</f>
        <v>496</v>
      </c>
      <c r="AI276" s="21">
        <f t="shared" ca="1" si="86"/>
        <v>944</v>
      </c>
      <c r="AJ276" s="21">
        <f t="shared" ca="1" si="87"/>
        <v>944</v>
      </c>
      <c r="AK276" s="21">
        <f t="shared" ca="1" si="93"/>
        <v>325867</v>
      </c>
      <c r="AL276" s="22">
        <f ca="1">SUM(AJ$11:AJ276)</f>
        <v>170423</v>
      </c>
      <c r="AM276" s="23">
        <f ca="1">SUM(AH$11:AH276)</f>
        <v>156890</v>
      </c>
      <c r="AO276" s="16">
        <v>44448</v>
      </c>
      <c r="AP276" s="21">
        <f ca="1">IF(AO276&lt;AQ$5, $B276, AQ$6+MIN((AO276-AQ$5+1)/AQ$8, 1)*AQ$7)</f>
        <v>1940</v>
      </c>
      <c r="AQ276" s="21">
        <f t="shared" ca="1" si="99"/>
        <v>1940</v>
      </c>
      <c r="AR276" s="21">
        <f ca="1" xml:space="preserve"> AT252 + IF(AS275 &lt; 0, -AS275, 0)</f>
        <v>826</v>
      </c>
      <c r="AS276" s="21">
        <f t="shared" ca="1" si="88"/>
        <v>1114</v>
      </c>
      <c r="AT276" s="21">
        <f t="shared" ca="1" si="89"/>
        <v>1114</v>
      </c>
      <c r="AU276" s="21">
        <f t="shared" ca="1" si="94"/>
        <v>416617</v>
      </c>
      <c r="AV276" s="22">
        <f ca="1">SUM(AT$11:AT276)</f>
        <v>218783</v>
      </c>
      <c r="AW276" s="23">
        <f ca="1">SUM(AR$11:AR276)</f>
        <v>198614</v>
      </c>
    </row>
    <row r="277" spans="1:49" x14ac:dyDescent="0.2">
      <c r="A277" s="32">
        <v>44449</v>
      </c>
      <c r="B277" s="35">
        <f ca="1">IF($A277&gt;= $C$5,$C$6, "InsertData")</f>
        <v>940</v>
      </c>
      <c r="C277" s="21">
        <f t="shared" ca="1" si="95"/>
        <v>940</v>
      </c>
      <c r="D277" s="21">
        <f ca="1" xml:space="preserve"> F253 + IF(E276 &lt; 0, -E276, 0)</f>
        <v>440</v>
      </c>
      <c r="E277" s="21">
        <f t="shared" ca="1" si="81"/>
        <v>500</v>
      </c>
      <c r="F277" s="21">
        <f ca="1">IF(E277 &gt; 0, E277, 0)</f>
        <v>500</v>
      </c>
      <c r="G277" s="21">
        <f t="shared" ca="1" si="90"/>
        <v>236057</v>
      </c>
      <c r="H277" s="22">
        <f ca="1">SUM(F$11:F277)</f>
        <v>122563</v>
      </c>
      <c r="I277" s="23">
        <f ca="1">SUM(D$11:D277)</f>
        <v>115878</v>
      </c>
      <c r="K277" s="16">
        <v>44449</v>
      </c>
      <c r="L277" s="21">
        <f ca="1">IF(K277&lt;M$5, $B277, M$6+MIN((K277-M$5+1)/M$8, 1)*M$7)</f>
        <v>1440</v>
      </c>
      <c r="M277" s="21">
        <f t="shared" ca="1" si="96"/>
        <v>1440</v>
      </c>
      <c r="N277" s="21">
        <f ca="1" xml:space="preserve"> P253 + IF(O276 &lt; 0, -O276, 0)</f>
        <v>700</v>
      </c>
      <c r="O277" s="21">
        <f t="shared" ca="1" si="82"/>
        <v>740</v>
      </c>
      <c r="P277" s="21">
        <f t="shared" ca="1" si="83"/>
        <v>740</v>
      </c>
      <c r="Q277" s="21">
        <f t="shared" ca="1" si="91"/>
        <v>339807</v>
      </c>
      <c r="R277" s="22">
        <f ca="1">SUM(P$11:P277)</f>
        <v>177403</v>
      </c>
      <c r="S277" s="23">
        <f ca="1">SUM(N$11:N277)</f>
        <v>163184</v>
      </c>
      <c r="U277" s="16">
        <v>44449</v>
      </c>
      <c r="V277" s="21">
        <f ca="1">IF(U277&lt;W$5, $B277, W$6+MIN((U277-W$5+1)/W$8, 1)*W$7)</f>
        <v>1940</v>
      </c>
      <c r="W277" s="21">
        <f t="shared" ca="1" si="97"/>
        <v>1940</v>
      </c>
      <c r="X277" s="21">
        <f ca="1" xml:space="preserve"> Z253 + IF(Y276 &lt; 0, -Y276, 0)</f>
        <v>960</v>
      </c>
      <c r="Y277" s="21">
        <f t="shared" ca="1" si="84"/>
        <v>980</v>
      </c>
      <c r="Z277" s="21">
        <f t="shared" ca="1" si="85"/>
        <v>980</v>
      </c>
      <c r="AA277" s="21">
        <f t="shared" ca="1" si="92"/>
        <v>443557</v>
      </c>
      <c r="AB277" s="22">
        <f ca="1">SUM(Z$11:Z277)</f>
        <v>232243</v>
      </c>
      <c r="AC277" s="23">
        <f ca="1">SUM(X$11:X277)</f>
        <v>211497</v>
      </c>
      <c r="AE277" s="16">
        <v>44449</v>
      </c>
      <c r="AF277" s="21">
        <f ca="1">IF(AE277&lt;AG$5, $B277, AG$6+MIN((AE277-AG$5+1)/AG$8, 1)*AG$7)</f>
        <v>1440</v>
      </c>
      <c r="AG277" s="21">
        <f t="shared" ca="1" si="98"/>
        <v>1440</v>
      </c>
      <c r="AH277" s="21">
        <f ca="1" xml:space="preserve"> AJ253 + IF(AI276 &lt; 0, -AI276, 0)</f>
        <v>700</v>
      </c>
      <c r="AI277" s="21">
        <f t="shared" ca="1" si="86"/>
        <v>740</v>
      </c>
      <c r="AJ277" s="21">
        <f t="shared" ca="1" si="87"/>
        <v>740</v>
      </c>
      <c r="AK277" s="21">
        <f t="shared" ca="1" si="93"/>
        <v>327307</v>
      </c>
      <c r="AL277" s="22">
        <f ca="1">SUM(AJ$11:AJ277)</f>
        <v>171163</v>
      </c>
      <c r="AM277" s="23">
        <f ca="1">SUM(AH$11:AH277)</f>
        <v>157590</v>
      </c>
      <c r="AO277" s="16">
        <v>44449</v>
      </c>
      <c r="AP277" s="21">
        <f ca="1">IF(AO277&lt;AQ$5, $B277, AQ$6+MIN((AO277-AQ$5+1)/AQ$8, 1)*AQ$7)</f>
        <v>1940</v>
      </c>
      <c r="AQ277" s="21">
        <f t="shared" ca="1" si="99"/>
        <v>1940</v>
      </c>
      <c r="AR277" s="21">
        <f ca="1" xml:space="preserve"> AT253 + IF(AS276 &lt; 0, -AS276, 0)</f>
        <v>960</v>
      </c>
      <c r="AS277" s="21">
        <f t="shared" ca="1" si="88"/>
        <v>980</v>
      </c>
      <c r="AT277" s="21">
        <f t="shared" ca="1" si="89"/>
        <v>980</v>
      </c>
      <c r="AU277" s="21">
        <f t="shared" ca="1" si="94"/>
        <v>418557</v>
      </c>
      <c r="AV277" s="22">
        <f ca="1">SUM(AT$11:AT277)</f>
        <v>219763</v>
      </c>
      <c r="AW277" s="23">
        <f ca="1">SUM(AR$11:AR277)</f>
        <v>199574</v>
      </c>
    </row>
    <row r="278" spans="1:49" x14ac:dyDescent="0.2">
      <c r="A278" s="32">
        <v>44450</v>
      </c>
      <c r="B278" s="35">
        <f ca="1">IF($A278&gt;= $C$5,$C$6, "InsertData")</f>
        <v>940</v>
      </c>
      <c r="C278" s="21">
        <f t="shared" ca="1" si="95"/>
        <v>940</v>
      </c>
      <c r="D278" s="21">
        <f ca="1" xml:space="preserve"> F254 + IF(E277 &lt; 0, -E277, 0)</f>
        <v>0</v>
      </c>
      <c r="E278" s="21">
        <f t="shared" ca="1" si="81"/>
        <v>940</v>
      </c>
      <c r="F278" s="21">
        <f ca="1">IF(E278 &gt; 0, E278, 0)</f>
        <v>940</v>
      </c>
      <c r="G278" s="21">
        <f t="shared" ca="1" si="90"/>
        <v>236997</v>
      </c>
      <c r="H278" s="22">
        <f ca="1">SUM(F$11:F278)</f>
        <v>123503</v>
      </c>
      <c r="I278" s="23">
        <f ca="1">SUM(D$11:D278)</f>
        <v>115878</v>
      </c>
      <c r="K278" s="16">
        <v>44450</v>
      </c>
      <c r="L278" s="21">
        <f ca="1">IF(K278&lt;M$5, $B278, M$6+MIN((K278-M$5+1)/M$8, 1)*M$7)</f>
        <v>1440</v>
      </c>
      <c r="M278" s="21">
        <f t="shared" ca="1" si="96"/>
        <v>1440</v>
      </c>
      <c r="N278" s="21">
        <f ca="1" xml:space="preserve"> P254 + IF(O277 &lt; 0, -O277, 0)</f>
        <v>180</v>
      </c>
      <c r="O278" s="21">
        <f t="shared" ca="1" si="82"/>
        <v>1260</v>
      </c>
      <c r="P278" s="21">
        <f t="shared" ca="1" si="83"/>
        <v>1260</v>
      </c>
      <c r="Q278" s="21">
        <f t="shared" ca="1" si="91"/>
        <v>341247</v>
      </c>
      <c r="R278" s="22">
        <f ca="1">SUM(P$11:P278)</f>
        <v>178663</v>
      </c>
      <c r="S278" s="23">
        <f ca="1">SUM(N$11:N278)</f>
        <v>163364</v>
      </c>
      <c r="U278" s="16">
        <v>44450</v>
      </c>
      <c r="V278" s="21">
        <f ca="1">IF(U278&lt;W$5, $B278, W$6+MIN((U278-W$5+1)/W$8, 1)*W$7)</f>
        <v>1940</v>
      </c>
      <c r="W278" s="21">
        <f t="shared" ca="1" si="97"/>
        <v>1940</v>
      </c>
      <c r="X278" s="21">
        <f ca="1" xml:space="preserve"> Z254 + IF(Y277 &lt; 0, -Y277, 0)</f>
        <v>440</v>
      </c>
      <c r="Y278" s="21">
        <f t="shared" ca="1" si="84"/>
        <v>1500</v>
      </c>
      <c r="Z278" s="21">
        <f t="shared" ca="1" si="85"/>
        <v>1500</v>
      </c>
      <c r="AA278" s="21">
        <f t="shared" ca="1" si="92"/>
        <v>445497</v>
      </c>
      <c r="AB278" s="22">
        <f ca="1">SUM(Z$11:Z278)</f>
        <v>233743</v>
      </c>
      <c r="AC278" s="23">
        <f ca="1">SUM(X$11:X278)</f>
        <v>211937</v>
      </c>
      <c r="AE278" s="16">
        <v>44450</v>
      </c>
      <c r="AF278" s="21">
        <f ca="1">IF(AE278&lt;AG$5, $B278, AG$6+MIN((AE278-AG$5+1)/AG$8, 1)*AG$7)</f>
        <v>1440</v>
      </c>
      <c r="AG278" s="21">
        <f t="shared" ca="1" si="98"/>
        <v>1440</v>
      </c>
      <c r="AH278" s="21">
        <f ca="1" xml:space="preserve"> AJ254 + IF(AI277 &lt; 0, -AI277, 0)</f>
        <v>180</v>
      </c>
      <c r="AI278" s="21">
        <f t="shared" ca="1" si="86"/>
        <v>1260</v>
      </c>
      <c r="AJ278" s="21">
        <f t="shared" ca="1" si="87"/>
        <v>1260</v>
      </c>
      <c r="AK278" s="21">
        <f t="shared" ca="1" si="93"/>
        <v>328747</v>
      </c>
      <c r="AL278" s="22">
        <f ca="1">SUM(AJ$11:AJ278)</f>
        <v>172423</v>
      </c>
      <c r="AM278" s="23">
        <f ca="1">SUM(AH$11:AH278)</f>
        <v>157770</v>
      </c>
      <c r="AO278" s="16">
        <v>44450</v>
      </c>
      <c r="AP278" s="21">
        <f ca="1">IF(AO278&lt;AQ$5, $B278, AQ$6+MIN((AO278-AQ$5+1)/AQ$8, 1)*AQ$7)</f>
        <v>1940</v>
      </c>
      <c r="AQ278" s="21">
        <f t="shared" ca="1" si="99"/>
        <v>1940</v>
      </c>
      <c r="AR278" s="21">
        <f ca="1" xml:space="preserve"> AT254 + IF(AS277 &lt; 0, -AS277, 0)</f>
        <v>440</v>
      </c>
      <c r="AS278" s="21">
        <f t="shared" ca="1" si="88"/>
        <v>1500</v>
      </c>
      <c r="AT278" s="21">
        <f t="shared" ca="1" si="89"/>
        <v>1500</v>
      </c>
      <c r="AU278" s="21">
        <f t="shared" ca="1" si="94"/>
        <v>420497</v>
      </c>
      <c r="AV278" s="22">
        <f ca="1">SUM(AT$11:AT278)</f>
        <v>221263</v>
      </c>
      <c r="AW278" s="23">
        <f ca="1">SUM(AR$11:AR278)</f>
        <v>200014</v>
      </c>
    </row>
    <row r="279" spans="1:49" x14ac:dyDescent="0.2">
      <c r="A279" s="32">
        <v>44451</v>
      </c>
      <c r="B279" s="35">
        <f ca="1">IF($A279&gt;= $C$5,$C$6, "InsertData")</f>
        <v>940</v>
      </c>
      <c r="C279" s="21">
        <f t="shared" ca="1" si="95"/>
        <v>940</v>
      </c>
      <c r="D279" s="21">
        <f ca="1" xml:space="preserve"> F255 + IF(E278 &lt; 0, -E278, 0)</f>
        <v>0</v>
      </c>
      <c r="E279" s="21">
        <f t="shared" ca="1" si="81"/>
        <v>940</v>
      </c>
      <c r="F279" s="21">
        <f ca="1">IF(E279 &gt; 0, E279, 0)</f>
        <v>940</v>
      </c>
      <c r="G279" s="21">
        <f t="shared" ca="1" si="90"/>
        <v>237937</v>
      </c>
      <c r="H279" s="22">
        <f ca="1">SUM(F$11:F279)</f>
        <v>124443</v>
      </c>
      <c r="I279" s="23">
        <f ca="1">SUM(D$11:D279)</f>
        <v>115878</v>
      </c>
      <c r="K279" s="16">
        <v>44451</v>
      </c>
      <c r="L279" s="21">
        <f ca="1">IF(K279&lt;M$5, $B279, M$6+MIN((K279-M$5+1)/M$8, 1)*M$7)</f>
        <v>1440</v>
      </c>
      <c r="M279" s="21">
        <f t="shared" ca="1" si="96"/>
        <v>1440</v>
      </c>
      <c r="N279" s="21">
        <f ca="1" xml:space="preserve"> P255 + IF(O278 &lt; 0, -O278, 0)</f>
        <v>257</v>
      </c>
      <c r="O279" s="21">
        <f t="shared" ca="1" si="82"/>
        <v>1183</v>
      </c>
      <c r="P279" s="21">
        <f t="shared" ca="1" si="83"/>
        <v>1183</v>
      </c>
      <c r="Q279" s="21">
        <f t="shared" ca="1" si="91"/>
        <v>342687</v>
      </c>
      <c r="R279" s="22">
        <f ca="1">SUM(P$11:P279)</f>
        <v>179846</v>
      </c>
      <c r="S279" s="23">
        <f ca="1">SUM(N$11:N279)</f>
        <v>163621</v>
      </c>
      <c r="U279" s="16">
        <v>44451</v>
      </c>
      <c r="V279" s="21">
        <f ca="1">IF(U279&lt;W$5, $B279, W$6+MIN((U279-W$5+1)/W$8, 1)*W$7)</f>
        <v>1940</v>
      </c>
      <c r="W279" s="21">
        <f t="shared" ca="1" si="97"/>
        <v>1940</v>
      </c>
      <c r="X279" s="21">
        <f ca="1" xml:space="preserve"> Z255 + IF(Y278 &lt; 0, -Y278, 0)</f>
        <v>517</v>
      </c>
      <c r="Y279" s="21">
        <f t="shared" ca="1" si="84"/>
        <v>1423</v>
      </c>
      <c r="Z279" s="21">
        <f t="shared" ca="1" si="85"/>
        <v>1423</v>
      </c>
      <c r="AA279" s="21">
        <f t="shared" ca="1" si="92"/>
        <v>447437</v>
      </c>
      <c r="AB279" s="22">
        <f ca="1">SUM(Z$11:Z279)</f>
        <v>235166</v>
      </c>
      <c r="AC279" s="23">
        <f ca="1">SUM(X$11:X279)</f>
        <v>212454</v>
      </c>
      <c r="AE279" s="16">
        <v>44451</v>
      </c>
      <c r="AF279" s="21">
        <f ca="1">IF(AE279&lt;AG$5, $B279, AG$6+MIN((AE279-AG$5+1)/AG$8, 1)*AG$7)</f>
        <v>1440</v>
      </c>
      <c r="AG279" s="21">
        <f t="shared" ca="1" si="98"/>
        <v>1440</v>
      </c>
      <c r="AH279" s="21">
        <f ca="1" xml:space="preserve"> AJ255 + IF(AI278 &lt; 0, -AI278, 0)</f>
        <v>257</v>
      </c>
      <c r="AI279" s="21">
        <f t="shared" ca="1" si="86"/>
        <v>1183</v>
      </c>
      <c r="AJ279" s="21">
        <f t="shared" ca="1" si="87"/>
        <v>1183</v>
      </c>
      <c r="AK279" s="21">
        <f t="shared" ca="1" si="93"/>
        <v>330187</v>
      </c>
      <c r="AL279" s="22">
        <f ca="1">SUM(AJ$11:AJ279)</f>
        <v>173606</v>
      </c>
      <c r="AM279" s="23">
        <f ca="1">SUM(AH$11:AH279)</f>
        <v>158027</v>
      </c>
      <c r="AO279" s="16">
        <v>44451</v>
      </c>
      <c r="AP279" s="21">
        <f ca="1">IF(AO279&lt;AQ$5, $B279, AQ$6+MIN((AO279-AQ$5+1)/AQ$8, 1)*AQ$7)</f>
        <v>1940</v>
      </c>
      <c r="AQ279" s="21">
        <f t="shared" ca="1" si="99"/>
        <v>1940</v>
      </c>
      <c r="AR279" s="21">
        <f ca="1" xml:space="preserve"> AT255 + IF(AS278 &lt; 0, -AS278, 0)</f>
        <v>517</v>
      </c>
      <c r="AS279" s="21">
        <f t="shared" ca="1" si="88"/>
        <v>1423</v>
      </c>
      <c r="AT279" s="21">
        <f t="shared" ca="1" si="89"/>
        <v>1423</v>
      </c>
      <c r="AU279" s="21">
        <f t="shared" ca="1" si="94"/>
        <v>422437</v>
      </c>
      <c r="AV279" s="22">
        <f ca="1">SUM(AT$11:AT279)</f>
        <v>222686</v>
      </c>
      <c r="AW279" s="23">
        <f ca="1">SUM(AR$11:AR279)</f>
        <v>200531</v>
      </c>
    </row>
    <row r="280" spans="1:49" x14ac:dyDescent="0.2">
      <c r="A280" s="32">
        <v>44452</v>
      </c>
      <c r="B280" s="35">
        <f ca="1">IF($A280&gt;= $C$5,$C$6, "InsertData")</f>
        <v>940</v>
      </c>
      <c r="C280" s="21">
        <f t="shared" ca="1" si="95"/>
        <v>940</v>
      </c>
      <c r="D280" s="21">
        <f ca="1" xml:space="preserve"> F256 + IF(E279 &lt; 0, -E279, 0)</f>
        <v>507</v>
      </c>
      <c r="E280" s="21">
        <f t="shared" ca="1" si="81"/>
        <v>433</v>
      </c>
      <c r="F280" s="21">
        <f ca="1">IF(E280 &gt; 0, E280, 0)</f>
        <v>433</v>
      </c>
      <c r="G280" s="21">
        <f t="shared" ca="1" si="90"/>
        <v>238877</v>
      </c>
      <c r="H280" s="22">
        <f ca="1">SUM(F$11:F280)</f>
        <v>124876</v>
      </c>
      <c r="I280" s="23">
        <f ca="1">SUM(D$11:D280)</f>
        <v>116385</v>
      </c>
      <c r="K280" s="16">
        <v>44452</v>
      </c>
      <c r="L280" s="21">
        <f ca="1">IF(K280&lt;M$5, $B280, M$6+MIN((K280-M$5+1)/M$8, 1)*M$7)</f>
        <v>1440</v>
      </c>
      <c r="M280" s="21">
        <f t="shared" ca="1" si="96"/>
        <v>1440</v>
      </c>
      <c r="N280" s="21">
        <f ca="1" xml:space="preserve"> P256 + IF(O279 &lt; 0, -O279, 0)</f>
        <v>850</v>
      </c>
      <c r="O280" s="21">
        <f t="shared" ca="1" si="82"/>
        <v>590</v>
      </c>
      <c r="P280" s="21">
        <f t="shared" ca="1" si="83"/>
        <v>590</v>
      </c>
      <c r="Q280" s="21">
        <f t="shared" ca="1" si="91"/>
        <v>344127</v>
      </c>
      <c r="R280" s="22">
        <f ca="1">SUM(P$11:P280)</f>
        <v>180436</v>
      </c>
      <c r="S280" s="23">
        <f ca="1">SUM(N$11:N280)</f>
        <v>164471</v>
      </c>
      <c r="U280" s="16">
        <v>44452</v>
      </c>
      <c r="V280" s="21">
        <f ca="1">IF(U280&lt;W$5, $B280, W$6+MIN((U280-W$5+1)/W$8, 1)*W$7)</f>
        <v>1940</v>
      </c>
      <c r="W280" s="21">
        <f t="shared" ca="1" si="97"/>
        <v>1940</v>
      </c>
      <c r="X280" s="21">
        <f ca="1" xml:space="preserve"> Z256 + IF(Y279 &lt; 0, -Y279, 0)</f>
        <v>1110</v>
      </c>
      <c r="Y280" s="21">
        <f t="shared" ca="1" si="84"/>
        <v>830</v>
      </c>
      <c r="Z280" s="21">
        <f t="shared" ca="1" si="85"/>
        <v>830</v>
      </c>
      <c r="AA280" s="21">
        <f t="shared" ca="1" si="92"/>
        <v>449377</v>
      </c>
      <c r="AB280" s="22">
        <f ca="1">SUM(Z$11:Z280)</f>
        <v>235996</v>
      </c>
      <c r="AC280" s="23">
        <f ca="1">SUM(X$11:X280)</f>
        <v>213564</v>
      </c>
      <c r="AE280" s="16">
        <v>44452</v>
      </c>
      <c r="AF280" s="21">
        <f ca="1">IF(AE280&lt;AG$5, $B280, AG$6+MIN((AE280-AG$5+1)/AG$8, 1)*AG$7)</f>
        <v>1440</v>
      </c>
      <c r="AG280" s="21">
        <f t="shared" ca="1" si="98"/>
        <v>1440</v>
      </c>
      <c r="AH280" s="21">
        <f ca="1" xml:space="preserve"> AJ256 + IF(AI279 &lt; 0, -AI279, 0)</f>
        <v>850</v>
      </c>
      <c r="AI280" s="21">
        <f t="shared" ca="1" si="86"/>
        <v>590</v>
      </c>
      <c r="AJ280" s="21">
        <f t="shared" ca="1" si="87"/>
        <v>590</v>
      </c>
      <c r="AK280" s="21">
        <f t="shared" ca="1" si="93"/>
        <v>331627</v>
      </c>
      <c r="AL280" s="22">
        <f ca="1">SUM(AJ$11:AJ280)</f>
        <v>174196</v>
      </c>
      <c r="AM280" s="23">
        <f ca="1">SUM(AH$11:AH280)</f>
        <v>158877</v>
      </c>
      <c r="AO280" s="16">
        <v>44452</v>
      </c>
      <c r="AP280" s="21">
        <f ca="1">IF(AO280&lt;AQ$5, $B280, AQ$6+MIN((AO280-AQ$5+1)/AQ$8, 1)*AQ$7)</f>
        <v>1940</v>
      </c>
      <c r="AQ280" s="21">
        <f t="shared" ca="1" si="99"/>
        <v>1940</v>
      </c>
      <c r="AR280" s="21">
        <f ca="1" xml:space="preserve"> AT256 + IF(AS279 &lt; 0, -AS279, 0)</f>
        <v>1110</v>
      </c>
      <c r="AS280" s="21">
        <f t="shared" ca="1" si="88"/>
        <v>830</v>
      </c>
      <c r="AT280" s="21">
        <f t="shared" ca="1" si="89"/>
        <v>830</v>
      </c>
      <c r="AU280" s="21">
        <f t="shared" ca="1" si="94"/>
        <v>424377</v>
      </c>
      <c r="AV280" s="22">
        <f ca="1">SUM(AT$11:AT280)</f>
        <v>223516</v>
      </c>
      <c r="AW280" s="23">
        <f ca="1">SUM(AR$11:AR280)</f>
        <v>201641</v>
      </c>
    </row>
    <row r="281" spans="1:49" x14ac:dyDescent="0.2">
      <c r="A281" s="32">
        <v>44453</v>
      </c>
      <c r="B281" s="35">
        <f ca="1">IF($A281&gt;= $C$5,$C$6, "InsertData")</f>
        <v>940</v>
      </c>
      <c r="C281" s="21">
        <f t="shared" ca="1" si="95"/>
        <v>940</v>
      </c>
      <c r="D281" s="21">
        <f ca="1" xml:space="preserve"> F257 + IF(E280 &lt; 0, -E280, 0)</f>
        <v>403</v>
      </c>
      <c r="E281" s="21">
        <f t="shared" ca="1" si="81"/>
        <v>537</v>
      </c>
      <c r="F281" s="21">
        <f ca="1">IF(E281 &gt; 0, E281, 0)</f>
        <v>537</v>
      </c>
      <c r="G281" s="21">
        <f t="shared" ca="1" si="90"/>
        <v>239817</v>
      </c>
      <c r="H281" s="22">
        <f ca="1">SUM(F$11:F281)</f>
        <v>125413</v>
      </c>
      <c r="I281" s="23">
        <f ca="1">SUM(D$11:D281)</f>
        <v>116788</v>
      </c>
      <c r="K281" s="16">
        <v>44453</v>
      </c>
      <c r="L281" s="21">
        <f ca="1">IF(K281&lt;M$5, $B281, M$6+MIN((K281-M$5+1)/M$8, 1)*M$7)</f>
        <v>1440</v>
      </c>
      <c r="M281" s="21">
        <f t="shared" ca="1" si="96"/>
        <v>1440</v>
      </c>
      <c r="N281" s="21">
        <f ca="1" xml:space="preserve"> P257 + IF(O280 &lt; 0, -O280, 0)</f>
        <v>663</v>
      </c>
      <c r="O281" s="21">
        <f t="shared" ca="1" si="82"/>
        <v>777</v>
      </c>
      <c r="P281" s="21">
        <f t="shared" ca="1" si="83"/>
        <v>777</v>
      </c>
      <c r="Q281" s="21">
        <f t="shared" ca="1" si="91"/>
        <v>345567</v>
      </c>
      <c r="R281" s="22">
        <f ca="1">SUM(P$11:P281)</f>
        <v>181213</v>
      </c>
      <c r="S281" s="23">
        <f ca="1">SUM(N$11:N281)</f>
        <v>165134</v>
      </c>
      <c r="U281" s="16">
        <v>44453</v>
      </c>
      <c r="V281" s="21">
        <f ca="1">IF(U281&lt;W$5, $B281, W$6+MIN((U281-W$5+1)/W$8, 1)*W$7)</f>
        <v>1940</v>
      </c>
      <c r="W281" s="21">
        <f t="shared" ca="1" si="97"/>
        <v>1940</v>
      </c>
      <c r="X281" s="21">
        <f ca="1" xml:space="preserve"> Z257 + IF(Y280 &lt; 0, -Y280, 0)</f>
        <v>923</v>
      </c>
      <c r="Y281" s="21">
        <f t="shared" ca="1" si="84"/>
        <v>1017</v>
      </c>
      <c r="Z281" s="21">
        <f t="shared" ca="1" si="85"/>
        <v>1017</v>
      </c>
      <c r="AA281" s="21">
        <f t="shared" ca="1" si="92"/>
        <v>451317</v>
      </c>
      <c r="AB281" s="22">
        <f ca="1">SUM(Z$11:Z281)</f>
        <v>237013</v>
      </c>
      <c r="AC281" s="23">
        <f ca="1">SUM(X$11:X281)</f>
        <v>214487</v>
      </c>
      <c r="AE281" s="16">
        <v>44453</v>
      </c>
      <c r="AF281" s="21">
        <f ca="1">IF(AE281&lt;AG$5, $B281, AG$6+MIN((AE281-AG$5+1)/AG$8, 1)*AG$7)</f>
        <v>1440</v>
      </c>
      <c r="AG281" s="21">
        <f t="shared" ca="1" si="98"/>
        <v>1440</v>
      </c>
      <c r="AH281" s="21">
        <f ca="1" xml:space="preserve"> AJ257 + IF(AI280 &lt; 0, -AI280, 0)</f>
        <v>663</v>
      </c>
      <c r="AI281" s="21">
        <f t="shared" ca="1" si="86"/>
        <v>777</v>
      </c>
      <c r="AJ281" s="21">
        <f t="shared" ca="1" si="87"/>
        <v>777</v>
      </c>
      <c r="AK281" s="21">
        <f t="shared" ca="1" si="93"/>
        <v>333067</v>
      </c>
      <c r="AL281" s="22">
        <f ca="1">SUM(AJ$11:AJ281)</f>
        <v>174973</v>
      </c>
      <c r="AM281" s="23">
        <f ca="1">SUM(AH$11:AH281)</f>
        <v>159540</v>
      </c>
      <c r="AO281" s="16">
        <v>44453</v>
      </c>
      <c r="AP281" s="21">
        <f ca="1">IF(AO281&lt;AQ$5, $B281, AQ$6+MIN((AO281-AQ$5+1)/AQ$8, 1)*AQ$7)</f>
        <v>1940</v>
      </c>
      <c r="AQ281" s="21">
        <f t="shared" ca="1" si="99"/>
        <v>1940</v>
      </c>
      <c r="AR281" s="21">
        <f ca="1" xml:space="preserve"> AT257 + IF(AS280 &lt; 0, -AS280, 0)</f>
        <v>923</v>
      </c>
      <c r="AS281" s="21">
        <f t="shared" ca="1" si="88"/>
        <v>1017</v>
      </c>
      <c r="AT281" s="21">
        <f t="shared" ca="1" si="89"/>
        <v>1017</v>
      </c>
      <c r="AU281" s="21">
        <f t="shared" ca="1" si="94"/>
        <v>426317</v>
      </c>
      <c r="AV281" s="22">
        <f ca="1">SUM(AT$11:AT281)</f>
        <v>224533</v>
      </c>
      <c r="AW281" s="23">
        <f ca="1">SUM(AR$11:AR281)</f>
        <v>202564</v>
      </c>
    </row>
    <row r="282" spans="1:49" x14ac:dyDescent="0.2">
      <c r="A282" s="32">
        <v>44454</v>
      </c>
      <c r="B282" s="35">
        <f ca="1">IF($A282&gt;= $C$5,$C$6, "InsertData")</f>
        <v>940</v>
      </c>
      <c r="C282" s="21">
        <f t="shared" ca="1" si="95"/>
        <v>940</v>
      </c>
      <c r="D282" s="21">
        <f ca="1" xml:space="preserve"> F258 + IF(E281 &lt; 0, -E281, 0)</f>
        <v>539</v>
      </c>
      <c r="E282" s="21">
        <f t="shared" ca="1" si="81"/>
        <v>401</v>
      </c>
      <c r="F282" s="21">
        <f ca="1">IF(E282 &gt; 0, E282, 0)</f>
        <v>401</v>
      </c>
      <c r="G282" s="21">
        <f t="shared" ca="1" si="90"/>
        <v>240757</v>
      </c>
      <c r="H282" s="22">
        <f ca="1">SUM(F$11:F282)</f>
        <v>125814</v>
      </c>
      <c r="I282" s="23">
        <f ca="1">SUM(D$11:D282)</f>
        <v>117327</v>
      </c>
      <c r="K282" s="16">
        <v>44454</v>
      </c>
      <c r="L282" s="21">
        <f ca="1">IF(K282&lt;M$5, $B282, M$6+MIN((K282-M$5+1)/M$8, 1)*M$7)</f>
        <v>1440</v>
      </c>
      <c r="M282" s="21">
        <f t="shared" ca="1" si="96"/>
        <v>1440</v>
      </c>
      <c r="N282" s="21">
        <f ca="1" xml:space="preserve"> P258 + IF(O281 &lt; 0, -O281, 0)</f>
        <v>799</v>
      </c>
      <c r="O282" s="21">
        <f t="shared" ca="1" si="82"/>
        <v>641</v>
      </c>
      <c r="P282" s="21">
        <f t="shared" ca="1" si="83"/>
        <v>641</v>
      </c>
      <c r="Q282" s="21">
        <f t="shared" ca="1" si="91"/>
        <v>347007</v>
      </c>
      <c r="R282" s="22">
        <f ca="1">SUM(P$11:P282)</f>
        <v>181854</v>
      </c>
      <c r="S282" s="23">
        <f ca="1">SUM(N$11:N282)</f>
        <v>165933</v>
      </c>
      <c r="U282" s="16">
        <v>44454</v>
      </c>
      <c r="V282" s="21">
        <f ca="1">IF(U282&lt;W$5, $B282, W$6+MIN((U282-W$5+1)/W$8, 1)*W$7)</f>
        <v>1940</v>
      </c>
      <c r="W282" s="21">
        <f t="shared" ca="1" si="97"/>
        <v>1940</v>
      </c>
      <c r="X282" s="21">
        <f ca="1" xml:space="preserve"> Z258 + IF(Y281 &lt; 0, -Y281, 0)</f>
        <v>1059</v>
      </c>
      <c r="Y282" s="21">
        <f t="shared" ca="1" si="84"/>
        <v>881</v>
      </c>
      <c r="Z282" s="21">
        <f t="shared" ca="1" si="85"/>
        <v>881</v>
      </c>
      <c r="AA282" s="21">
        <f t="shared" ca="1" si="92"/>
        <v>453257</v>
      </c>
      <c r="AB282" s="22">
        <f ca="1">SUM(Z$11:Z282)</f>
        <v>237894</v>
      </c>
      <c r="AC282" s="23">
        <f ca="1">SUM(X$11:X282)</f>
        <v>215546</v>
      </c>
      <c r="AE282" s="16">
        <v>44454</v>
      </c>
      <c r="AF282" s="21">
        <f ca="1">IF(AE282&lt;AG$5, $B282, AG$6+MIN((AE282-AG$5+1)/AG$8, 1)*AG$7)</f>
        <v>1440</v>
      </c>
      <c r="AG282" s="21">
        <f t="shared" ca="1" si="98"/>
        <v>1440</v>
      </c>
      <c r="AH282" s="21">
        <f ca="1" xml:space="preserve"> AJ258 + IF(AI281 &lt; 0, -AI281, 0)</f>
        <v>799</v>
      </c>
      <c r="AI282" s="21">
        <f t="shared" ca="1" si="86"/>
        <v>641</v>
      </c>
      <c r="AJ282" s="21">
        <f t="shared" ca="1" si="87"/>
        <v>641</v>
      </c>
      <c r="AK282" s="21">
        <f t="shared" ca="1" si="93"/>
        <v>334507</v>
      </c>
      <c r="AL282" s="22">
        <f ca="1">SUM(AJ$11:AJ282)</f>
        <v>175614</v>
      </c>
      <c r="AM282" s="23">
        <f ca="1">SUM(AH$11:AH282)</f>
        <v>160339</v>
      </c>
      <c r="AO282" s="16">
        <v>44454</v>
      </c>
      <c r="AP282" s="21">
        <f ca="1">IF(AO282&lt;AQ$5, $B282, AQ$6+MIN((AO282-AQ$5+1)/AQ$8, 1)*AQ$7)</f>
        <v>1940</v>
      </c>
      <c r="AQ282" s="21">
        <f t="shared" ca="1" si="99"/>
        <v>1940</v>
      </c>
      <c r="AR282" s="21">
        <f ca="1" xml:space="preserve"> AT258 + IF(AS281 &lt; 0, -AS281, 0)</f>
        <v>1059</v>
      </c>
      <c r="AS282" s="21">
        <f t="shared" ca="1" si="88"/>
        <v>881</v>
      </c>
      <c r="AT282" s="21">
        <f t="shared" ca="1" si="89"/>
        <v>881</v>
      </c>
      <c r="AU282" s="21">
        <f t="shared" ca="1" si="94"/>
        <v>428257</v>
      </c>
      <c r="AV282" s="22">
        <f ca="1">SUM(AT$11:AT282)</f>
        <v>225414</v>
      </c>
      <c r="AW282" s="23">
        <f ca="1">SUM(AR$11:AR282)</f>
        <v>203623</v>
      </c>
    </row>
    <row r="283" spans="1:49" x14ac:dyDescent="0.2">
      <c r="A283" s="32">
        <v>44455</v>
      </c>
      <c r="B283" s="35">
        <f ca="1">IF($A283&gt;= $C$5,$C$6, "InsertData")</f>
        <v>940</v>
      </c>
      <c r="C283" s="21">
        <f t="shared" ca="1" si="95"/>
        <v>940</v>
      </c>
      <c r="D283" s="21">
        <f ca="1" xml:space="preserve"> F259 + IF(E282 &lt; 0, -E282, 0)</f>
        <v>772</v>
      </c>
      <c r="E283" s="21">
        <f t="shared" ca="1" si="81"/>
        <v>168</v>
      </c>
      <c r="F283" s="21">
        <f ca="1">IF(E283 &gt; 0, E283, 0)</f>
        <v>168</v>
      </c>
      <c r="G283" s="21">
        <f t="shared" ca="1" si="90"/>
        <v>241697</v>
      </c>
      <c r="H283" s="22">
        <f ca="1">SUM(F$11:F283)</f>
        <v>125982</v>
      </c>
      <c r="I283" s="23">
        <f ca="1">SUM(D$11:D283)</f>
        <v>118099</v>
      </c>
      <c r="K283" s="16">
        <v>44455</v>
      </c>
      <c r="L283" s="21">
        <f ca="1">IF(K283&lt;M$5, $B283, M$6+MIN((K283-M$5+1)/M$8, 1)*M$7)</f>
        <v>1440</v>
      </c>
      <c r="M283" s="21">
        <f t="shared" ca="1" si="96"/>
        <v>1440</v>
      </c>
      <c r="N283" s="21">
        <f ca="1" xml:space="preserve"> P259 + IF(O282 &lt; 0, -O282, 0)</f>
        <v>1032</v>
      </c>
      <c r="O283" s="21">
        <f t="shared" ca="1" si="82"/>
        <v>408</v>
      </c>
      <c r="P283" s="21">
        <f t="shared" ca="1" si="83"/>
        <v>408</v>
      </c>
      <c r="Q283" s="21">
        <f t="shared" ca="1" si="91"/>
        <v>348447</v>
      </c>
      <c r="R283" s="22">
        <f ca="1">SUM(P$11:P283)</f>
        <v>182262</v>
      </c>
      <c r="S283" s="23">
        <f ca="1">SUM(N$11:N283)</f>
        <v>166965</v>
      </c>
      <c r="U283" s="16">
        <v>44455</v>
      </c>
      <c r="V283" s="21">
        <f ca="1">IF(U283&lt;W$5, $B283, W$6+MIN((U283-W$5+1)/W$8, 1)*W$7)</f>
        <v>1940</v>
      </c>
      <c r="W283" s="21">
        <f t="shared" ca="1" si="97"/>
        <v>1940</v>
      </c>
      <c r="X283" s="21">
        <f ca="1" xml:space="preserve"> Z259 + IF(Y282 &lt; 0, -Y282, 0)</f>
        <v>1292</v>
      </c>
      <c r="Y283" s="21">
        <f t="shared" ca="1" si="84"/>
        <v>648</v>
      </c>
      <c r="Z283" s="21">
        <f t="shared" ca="1" si="85"/>
        <v>648</v>
      </c>
      <c r="AA283" s="21">
        <f t="shared" ca="1" si="92"/>
        <v>455197</v>
      </c>
      <c r="AB283" s="22">
        <f ca="1">SUM(Z$11:Z283)</f>
        <v>238542</v>
      </c>
      <c r="AC283" s="23">
        <f ca="1">SUM(X$11:X283)</f>
        <v>216838</v>
      </c>
      <c r="AE283" s="16">
        <v>44455</v>
      </c>
      <c r="AF283" s="21">
        <f ca="1">IF(AE283&lt;AG$5, $B283, AG$6+MIN((AE283-AG$5+1)/AG$8, 1)*AG$7)</f>
        <v>1440</v>
      </c>
      <c r="AG283" s="21">
        <f t="shared" ca="1" si="98"/>
        <v>1440</v>
      </c>
      <c r="AH283" s="21">
        <f ca="1" xml:space="preserve"> AJ259 + IF(AI282 &lt; 0, -AI282, 0)</f>
        <v>1032</v>
      </c>
      <c r="AI283" s="21">
        <f t="shared" ca="1" si="86"/>
        <v>408</v>
      </c>
      <c r="AJ283" s="21">
        <f t="shared" ca="1" si="87"/>
        <v>408</v>
      </c>
      <c r="AK283" s="21">
        <f t="shared" ca="1" si="93"/>
        <v>335947</v>
      </c>
      <c r="AL283" s="22">
        <f ca="1">SUM(AJ$11:AJ283)</f>
        <v>176022</v>
      </c>
      <c r="AM283" s="23">
        <f ca="1">SUM(AH$11:AH283)</f>
        <v>161371</v>
      </c>
      <c r="AO283" s="16">
        <v>44455</v>
      </c>
      <c r="AP283" s="21">
        <f ca="1">IF(AO283&lt;AQ$5, $B283, AQ$6+MIN((AO283-AQ$5+1)/AQ$8, 1)*AQ$7)</f>
        <v>1940</v>
      </c>
      <c r="AQ283" s="21">
        <f t="shared" ca="1" si="99"/>
        <v>1940</v>
      </c>
      <c r="AR283" s="21">
        <f ca="1" xml:space="preserve"> AT259 + IF(AS282 &lt; 0, -AS282, 0)</f>
        <v>1292</v>
      </c>
      <c r="AS283" s="21">
        <f t="shared" ca="1" si="88"/>
        <v>648</v>
      </c>
      <c r="AT283" s="21">
        <f t="shared" ca="1" si="89"/>
        <v>648</v>
      </c>
      <c r="AU283" s="21">
        <f t="shared" ca="1" si="94"/>
        <v>430197</v>
      </c>
      <c r="AV283" s="22">
        <f ca="1">SUM(AT$11:AT283)</f>
        <v>226062</v>
      </c>
      <c r="AW283" s="23">
        <f ca="1">SUM(AR$11:AR283)</f>
        <v>204915</v>
      </c>
    </row>
    <row r="284" spans="1:49" x14ac:dyDescent="0.2">
      <c r="A284" s="32">
        <v>44456</v>
      </c>
      <c r="B284" s="35">
        <f ca="1">IF($A284&gt;= $C$5,$C$6, "InsertData")</f>
        <v>940</v>
      </c>
      <c r="C284" s="21">
        <f t="shared" ca="1" si="95"/>
        <v>940</v>
      </c>
      <c r="D284" s="21">
        <f ca="1" xml:space="preserve"> F260 + IF(E283 &lt; 0, -E283, 0)</f>
        <v>0</v>
      </c>
      <c r="E284" s="21">
        <f t="shared" ca="1" si="81"/>
        <v>940</v>
      </c>
      <c r="F284" s="21">
        <f ca="1">IF(E284 &gt; 0, E284, 0)</f>
        <v>940</v>
      </c>
      <c r="G284" s="21">
        <f t="shared" ca="1" si="90"/>
        <v>242637</v>
      </c>
      <c r="H284" s="22">
        <f ca="1">SUM(F$11:F284)</f>
        <v>126922</v>
      </c>
      <c r="I284" s="23">
        <f ca="1">SUM(D$11:D284)</f>
        <v>118099</v>
      </c>
      <c r="K284" s="16">
        <v>44456</v>
      </c>
      <c r="L284" s="21">
        <f ca="1">IF(K284&lt;M$5, $B284, M$6+MIN((K284-M$5+1)/M$8, 1)*M$7)</f>
        <v>1440</v>
      </c>
      <c r="M284" s="21">
        <f t="shared" ca="1" si="96"/>
        <v>1440</v>
      </c>
      <c r="N284" s="21">
        <f ca="1" xml:space="preserve"> P260 + IF(O283 &lt; 0, -O283, 0)</f>
        <v>30</v>
      </c>
      <c r="O284" s="21">
        <f t="shared" ca="1" si="82"/>
        <v>1410</v>
      </c>
      <c r="P284" s="21">
        <f t="shared" ca="1" si="83"/>
        <v>1410</v>
      </c>
      <c r="Q284" s="21">
        <f t="shared" ca="1" si="91"/>
        <v>349887</v>
      </c>
      <c r="R284" s="22">
        <f ca="1">SUM(P$11:P284)</f>
        <v>183672</v>
      </c>
      <c r="S284" s="23">
        <f ca="1">SUM(N$11:N284)</f>
        <v>166995</v>
      </c>
      <c r="U284" s="16">
        <v>44456</v>
      </c>
      <c r="V284" s="21">
        <f ca="1">IF(U284&lt;W$5, $B284, W$6+MIN((U284-W$5+1)/W$8, 1)*W$7)</f>
        <v>1940</v>
      </c>
      <c r="W284" s="21">
        <f t="shared" ca="1" si="97"/>
        <v>1940</v>
      </c>
      <c r="X284" s="21">
        <f ca="1" xml:space="preserve"> Z260 + IF(Y283 &lt; 0, -Y283, 0)</f>
        <v>60</v>
      </c>
      <c r="Y284" s="21">
        <f t="shared" ca="1" si="84"/>
        <v>1880</v>
      </c>
      <c r="Z284" s="21">
        <f t="shared" ca="1" si="85"/>
        <v>1880</v>
      </c>
      <c r="AA284" s="21">
        <f t="shared" ca="1" si="92"/>
        <v>457137</v>
      </c>
      <c r="AB284" s="22">
        <f ca="1">SUM(Z$11:Z284)</f>
        <v>240422</v>
      </c>
      <c r="AC284" s="23">
        <f ca="1">SUM(X$11:X284)</f>
        <v>216898</v>
      </c>
      <c r="AE284" s="16">
        <v>44456</v>
      </c>
      <c r="AF284" s="21">
        <f ca="1">IF(AE284&lt;AG$5, $B284, AG$6+MIN((AE284-AG$5+1)/AG$8, 1)*AG$7)</f>
        <v>1440</v>
      </c>
      <c r="AG284" s="21">
        <f t="shared" ca="1" si="98"/>
        <v>1440</v>
      </c>
      <c r="AH284" s="21">
        <f ca="1" xml:space="preserve"> AJ260 + IF(AI283 &lt; 0, -AI283, 0)</f>
        <v>145</v>
      </c>
      <c r="AI284" s="21">
        <f t="shared" ca="1" si="86"/>
        <v>1295</v>
      </c>
      <c r="AJ284" s="21">
        <f t="shared" ca="1" si="87"/>
        <v>1295</v>
      </c>
      <c r="AK284" s="21">
        <f t="shared" ca="1" si="93"/>
        <v>337387</v>
      </c>
      <c r="AL284" s="22">
        <f ca="1">SUM(AJ$11:AJ284)</f>
        <v>177317</v>
      </c>
      <c r="AM284" s="23">
        <f ca="1">SUM(AH$11:AH284)</f>
        <v>161516</v>
      </c>
      <c r="AO284" s="16">
        <v>44456</v>
      </c>
      <c r="AP284" s="21">
        <f ca="1">IF(AO284&lt;AQ$5, $B284, AQ$6+MIN((AO284-AQ$5+1)/AQ$8, 1)*AQ$7)</f>
        <v>1940</v>
      </c>
      <c r="AQ284" s="21">
        <f t="shared" ca="1" si="99"/>
        <v>1940</v>
      </c>
      <c r="AR284" s="21">
        <f ca="1" xml:space="preserve"> AT260 + IF(AS283 &lt; 0, -AS283, 0)</f>
        <v>290</v>
      </c>
      <c r="AS284" s="21">
        <f t="shared" ca="1" si="88"/>
        <v>1650</v>
      </c>
      <c r="AT284" s="21">
        <f t="shared" ca="1" si="89"/>
        <v>1650</v>
      </c>
      <c r="AU284" s="21">
        <f t="shared" ca="1" si="94"/>
        <v>432137</v>
      </c>
      <c r="AV284" s="22">
        <f ca="1">SUM(AT$11:AT284)</f>
        <v>227712</v>
      </c>
      <c r="AW284" s="23">
        <f ca="1">SUM(AR$11:AR284)</f>
        <v>205205</v>
      </c>
    </row>
    <row r="285" spans="1:49" x14ac:dyDescent="0.2">
      <c r="A285" s="32">
        <v>44457</v>
      </c>
      <c r="B285" s="35">
        <f ca="1">IF($A285&gt;= $C$5,$C$6, "InsertData")</f>
        <v>940</v>
      </c>
      <c r="C285" s="21">
        <f t="shared" ca="1" si="95"/>
        <v>940</v>
      </c>
      <c r="D285" s="21">
        <f ca="1" xml:space="preserve"> F261 + IF(E284 &lt; 0, -E284, 0)</f>
        <v>0</v>
      </c>
      <c r="E285" s="21">
        <f t="shared" ca="1" si="81"/>
        <v>940</v>
      </c>
      <c r="F285" s="21">
        <f ca="1">IF(E285 &gt; 0, E285, 0)</f>
        <v>940</v>
      </c>
      <c r="G285" s="21">
        <f t="shared" ca="1" si="90"/>
        <v>243577</v>
      </c>
      <c r="H285" s="22">
        <f ca="1">SUM(F$11:F285)</f>
        <v>127862</v>
      </c>
      <c r="I285" s="23">
        <f ca="1">SUM(D$11:D285)</f>
        <v>118099</v>
      </c>
      <c r="K285" s="16">
        <v>44457</v>
      </c>
      <c r="L285" s="21">
        <f ca="1">IF(K285&lt;M$5, $B285, M$6+MIN((K285-M$5+1)/M$8, 1)*M$7)</f>
        <v>1440</v>
      </c>
      <c r="M285" s="21">
        <f t="shared" ca="1" si="96"/>
        <v>1440</v>
      </c>
      <c r="N285" s="21">
        <f ca="1" xml:space="preserve"> P261 + IF(O284 &lt; 0, -O284, 0)</f>
        <v>20</v>
      </c>
      <c r="O285" s="21">
        <f t="shared" ca="1" si="82"/>
        <v>1420</v>
      </c>
      <c r="P285" s="21">
        <f t="shared" ca="1" si="83"/>
        <v>1420</v>
      </c>
      <c r="Q285" s="21">
        <f t="shared" ca="1" si="91"/>
        <v>351327</v>
      </c>
      <c r="R285" s="22">
        <f ca="1">SUM(P$11:P285)</f>
        <v>185092</v>
      </c>
      <c r="S285" s="23">
        <f ca="1">SUM(N$11:N285)</f>
        <v>167015</v>
      </c>
      <c r="U285" s="16">
        <v>44457</v>
      </c>
      <c r="V285" s="21">
        <f ca="1">IF(U285&lt;W$5, $B285, W$6+MIN((U285-W$5+1)/W$8, 1)*W$7)</f>
        <v>1940</v>
      </c>
      <c r="W285" s="21">
        <f t="shared" ca="1" si="97"/>
        <v>1940</v>
      </c>
      <c r="X285" s="21">
        <f ca="1" xml:space="preserve"> Z261 + IF(Y284 &lt; 0, -Y284, 0)</f>
        <v>186</v>
      </c>
      <c r="Y285" s="21">
        <f t="shared" ca="1" si="84"/>
        <v>1754</v>
      </c>
      <c r="Z285" s="21">
        <f t="shared" ca="1" si="85"/>
        <v>1754</v>
      </c>
      <c r="AA285" s="21">
        <f t="shared" ca="1" si="92"/>
        <v>459077</v>
      </c>
      <c r="AB285" s="22">
        <f ca="1">SUM(Z$11:Z285)</f>
        <v>242176</v>
      </c>
      <c r="AC285" s="23">
        <f ca="1">SUM(X$11:X285)</f>
        <v>217084</v>
      </c>
      <c r="AE285" s="16">
        <v>44457</v>
      </c>
      <c r="AF285" s="21">
        <f ca="1">IF(AE285&lt;AG$5, $B285, AG$6+MIN((AE285-AG$5+1)/AG$8, 1)*AG$7)</f>
        <v>1440</v>
      </c>
      <c r="AG285" s="21">
        <f t="shared" ca="1" si="98"/>
        <v>1440</v>
      </c>
      <c r="AH285" s="21">
        <f ca="1" xml:space="preserve"> AJ261 + IF(AI284 &lt; 0, -AI284, 0)</f>
        <v>140</v>
      </c>
      <c r="AI285" s="21">
        <f t="shared" ca="1" si="86"/>
        <v>1300</v>
      </c>
      <c r="AJ285" s="21">
        <f t="shared" ca="1" si="87"/>
        <v>1300</v>
      </c>
      <c r="AK285" s="21">
        <f t="shared" ca="1" si="93"/>
        <v>338827</v>
      </c>
      <c r="AL285" s="22">
        <f ca="1">SUM(AJ$11:AJ285)</f>
        <v>178617</v>
      </c>
      <c r="AM285" s="23">
        <f ca="1">SUM(AH$11:AH285)</f>
        <v>161656</v>
      </c>
      <c r="AO285" s="16">
        <v>44457</v>
      </c>
      <c r="AP285" s="21">
        <f ca="1">IF(AO285&lt;AQ$5, $B285, AQ$6+MIN((AO285-AQ$5+1)/AQ$8, 1)*AQ$7)</f>
        <v>1940</v>
      </c>
      <c r="AQ285" s="21">
        <f t="shared" ca="1" si="99"/>
        <v>1940</v>
      </c>
      <c r="AR285" s="21">
        <f ca="1" xml:space="preserve"> AT261 + IF(AS284 &lt; 0, -AS284, 0)</f>
        <v>280</v>
      </c>
      <c r="AS285" s="21">
        <f t="shared" ca="1" si="88"/>
        <v>1660</v>
      </c>
      <c r="AT285" s="21">
        <f t="shared" ca="1" si="89"/>
        <v>1660</v>
      </c>
      <c r="AU285" s="21">
        <f t="shared" ca="1" si="94"/>
        <v>434077</v>
      </c>
      <c r="AV285" s="22">
        <f ca="1">SUM(AT$11:AT285)</f>
        <v>229372</v>
      </c>
      <c r="AW285" s="23">
        <f ca="1">SUM(AR$11:AR285)</f>
        <v>205485</v>
      </c>
    </row>
    <row r="286" spans="1:49" x14ac:dyDescent="0.2">
      <c r="A286" s="32">
        <v>44458</v>
      </c>
      <c r="B286" s="35">
        <f ca="1">IF($A286&gt;= $C$5,$C$6, "InsertData")</f>
        <v>940</v>
      </c>
      <c r="C286" s="21">
        <f t="shared" ca="1" si="95"/>
        <v>940</v>
      </c>
      <c r="D286" s="21">
        <f ca="1" xml:space="preserve"> F262 + IF(E285 &lt; 0, -E285, 0)</f>
        <v>0</v>
      </c>
      <c r="E286" s="21">
        <f t="shared" ca="1" si="81"/>
        <v>940</v>
      </c>
      <c r="F286" s="21">
        <f ca="1">IF(E286 &gt; 0, E286, 0)</f>
        <v>940</v>
      </c>
      <c r="G286" s="21">
        <f t="shared" ca="1" si="90"/>
        <v>244517</v>
      </c>
      <c r="H286" s="22">
        <f ca="1">SUM(F$11:F286)</f>
        <v>128802</v>
      </c>
      <c r="I286" s="23">
        <f ca="1">SUM(D$11:D286)</f>
        <v>118099</v>
      </c>
      <c r="K286" s="16">
        <v>44458</v>
      </c>
      <c r="L286" s="21">
        <f ca="1">IF(K286&lt;M$5, $B286, M$6+MIN((K286-M$5+1)/M$8, 1)*M$7)</f>
        <v>1440</v>
      </c>
      <c r="M286" s="21">
        <f t="shared" ca="1" si="96"/>
        <v>1440</v>
      </c>
      <c r="N286" s="21">
        <f ca="1" xml:space="preserve"> P262 + IF(O285 &lt; 0, -O285, 0)</f>
        <v>119</v>
      </c>
      <c r="O286" s="21">
        <f t="shared" ca="1" si="82"/>
        <v>1321</v>
      </c>
      <c r="P286" s="21">
        <f t="shared" ca="1" si="83"/>
        <v>1321</v>
      </c>
      <c r="Q286" s="21">
        <f t="shared" ca="1" si="91"/>
        <v>352767</v>
      </c>
      <c r="R286" s="22">
        <f ca="1">SUM(P$11:P286)</f>
        <v>186413</v>
      </c>
      <c r="S286" s="23">
        <f ca="1">SUM(N$11:N286)</f>
        <v>167134</v>
      </c>
      <c r="U286" s="16">
        <v>44458</v>
      </c>
      <c r="V286" s="21">
        <f ca="1">IF(U286&lt;W$5, $B286, W$6+MIN((U286-W$5+1)/W$8, 1)*W$7)</f>
        <v>1940</v>
      </c>
      <c r="W286" s="21">
        <f t="shared" ca="1" si="97"/>
        <v>1940</v>
      </c>
      <c r="X286" s="21">
        <f ca="1" xml:space="preserve"> Z262 + IF(Y285 &lt; 0, -Y285, 0)</f>
        <v>693</v>
      </c>
      <c r="Y286" s="21">
        <f t="shared" ca="1" si="84"/>
        <v>1247</v>
      </c>
      <c r="Z286" s="21">
        <f t="shared" ca="1" si="85"/>
        <v>1247</v>
      </c>
      <c r="AA286" s="21">
        <f t="shared" ca="1" si="92"/>
        <v>461017</v>
      </c>
      <c r="AB286" s="22">
        <f ca="1">SUM(Z$11:Z286)</f>
        <v>243423</v>
      </c>
      <c r="AC286" s="23">
        <f ca="1">SUM(X$11:X286)</f>
        <v>217777</v>
      </c>
      <c r="AE286" s="16">
        <v>44458</v>
      </c>
      <c r="AF286" s="21">
        <f ca="1">IF(AE286&lt;AG$5, $B286, AG$6+MIN((AE286-AG$5+1)/AG$8, 1)*AG$7)</f>
        <v>1440</v>
      </c>
      <c r="AG286" s="21">
        <f t="shared" ca="1" si="98"/>
        <v>1440</v>
      </c>
      <c r="AH286" s="21">
        <f ca="1" xml:space="preserve"> AJ262 + IF(AI285 &lt; 0, -AI285, 0)</f>
        <v>135</v>
      </c>
      <c r="AI286" s="21">
        <f t="shared" ca="1" si="86"/>
        <v>1305</v>
      </c>
      <c r="AJ286" s="21">
        <f t="shared" ca="1" si="87"/>
        <v>1305</v>
      </c>
      <c r="AK286" s="21">
        <f t="shared" ca="1" si="93"/>
        <v>340267</v>
      </c>
      <c r="AL286" s="22">
        <f ca="1">SUM(AJ$11:AJ286)</f>
        <v>179922</v>
      </c>
      <c r="AM286" s="23">
        <f ca="1">SUM(AH$11:AH286)</f>
        <v>161791</v>
      </c>
      <c r="AO286" s="16">
        <v>44458</v>
      </c>
      <c r="AP286" s="21">
        <f ca="1">IF(AO286&lt;AQ$5, $B286, AQ$6+MIN((AO286-AQ$5+1)/AQ$8, 1)*AQ$7)</f>
        <v>1940</v>
      </c>
      <c r="AQ286" s="21">
        <f t="shared" ca="1" si="99"/>
        <v>1940</v>
      </c>
      <c r="AR286" s="21">
        <f ca="1" xml:space="preserve"> AT262 + IF(AS285 &lt; 0, -AS285, 0)</f>
        <v>379</v>
      </c>
      <c r="AS286" s="21">
        <f t="shared" ca="1" si="88"/>
        <v>1561</v>
      </c>
      <c r="AT286" s="21">
        <f t="shared" ca="1" si="89"/>
        <v>1561</v>
      </c>
      <c r="AU286" s="21">
        <f t="shared" ca="1" si="94"/>
        <v>436017</v>
      </c>
      <c r="AV286" s="22">
        <f ca="1">SUM(AT$11:AT286)</f>
        <v>230933</v>
      </c>
      <c r="AW286" s="23">
        <f ca="1">SUM(AR$11:AR286)</f>
        <v>205864</v>
      </c>
    </row>
    <row r="287" spans="1:49" x14ac:dyDescent="0.2">
      <c r="A287" s="32">
        <v>44459</v>
      </c>
      <c r="B287" s="35">
        <f ca="1">IF($A287&gt;= $C$5,$C$6, "InsertData")</f>
        <v>940</v>
      </c>
      <c r="C287" s="21">
        <f t="shared" ca="1" si="95"/>
        <v>940</v>
      </c>
      <c r="D287" s="21">
        <f ca="1" xml:space="preserve"> F263 + IF(E286 &lt; 0, -E286, 0)</f>
        <v>152</v>
      </c>
      <c r="E287" s="21">
        <f t="shared" ca="1" si="81"/>
        <v>788</v>
      </c>
      <c r="F287" s="21">
        <f ca="1">IF(E287 &gt; 0, E287, 0)</f>
        <v>788</v>
      </c>
      <c r="G287" s="21">
        <f t="shared" ca="1" si="90"/>
        <v>245457</v>
      </c>
      <c r="H287" s="22">
        <f ca="1">SUM(F$11:F287)</f>
        <v>129590</v>
      </c>
      <c r="I287" s="23">
        <f ca="1">SUM(D$11:D287)</f>
        <v>118251</v>
      </c>
      <c r="K287" s="16">
        <v>44459</v>
      </c>
      <c r="L287" s="21">
        <f ca="1">IF(K287&lt;M$5, $B287, M$6+MIN((K287-M$5+1)/M$8, 1)*M$7)</f>
        <v>1440</v>
      </c>
      <c r="M287" s="21">
        <f t="shared" ca="1" si="96"/>
        <v>1440</v>
      </c>
      <c r="N287" s="21">
        <f ca="1" xml:space="preserve"> P263 + IF(O286 &lt; 0, -O286, 0)</f>
        <v>993</v>
      </c>
      <c r="O287" s="21">
        <f t="shared" ca="1" si="82"/>
        <v>447</v>
      </c>
      <c r="P287" s="21">
        <f t="shared" ca="1" si="83"/>
        <v>447</v>
      </c>
      <c r="Q287" s="21">
        <f t="shared" ca="1" si="91"/>
        <v>354207</v>
      </c>
      <c r="R287" s="22">
        <f ca="1">SUM(P$11:P287)</f>
        <v>186860</v>
      </c>
      <c r="S287" s="23">
        <f ca="1">SUM(N$11:N287)</f>
        <v>168127</v>
      </c>
      <c r="U287" s="16">
        <v>44459</v>
      </c>
      <c r="V287" s="21">
        <f ca="1">IF(U287&lt;W$5, $B287, W$6+MIN((U287-W$5+1)/W$8, 1)*W$7)</f>
        <v>1940</v>
      </c>
      <c r="W287" s="21">
        <f t="shared" ca="1" si="97"/>
        <v>1940</v>
      </c>
      <c r="X287" s="21">
        <f ca="1" xml:space="preserve"> Z263 + IF(Y286 &lt; 0, -Y286, 0)</f>
        <v>1233</v>
      </c>
      <c r="Y287" s="21">
        <f t="shared" ca="1" si="84"/>
        <v>707</v>
      </c>
      <c r="Z287" s="21">
        <f t="shared" ca="1" si="85"/>
        <v>707</v>
      </c>
      <c r="AA287" s="21">
        <f t="shared" ca="1" si="92"/>
        <v>462957</v>
      </c>
      <c r="AB287" s="22">
        <f ca="1">SUM(Z$11:Z287)</f>
        <v>244130</v>
      </c>
      <c r="AC287" s="23">
        <f ca="1">SUM(X$11:X287)</f>
        <v>219010</v>
      </c>
      <c r="AE287" s="16">
        <v>44459</v>
      </c>
      <c r="AF287" s="21">
        <f ca="1">IF(AE287&lt;AG$5, $B287, AG$6+MIN((AE287-AG$5+1)/AG$8, 1)*AG$7)</f>
        <v>1440</v>
      </c>
      <c r="AG287" s="21">
        <f t="shared" ca="1" si="98"/>
        <v>1440</v>
      </c>
      <c r="AH287" s="21">
        <f ca="1" xml:space="preserve"> AJ263 + IF(AI286 &lt; 0, -AI286, 0)</f>
        <v>757</v>
      </c>
      <c r="AI287" s="21">
        <f t="shared" ca="1" si="86"/>
        <v>683</v>
      </c>
      <c r="AJ287" s="21">
        <f t="shared" ca="1" si="87"/>
        <v>683</v>
      </c>
      <c r="AK287" s="21">
        <f t="shared" ca="1" si="93"/>
        <v>341707</v>
      </c>
      <c r="AL287" s="22">
        <f ca="1">SUM(AJ$11:AJ287)</f>
        <v>180605</v>
      </c>
      <c r="AM287" s="23">
        <f ca="1">SUM(AH$11:AH287)</f>
        <v>162548</v>
      </c>
      <c r="AO287" s="16">
        <v>44459</v>
      </c>
      <c r="AP287" s="21">
        <f ca="1">IF(AO287&lt;AQ$5, $B287, AQ$6+MIN((AO287-AQ$5+1)/AQ$8, 1)*AQ$7)</f>
        <v>1940</v>
      </c>
      <c r="AQ287" s="21">
        <f t="shared" ca="1" si="99"/>
        <v>1940</v>
      </c>
      <c r="AR287" s="21">
        <f ca="1" xml:space="preserve"> AT263 + IF(AS286 &lt; 0, -AS286, 0)</f>
        <v>1253</v>
      </c>
      <c r="AS287" s="21">
        <f t="shared" ca="1" si="88"/>
        <v>687</v>
      </c>
      <c r="AT287" s="21">
        <f t="shared" ca="1" si="89"/>
        <v>687</v>
      </c>
      <c r="AU287" s="21">
        <f t="shared" ca="1" si="94"/>
        <v>437957</v>
      </c>
      <c r="AV287" s="22">
        <f ca="1">SUM(AT$11:AT287)</f>
        <v>231620</v>
      </c>
      <c r="AW287" s="23">
        <f ca="1">SUM(AR$11:AR287)</f>
        <v>207117</v>
      </c>
    </row>
    <row r="288" spans="1:49" x14ac:dyDescent="0.2">
      <c r="A288" s="32">
        <v>44460</v>
      </c>
      <c r="B288" s="35">
        <f ca="1">IF($A288&gt;= $C$5,$C$6, "InsertData")</f>
        <v>940</v>
      </c>
      <c r="C288" s="21">
        <f t="shared" ca="1" si="95"/>
        <v>940</v>
      </c>
      <c r="D288" s="21">
        <f ca="1" xml:space="preserve"> F264 + IF(E287 &lt; 0, -E287, 0)</f>
        <v>96</v>
      </c>
      <c r="E288" s="21">
        <f t="shared" ca="1" si="81"/>
        <v>844</v>
      </c>
      <c r="F288" s="21">
        <f ca="1">IF(E288 &gt; 0, E288, 0)</f>
        <v>844</v>
      </c>
      <c r="G288" s="21">
        <f t="shared" ca="1" si="90"/>
        <v>246397</v>
      </c>
      <c r="H288" s="22">
        <f ca="1">SUM(F$11:F288)</f>
        <v>130434</v>
      </c>
      <c r="I288" s="23">
        <f ca="1">SUM(D$11:D288)</f>
        <v>118347</v>
      </c>
      <c r="K288" s="16">
        <v>44460</v>
      </c>
      <c r="L288" s="21">
        <f ca="1">IF(K288&lt;M$5, $B288, M$6+MIN((K288-M$5+1)/M$8, 1)*M$7)</f>
        <v>1440</v>
      </c>
      <c r="M288" s="21">
        <f t="shared" ca="1" si="96"/>
        <v>1440</v>
      </c>
      <c r="N288" s="21">
        <f ca="1" xml:space="preserve"> P264 + IF(O287 &lt; 0, -O287, 0)</f>
        <v>336</v>
      </c>
      <c r="O288" s="21">
        <f t="shared" ca="1" si="82"/>
        <v>1104</v>
      </c>
      <c r="P288" s="21">
        <f t="shared" ca="1" si="83"/>
        <v>1104</v>
      </c>
      <c r="Q288" s="21">
        <f t="shared" ca="1" si="91"/>
        <v>355647</v>
      </c>
      <c r="R288" s="22">
        <f ca="1">SUM(P$11:P288)</f>
        <v>187964</v>
      </c>
      <c r="S288" s="23">
        <f ca="1">SUM(N$11:N288)</f>
        <v>168463</v>
      </c>
      <c r="U288" s="16">
        <v>44460</v>
      </c>
      <c r="V288" s="21">
        <f ca="1">IF(U288&lt;W$5, $B288, W$6+MIN((U288-W$5+1)/W$8, 1)*W$7)</f>
        <v>1940</v>
      </c>
      <c r="W288" s="21">
        <f t="shared" ca="1" si="97"/>
        <v>1940</v>
      </c>
      <c r="X288" s="21">
        <f ca="1" xml:space="preserve"> Z264 + IF(Y287 &lt; 0, -Y287, 0)</f>
        <v>576</v>
      </c>
      <c r="Y288" s="21">
        <f t="shared" ca="1" si="84"/>
        <v>1364</v>
      </c>
      <c r="Z288" s="21">
        <f t="shared" ca="1" si="85"/>
        <v>1364</v>
      </c>
      <c r="AA288" s="21">
        <f t="shared" ca="1" si="92"/>
        <v>464897</v>
      </c>
      <c r="AB288" s="22">
        <f ca="1">SUM(Z$11:Z288)</f>
        <v>245494</v>
      </c>
      <c r="AC288" s="23">
        <f ca="1">SUM(X$11:X288)</f>
        <v>219586</v>
      </c>
      <c r="AE288" s="16">
        <v>44460</v>
      </c>
      <c r="AF288" s="21">
        <f ca="1">IF(AE288&lt;AG$5, $B288, AG$6+MIN((AE288-AG$5+1)/AG$8, 1)*AG$7)</f>
        <v>1440</v>
      </c>
      <c r="AG288" s="21">
        <f t="shared" ca="1" si="98"/>
        <v>1440</v>
      </c>
      <c r="AH288" s="21">
        <f ca="1" xml:space="preserve"> AJ264 + IF(AI287 &lt; 0, -AI287, 0)</f>
        <v>341</v>
      </c>
      <c r="AI288" s="21">
        <f t="shared" ca="1" si="86"/>
        <v>1099</v>
      </c>
      <c r="AJ288" s="21">
        <f t="shared" ca="1" si="87"/>
        <v>1099</v>
      </c>
      <c r="AK288" s="21">
        <f t="shared" ca="1" si="93"/>
        <v>343147</v>
      </c>
      <c r="AL288" s="22">
        <f ca="1">SUM(AJ$11:AJ288)</f>
        <v>181704</v>
      </c>
      <c r="AM288" s="23">
        <f ca="1">SUM(AH$11:AH288)</f>
        <v>162889</v>
      </c>
      <c r="AO288" s="16">
        <v>44460</v>
      </c>
      <c r="AP288" s="21">
        <f ca="1">IF(AO288&lt;AQ$5, $B288, AQ$6+MIN((AO288-AQ$5+1)/AQ$8, 1)*AQ$7)</f>
        <v>1940</v>
      </c>
      <c r="AQ288" s="21">
        <f t="shared" ca="1" si="99"/>
        <v>1940</v>
      </c>
      <c r="AR288" s="21">
        <f ca="1" xml:space="preserve"> AT264 + IF(AS287 &lt; 0, -AS287, 0)</f>
        <v>586</v>
      </c>
      <c r="AS288" s="21">
        <f t="shared" ca="1" si="88"/>
        <v>1354</v>
      </c>
      <c r="AT288" s="21">
        <f t="shared" ca="1" si="89"/>
        <v>1354</v>
      </c>
      <c r="AU288" s="21">
        <f t="shared" ca="1" si="94"/>
        <v>439897</v>
      </c>
      <c r="AV288" s="22">
        <f ca="1">SUM(AT$11:AT288)</f>
        <v>232974</v>
      </c>
      <c r="AW288" s="23">
        <f ca="1">SUM(AR$11:AR288)</f>
        <v>207703</v>
      </c>
    </row>
    <row r="289" spans="1:49" x14ac:dyDescent="0.2">
      <c r="A289" s="32">
        <v>44461</v>
      </c>
      <c r="B289" s="35">
        <f ca="1">IF($A289&gt;= $C$5,$C$6, "InsertData")</f>
        <v>940</v>
      </c>
      <c r="C289" s="21">
        <f t="shared" ca="1" si="95"/>
        <v>940</v>
      </c>
      <c r="D289" s="21">
        <f ca="1" xml:space="preserve"> F265 + IF(E288 &lt; 0, -E288, 0)</f>
        <v>319</v>
      </c>
      <c r="E289" s="21">
        <f t="shared" ca="1" si="81"/>
        <v>621</v>
      </c>
      <c r="F289" s="21">
        <f ca="1">IF(E289 &gt; 0, E289, 0)</f>
        <v>621</v>
      </c>
      <c r="G289" s="21">
        <f t="shared" ca="1" si="90"/>
        <v>247337</v>
      </c>
      <c r="H289" s="22">
        <f ca="1">SUM(F$11:F289)</f>
        <v>131055</v>
      </c>
      <c r="I289" s="23">
        <f ca="1">SUM(D$11:D289)</f>
        <v>118666</v>
      </c>
      <c r="K289" s="16">
        <v>44461</v>
      </c>
      <c r="L289" s="21">
        <f ca="1">IF(K289&lt;M$5, $B289, M$6+MIN((K289-M$5+1)/M$8, 1)*M$7)</f>
        <v>1440</v>
      </c>
      <c r="M289" s="21">
        <f t="shared" ca="1" si="96"/>
        <v>1440</v>
      </c>
      <c r="N289" s="21">
        <f ca="1" xml:space="preserve"> P265 + IF(O288 &lt; 0, -O288, 0)</f>
        <v>559</v>
      </c>
      <c r="O289" s="21">
        <f t="shared" ca="1" si="82"/>
        <v>881</v>
      </c>
      <c r="P289" s="21">
        <f t="shared" ca="1" si="83"/>
        <v>881</v>
      </c>
      <c r="Q289" s="21">
        <f t="shared" ca="1" si="91"/>
        <v>357087</v>
      </c>
      <c r="R289" s="22">
        <f ca="1">SUM(P$11:P289)</f>
        <v>188845</v>
      </c>
      <c r="S289" s="23">
        <f ca="1">SUM(N$11:N289)</f>
        <v>169022</v>
      </c>
      <c r="U289" s="16">
        <v>44461</v>
      </c>
      <c r="V289" s="21">
        <f ca="1">IF(U289&lt;W$5, $B289, W$6+MIN((U289-W$5+1)/W$8, 1)*W$7)</f>
        <v>1940</v>
      </c>
      <c r="W289" s="21">
        <f t="shared" ca="1" si="97"/>
        <v>1940</v>
      </c>
      <c r="X289" s="21">
        <f ca="1" xml:space="preserve"> Z265 + IF(Y288 &lt; 0, -Y288, 0)</f>
        <v>799</v>
      </c>
      <c r="Y289" s="21">
        <f t="shared" ca="1" si="84"/>
        <v>1141</v>
      </c>
      <c r="Z289" s="21">
        <f t="shared" ca="1" si="85"/>
        <v>1141</v>
      </c>
      <c r="AA289" s="21">
        <f t="shared" ca="1" si="92"/>
        <v>466837</v>
      </c>
      <c r="AB289" s="22">
        <f ca="1">SUM(Z$11:Z289)</f>
        <v>246635</v>
      </c>
      <c r="AC289" s="23">
        <f ca="1">SUM(X$11:X289)</f>
        <v>220385</v>
      </c>
      <c r="AE289" s="16">
        <v>44461</v>
      </c>
      <c r="AF289" s="21">
        <f ca="1">IF(AE289&lt;AG$5, $B289, AG$6+MIN((AE289-AG$5+1)/AG$8, 1)*AG$7)</f>
        <v>1440</v>
      </c>
      <c r="AG289" s="21">
        <f t="shared" ca="1" si="98"/>
        <v>1440</v>
      </c>
      <c r="AH289" s="21">
        <f ca="1" xml:space="preserve"> AJ265 + IF(AI288 &lt; 0, -AI288, 0)</f>
        <v>559</v>
      </c>
      <c r="AI289" s="21">
        <f t="shared" ca="1" si="86"/>
        <v>881</v>
      </c>
      <c r="AJ289" s="21">
        <f t="shared" ca="1" si="87"/>
        <v>881</v>
      </c>
      <c r="AK289" s="21">
        <f t="shared" ca="1" si="93"/>
        <v>344587</v>
      </c>
      <c r="AL289" s="22">
        <f ca="1">SUM(AJ$11:AJ289)</f>
        <v>182585</v>
      </c>
      <c r="AM289" s="23">
        <f ca="1">SUM(AH$11:AH289)</f>
        <v>163448</v>
      </c>
      <c r="AO289" s="16">
        <v>44461</v>
      </c>
      <c r="AP289" s="21">
        <f ca="1">IF(AO289&lt;AQ$5, $B289, AQ$6+MIN((AO289-AQ$5+1)/AQ$8, 1)*AQ$7)</f>
        <v>1940</v>
      </c>
      <c r="AQ289" s="21">
        <f t="shared" ca="1" si="99"/>
        <v>1940</v>
      </c>
      <c r="AR289" s="21">
        <f ca="1" xml:space="preserve"> AT265 + IF(AS288 &lt; 0, -AS288, 0)</f>
        <v>799</v>
      </c>
      <c r="AS289" s="21">
        <f t="shared" ca="1" si="88"/>
        <v>1141</v>
      </c>
      <c r="AT289" s="21">
        <f t="shared" ca="1" si="89"/>
        <v>1141</v>
      </c>
      <c r="AU289" s="21">
        <f t="shared" ca="1" si="94"/>
        <v>441837</v>
      </c>
      <c r="AV289" s="22">
        <f ca="1">SUM(AT$11:AT289)</f>
        <v>234115</v>
      </c>
      <c r="AW289" s="23">
        <f ca="1">SUM(AR$11:AR289)</f>
        <v>208502</v>
      </c>
    </row>
    <row r="290" spans="1:49" x14ac:dyDescent="0.2">
      <c r="A290" s="32">
        <v>44462</v>
      </c>
      <c r="B290" s="35">
        <f ca="1">IF($A290&gt;= $C$5,$C$6, "InsertData")</f>
        <v>940</v>
      </c>
      <c r="C290" s="21">
        <f t="shared" ca="1" si="95"/>
        <v>940</v>
      </c>
      <c r="D290" s="21">
        <f ca="1" xml:space="preserve"> F266 + IF(E289 &lt; 0, -E289, 0)</f>
        <v>334</v>
      </c>
      <c r="E290" s="21">
        <f t="shared" ca="1" si="81"/>
        <v>606</v>
      </c>
      <c r="F290" s="21">
        <f ca="1">IF(E290 &gt; 0, E290, 0)</f>
        <v>606</v>
      </c>
      <c r="G290" s="21">
        <f t="shared" ca="1" si="90"/>
        <v>248277</v>
      </c>
      <c r="H290" s="22">
        <f ca="1">SUM(F$11:F290)</f>
        <v>131661</v>
      </c>
      <c r="I290" s="23">
        <f ca="1">SUM(D$11:D290)</f>
        <v>119000</v>
      </c>
      <c r="K290" s="16">
        <v>44462</v>
      </c>
      <c r="L290" s="21">
        <f ca="1">IF(K290&lt;M$5, $B290, M$6+MIN((K290-M$5+1)/M$8, 1)*M$7)</f>
        <v>1440</v>
      </c>
      <c r="M290" s="21">
        <f t="shared" ca="1" si="96"/>
        <v>1440</v>
      </c>
      <c r="N290" s="21">
        <f ca="1" xml:space="preserve"> P266 + IF(O289 &lt; 0, -O289, 0)</f>
        <v>574</v>
      </c>
      <c r="O290" s="21">
        <f t="shared" ca="1" si="82"/>
        <v>866</v>
      </c>
      <c r="P290" s="21">
        <f t="shared" ca="1" si="83"/>
        <v>866</v>
      </c>
      <c r="Q290" s="21">
        <f t="shared" ca="1" si="91"/>
        <v>358527</v>
      </c>
      <c r="R290" s="22">
        <f ca="1">SUM(P$11:P290)</f>
        <v>189711</v>
      </c>
      <c r="S290" s="23">
        <f ca="1">SUM(N$11:N290)</f>
        <v>169596</v>
      </c>
      <c r="U290" s="16">
        <v>44462</v>
      </c>
      <c r="V290" s="21">
        <f ca="1">IF(U290&lt;W$5, $B290, W$6+MIN((U290-W$5+1)/W$8, 1)*W$7)</f>
        <v>1940</v>
      </c>
      <c r="W290" s="21">
        <f t="shared" ca="1" si="97"/>
        <v>1940</v>
      </c>
      <c r="X290" s="21">
        <f ca="1" xml:space="preserve"> Z266 + IF(Y289 &lt; 0, -Y289, 0)</f>
        <v>814</v>
      </c>
      <c r="Y290" s="21">
        <f t="shared" ca="1" si="84"/>
        <v>1126</v>
      </c>
      <c r="Z290" s="21">
        <f t="shared" ca="1" si="85"/>
        <v>1126</v>
      </c>
      <c r="AA290" s="21">
        <f t="shared" ca="1" si="92"/>
        <v>468777</v>
      </c>
      <c r="AB290" s="22">
        <f ca="1">SUM(Z$11:Z290)</f>
        <v>247761</v>
      </c>
      <c r="AC290" s="23">
        <f ca="1">SUM(X$11:X290)</f>
        <v>221199</v>
      </c>
      <c r="AE290" s="16">
        <v>44462</v>
      </c>
      <c r="AF290" s="21">
        <f ca="1">IF(AE290&lt;AG$5, $B290, AG$6+MIN((AE290-AG$5+1)/AG$8, 1)*AG$7)</f>
        <v>1440</v>
      </c>
      <c r="AG290" s="21">
        <f t="shared" ca="1" si="98"/>
        <v>1440</v>
      </c>
      <c r="AH290" s="21">
        <f ca="1" xml:space="preserve"> AJ266 + IF(AI289 &lt; 0, -AI289, 0)</f>
        <v>574</v>
      </c>
      <c r="AI290" s="21">
        <f t="shared" ca="1" si="86"/>
        <v>866</v>
      </c>
      <c r="AJ290" s="21">
        <f t="shared" ca="1" si="87"/>
        <v>866</v>
      </c>
      <c r="AK290" s="21">
        <f t="shared" ca="1" si="93"/>
        <v>346027</v>
      </c>
      <c r="AL290" s="22">
        <f ca="1">SUM(AJ$11:AJ290)</f>
        <v>183451</v>
      </c>
      <c r="AM290" s="23">
        <f ca="1">SUM(AH$11:AH290)</f>
        <v>164022</v>
      </c>
      <c r="AO290" s="16">
        <v>44462</v>
      </c>
      <c r="AP290" s="21">
        <f ca="1">IF(AO290&lt;AQ$5, $B290, AQ$6+MIN((AO290-AQ$5+1)/AQ$8, 1)*AQ$7)</f>
        <v>1940</v>
      </c>
      <c r="AQ290" s="21">
        <f t="shared" ca="1" si="99"/>
        <v>1940</v>
      </c>
      <c r="AR290" s="21">
        <f ca="1" xml:space="preserve"> AT266 + IF(AS289 &lt; 0, -AS289, 0)</f>
        <v>814</v>
      </c>
      <c r="AS290" s="21">
        <f t="shared" ca="1" si="88"/>
        <v>1126</v>
      </c>
      <c r="AT290" s="21">
        <f t="shared" ca="1" si="89"/>
        <v>1126</v>
      </c>
      <c r="AU290" s="21">
        <f t="shared" ca="1" si="94"/>
        <v>443777</v>
      </c>
      <c r="AV290" s="22">
        <f ca="1">SUM(AT$11:AT290)</f>
        <v>235241</v>
      </c>
      <c r="AW290" s="23">
        <f ca="1">SUM(AR$11:AR290)</f>
        <v>209316</v>
      </c>
    </row>
    <row r="291" spans="1:49" x14ac:dyDescent="0.2">
      <c r="A291" s="32">
        <v>44463</v>
      </c>
      <c r="B291" s="35">
        <f ca="1">IF($A291&gt;= $C$5,$C$6, "InsertData")</f>
        <v>940</v>
      </c>
      <c r="C291" s="21">
        <f t="shared" ca="1" si="95"/>
        <v>940</v>
      </c>
      <c r="D291" s="21">
        <f ca="1" xml:space="preserve"> F267 + IF(E290 &lt; 0, -E290, 0)</f>
        <v>44</v>
      </c>
      <c r="E291" s="21">
        <f t="shared" ca="1" si="81"/>
        <v>896</v>
      </c>
      <c r="F291" s="21">
        <f ca="1">IF(E291 &gt; 0, E291, 0)</f>
        <v>896</v>
      </c>
      <c r="G291" s="21">
        <f t="shared" ca="1" si="90"/>
        <v>249217</v>
      </c>
      <c r="H291" s="22">
        <f ca="1">SUM(F$11:F291)</f>
        <v>132557</v>
      </c>
      <c r="I291" s="23">
        <f ca="1">SUM(D$11:D291)</f>
        <v>119044</v>
      </c>
      <c r="K291" s="16">
        <v>44463</v>
      </c>
      <c r="L291" s="21">
        <f ca="1">IF(K291&lt;M$5, $B291, M$6+MIN((K291-M$5+1)/M$8, 1)*M$7)</f>
        <v>1440</v>
      </c>
      <c r="M291" s="21">
        <f t="shared" ca="1" si="96"/>
        <v>1440</v>
      </c>
      <c r="N291" s="21">
        <f ca="1" xml:space="preserve"> P267 + IF(O290 &lt; 0, -O290, 0)</f>
        <v>284</v>
      </c>
      <c r="O291" s="21">
        <f t="shared" ca="1" si="82"/>
        <v>1156</v>
      </c>
      <c r="P291" s="21">
        <f t="shared" ca="1" si="83"/>
        <v>1156</v>
      </c>
      <c r="Q291" s="21">
        <f t="shared" ca="1" si="91"/>
        <v>359967</v>
      </c>
      <c r="R291" s="22">
        <f ca="1">SUM(P$11:P291)</f>
        <v>190867</v>
      </c>
      <c r="S291" s="23">
        <f ca="1">SUM(N$11:N291)</f>
        <v>169880</v>
      </c>
      <c r="U291" s="16">
        <v>44463</v>
      </c>
      <c r="V291" s="21">
        <f ca="1">IF(U291&lt;W$5, $B291, W$6+MIN((U291-W$5+1)/W$8, 1)*W$7)</f>
        <v>1940</v>
      </c>
      <c r="W291" s="21">
        <f t="shared" ca="1" si="97"/>
        <v>1940</v>
      </c>
      <c r="X291" s="21">
        <f ca="1" xml:space="preserve"> Z267 + IF(Y290 &lt; 0, -Y290, 0)</f>
        <v>524</v>
      </c>
      <c r="Y291" s="21">
        <f t="shared" ca="1" si="84"/>
        <v>1416</v>
      </c>
      <c r="Z291" s="21">
        <f t="shared" ca="1" si="85"/>
        <v>1416</v>
      </c>
      <c r="AA291" s="21">
        <f t="shared" ca="1" si="92"/>
        <v>470717</v>
      </c>
      <c r="AB291" s="22">
        <f ca="1">SUM(Z$11:Z291)</f>
        <v>249177</v>
      </c>
      <c r="AC291" s="23">
        <f ca="1">SUM(X$11:X291)</f>
        <v>221723</v>
      </c>
      <c r="AE291" s="16">
        <v>44463</v>
      </c>
      <c r="AF291" s="21">
        <f ca="1">IF(AE291&lt;AG$5, $B291, AG$6+MIN((AE291-AG$5+1)/AG$8, 1)*AG$7)</f>
        <v>1440</v>
      </c>
      <c r="AG291" s="21">
        <f t="shared" ca="1" si="98"/>
        <v>1440</v>
      </c>
      <c r="AH291" s="21">
        <f ca="1" xml:space="preserve"> AJ267 + IF(AI290 &lt; 0, -AI290, 0)</f>
        <v>284</v>
      </c>
      <c r="AI291" s="21">
        <f t="shared" ca="1" si="86"/>
        <v>1156</v>
      </c>
      <c r="AJ291" s="21">
        <f t="shared" ca="1" si="87"/>
        <v>1156</v>
      </c>
      <c r="AK291" s="21">
        <f t="shared" ca="1" si="93"/>
        <v>347467</v>
      </c>
      <c r="AL291" s="22">
        <f ca="1">SUM(AJ$11:AJ291)</f>
        <v>184607</v>
      </c>
      <c r="AM291" s="23">
        <f ca="1">SUM(AH$11:AH291)</f>
        <v>164306</v>
      </c>
      <c r="AO291" s="16">
        <v>44463</v>
      </c>
      <c r="AP291" s="21">
        <f ca="1">IF(AO291&lt;AQ$5, $B291, AQ$6+MIN((AO291-AQ$5+1)/AQ$8, 1)*AQ$7)</f>
        <v>1940</v>
      </c>
      <c r="AQ291" s="21">
        <f t="shared" ca="1" si="99"/>
        <v>1940</v>
      </c>
      <c r="AR291" s="21">
        <f ca="1" xml:space="preserve"> AT267 + IF(AS290 &lt; 0, -AS290, 0)</f>
        <v>524</v>
      </c>
      <c r="AS291" s="21">
        <f t="shared" ca="1" si="88"/>
        <v>1416</v>
      </c>
      <c r="AT291" s="21">
        <f t="shared" ca="1" si="89"/>
        <v>1416</v>
      </c>
      <c r="AU291" s="21">
        <f t="shared" ca="1" si="94"/>
        <v>445717</v>
      </c>
      <c r="AV291" s="22">
        <f ca="1">SUM(AT$11:AT291)</f>
        <v>236657</v>
      </c>
      <c r="AW291" s="23">
        <f ca="1">SUM(AR$11:AR291)</f>
        <v>209840</v>
      </c>
    </row>
    <row r="292" spans="1:49" x14ac:dyDescent="0.2">
      <c r="A292" s="32">
        <v>44464</v>
      </c>
      <c r="B292" s="35">
        <f ca="1">IF($A292&gt;= $C$5,$C$6, "InsertData")</f>
        <v>940</v>
      </c>
      <c r="C292" s="21">
        <f t="shared" ca="1" si="95"/>
        <v>940</v>
      </c>
      <c r="D292" s="21">
        <f ca="1" xml:space="preserve"> F268 + IF(E291 &lt; 0, -E291, 0)</f>
        <v>333</v>
      </c>
      <c r="E292" s="21">
        <f t="shared" ca="1" si="81"/>
        <v>607</v>
      </c>
      <c r="F292" s="21">
        <f ca="1">IF(E292 &gt; 0, E292, 0)</f>
        <v>607</v>
      </c>
      <c r="G292" s="21">
        <f t="shared" ca="1" si="90"/>
        <v>250157</v>
      </c>
      <c r="H292" s="22">
        <f ca="1">SUM(F$11:F292)</f>
        <v>133164</v>
      </c>
      <c r="I292" s="23">
        <f ca="1">SUM(D$11:D292)</f>
        <v>119377</v>
      </c>
      <c r="K292" s="16">
        <v>44464</v>
      </c>
      <c r="L292" s="21">
        <f ca="1">IF(K292&lt;M$5, $B292, M$6+MIN((K292-M$5+1)/M$8, 1)*M$7)</f>
        <v>1440</v>
      </c>
      <c r="M292" s="21">
        <f t="shared" ca="1" si="96"/>
        <v>1440</v>
      </c>
      <c r="N292" s="21">
        <f ca="1" xml:space="preserve"> P268 + IF(O291 &lt; 0, -O291, 0)</f>
        <v>573</v>
      </c>
      <c r="O292" s="21">
        <f t="shared" ca="1" si="82"/>
        <v>867</v>
      </c>
      <c r="P292" s="21">
        <f t="shared" ca="1" si="83"/>
        <v>867</v>
      </c>
      <c r="Q292" s="21">
        <f t="shared" ca="1" si="91"/>
        <v>361407</v>
      </c>
      <c r="R292" s="22">
        <f ca="1">SUM(P$11:P292)</f>
        <v>191734</v>
      </c>
      <c r="S292" s="23">
        <f ca="1">SUM(N$11:N292)</f>
        <v>170453</v>
      </c>
      <c r="U292" s="16">
        <v>44464</v>
      </c>
      <c r="V292" s="21">
        <f ca="1">IF(U292&lt;W$5, $B292, W$6+MIN((U292-W$5+1)/W$8, 1)*W$7)</f>
        <v>1940</v>
      </c>
      <c r="W292" s="21">
        <f t="shared" ca="1" si="97"/>
        <v>1940</v>
      </c>
      <c r="X292" s="21">
        <f ca="1" xml:space="preserve"> Z268 + IF(Y291 &lt; 0, -Y291, 0)</f>
        <v>813</v>
      </c>
      <c r="Y292" s="21">
        <f t="shared" ca="1" si="84"/>
        <v>1127</v>
      </c>
      <c r="Z292" s="21">
        <f t="shared" ca="1" si="85"/>
        <v>1127</v>
      </c>
      <c r="AA292" s="21">
        <f t="shared" ca="1" si="92"/>
        <v>472657</v>
      </c>
      <c r="AB292" s="22">
        <f ca="1">SUM(Z$11:Z292)</f>
        <v>250304</v>
      </c>
      <c r="AC292" s="23">
        <f ca="1">SUM(X$11:X292)</f>
        <v>222536</v>
      </c>
      <c r="AE292" s="16">
        <v>44464</v>
      </c>
      <c r="AF292" s="21">
        <f ca="1">IF(AE292&lt;AG$5, $B292, AG$6+MIN((AE292-AG$5+1)/AG$8, 1)*AG$7)</f>
        <v>1440</v>
      </c>
      <c r="AG292" s="21">
        <f t="shared" ca="1" si="98"/>
        <v>1440</v>
      </c>
      <c r="AH292" s="21">
        <f ca="1" xml:space="preserve"> AJ268 + IF(AI291 &lt; 0, -AI291, 0)</f>
        <v>573</v>
      </c>
      <c r="AI292" s="21">
        <f t="shared" ca="1" si="86"/>
        <v>867</v>
      </c>
      <c r="AJ292" s="21">
        <f t="shared" ca="1" si="87"/>
        <v>867</v>
      </c>
      <c r="AK292" s="21">
        <f t="shared" ca="1" si="93"/>
        <v>348907</v>
      </c>
      <c r="AL292" s="22">
        <f ca="1">SUM(AJ$11:AJ292)</f>
        <v>185474</v>
      </c>
      <c r="AM292" s="23">
        <f ca="1">SUM(AH$11:AH292)</f>
        <v>164879</v>
      </c>
      <c r="AO292" s="16">
        <v>44464</v>
      </c>
      <c r="AP292" s="21">
        <f ca="1">IF(AO292&lt;AQ$5, $B292, AQ$6+MIN((AO292-AQ$5+1)/AQ$8, 1)*AQ$7)</f>
        <v>1940</v>
      </c>
      <c r="AQ292" s="21">
        <f t="shared" ca="1" si="99"/>
        <v>1940</v>
      </c>
      <c r="AR292" s="21">
        <f ca="1" xml:space="preserve"> AT268 + IF(AS291 &lt; 0, -AS291, 0)</f>
        <v>813</v>
      </c>
      <c r="AS292" s="21">
        <f t="shared" ca="1" si="88"/>
        <v>1127</v>
      </c>
      <c r="AT292" s="21">
        <f t="shared" ca="1" si="89"/>
        <v>1127</v>
      </c>
      <c r="AU292" s="21">
        <f t="shared" ca="1" si="94"/>
        <v>447657</v>
      </c>
      <c r="AV292" s="22">
        <f ca="1">SUM(AT$11:AT292)</f>
        <v>237784</v>
      </c>
      <c r="AW292" s="23">
        <f ca="1">SUM(AR$11:AR292)</f>
        <v>210653</v>
      </c>
    </row>
    <row r="293" spans="1:49" x14ac:dyDescent="0.2">
      <c r="A293" s="32">
        <v>44465</v>
      </c>
      <c r="B293" s="35">
        <f ca="1">IF($A293&gt;= $C$5,$C$6, "InsertData")</f>
        <v>940</v>
      </c>
      <c r="C293" s="21">
        <f t="shared" ca="1" si="95"/>
        <v>940</v>
      </c>
      <c r="D293" s="21">
        <f ca="1" xml:space="preserve"> F269 + IF(E292 &lt; 0, -E292, 0)</f>
        <v>388</v>
      </c>
      <c r="E293" s="21">
        <f t="shared" ca="1" si="81"/>
        <v>552</v>
      </c>
      <c r="F293" s="21">
        <f ca="1">IF(E293 &gt; 0, E293, 0)</f>
        <v>552</v>
      </c>
      <c r="G293" s="21">
        <f t="shared" ca="1" si="90"/>
        <v>251097</v>
      </c>
      <c r="H293" s="22">
        <f ca="1">SUM(F$11:F293)</f>
        <v>133716</v>
      </c>
      <c r="I293" s="23">
        <f ca="1">SUM(D$11:D293)</f>
        <v>119765</v>
      </c>
      <c r="K293" s="16">
        <v>44465</v>
      </c>
      <c r="L293" s="21">
        <f ca="1">IF(K293&lt;M$5, $B293, M$6+MIN((K293-M$5+1)/M$8, 1)*M$7)</f>
        <v>1440</v>
      </c>
      <c r="M293" s="21">
        <f t="shared" ca="1" si="96"/>
        <v>1440</v>
      </c>
      <c r="N293" s="21">
        <f ca="1" xml:space="preserve"> P269 + IF(O292 &lt; 0, -O292, 0)</f>
        <v>628</v>
      </c>
      <c r="O293" s="21">
        <f t="shared" ca="1" si="82"/>
        <v>812</v>
      </c>
      <c r="P293" s="21">
        <f t="shared" ca="1" si="83"/>
        <v>812</v>
      </c>
      <c r="Q293" s="21">
        <f t="shared" ca="1" si="91"/>
        <v>362847</v>
      </c>
      <c r="R293" s="22">
        <f ca="1">SUM(P$11:P293)</f>
        <v>192546</v>
      </c>
      <c r="S293" s="23">
        <f ca="1">SUM(N$11:N293)</f>
        <v>171081</v>
      </c>
      <c r="U293" s="16">
        <v>44465</v>
      </c>
      <c r="V293" s="21">
        <f ca="1">IF(U293&lt;W$5, $B293, W$6+MIN((U293-W$5+1)/W$8, 1)*W$7)</f>
        <v>1940</v>
      </c>
      <c r="W293" s="21">
        <f t="shared" ca="1" si="97"/>
        <v>1940</v>
      </c>
      <c r="X293" s="21">
        <f ca="1" xml:space="preserve"> Z269 + IF(Y292 &lt; 0, -Y292, 0)</f>
        <v>868</v>
      </c>
      <c r="Y293" s="21">
        <f t="shared" ca="1" si="84"/>
        <v>1072</v>
      </c>
      <c r="Z293" s="21">
        <f t="shared" ca="1" si="85"/>
        <v>1072</v>
      </c>
      <c r="AA293" s="21">
        <f t="shared" ca="1" si="92"/>
        <v>474597</v>
      </c>
      <c r="AB293" s="22">
        <f ca="1">SUM(Z$11:Z293)</f>
        <v>251376</v>
      </c>
      <c r="AC293" s="23">
        <f ca="1">SUM(X$11:X293)</f>
        <v>223404</v>
      </c>
      <c r="AE293" s="16">
        <v>44465</v>
      </c>
      <c r="AF293" s="21">
        <f ca="1">IF(AE293&lt;AG$5, $B293, AG$6+MIN((AE293-AG$5+1)/AG$8, 1)*AG$7)</f>
        <v>1440</v>
      </c>
      <c r="AG293" s="21">
        <f t="shared" ca="1" si="98"/>
        <v>1440</v>
      </c>
      <c r="AH293" s="21">
        <f ca="1" xml:space="preserve"> AJ269 + IF(AI292 &lt; 0, -AI292, 0)</f>
        <v>628</v>
      </c>
      <c r="AI293" s="21">
        <f t="shared" ca="1" si="86"/>
        <v>812</v>
      </c>
      <c r="AJ293" s="21">
        <f t="shared" ca="1" si="87"/>
        <v>812</v>
      </c>
      <c r="AK293" s="21">
        <f t="shared" ca="1" si="93"/>
        <v>350347</v>
      </c>
      <c r="AL293" s="22">
        <f ca="1">SUM(AJ$11:AJ293)</f>
        <v>186286</v>
      </c>
      <c r="AM293" s="23">
        <f ca="1">SUM(AH$11:AH293)</f>
        <v>165507</v>
      </c>
      <c r="AO293" s="16">
        <v>44465</v>
      </c>
      <c r="AP293" s="21">
        <f ca="1">IF(AO293&lt;AQ$5, $B293, AQ$6+MIN((AO293-AQ$5+1)/AQ$8, 1)*AQ$7)</f>
        <v>1940</v>
      </c>
      <c r="AQ293" s="21">
        <f t="shared" ca="1" si="99"/>
        <v>1940</v>
      </c>
      <c r="AR293" s="21">
        <f ca="1" xml:space="preserve"> AT269 + IF(AS292 &lt; 0, -AS292, 0)</f>
        <v>868</v>
      </c>
      <c r="AS293" s="21">
        <f t="shared" ca="1" si="88"/>
        <v>1072</v>
      </c>
      <c r="AT293" s="21">
        <f t="shared" ca="1" si="89"/>
        <v>1072</v>
      </c>
      <c r="AU293" s="21">
        <f t="shared" ca="1" si="94"/>
        <v>449597</v>
      </c>
      <c r="AV293" s="22">
        <f ca="1">SUM(AT$11:AT293)</f>
        <v>238856</v>
      </c>
      <c r="AW293" s="23">
        <f ca="1">SUM(AR$11:AR293)</f>
        <v>211521</v>
      </c>
    </row>
    <row r="294" spans="1:49" x14ac:dyDescent="0.2">
      <c r="A294" s="32">
        <v>44466</v>
      </c>
      <c r="B294" s="35">
        <f ca="1">IF($A294&gt;= $C$5,$C$6, "InsertData")</f>
        <v>940</v>
      </c>
      <c r="C294" s="21">
        <f t="shared" ca="1" si="95"/>
        <v>940</v>
      </c>
      <c r="D294" s="21">
        <f ca="1" xml:space="preserve"> F270 + IF(E293 &lt; 0, -E293, 0)</f>
        <v>428</v>
      </c>
      <c r="E294" s="21">
        <f t="shared" ca="1" si="81"/>
        <v>512</v>
      </c>
      <c r="F294" s="21">
        <f ca="1">IF(E294 &gt; 0, E294, 0)</f>
        <v>512</v>
      </c>
      <c r="G294" s="21">
        <f t="shared" ca="1" si="90"/>
        <v>252037</v>
      </c>
      <c r="H294" s="22">
        <f ca="1">SUM(F$11:F294)</f>
        <v>134228</v>
      </c>
      <c r="I294" s="23">
        <f ca="1">SUM(D$11:D294)</f>
        <v>120193</v>
      </c>
      <c r="K294" s="16">
        <v>44466</v>
      </c>
      <c r="L294" s="21">
        <f ca="1">IF(K294&lt;M$5, $B294, M$6+MIN((K294-M$5+1)/M$8, 1)*M$7)</f>
        <v>1440</v>
      </c>
      <c r="M294" s="21">
        <f t="shared" ca="1" si="96"/>
        <v>1440</v>
      </c>
      <c r="N294" s="21">
        <f ca="1" xml:space="preserve"> P270 + IF(O293 &lt; 0, -O293, 0)</f>
        <v>668</v>
      </c>
      <c r="O294" s="21">
        <f t="shared" ca="1" si="82"/>
        <v>772</v>
      </c>
      <c r="P294" s="21">
        <f t="shared" ca="1" si="83"/>
        <v>772</v>
      </c>
      <c r="Q294" s="21">
        <f t="shared" ca="1" si="91"/>
        <v>364287</v>
      </c>
      <c r="R294" s="22">
        <f ca="1">SUM(P$11:P294)</f>
        <v>193318</v>
      </c>
      <c r="S294" s="23">
        <f ca="1">SUM(N$11:N294)</f>
        <v>171749</v>
      </c>
      <c r="U294" s="16">
        <v>44466</v>
      </c>
      <c r="V294" s="21">
        <f ca="1">IF(U294&lt;W$5, $B294, W$6+MIN((U294-W$5+1)/W$8, 1)*W$7)</f>
        <v>1940</v>
      </c>
      <c r="W294" s="21">
        <f t="shared" ca="1" si="97"/>
        <v>1940</v>
      </c>
      <c r="X294" s="21">
        <f ca="1" xml:space="preserve"> Z270 + IF(Y293 &lt; 0, -Y293, 0)</f>
        <v>908</v>
      </c>
      <c r="Y294" s="21">
        <f t="shared" ca="1" si="84"/>
        <v>1032</v>
      </c>
      <c r="Z294" s="21">
        <f t="shared" ca="1" si="85"/>
        <v>1032</v>
      </c>
      <c r="AA294" s="21">
        <f t="shared" ca="1" si="92"/>
        <v>476537</v>
      </c>
      <c r="AB294" s="22">
        <f ca="1">SUM(Z$11:Z294)</f>
        <v>252408</v>
      </c>
      <c r="AC294" s="23">
        <f ca="1">SUM(X$11:X294)</f>
        <v>224312</v>
      </c>
      <c r="AE294" s="16">
        <v>44466</v>
      </c>
      <c r="AF294" s="21">
        <f ca="1">IF(AE294&lt;AG$5, $B294, AG$6+MIN((AE294-AG$5+1)/AG$8, 1)*AG$7)</f>
        <v>1440</v>
      </c>
      <c r="AG294" s="21">
        <f t="shared" ca="1" si="98"/>
        <v>1440</v>
      </c>
      <c r="AH294" s="21">
        <f ca="1" xml:space="preserve"> AJ270 + IF(AI293 &lt; 0, -AI293, 0)</f>
        <v>668</v>
      </c>
      <c r="AI294" s="21">
        <f t="shared" ca="1" si="86"/>
        <v>772</v>
      </c>
      <c r="AJ294" s="21">
        <f t="shared" ca="1" si="87"/>
        <v>772</v>
      </c>
      <c r="AK294" s="21">
        <f t="shared" ca="1" si="93"/>
        <v>351787</v>
      </c>
      <c r="AL294" s="22">
        <f ca="1">SUM(AJ$11:AJ294)</f>
        <v>187058</v>
      </c>
      <c r="AM294" s="23">
        <f ca="1">SUM(AH$11:AH294)</f>
        <v>166175</v>
      </c>
      <c r="AO294" s="16">
        <v>44466</v>
      </c>
      <c r="AP294" s="21">
        <f ca="1">IF(AO294&lt;AQ$5, $B294, AQ$6+MIN((AO294-AQ$5+1)/AQ$8, 1)*AQ$7)</f>
        <v>1940</v>
      </c>
      <c r="AQ294" s="21">
        <f t="shared" ca="1" si="99"/>
        <v>1940</v>
      </c>
      <c r="AR294" s="21">
        <f ca="1" xml:space="preserve"> AT270 + IF(AS293 &lt; 0, -AS293, 0)</f>
        <v>908</v>
      </c>
      <c r="AS294" s="21">
        <f t="shared" ca="1" si="88"/>
        <v>1032</v>
      </c>
      <c r="AT294" s="21">
        <f t="shared" ca="1" si="89"/>
        <v>1032</v>
      </c>
      <c r="AU294" s="21">
        <f t="shared" ca="1" si="94"/>
        <v>451537</v>
      </c>
      <c r="AV294" s="22">
        <f ca="1">SUM(AT$11:AT294)</f>
        <v>239888</v>
      </c>
      <c r="AW294" s="23">
        <f ca="1">SUM(AR$11:AR294)</f>
        <v>212429</v>
      </c>
    </row>
    <row r="295" spans="1:49" x14ac:dyDescent="0.2">
      <c r="A295" s="32">
        <v>44467</v>
      </c>
      <c r="B295" s="35">
        <f ca="1">IF($A295&gt;= $C$5,$C$6, "InsertData")</f>
        <v>940</v>
      </c>
      <c r="C295" s="21">
        <f t="shared" ca="1" si="95"/>
        <v>940</v>
      </c>
      <c r="D295" s="21">
        <f ca="1" xml:space="preserve"> F271 + IF(E294 &lt; 0, -E294, 0)</f>
        <v>774</v>
      </c>
      <c r="E295" s="21">
        <f t="shared" ca="1" si="81"/>
        <v>166</v>
      </c>
      <c r="F295" s="21">
        <f ca="1">IF(E295 &gt; 0, E295, 0)</f>
        <v>166</v>
      </c>
      <c r="G295" s="21">
        <f t="shared" ca="1" si="90"/>
        <v>252977</v>
      </c>
      <c r="H295" s="22">
        <f ca="1">SUM(F$11:F295)</f>
        <v>134394</v>
      </c>
      <c r="I295" s="23">
        <f ca="1">SUM(D$11:D295)</f>
        <v>120967</v>
      </c>
      <c r="K295" s="16">
        <v>44467</v>
      </c>
      <c r="L295" s="21">
        <f ca="1">IF(K295&lt;M$5, $B295, M$6+MIN((K295-M$5+1)/M$8, 1)*M$7)</f>
        <v>1440</v>
      </c>
      <c r="M295" s="21">
        <f t="shared" ca="1" si="96"/>
        <v>1440</v>
      </c>
      <c r="N295" s="21">
        <f ca="1" xml:space="preserve"> P271 + IF(O294 &lt; 0, -O294, 0)</f>
        <v>1014</v>
      </c>
      <c r="O295" s="21">
        <f t="shared" ca="1" si="82"/>
        <v>426</v>
      </c>
      <c r="P295" s="21">
        <f t="shared" ca="1" si="83"/>
        <v>426</v>
      </c>
      <c r="Q295" s="21">
        <f t="shared" ca="1" si="91"/>
        <v>365727</v>
      </c>
      <c r="R295" s="22">
        <f ca="1">SUM(P$11:P295)</f>
        <v>193744</v>
      </c>
      <c r="S295" s="23">
        <f ca="1">SUM(N$11:N295)</f>
        <v>172763</v>
      </c>
      <c r="U295" s="16">
        <v>44467</v>
      </c>
      <c r="V295" s="21">
        <f ca="1">IF(U295&lt;W$5, $B295, W$6+MIN((U295-W$5+1)/W$8, 1)*W$7)</f>
        <v>1940</v>
      </c>
      <c r="W295" s="21">
        <f t="shared" ca="1" si="97"/>
        <v>1940</v>
      </c>
      <c r="X295" s="21">
        <f ca="1" xml:space="preserve"> Z271 + IF(Y294 &lt; 0, -Y294, 0)</f>
        <v>1254</v>
      </c>
      <c r="Y295" s="21">
        <f t="shared" ca="1" si="84"/>
        <v>686</v>
      </c>
      <c r="Z295" s="21">
        <f t="shared" ca="1" si="85"/>
        <v>686</v>
      </c>
      <c r="AA295" s="21">
        <f t="shared" ca="1" si="92"/>
        <v>478477</v>
      </c>
      <c r="AB295" s="22">
        <f ca="1">SUM(Z$11:Z295)</f>
        <v>253094</v>
      </c>
      <c r="AC295" s="23">
        <f ca="1">SUM(X$11:X295)</f>
        <v>225566</v>
      </c>
      <c r="AE295" s="16">
        <v>44467</v>
      </c>
      <c r="AF295" s="21">
        <f ca="1">IF(AE295&lt;AG$5, $B295, AG$6+MIN((AE295-AG$5+1)/AG$8, 1)*AG$7)</f>
        <v>1440</v>
      </c>
      <c r="AG295" s="21">
        <f t="shared" ca="1" si="98"/>
        <v>1440</v>
      </c>
      <c r="AH295" s="21">
        <f ca="1" xml:space="preserve"> AJ271 + IF(AI294 &lt; 0, -AI294, 0)</f>
        <v>1014</v>
      </c>
      <c r="AI295" s="21">
        <f t="shared" ca="1" si="86"/>
        <v>426</v>
      </c>
      <c r="AJ295" s="21">
        <f t="shared" ca="1" si="87"/>
        <v>426</v>
      </c>
      <c r="AK295" s="21">
        <f t="shared" ca="1" si="93"/>
        <v>353227</v>
      </c>
      <c r="AL295" s="22">
        <f ca="1">SUM(AJ$11:AJ295)</f>
        <v>187484</v>
      </c>
      <c r="AM295" s="23">
        <f ca="1">SUM(AH$11:AH295)</f>
        <v>167189</v>
      </c>
      <c r="AO295" s="16">
        <v>44467</v>
      </c>
      <c r="AP295" s="21">
        <f ca="1">IF(AO295&lt;AQ$5, $B295, AQ$6+MIN((AO295-AQ$5+1)/AQ$8, 1)*AQ$7)</f>
        <v>1940</v>
      </c>
      <c r="AQ295" s="21">
        <f t="shared" ca="1" si="99"/>
        <v>1940</v>
      </c>
      <c r="AR295" s="21">
        <f ca="1" xml:space="preserve"> AT271 + IF(AS294 &lt; 0, -AS294, 0)</f>
        <v>1254</v>
      </c>
      <c r="AS295" s="21">
        <f t="shared" ca="1" si="88"/>
        <v>686</v>
      </c>
      <c r="AT295" s="21">
        <f t="shared" ca="1" si="89"/>
        <v>686</v>
      </c>
      <c r="AU295" s="21">
        <f t="shared" ca="1" si="94"/>
        <v>453477</v>
      </c>
      <c r="AV295" s="22">
        <f ca="1">SUM(AT$11:AT295)</f>
        <v>240574</v>
      </c>
      <c r="AW295" s="23">
        <f ca="1">SUM(AR$11:AR295)</f>
        <v>213683</v>
      </c>
    </row>
    <row r="296" spans="1:49" x14ac:dyDescent="0.2">
      <c r="A296" s="32">
        <v>44468</v>
      </c>
      <c r="B296" s="35">
        <f ca="1">IF($A296&gt;= $C$5,$C$6, "InsertData")</f>
        <v>940</v>
      </c>
      <c r="C296" s="21">
        <f t="shared" ca="1" si="95"/>
        <v>940</v>
      </c>
      <c r="D296" s="21">
        <f ca="1" xml:space="preserve"> F272 + IF(E295 &lt; 0, -E295, 0)</f>
        <v>800</v>
      </c>
      <c r="E296" s="21">
        <f t="shared" ca="1" si="81"/>
        <v>140</v>
      </c>
      <c r="F296" s="21">
        <f ca="1">IF(E296 &gt; 0, E296, 0)</f>
        <v>140</v>
      </c>
      <c r="G296" s="21">
        <f t="shared" ca="1" si="90"/>
        <v>253917</v>
      </c>
      <c r="H296" s="22">
        <f ca="1">SUM(F$11:F296)</f>
        <v>134534</v>
      </c>
      <c r="I296" s="23">
        <f ca="1">SUM(D$11:D296)</f>
        <v>121767</v>
      </c>
      <c r="K296" s="16">
        <v>44468</v>
      </c>
      <c r="L296" s="21">
        <f ca="1">IF(K296&lt;M$5, $B296, M$6+MIN((K296-M$5+1)/M$8, 1)*M$7)</f>
        <v>1440</v>
      </c>
      <c r="M296" s="21">
        <f t="shared" ca="1" si="96"/>
        <v>1440</v>
      </c>
      <c r="N296" s="21">
        <f ca="1" xml:space="preserve"> P272 + IF(O295 &lt; 0, -O295, 0)</f>
        <v>1040</v>
      </c>
      <c r="O296" s="21">
        <f t="shared" ca="1" si="82"/>
        <v>400</v>
      </c>
      <c r="P296" s="21">
        <f t="shared" ca="1" si="83"/>
        <v>400</v>
      </c>
      <c r="Q296" s="21">
        <f t="shared" ca="1" si="91"/>
        <v>367167</v>
      </c>
      <c r="R296" s="22">
        <f ca="1">SUM(P$11:P296)</f>
        <v>194144</v>
      </c>
      <c r="S296" s="23">
        <f ca="1">SUM(N$11:N296)</f>
        <v>173803</v>
      </c>
      <c r="U296" s="16">
        <v>44468</v>
      </c>
      <c r="V296" s="21">
        <f ca="1">IF(U296&lt;W$5, $B296, W$6+MIN((U296-W$5+1)/W$8, 1)*W$7)</f>
        <v>1940</v>
      </c>
      <c r="W296" s="21">
        <f t="shared" ca="1" si="97"/>
        <v>1940</v>
      </c>
      <c r="X296" s="21">
        <f ca="1" xml:space="preserve"> Z272 + IF(Y295 &lt; 0, -Y295, 0)</f>
        <v>1280</v>
      </c>
      <c r="Y296" s="21">
        <f t="shared" ca="1" si="84"/>
        <v>660</v>
      </c>
      <c r="Z296" s="21">
        <f t="shared" ca="1" si="85"/>
        <v>660</v>
      </c>
      <c r="AA296" s="21">
        <f t="shared" ca="1" si="92"/>
        <v>480417</v>
      </c>
      <c r="AB296" s="22">
        <f ca="1">SUM(Z$11:Z296)</f>
        <v>253754</v>
      </c>
      <c r="AC296" s="23">
        <f ca="1">SUM(X$11:X296)</f>
        <v>226846</v>
      </c>
      <c r="AE296" s="16">
        <v>44468</v>
      </c>
      <c r="AF296" s="21">
        <f ca="1">IF(AE296&lt;AG$5, $B296, AG$6+MIN((AE296-AG$5+1)/AG$8, 1)*AG$7)</f>
        <v>1440</v>
      </c>
      <c r="AG296" s="21">
        <f t="shared" ca="1" si="98"/>
        <v>1440</v>
      </c>
      <c r="AH296" s="21">
        <f ca="1" xml:space="preserve"> AJ272 + IF(AI295 &lt; 0, -AI295, 0)</f>
        <v>1040</v>
      </c>
      <c r="AI296" s="21">
        <f t="shared" ca="1" si="86"/>
        <v>400</v>
      </c>
      <c r="AJ296" s="21">
        <f t="shared" ca="1" si="87"/>
        <v>400</v>
      </c>
      <c r="AK296" s="21">
        <f t="shared" ca="1" si="93"/>
        <v>354667</v>
      </c>
      <c r="AL296" s="22">
        <f ca="1">SUM(AJ$11:AJ296)</f>
        <v>187884</v>
      </c>
      <c r="AM296" s="23">
        <f ca="1">SUM(AH$11:AH296)</f>
        <v>168229</v>
      </c>
      <c r="AO296" s="16">
        <v>44468</v>
      </c>
      <c r="AP296" s="21">
        <f ca="1">IF(AO296&lt;AQ$5, $B296, AQ$6+MIN((AO296-AQ$5+1)/AQ$8, 1)*AQ$7)</f>
        <v>1940</v>
      </c>
      <c r="AQ296" s="21">
        <f t="shared" ca="1" si="99"/>
        <v>1940</v>
      </c>
      <c r="AR296" s="21">
        <f ca="1" xml:space="preserve"> AT272 + IF(AS295 &lt; 0, -AS295, 0)</f>
        <v>1280</v>
      </c>
      <c r="AS296" s="21">
        <f t="shared" ca="1" si="88"/>
        <v>660</v>
      </c>
      <c r="AT296" s="21">
        <f t="shared" ca="1" si="89"/>
        <v>660</v>
      </c>
      <c r="AU296" s="21">
        <f t="shared" ca="1" si="94"/>
        <v>455417</v>
      </c>
      <c r="AV296" s="22">
        <f ca="1">SUM(AT$11:AT296)</f>
        <v>241234</v>
      </c>
      <c r="AW296" s="23">
        <f ca="1">SUM(AR$11:AR296)</f>
        <v>214963</v>
      </c>
    </row>
    <row r="297" spans="1:49" x14ac:dyDescent="0.2">
      <c r="A297" s="32">
        <v>44469</v>
      </c>
      <c r="B297" s="35">
        <f ca="1">IF($A297&gt;= $C$5,$C$6, "InsertData")</f>
        <v>940</v>
      </c>
      <c r="C297" s="21">
        <f t="shared" ca="1" si="95"/>
        <v>940</v>
      </c>
      <c r="D297" s="21">
        <f ca="1" xml:space="preserve"> F273 + IF(E296 &lt; 0, -E296, 0)</f>
        <v>673</v>
      </c>
      <c r="E297" s="21">
        <f t="shared" ca="1" si="81"/>
        <v>267</v>
      </c>
      <c r="F297" s="21">
        <f ca="1">IF(E297 &gt; 0, E297, 0)</f>
        <v>267</v>
      </c>
      <c r="G297" s="21">
        <f t="shared" ca="1" si="90"/>
        <v>254857</v>
      </c>
      <c r="H297" s="22">
        <f ca="1">SUM(F$11:F297)</f>
        <v>134801</v>
      </c>
      <c r="I297" s="23">
        <f ca="1">SUM(D$11:D297)</f>
        <v>122440</v>
      </c>
      <c r="K297" s="16">
        <v>44469</v>
      </c>
      <c r="L297" s="21">
        <f ca="1">IF(K297&lt;M$5, $B297, M$6+MIN((K297-M$5+1)/M$8, 1)*M$7)</f>
        <v>1440</v>
      </c>
      <c r="M297" s="21">
        <f t="shared" ca="1" si="96"/>
        <v>1440</v>
      </c>
      <c r="N297" s="21">
        <f ca="1" xml:space="preserve"> P273 + IF(O296 &lt; 0, -O296, 0)</f>
        <v>913</v>
      </c>
      <c r="O297" s="21">
        <f t="shared" ca="1" si="82"/>
        <v>527</v>
      </c>
      <c r="P297" s="21">
        <f t="shared" ca="1" si="83"/>
        <v>527</v>
      </c>
      <c r="Q297" s="21">
        <f t="shared" ca="1" si="91"/>
        <v>368607</v>
      </c>
      <c r="R297" s="22">
        <f ca="1">SUM(P$11:P297)</f>
        <v>194671</v>
      </c>
      <c r="S297" s="23">
        <f ca="1">SUM(N$11:N297)</f>
        <v>174716</v>
      </c>
      <c r="U297" s="16">
        <v>44469</v>
      </c>
      <c r="V297" s="21">
        <f ca="1">IF(U297&lt;W$5, $B297, W$6+MIN((U297-W$5+1)/W$8, 1)*W$7)</f>
        <v>1940</v>
      </c>
      <c r="W297" s="21">
        <f t="shared" ca="1" si="97"/>
        <v>1940</v>
      </c>
      <c r="X297" s="21">
        <f ca="1" xml:space="preserve"> Z273 + IF(Y296 &lt; 0, -Y296, 0)</f>
        <v>1153</v>
      </c>
      <c r="Y297" s="21">
        <f t="shared" ca="1" si="84"/>
        <v>787</v>
      </c>
      <c r="Z297" s="21">
        <f t="shared" ca="1" si="85"/>
        <v>787</v>
      </c>
      <c r="AA297" s="21">
        <f t="shared" ca="1" si="92"/>
        <v>482357</v>
      </c>
      <c r="AB297" s="22">
        <f ca="1">SUM(Z$11:Z297)</f>
        <v>254541</v>
      </c>
      <c r="AC297" s="23">
        <f ca="1">SUM(X$11:X297)</f>
        <v>227999</v>
      </c>
      <c r="AE297" s="16">
        <v>44469</v>
      </c>
      <c r="AF297" s="21">
        <f ca="1">IF(AE297&lt;AG$5, $B297, AG$6+MIN((AE297-AG$5+1)/AG$8, 1)*AG$7)</f>
        <v>1440</v>
      </c>
      <c r="AG297" s="21">
        <f t="shared" ca="1" si="98"/>
        <v>1440</v>
      </c>
      <c r="AH297" s="21">
        <f ca="1" xml:space="preserve"> AJ273 + IF(AI296 &lt; 0, -AI296, 0)</f>
        <v>913</v>
      </c>
      <c r="AI297" s="21">
        <f t="shared" ca="1" si="86"/>
        <v>527</v>
      </c>
      <c r="AJ297" s="21">
        <f t="shared" ca="1" si="87"/>
        <v>527</v>
      </c>
      <c r="AK297" s="21">
        <f t="shared" ca="1" si="93"/>
        <v>356107</v>
      </c>
      <c r="AL297" s="22">
        <f ca="1">SUM(AJ$11:AJ297)</f>
        <v>188411</v>
      </c>
      <c r="AM297" s="23">
        <f ca="1">SUM(AH$11:AH297)</f>
        <v>169142</v>
      </c>
      <c r="AO297" s="16">
        <v>44469</v>
      </c>
      <c r="AP297" s="21">
        <f ca="1">IF(AO297&lt;AQ$5, $B297, AQ$6+MIN((AO297-AQ$5+1)/AQ$8, 1)*AQ$7)</f>
        <v>1940</v>
      </c>
      <c r="AQ297" s="21">
        <f t="shared" ca="1" si="99"/>
        <v>1940</v>
      </c>
      <c r="AR297" s="21">
        <f ca="1" xml:space="preserve"> AT273 + IF(AS296 &lt; 0, -AS296, 0)</f>
        <v>1153</v>
      </c>
      <c r="AS297" s="21">
        <f t="shared" ca="1" si="88"/>
        <v>787</v>
      </c>
      <c r="AT297" s="21">
        <f t="shared" ca="1" si="89"/>
        <v>787</v>
      </c>
      <c r="AU297" s="21">
        <f t="shared" ca="1" si="94"/>
        <v>457357</v>
      </c>
      <c r="AV297" s="22">
        <f ca="1">SUM(AT$11:AT297)</f>
        <v>242021</v>
      </c>
      <c r="AW297" s="23">
        <f ca="1">SUM(AR$11:AR297)</f>
        <v>216116</v>
      </c>
    </row>
    <row r="298" spans="1:49" x14ac:dyDescent="0.2">
      <c r="A298" s="32">
        <v>44470</v>
      </c>
      <c r="B298" s="35">
        <f ca="1">IF($A298&gt;= $C$5,$C$6, "InsertData")</f>
        <v>940</v>
      </c>
      <c r="C298" s="21">
        <f t="shared" ca="1" si="95"/>
        <v>940</v>
      </c>
      <c r="D298" s="21">
        <f ca="1" xml:space="preserve"> F274 + IF(E297 &lt; 0, -E297, 0)</f>
        <v>293</v>
      </c>
      <c r="E298" s="21">
        <f t="shared" ca="1" si="81"/>
        <v>647</v>
      </c>
      <c r="F298" s="21">
        <f ca="1">IF(E298 &gt; 0, E298, 0)</f>
        <v>647</v>
      </c>
      <c r="G298" s="21">
        <f t="shared" ca="1" si="90"/>
        <v>255797</v>
      </c>
      <c r="H298" s="22">
        <f ca="1">SUM(F$11:F298)</f>
        <v>135448</v>
      </c>
      <c r="I298" s="23">
        <f ca="1">SUM(D$11:D298)</f>
        <v>122733</v>
      </c>
      <c r="K298" s="16">
        <v>44470</v>
      </c>
      <c r="L298" s="21">
        <f ca="1">IF(K298&lt;M$5, $B298, M$6+MIN((K298-M$5+1)/M$8, 1)*M$7)</f>
        <v>1440</v>
      </c>
      <c r="M298" s="21">
        <f t="shared" ca="1" si="96"/>
        <v>1440</v>
      </c>
      <c r="N298" s="21">
        <f ca="1" xml:space="preserve"> P274 + IF(O297 &lt; 0, -O297, 0)</f>
        <v>533</v>
      </c>
      <c r="O298" s="21">
        <f t="shared" ca="1" si="82"/>
        <v>907</v>
      </c>
      <c r="P298" s="21">
        <f t="shared" ca="1" si="83"/>
        <v>907</v>
      </c>
      <c r="Q298" s="21">
        <f t="shared" ca="1" si="91"/>
        <v>370047</v>
      </c>
      <c r="R298" s="22">
        <f ca="1">SUM(P$11:P298)</f>
        <v>195578</v>
      </c>
      <c r="S298" s="23">
        <f ca="1">SUM(N$11:N298)</f>
        <v>175249</v>
      </c>
      <c r="U298" s="16">
        <v>44470</v>
      </c>
      <c r="V298" s="21">
        <f ca="1">IF(U298&lt;W$5, $B298, W$6+MIN((U298-W$5+1)/W$8, 1)*W$7)</f>
        <v>1940</v>
      </c>
      <c r="W298" s="21">
        <f t="shared" ca="1" si="97"/>
        <v>1940</v>
      </c>
      <c r="X298" s="21">
        <f ca="1" xml:space="preserve"> Z274 + IF(Y297 &lt; 0, -Y297, 0)</f>
        <v>773</v>
      </c>
      <c r="Y298" s="21">
        <f t="shared" ca="1" si="84"/>
        <v>1167</v>
      </c>
      <c r="Z298" s="21">
        <f t="shared" ca="1" si="85"/>
        <v>1167</v>
      </c>
      <c r="AA298" s="21">
        <f t="shared" ca="1" si="92"/>
        <v>484297</v>
      </c>
      <c r="AB298" s="22">
        <f ca="1">SUM(Z$11:Z298)</f>
        <v>255708</v>
      </c>
      <c r="AC298" s="23">
        <f ca="1">SUM(X$11:X298)</f>
        <v>228772</v>
      </c>
      <c r="AE298" s="16">
        <v>44470</v>
      </c>
      <c r="AF298" s="21">
        <f ca="1">IF(AE298&lt;AG$5, $B298, AG$6+MIN((AE298-AG$5+1)/AG$8, 1)*AG$7)</f>
        <v>1440</v>
      </c>
      <c r="AG298" s="21">
        <f t="shared" ca="1" si="98"/>
        <v>1440</v>
      </c>
      <c r="AH298" s="21">
        <f ca="1" xml:space="preserve"> AJ274 + IF(AI297 &lt; 0, -AI297, 0)</f>
        <v>533</v>
      </c>
      <c r="AI298" s="21">
        <f t="shared" ca="1" si="86"/>
        <v>907</v>
      </c>
      <c r="AJ298" s="21">
        <f t="shared" ca="1" si="87"/>
        <v>907</v>
      </c>
      <c r="AK298" s="21">
        <f t="shared" ca="1" si="93"/>
        <v>357547</v>
      </c>
      <c r="AL298" s="22">
        <f ca="1">SUM(AJ$11:AJ298)</f>
        <v>189318</v>
      </c>
      <c r="AM298" s="23">
        <f ca="1">SUM(AH$11:AH298)</f>
        <v>169675</v>
      </c>
      <c r="AO298" s="16">
        <v>44470</v>
      </c>
      <c r="AP298" s="21">
        <f ca="1">IF(AO298&lt;AQ$5, $B298, AQ$6+MIN((AO298-AQ$5+1)/AQ$8, 1)*AQ$7)</f>
        <v>1940</v>
      </c>
      <c r="AQ298" s="21">
        <f t="shared" ca="1" si="99"/>
        <v>1940</v>
      </c>
      <c r="AR298" s="21">
        <f ca="1" xml:space="preserve"> AT274 + IF(AS297 &lt; 0, -AS297, 0)</f>
        <v>773</v>
      </c>
      <c r="AS298" s="21">
        <f t="shared" ca="1" si="88"/>
        <v>1167</v>
      </c>
      <c r="AT298" s="21">
        <f t="shared" ca="1" si="89"/>
        <v>1167</v>
      </c>
      <c r="AU298" s="21">
        <f t="shared" ca="1" si="94"/>
        <v>459297</v>
      </c>
      <c r="AV298" s="22">
        <f ca="1">SUM(AT$11:AT298)</f>
        <v>243188</v>
      </c>
      <c r="AW298" s="23">
        <f ca="1">SUM(AR$11:AR298)</f>
        <v>216889</v>
      </c>
    </row>
    <row r="299" spans="1:49" x14ac:dyDescent="0.2">
      <c r="A299" s="32">
        <v>44471</v>
      </c>
      <c r="B299" s="35">
        <f ca="1">IF($A299&gt;= $C$5,$C$6, "InsertData")</f>
        <v>940</v>
      </c>
      <c r="C299" s="21">
        <f t="shared" ca="1" si="95"/>
        <v>940</v>
      </c>
      <c r="D299" s="21">
        <f ca="1" xml:space="preserve"> F275 + IF(E298 &lt; 0, -E298, 0)</f>
        <v>940</v>
      </c>
      <c r="E299" s="21">
        <f t="shared" ca="1" si="81"/>
        <v>0</v>
      </c>
      <c r="F299" s="21">
        <f ca="1">IF(E299 &gt; 0, E299, 0)</f>
        <v>0</v>
      </c>
      <c r="G299" s="21">
        <f t="shared" ca="1" si="90"/>
        <v>256737</v>
      </c>
      <c r="H299" s="22">
        <f ca="1">SUM(F$11:F299)</f>
        <v>135448</v>
      </c>
      <c r="I299" s="23">
        <f ca="1">SUM(D$11:D299)</f>
        <v>123673</v>
      </c>
      <c r="K299" s="16">
        <v>44471</v>
      </c>
      <c r="L299" s="21">
        <f ca="1">IF(K299&lt;M$5, $B299, M$6+MIN((K299-M$5+1)/M$8, 1)*M$7)</f>
        <v>1440</v>
      </c>
      <c r="M299" s="21">
        <f t="shared" ca="1" si="96"/>
        <v>1440</v>
      </c>
      <c r="N299" s="21">
        <f ca="1" xml:space="preserve"> P275 + IF(O298 &lt; 0, -O298, 0)</f>
        <v>1320</v>
      </c>
      <c r="O299" s="21">
        <f t="shared" ca="1" si="82"/>
        <v>120</v>
      </c>
      <c r="P299" s="21">
        <f t="shared" ca="1" si="83"/>
        <v>120</v>
      </c>
      <c r="Q299" s="21">
        <f t="shared" ca="1" si="91"/>
        <v>371487</v>
      </c>
      <c r="R299" s="22">
        <f ca="1">SUM(P$11:P299)</f>
        <v>195698</v>
      </c>
      <c r="S299" s="23">
        <f ca="1">SUM(N$11:N299)</f>
        <v>176569</v>
      </c>
      <c r="U299" s="16">
        <v>44471</v>
      </c>
      <c r="V299" s="21">
        <f ca="1">IF(U299&lt;W$5, $B299, W$6+MIN((U299-W$5+1)/W$8, 1)*W$7)</f>
        <v>1940</v>
      </c>
      <c r="W299" s="21">
        <f t="shared" ca="1" si="97"/>
        <v>1940</v>
      </c>
      <c r="X299" s="21">
        <f ca="1" xml:space="preserve"> Z275 + IF(Y298 &lt; 0, -Y298, 0)</f>
        <v>1603</v>
      </c>
      <c r="Y299" s="21">
        <f t="shared" ca="1" si="84"/>
        <v>337</v>
      </c>
      <c r="Z299" s="21">
        <f t="shared" ca="1" si="85"/>
        <v>337</v>
      </c>
      <c r="AA299" s="21">
        <f t="shared" ca="1" si="92"/>
        <v>486237</v>
      </c>
      <c r="AB299" s="22">
        <f ca="1">SUM(Z$11:Z299)</f>
        <v>256045</v>
      </c>
      <c r="AC299" s="23">
        <f ca="1">SUM(X$11:X299)</f>
        <v>230375</v>
      </c>
      <c r="AE299" s="16">
        <v>44471</v>
      </c>
      <c r="AF299" s="21">
        <f ca="1">IF(AE299&lt;AG$5, $B299, AG$6+MIN((AE299-AG$5+1)/AG$8, 1)*AG$7)</f>
        <v>1440</v>
      </c>
      <c r="AG299" s="21">
        <f t="shared" ca="1" si="98"/>
        <v>1440</v>
      </c>
      <c r="AH299" s="21">
        <f ca="1" xml:space="preserve"> AJ275 + IF(AI298 &lt; 0, -AI298, 0)</f>
        <v>1250</v>
      </c>
      <c r="AI299" s="21">
        <f t="shared" ca="1" si="86"/>
        <v>190</v>
      </c>
      <c r="AJ299" s="21">
        <f t="shared" ca="1" si="87"/>
        <v>190</v>
      </c>
      <c r="AK299" s="21">
        <f t="shared" ca="1" si="93"/>
        <v>358987</v>
      </c>
      <c r="AL299" s="22">
        <f ca="1">SUM(AJ$11:AJ299)</f>
        <v>189508</v>
      </c>
      <c r="AM299" s="23">
        <f ca="1">SUM(AH$11:AH299)</f>
        <v>170925</v>
      </c>
      <c r="AO299" s="16">
        <v>44471</v>
      </c>
      <c r="AP299" s="21">
        <f ca="1">IF(AO299&lt;AQ$5, $B299, AQ$6+MIN((AO299-AQ$5+1)/AQ$8, 1)*AQ$7)</f>
        <v>1940</v>
      </c>
      <c r="AQ299" s="21">
        <f t="shared" ca="1" si="99"/>
        <v>1940</v>
      </c>
      <c r="AR299" s="21">
        <f ca="1" xml:space="preserve"> AT275 + IF(AS298 &lt; 0, -AS298, 0)</f>
        <v>1560</v>
      </c>
      <c r="AS299" s="21">
        <f t="shared" ca="1" si="88"/>
        <v>380</v>
      </c>
      <c r="AT299" s="21">
        <f t="shared" ca="1" si="89"/>
        <v>380</v>
      </c>
      <c r="AU299" s="21">
        <f t="shared" ca="1" si="94"/>
        <v>461237</v>
      </c>
      <c r="AV299" s="22">
        <f ca="1">SUM(AT$11:AT299)</f>
        <v>243568</v>
      </c>
      <c r="AW299" s="23">
        <f ca="1">SUM(AR$11:AR299)</f>
        <v>218449</v>
      </c>
    </row>
    <row r="300" spans="1:49" x14ac:dyDescent="0.2">
      <c r="A300" s="32">
        <v>44472</v>
      </c>
      <c r="B300" s="35">
        <f ca="1">IF($A300&gt;= $C$5,$C$6, "InsertData")</f>
        <v>940</v>
      </c>
      <c r="C300" s="21">
        <f t="shared" ca="1" si="95"/>
        <v>940</v>
      </c>
      <c r="D300" s="21">
        <f ca="1" xml:space="preserve"> F276 + IF(E299 &lt; 0, -E299, 0)</f>
        <v>774</v>
      </c>
      <c r="E300" s="21">
        <f t="shared" ca="1" si="81"/>
        <v>166</v>
      </c>
      <c r="F300" s="21">
        <f ca="1">IF(E300 &gt; 0, E300, 0)</f>
        <v>166</v>
      </c>
      <c r="G300" s="21">
        <f t="shared" ca="1" si="90"/>
        <v>257677</v>
      </c>
      <c r="H300" s="22">
        <f ca="1">SUM(F$11:F300)</f>
        <v>135614</v>
      </c>
      <c r="I300" s="23">
        <f ca="1">SUM(D$11:D300)</f>
        <v>124447</v>
      </c>
      <c r="K300" s="16">
        <v>44472</v>
      </c>
      <c r="L300" s="21">
        <f ca="1">IF(K300&lt;M$5, $B300, M$6+MIN((K300-M$5+1)/M$8, 1)*M$7)</f>
        <v>1440</v>
      </c>
      <c r="M300" s="21">
        <f t="shared" ca="1" si="96"/>
        <v>1440</v>
      </c>
      <c r="N300" s="21">
        <f ca="1" xml:space="preserve"> P276 + IF(O299 &lt; 0, -O299, 0)</f>
        <v>874</v>
      </c>
      <c r="O300" s="21">
        <f t="shared" ca="1" si="82"/>
        <v>566</v>
      </c>
      <c r="P300" s="21">
        <f t="shared" ca="1" si="83"/>
        <v>566</v>
      </c>
      <c r="Q300" s="21">
        <f t="shared" ca="1" si="91"/>
        <v>372927</v>
      </c>
      <c r="R300" s="22">
        <f ca="1">SUM(P$11:P300)</f>
        <v>196264</v>
      </c>
      <c r="S300" s="23">
        <f ca="1">SUM(N$11:N300)</f>
        <v>177443</v>
      </c>
      <c r="U300" s="16">
        <v>44472</v>
      </c>
      <c r="V300" s="21">
        <f ca="1">IF(U300&lt;W$5, $B300, W$6+MIN((U300-W$5+1)/W$8, 1)*W$7)</f>
        <v>1940</v>
      </c>
      <c r="W300" s="21">
        <f t="shared" ca="1" si="97"/>
        <v>1940</v>
      </c>
      <c r="X300" s="21">
        <f ca="1" xml:space="preserve"> Z276 + IF(Y299 &lt; 0, -Y299, 0)</f>
        <v>1071</v>
      </c>
      <c r="Y300" s="21">
        <f t="shared" ca="1" si="84"/>
        <v>869</v>
      </c>
      <c r="Z300" s="21">
        <f t="shared" ca="1" si="85"/>
        <v>869</v>
      </c>
      <c r="AA300" s="21">
        <f t="shared" ca="1" si="92"/>
        <v>488177</v>
      </c>
      <c r="AB300" s="22">
        <f ca="1">SUM(Z$11:Z300)</f>
        <v>256914</v>
      </c>
      <c r="AC300" s="23">
        <f ca="1">SUM(X$11:X300)</f>
        <v>231446</v>
      </c>
      <c r="AE300" s="16">
        <v>44472</v>
      </c>
      <c r="AF300" s="21">
        <f ca="1">IF(AE300&lt;AG$5, $B300, AG$6+MIN((AE300-AG$5+1)/AG$8, 1)*AG$7)</f>
        <v>1440</v>
      </c>
      <c r="AG300" s="21">
        <f t="shared" ca="1" si="98"/>
        <v>1440</v>
      </c>
      <c r="AH300" s="21">
        <f ca="1" xml:space="preserve"> AJ276 + IF(AI299 &lt; 0, -AI299, 0)</f>
        <v>944</v>
      </c>
      <c r="AI300" s="21">
        <f t="shared" ca="1" si="86"/>
        <v>496</v>
      </c>
      <c r="AJ300" s="21">
        <f t="shared" ca="1" si="87"/>
        <v>496</v>
      </c>
      <c r="AK300" s="21">
        <f t="shared" ca="1" si="93"/>
        <v>360427</v>
      </c>
      <c r="AL300" s="22">
        <f ca="1">SUM(AJ$11:AJ300)</f>
        <v>190004</v>
      </c>
      <c r="AM300" s="23">
        <f ca="1">SUM(AH$11:AH300)</f>
        <v>171869</v>
      </c>
      <c r="AO300" s="16">
        <v>44472</v>
      </c>
      <c r="AP300" s="21">
        <f ca="1">IF(AO300&lt;AQ$5, $B300, AQ$6+MIN((AO300-AQ$5+1)/AQ$8, 1)*AQ$7)</f>
        <v>1940</v>
      </c>
      <c r="AQ300" s="21">
        <f t="shared" ca="1" si="99"/>
        <v>1940</v>
      </c>
      <c r="AR300" s="21">
        <f ca="1" xml:space="preserve"> AT276 + IF(AS299 &lt; 0, -AS299, 0)</f>
        <v>1114</v>
      </c>
      <c r="AS300" s="21">
        <f t="shared" ca="1" si="88"/>
        <v>826</v>
      </c>
      <c r="AT300" s="21">
        <f t="shared" ca="1" si="89"/>
        <v>826</v>
      </c>
      <c r="AU300" s="21">
        <f t="shared" ca="1" si="94"/>
        <v>463177</v>
      </c>
      <c r="AV300" s="22">
        <f ca="1">SUM(AT$11:AT300)</f>
        <v>244394</v>
      </c>
      <c r="AW300" s="23">
        <f ca="1">SUM(AR$11:AR300)</f>
        <v>219563</v>
      </c>
    </row>
    <row r="301" spans="1:49" x14ac:dyDescent="0.2">
      <c r="A301" s="32">
        <v>44473</v>
      </c>
      <c r="B301" s="35">
        <f ca="1">IF($A301&gt;= $C$5,$C$6, "InsertData")</f>
        <v>940</v>
      </c>
      <c r="C301" s="21">
        <f t="shared" ca="1" si="95"/>
        <v>940</v>
      </c>
      <c r="D301" s="21">
        <f ca="1" xml:space="preserve"> F277 + IF(E300 &lt; 0, -E300, 0)</f>
        <v>500</v>
      </c>
      <c r="E301" s="21">
        <f t="shared" ca="1" si="81"/>
        <v>440</v>
      </c>
      <c r="F301" s="21">
        <f ca="1">IF(E301 &gt; 0, E301, 0)</f>
        <v>440</v>
      </c>
      <c r="G301" s="21">
        <f t="shared" ca="1" si="90"/>
        <v>258617</v>
      </c>
      <c r="H301" s="22">
        <f ca="1">SUM(F$11:F301)</f>
        <v>136054</v>
      </c>
      <c r="I301" s="23">
        <f ca="1">SUM(D$11:D301)</f>
        <v>124947</v>
      </c>
      <c r="K301" s="16">
        <v>44473</v>
      </c>
      <c r="L301" s="21">
        <f ca="1">IF(K301&lt;M$5, $B301, M$6+MIN((K301-M$5+1)/M$8, 1)*M$7)</f>
        <v>1440</v>
      </c>
      <c r="M301" s="21">
        <f t="shared" ca="1" si="96"/>
        <v>1440</v>
      </c>
      <c r="N301" s="21">
        <f ca="1" xml:space="preserve"> P277 + IF(O300 &lt; 0, -O300, 0)</f>
        <v>740</v>
      </c>
      <c r="O301" s="21">
        <f t="shared" ca="1" si="82"/>
        <v>700</v>
      </c>
      <c r="P301" s="21">
        <f t="shared" ca="1" si="83"/>
        <v>700</v>
      </c>
      <c r="Q301" s="21">
        <f t="shared" ca="1" si="91"/>
        <v>374367</v>
      </c>
      <c r="R301" s="22">
        <f ca="1">SUM(P$11:P301)</f>
        <v>196964</v>
      </c>
      <c r="S301" s="23">
        <f ca="1">SUM(N$11:N301)</f>
        <v>178183</v>
      </c>
      <c r="U301" s="16">
        <v>44473</v>
      </c>
      <c r="V301" s="21">
        <f ca="1">IF(U301&lt;W$5, $B301, W$6+MIN((U301-W$5+1)/W$8, 1)*W$7)</f>
        <v>1940</v>
      </c>
      <c r="W301" s="21">
        <f t="shared" ca="1" si="97"/>
        <v>1940</v>
      </c>
      <c r="X301" s="21">
        <f ca="1" xml:space="preserve"> Z277 + IF(Y300 &lt; 0, -Y300, 0)</f>
        <v>980</v>
      </c>
      <c r="Y301" s="21">
        <f t="shared" ca="1" si="84"/>
        <v>960</v>
      </c>
      <c r="Z301" s="21">
        <f t="shared" ca="1" si="85"/>
        <v>960</v>
      </c>
      <c r="AA301" s="21">
        <f t="shared" ca="1" si="92"/>
        <v>490117</v>
      </c>
      <c r="AB301" s="22">
        <f ca="1">SUM(Z$11:Z301)</f>
        <v>257874</v>
      </c>
      <c r="AC301" s="23">
        <f ca="1">SUM(X$11:X301)</f>
        <v>232426</v>
      </c>
      <c r="AE301" s="16">
        <v>44473</v>
      </c>
      <c r="AF301" s="21">
        <f ca="1">IF(AE301&lt;AG$5, $B301, AG$6+MIN((AE301-AG$5+1)/AG$8, 1)*AG$7)</f>
        <v>1440</v>
      </c>
      <c r="AG301" s="21">
        <f t="shared" ca="1" si="98"/>
        <v>1440</v>
      </c>
      <c r="AH301" s="21">
        <f ca="1" xml:space="preserve"> AJ277 + IF(AI300 &lt; 0, -AI300, 0)</f>
        <v>740</v>
      </c>
      <c r="AI301" s="21">
        <f t="shared" ca="1" si="86"/>
        <v>700</v>
      </c>
      <c r="AJ301" s="21">
        <f t="shared" ca="1" si="87"/>
        <v>700</v>
      </c>
      <c r="AK301" s="21">
        <f t="shared" ca="1" si="93"/>
        <v>361867</v>
      </c>
      <c r="AL301" s="22">
        <f ca="1">SUM(AJ$11:AJ301)</f>
        <v>190704</v>
      </c>
      <c r="AM301" s="23">
        <f ca="1">SUM(AH$11:AH301)</f>
        <v>172609</v>
      </c>
      <c r="AO301" s="16">
        <v>44473</v>
      </c>
      <c r="AP301" s="21">
        <f ca="1">IF(AO301&lt;AQ$5, $B301, AQ$6+MIN((AO301-AQ$5+1)/AQ$8, 1)*AQ$7)</f>
        <v>1940</v>
      </c>
      <c r="AQ301" s="21">
        <f t="shared" ca="1" si="99"/>
        <v>1940</v>
      </c>
      <c r="AR301" s="21">
        <f ca="1" xml:space="preserve"> AT277 + IF(AS300 &lt; 0, -AS300, 0)</f>
        <v>980</v>
      </c>
      <c r="AS301" s="21">
        <f t="shared" ca="1" si="88"/>
        <v>960</v>
      </c>
      <c r="AT301" s="21">
        <f t="shared" ca="1" si="89"/>
        <v>960</v>
      </c>
      <c r="AU301" s="21">
        <f t="shared" ca="1" si="94"/>
        <v>465117</v>
      </c>
      <c r="AV301" s="22">
        <f ca="1">SUM(AT$11:AT301)</f>
        <v>245354</v>
      </c>
      <c r="AW301" s="23">
        <f ca="1">SUM(AR$11:AR301)</f>
        <v>220543</v>
      </c>
    </row>
    <row r="302" spans="1:49" x14ac:dyDescent="0.2">
      <c r="A302" s="32">
        <v>44474</v>
      </c>
      <c r="B302" s="35">
        <f ca="1">IF($A302&gt;= $C$5,$C$6, "InsertData")</f>
        <v>940</v>
      </c>
      <c r="C302" s="21">
        <f t="shared" ca="1" si="95"/>
        <v>940</v>
      </c>
      <c r="D302" s="21">
        <f ca="1" xml:space="preserve"> F278 + IF(E301 &lt; 0, -E301, 0)</f>
        <v>940</v>
      </c>
      <c r="E302" s="21">
        <f t="shared" ca="1" si="81"/>
        <v>0</v>
      </c>
      <c r="F302" s="21">
        <f ca="1">IF(E302 &gt; 0, E302, 0)</f>
        <v>0</v>
      </c>
      <c r="G302" s="21">
        <f t="shared" ca="1" si="90"/>
        <v>259557</v>
      </c>
      <c r="H302" s="22">
        <f ca="1">SUM(F$11:F302)</f>
        <v>136054</v>
      </c>
      <c r="I302" s="23">
        <f ca="1">SUM(D$11:D302)</f>
        <v>125887</v>
      </c>
      <c r="K302" s="16">
        <v>44474</v>
      </c>
      <c r="L302" s="21">
        <f ca="1">IF(K302&lt;M$5, $B302, M$6+MIN((K302-M$5+1)/M$8, 1)*M$7)</f>
        <v>1440</v>
      </c>
      <c r="M302" s="21">
        <f t="shared" ca="1" si="96"/>
        <v>1440</v>
      </c>
      <c r="N302" s="21">
        <f ca="1" xml:space="preserve"> P278 + IF(O301 &lt; 0, -O301, 0)</f>
        <v>1260</v>
      </c>
      <c r="O302" s="21">
        <f t="shared" ca="1" si="82"/>
        <v>180</v>
      </c>
      <c r="P302" s="21">
        <f t="shared" ca="1" si="83"/>
        <v>180</v>
      </c>
      <c r="Q302" s="21">
        <f t="shared" ca="1" si="91"/>
        <v>375807</v>
      </c>
      <c r="R302" s="22">
        <f ca="1">SUM(P$11:P302)</f>
        <v>197144</v>
      </c>
      <c r="S302" s="23">
        <f ca="1">SUM(N$11:N302)</f>
        <v>179443</v>
      </c>
      <c r="U302" s="16">
        <v>44474</v>
      </c>
      <c r="V302" s="21">
        <f ca="1">IF(U302&lt;W$5, $B302, W$6+MIN((U302-W$5+1)/W$8, 1)*W$7)</f>
        <v>1940</v>
      </c>
      <c r="W302" s="21">
        <f t="shared" ca="1" si="97"/>
        <v>1940</v>
      </c>
      <c r="X302" s="21">
        <f ca="1" xml:space="preserve"> Z278 + IF(Y301 &lt; 0, -Y301, 0)</f>
        <v>1500</v>
      </c>
      <c r="Y302" s="21">
        <f t="shared" ca="1" si="84"/>
        <v>440</v>
      </c>
      <c r="Z302" s="21">
        <f t="shared" ca="1" si="85"/>
        <v>440</v>
      </c>
      <c r="AA302" s="21">
        <f t="shared" ca="1" si="92"/>
        <v>492057</v>
      </c>
      <c r="AB302" s="22">
        <f ca="1">SUM(Z$11:Z302)</f>
        <v>258314</v>
      </c>
      <c r="AC302" s="23">
        <f ca="1">SUM(X$11:X302)</f>
        <v>233926</v>
      </c>
      <c r="AE302" s="16">
        <v>44474</v>
      </c>
      <c r="AF302" s="21">
        <f ca="1">IF(AE302&lt;AG$5, $B302, AG$6+MIN((AE302-AG$5+1)/AG$8, 1)*AG$7)</f>
        <v>1440</v>
      </c>
      <c r="AG302" s="21">
        <f t="shared" ca="1" si="98"/>
        <v>1440</v>
      </c>
      <c r="AH302" s="21">
        <f ca="1" xml:space="preserve"> AJ278 + IF(AI301 &lt; 0, -AI301, 0)</f>
        <v>1260</v>
      </c>
      <c r="AI302" s="21">
        <f t="shared" ca="1" si="86"/>
        <v>180</v>
      </c>
      <c r="AJ302" s="21">
        <f t="shared" ca="1" si="87"/>
        <v>180</v>
      </c>
      <c r="AK302" s="21">
        <f t="shared" ca="1" si="93"/>
        <v>363307</v>
      </c>
      <c r="AL302" s="22">
        <f ca="1">SUM(AJ$11:AJ302)</f>
        <v>190884</v>
      </c>
      <c r="AM302" s="23">
        <f ca="1">SUM(AH$11:AH302)</f>
        <v>173869</v>
      </c>
      <c r="AO302" s="16">
        <v>44474</v>
      </c>
      <c r="AP302" s="21">
        <f ca="1">IF(AO302&lt;AQ$5, $B302, AQ$6+MIN((AO302-AQ$5+1)/AQ$8, 1)*AQ$7)</f>
        <v>1940</v>
      </c>
      <c r="AQ302" s="21">
        <f t="shared" ca="1" si="99"/>
        <v>1940</v>
      </c>
      <c r="AR302" s="21">
        <f ca="1" xml:space="preserve"> AT278 + IF(AS301 &lt; 0, -AS301, 0)</f>
        <v>1500</v>
      </c>
      <c r="AS302" s="21">
        <f t="shared" ca="1" si="88"/>
        <v>440</v>
      </c>
      <c r="AT302" s="21">
        <f t="shared" ca="1" si="89"/>
        <v>440</v>
      </c>
      <c r="AU302" s="21">
        <f t="shared" ca="1" si="94"/>
        <v>467057</v>
      </c>
      <c r="AV302" s="22">
        <f ca="1">SUM(AT$11:AT302)</f>
        <v>245794</v>
      </c>
      <c r="AW302" s="23">
        <f ca="1">SUM(AR$11:AR302)</f>
        <v>222043</v>
      </c>
    </row>
    <row r="303" spans="1:49" x14ac:dyDescent="0.2">
      <c r="A303" s="32">
        <v>44475</v>
      </c>
      <c r="B303" s="35">
        <f ca="1">IF($A303&gt;= $C$5,$C$6, "InsertData")</f>
        <v>940</v>
      </c>
      <c r="C303" s="21">
        <f t="shared" ca="1" si="95"/>
        <v>940</v>
      </c>
      <c r="D303" s="21">
        <f ca="1" xml:space="preserve"> F279 + IF(E302 &lt; 0, -E302, 0)</f>
        <v>940</v>
      </c>
      <c r="E303" s="21">
        <f t="shared" ca="1" si="81"/>
        <v>0</v>
      </c>
      <c r="F303" s="21">
        <f ca="1">IF(E303 &gt; 0, E303, 0)</f>
        <v>0</v>
      </c>
      <c r="G303" s="21">
        <f t="shared" ca="1" si="90"/>
        <v>260497</v>
      </c>
      <c r="H303" s="22">
        <f ca="1">SUM(F$11:F303)</f>
        <v>136054</v>
      </c>
      <c r="I303" s="23">
        <f ca="1">SUM(D$11:D303)</f>
        <v>126827</v>
      </c>
      <c r="K303" s="16">
        <v>44475</v>
      </c>
      <c r="L303" s="21">
        <f ca="1">IF(K303&lt;M$5, $B303, M$6+MIN((K303-M$5+1)/M$8, 1)*M$7)</f>
        <v>1440</v>
      </c>
      <c r="M303" s="21">
        <f t="shared" ca="1" si="96"/>
        <v>1440</v>
      </c>
      <c r="N303" s="21">
        <f ca="1" xml:space="preserve"> P279 + IF(O302 &lt; 0, -O302, 0)</f>
        <v>1183</v>
      </c>
      <c r="O303" s="21">
        <f t="shared" ca="1" si="82"/>
        <v>257</v>
      </c>
      <c r="P303" s="21">
        <f t="shared" ca="1" si="83"/>
        <v>257</v>
      </c>
      <c r="Q303" s="21">
        <f t="shared" ca="1" si="91"/>
        <v>377247</v>
      </c>
      <c r="R303" s="22">
        <f ca="1">SUM(P$11:P303)</f>
        <v>197401</v>
      </c>
      <c r="S303" s="23">
        <f ca="1">SUM(N$11:N303)</f>
        <v>180626</v>
      </c>
      <c r="U303" s="16">
        <v>44475</v>
      </c>
      <c r="V303" s="21">
        <f ca="1">IF(U303&lt;W$5, $B303, W$6+MIN((U303-W$5+1)/W$8, 1)*W$7)</f>
        <v>1940</v>
      </c>
      <c r="W303" s="21">
        <f t="shared" ca="1" si="97"/>
        <v>1940</v>
      </c>
      <c r="X303" s="21">
        <f ca="1" xml:space="preserve"> Z279 + IF(Y302 &lt; 0, -Y302, 0)</f>
        <v>1423</v>
      </c>
      <c r="Y303" s="21">
        <f t="shared" ca="1" si="84"/>
        <v>517</v>
      </c>
      <c r="Z303" s="21">
        <f t="shared" ca="1" si="85"/>
        <v>517</v>
      </c>
      <c r="AA303" s="21">
        <f t="shared" ca="1" si="92"/>
        <v>493997</v>
      </c>
      <c r="AB303" s="22">
        <f ca="1">SUM(Z$11:Z303)</f>
        <v>258831</v>
      </c>
      <c r="AC303" s="23">
        <f ca="1">SUM(X$11:X303)</f>
        <v>235349</v>
      </c>
      <c r="AE303" s="16">
        <v>44475</v>
      </c>
      <c r="AF303" s="21">
        <f ca="1">IF(AE303&lt;AG$5, $B303, AG$6+MIN((AE303-AG$5+1)/AG$8, 1)*AG$7)</f>
        <v>1440</v>
      </c>
      <c r="AG303" s="21">
        <f t="shared" ca="1" si="98"/>
        <v>1440</v>
      </c>
      <c r="AH303" s="21">
        <f ca="1" xml:space="preserve"> AJ279 + IF(AI302 &lt; 0, -AI302, 0)</f>
        <v>1183</v>
      </c>
      <c r="AI303" s="21">
        <f t="shared" ca="1" si="86"/>
        <v>257</v>
      </c>
      <c r="AJ303" s="21">
        <f t="shared" ca="1" si="87"/>
        <v>257</v>
      </c>
      <c r="AK303" s="21">
        <f t="shared" ca="1" si="93"/>
        <v>364747</v>
      </c>
      <c r="AL303" s="22">
        <f ca="1">SUM(AJ$11:AJ303)</f>
        <v>191141</v>
      </c>
      <c r="AM303" s="23">
        <f ca="1">SUM(AH$11:AH303)</f>
        <v>175052</v>
      </c>
      <c r="AO303" s="16">
        <v>44475</v>
      </c>
      <c r="AP303" s="21">
        <f ca="1">IF(AO303&lt;AQ$5, $B303, AQ$6+MIN((AO303-AQ$5+1)/AQ$8, 1)*AQ$7)</f>
        <v>1940</v>
      </c>
      <c r="AQ303" s="21">
        <f t="shared" ca="1" si="99"/>
        <v>1940</v>
      </c>
      <c r="AR303" s="21">
        <f ca="1" xml:space="preserve"> AT279 + IF(AS302 &lt; 0, -AS302, 0)</f>
        <v>1423</v>
      </c>
      <c r="AS303" s="21">
        <f t="shared" ca="1" si="88"/>
        <v>517</v>
      </c>
      <c r="AT303" s="21">
        <f t="shared" ca="1" si="89"/>
        <v>517</v>
      </c>
      <c r="AU303" s="21">
        <f t="shared" ca="1" si="94"/>
        <v>468997</v>
      </c>
      <c r="AV303" s="22">
        <f ca="1">SUM(AT$11:AT303)</f>
        <v>246311</v>
      </c>
      <c r="AW303" s="23">
        <f ca="1">SUM(AR$11:AR303)</f>
        <v>223466</v>
      </c>
    </row>
    <row r="304" spans="1:49" x14ac:dyDescent="0.2">
      <c r="A304" s="32">
        <v>44476</v>
      </c>
      <c r="B304" s="35">
        <f ca="1">IF($A304&gt;= $C$5,$C$6, "InsertData")</f>
        <v>940</v>
      </c>
      <c r="C304" s="21">
        <f t="shared" ca="1" si="95"/>
        <v>940</v>
      </c>
      <c r="D304" s="21">
        <f ca="1" xml:space="preserve"> F280 + IF(E303 &lt; 0, -E303, 0)</f>
        <v>433</v>
      </c>
      <c r="E304" s="21">
        <f t="shared" ca="1" si="81"/>
        <v>507</v>
      </c>
      <c r="F304" s="21">
        <f ca="1">IF(E304 &gt; 0, E304, 0)</f>
        <v>507</v>
      </c>
      <c r="G304" s="21">
        <f t="shared" ca="1" si="90"/>
        <v>261437</v>
      </c>
      <c r="H304" s="22">
        <f ca="1">SUM(F$11:F304)</f>
        <v>136561</v>
      </c>
      <c r="I304" s="23">
        <f ca="1">SUM(D$11:D304)</f>
        <v>127260</v>
      </c>
      <c r="K304" s="16">
        <v>44476</v>
      </c>
      <c r="L304" s="21">
        <f ca="1">IF(K304&lt;M$5, $B304, M$6+MIN((K304-M$5+1)/M$8, 1)*M$7)</f>
        <v>1440</v>
      </c>
      <c r="M304" s="21">
        <f t="shared" ca="1" si="96"/>
        <v>1440</v>
      </c>
      <c r="N304" s="21">
        <f ca="1" xml:space="preserve"> P280 + IF(O303 &lt; 0, -O303, 0)</f>
        <v>590</v>
      </c>
      <c r="O304" s="21">
        <f t="shared" ca="1" si="82"/>
        <v>850</v>
      </c>
      <c r="P304" s="21">
        <f t="shared" ca="1" si="83"/>
        <v>850</v>
      </c>
      <c r="Q304" s="21">
        <f t="shared" ca="1" si="91"/>
        <v>378687</v>
      </c>
      <c r="R304" s="22">
        <f ca="1">SUM(P$11:P304)</f>
        <v>198251</v>
      </c>
      <c r="S304" s="23">
        <f ca="1">SUM(N$11:N304)</f>
        <v>181216</v>
      </c>
      <c r="U304" s="16">
        <v>44476</v>
      </c>
      <c r="V304" s="21">
        <f ca="1">IF(U304&lt;W$5, $B304, W$6+MIN((U304-W$5+1)/W$8, 1)*W$7)</f>
        <v>1940</v>
      </c>
      <c r="W304" s="21">
        <f t="shared" ca="1" si="97"/>
        <v>1940</v>
      </c>
      <c r="X304" s="21">
        <f ca="1" xml:space="preserve"> Z280 + IF(Y303 &lt; 0, -Y303, 0)</f>
        <v>830</v>
      </c>
      <c r="Y304" s="21">
        <f t="shared" ca="1" si="84"/>
        <v>1110</v>
      </c>
      <c r="Z304" s="21">
        <f t="shared" ca="1" si="85"/>
        <v>1110</v>
      </c>
      <c r="AA304" s="21">
        <f t="shared" ca="1" si="92"/>
        <v>495937</v>
      </c>
      <c r="AB304" s="22">
        <f ca="1">SUM(Z$11:Z304)</f>
        <v>259941</v>
      </c>
      <c r="AC304" s="23">
        <f ca="1">SUM(X$11:X304)</f>
        <v>236179</v>
      </c>
      <c r="AE304" s="16">
        <v>44476</v>
      </c>
      <c r="AF304" s="21">
        <f ca="1">IF(AE304&lt;AG$5, $B304, AG$6+MIN((AE304-AG$5+1)/AG$8, 1)*AG$7)</f>
        <v>1440</v>
      </c>
      <c r="AG304" s="21">
        <f t="shared" ca="1" si="98"/>
        <v>1440</v>
      </c>
      <c r="AH304" s="21">
        <f ca="1" xml:space="preserve"> AJ280 + IF(AI303 &lt; 0, -AI303, 0)</f>
        <v>590</v>
      </c>
      <c r="AI304" s="21">
        <f t="shared" ca="1" si="86"/>
        <v>850</v>
      </c>
      <c r="AJ304" s="21">
        <f t="shared" ca="1" si="87"/>
        <v>850</v>
      </c>
      <c r="AK304" s="21">
        <f t="shared" ca="1" si="93"/>
        <v>366187</v>
      </c>
      <c r="AL304" s="22">
        <f ca="1">SUM(AJ$11:AJ304)</f>
        <v>191991</v>
      </c>
      <c r="AM304" s="23">
        <f ca="1">SUM(AH$11:AH304)</f>
        <v>175642</v>
      </c>
      <c r="AO304" s="16">
        <v>44476</v>
      </c>
      <c r="AP304" s="21">
        <f ca="1">IF(AO304&lt;AQ$5, $B304, AQ$6+MIN((AO304-AQ$5+1)/AQ$8, 1)*AQ$7)</f>
        <v>1940</v>
      </c>
      <c r="AQ304" s="21">
        <f t="shared" ca="1" si="99"/>
        <v>1940</v>
      </c>
      <c r="AR304" s="21">
        <f ca="1" xml:space="preserve"> AT280 + IF(AS303 &lt; 0, -AS303, 0)</f>
        <v>830</v>
      </c>
      <c r="AS304" s="21">
        <f t="shared" ca="1" si="88"/>
        <v>1110</v>
      </c>
      <c r="AT304" s="21">
        <f t="shared" ca="1" si="89"/>
        <v>1110</v>
      </c>
      <c r="AU304" s="21">
        <f t="shared" ca="1" si="94"/>
        <v>470937</v>
      </c>
      <c r="AV304" s="22">
        <f ca="1">SUM(AT$11:AT304)</f>
        <v>247421</v>
      </c>
      <c r="AW304" s="23">
        <f ca="1">SUM(AR$11:AR304)</f>
        <v>224296</v>
      </c>
    </row>
    <row r="305" spans="1:49" x14ac:dyDescent="0.2">
      <c r="A305" s="32">
        <v>44477</v>
      </c>
      <c r="B305" s="35">
        <f ca="1">IF($A305&gt;= $C$5,$C$6, "InsertData")</f>
        <v>940</v>
      </c>
      <c r="C305" s="21">
        <f t="shared" ca="1" si="95"/>
        <v>940</v>
      </c>
      <c r="D305" s="21">
        <f ca="1" xml:space="preserve"> F281 + IF(E304 &lt; 0, -E304, 0)</f>
        <v>537</v>
      </c>
      <c r="E305" s="21">
        <f t="shared" ca="1" si="81"/>
        <v>403</v>
      </c>
      <c r="F305" s="21">
        <f ca="1">IF(E305 &gt; 0, E305, 0)</f>
        <v>403</v>
      </c>
      <c r="G305" s="21">
        <f t="shared" ca="1" si="90"/>
        <v>262377</v>
      </c>
      <c r="H305" s="22">
        <f ca="1">SUM(F$11:F305)</f>
        <v>136964</v>
      </c>
      <c r="I305" s="23">
        <f ca="1">SUM(D$11:D305)</f>
        <v>127797</v>
      </c>
      <c r="K305" s="16">
        <v>44477</v>
      </c>
      <c r="L305" s="21">
        <f ca="1">IF(K305&lt;M$5, $B305, M$6+MIN((K305-M$5+1)/M$8, 1)*M$7)</f>
        <v>1440</v>
      </c>
      <c r="M305" s="21">
        <f t="shared" ca="1" si="96"/>
        <v>1440</v>
      </c>
      <c r="N305" s="21">
        <f ca="1" xml:space="preserve"> P281 + IF(O304 &lt; 0, -O304, 0)</f>
        <v>777</v>
      </c>
      <c r="O305" s="21">
        <f t="shared" ca="1" si="82"/>
        <v>663</v>
      </c>
      <c r="P305" s="21">
        <f t="shared" ca="1" si="83"/>
        <v>663</v>
      </c>
      <c r="Q305" s="21">
        <f t="shared" ca="1" si="91"/>
        <v>380127</v>
      </c>
      <c r="R305" s="22">
        <f ca="1">SUM(P$11:P305)</f>
        <v>198914</v>
      </c>
      <c r="S305" s="23">
        <f ca="1">SUM(N$11:N305)</f>
        <v>181993</v>
      </c>
      <c r="U305" s="16">
        <v>44477</v>
      </c>
      <c r="V305" s="21">
        <f ca="1">IF(U305&lt;W$5, $B305, W$6+MIN((U305-W$5+1)/W$8, 1)*W$7)</f>
        <v>1940</v>
      </c>
      <c r="W305" s="21">
        <f t="shared" ca="1" si="97"/>
        <v>1940</v>
      </c>
      <c r="X305" s="21">
        <f ca="1" xml:space="preserve"> Z281 + IF(Y304 &lt; 0, -Y304, 0)</f>
        <v>1017</v>
      </c>
      <c r="Y305" s="21">
        <f t="shared" ca="1" si="84"/>
        <v>923</v>
      </c>
      <c r="Z305" s="21">
        <f t="shared" ca="1" si="85"/>
        <v>923</v>
      </c>
      <c r="AA305" s="21">
        <f t="shared" ca="1" si="92"/>
        <v>497877</v>
      </c>
      <c r="AB305" s="22">
        <f ca="1">SUM(Z$11:Z305)</f>
        <v>260864</v>
      </c>
      <c r="AC305" s="23">
        <f ca="1">SUM(X$11:X305)</f>
        <v>237196</v>
      </c>
      <c r="AE305" s="16">
        <v>44477</v>
      </c>
      <c r="AF305" s="21">
        <f ca="1">IF(AE305&lt;AG$5, $B305, AG$6+MIN((AE305-AG$5+1)/AG$8, 1)*AG$7)</f>
        <v>1440</v>
      </c>
      <c r="AG305" s="21">
        <f t="shared" ca="1" si="98"/>
        <v>1440</v>
      </c>
      <c r="AH305" s="21">
        <f ca="1" xml:space="preserve"> AJ281 + IF(AI304 &lt; 0, -AI304, 0)</f>
        <v>777</v>
      </c>
      <c r="AI305" s="21">
        <f t="shared" ca="1" si="86"/>
        <v>663</v>
      </c>
      <c r="AJ305" s="21">
        <f t="shared" ca="1" si="87"/>
        <v>663</v>
      </c>
      <c r="AK305" s="21">
        <f t="shared" ca="1" si="93"/>
        <v>367627</v>
      </c>
      <c r="AL305" s="22">
        <f ca="1">SUM(AJ$11:AJ305)</f>
        <v>192654</v>
      </c>
      <c r="AM305" s="23">
        <f ca="1">SUM(AH$11:AH305)</f>
        <v>176419</v>
      </c>
      <c r="AO305" s="16">
        <v>44477</v>
      </c>
      <c r="AP305" s="21">
        <f ca="1">IF(AO305&lt;AQ$5, $B305, AQ$6+MIN((AO305-AQ$5+1)/AQ$8, 1)*AQ$7)</f>
        <v>1940</v>
      </c>
      <c r="AQ305" s="21">
        <f t="shared" ca="1" si="99"/>
        <v>1940</v>
      </c>
      <c r="AR305" s="21">
        <f ca="1" xml:space="preserve"> AT281 + IF(AS304 &lt; 0, -AS304, 0)</f>
        <v>1017</v>
      </c>
      <c r="AS305" s="21">
        <f t="shared" ca="1" si="88"/>
        <v>923</v>
      </c>
      <c r="AT305" s="21">
        <f t="shared" ca="1" si="89"/>
        <v>923</v>
      </c>
      <c r="AU305" s="21">
        <f t="shared" ca="1" si="94"/>
        <v>472877</v>
      </c>
      <c r="AV305" s="22">
        <f ca="1">SUM(AT$11:AT305)</f>
        <v>248344</v>
      </c>
      <c r="AW305" s="23">
        <f ca="1">SUM(AR$11:AR305)</f>
        <v>225313</v>
      </c>
    </row>
    <row r="306" spans="1:49" x14ac:dyDescent="0.2">
      <c r="A306" s="32">
        <v>44478</v>
      </c>
      <c r="B306" s="35">
        <f ca="1">IF($A306&gt;= $C$5,$C$6, "InsertData")</f>
        <v>940</v>
      </c>
      <c r="C306" s="21">
        <f t="shared" ca="1" si="95"/>
        <v>940</v>
      </c>
      <c r="D306" s="21">
        <f ca="1" xml:space="preserve"> F282 + IF(E305 &lt; 0, -E305, 0)</f>
        <v>401</v>
      </c>
      <c r="E306" s="21">
        <f t="shared" ca="1" si="81"/>
        <v>539</v>
      </c>
      <c r="F306" s="21">
        <f ca="1">IF(E306 &gt; 0, E306, 0)</f>
        <v>539</v>
      </c>
      <c r="G306" s="21">
        <f t="shared" ca="1" si="90"/>
        <v>263317</v>
      </c>
      <c r="H306" s="22">
        <f ca="1">SUM(F$11:F306)</f>
        <v>137503</v>
      </c>
      <c r="I306" s="23">
        <f ca="1">SUM(D$11:D306)</f>
        <v>128198</v>
      </c>
      <c r="K306" s="16">
        <v>44478</v>
      </c>
      <c r="L306" s="21">
        <f ca="1">IF(K306&lt;M$5, $B306, M$6+MIN((K306-M$5+1)/M$8, 1)*M$7)</f>
        <v>1440</v>
      </c>
      <c r="M306" s="21">
        <f t="shared" ca="1" si="96"/>
        <v>1440</v>
      </c>
      <c r="N306" s="21">
        <f ca="1" xml:space="preserve"> P282 + IF(O305 &lt; 0, -O305, 0)</f>
        <v>641</v>
      </c>
      <c r="O306" s="21">
        <f t="shared" ca="1" si="82"/>
        <v>799</v>
      </c>
      <c r="P306" s="21">
        <f t="shared" ca="1" si="83"/>
        <v>799</v>
      </c>
      <c r="Q306" s="21">
        <f t="shared" ca="1" si="91"/>
        <v>381567</v>
      </c>
      <c r="R306" s="22">
        <f ca="1">SUM(P$11:P306)</f>
        <v>199713</v>
      </c>
      <c r="S306" s="23">
        <f ca="1">SUM(N$11:N306)</f>
        <v>182634</v>
      </c>
      <c r="U306" s="16">
        <v>44478</v>
      </c>
      <c r="V306" s="21">
        <f ca="1">IF(U306&lt;W$5, $B306, W$6+MIN((U306-W$5+1)/W$8, 1)*W$7)</f>
        <v>1940</v>
      </c>
      <c r="W306" s="21">
        <f t="shared" ca="1" si="97"/>
        <v>1940</v>
      </c>
      <c r="X306" s="21">
        <f ca="1" xml:space="preserve"> Z282 + IF(Y305 &lt; 0, -Y305, 0)</f>
        <v>881</v>
      </c>
      <c r="Y306" s="21">
        <f t="shared" ca="1" si="84"/>
        <v>1059</v>
      </c>
      <c r="Z306" s="21">
        <f t="shared" ca="1" si="85"/>
        <v>1059</v>
      </c>
      <c r="AA306" s="21">
        <f t="shared" ca="1" si="92"/>
        <v>499817</v>
      </c>
      <c r="AB306" s="22">
        <f ca="1">SUM(Z$11:Z306)</f>
        <v>261923</v>
      </c>
      <c r="AC306" s="23">
        <f ca="1">SUM(X$11:X306)</f>
        <v>238077</v>
      </c>
      <c r="AE306" s="16">
        <v>44478</v>
      </c>
      <c r="AF306" s="21">
        <f ca="1">IF(AE306&lt;AG$5, $B306, AG$6+MIN((AE306-AG$5+1)/AG$8, 1)*AG$7)</f>
        <v>1440</v>
      </c>
      <c r="AG306" s="21">
        <f t="shared" ca="1" si="98"/>
        <v>1440</v>
      </c>
      <c r="AH306" s="21">
        <f ca="1" xml:space="preserve"> AJ282 + IF(AI305 &lt; 0, -AI305, 0)</f>
        <v>641</v>
      </c>
      <c r="AI306" s="21">
        <f t="shared" ca="1" si="86"/>
        <v>799</v>
      </c>
      <c r="AJ306" s="21">
        <f t="shared" ca="1" si="87"/>
        <v>799</v>
      </c>
      <c r="AK306" s="21">
        <f t="shared" ca="1" si="93"/>
        <v>369067</v>
      </c>
      <c r="AL306" s="22">
        <f ca="1">SUM(AJ$11:AJ306)</f>
        <v>193453</v>
      </c>
      <c r="AM306" s="23">
        <f ca="1">SUM(AH$11:AH306)</f>
        <v>177060</v>
      </c>
      <c r="AO306" s="16">
        <v>44478</v>
      </c>
      <c r="AP306" s="21">
        <f ca="1">IF(AO306&lt;AQ$5, $B306, AQ$6+MIN((AO306-AQ$5+1)/AQ$8, 1)*AQ$7)</f>
        <v>1940</v>
      </c>
      <c r="AQ306" s="21">
        <f t="shared" ca="1" si="99"/>
        <v>1940</v>
      </c>
      <c r="AR306" s="21">
        <f ca="1" xml:space="preserve"> AT282 + IF(AS305 &lt; 0, -AS305, 0)</f>
        <v>881</v>
      </c>
      <c r="AS306" s="21">
        <f t="shared" ca="1" si="88"/>
        <v>1059</v>
      </c>
      <c r="AT306" s="21">
        <f t="shared" ca="1" si="89"/>
        <v>1059</v>
      </c>
      <c r="AU306" s="21">
        <f t="shared" ca="1" si="94"/>
        <v>474817</v>
      </c>
      <c r="AV306" s="22">
        <f ca="1">SUM(AT$11:AT306)</f>
        <v>249403</v>
      </c>
      <c r="AW306" s="23">
        <f ca="1">SUM(AR$11:AR306)</f>
        <v>226194</v>
      </c>
    </row>
    <row r="307" spans="1:49" x14ac:dyDescent="0.2">
      <c r="A307" s="32">
        <v>44479</v>
      </c>
      <c r="B307" s="35">
        <f ca="1">IF($A307&gt;= $C$5,$C$6, "InsertData")</f>
        <v>940</v>
      </c>
      <c r="C307" s="21">
        <f t="shared" ca="1" si="95"/>
        <v>940</v>
      </c>
      <c r="D307" s="21">
        <f ca="1" xml:space="preserve"> F283 + IF(E306 &lt; 0, -E306, 0)</f>
        <v>168</v>
      </c>
      <c r="E307" s="21">
        <f t="shared" ca="1" si="81"/>
        <v>772</v>
      </c>
      <c r="F307" s="21">
        <f ca="1">IF(E307 &gt; 0, E307, 0)</f>
        <v>772</v>
      </c>
      <c r="G307" s="21">
        <f t="shared" ca="1" si="90"/>
        <v>264257</v>
      </c>
      <c r="H307" s="22">
        <f ca="1">SUM(F$11:F307)</f>
        <v>138275</v>
      </c>
      <c r="I307" s="23">
        <f ca="1">SUM(D$11:D307)</f>
        <v>128366</v>
      </c>
      <c r="K307" s="16">
        <v>44479</v>
      </c>
      <c r="L307" s="21">
        <f ca="1">IF(K307&lt;M$5, $B307, M$6+MIN((K307-M$5+1)/M$8, 1)*M$7)</f>
        <v>1440</v>
      </c>
      <c r="M307" s="21">
        <f t="shared" ca="1" si="96"/>
        <v>1440</v>
      </c>
      <c r="N307" s="21">
        <f ca="1" xml:space="preserve"> P283 + IF(O306 &lt; 0, -O306, 0)</f>
        <v>408</v>
      </c>
      <c r="O307" s="21">
        <f t="shared" ca="1" si="82"/>
        <v>1032</v>
      </c>
      <c r="P307" s="21">
        <f t="shared" ca="1" si="83"/>
        <v>1032</v>
      </c>
      <c r="Q307" s="21">
        <f t="shared" ca="1" si="91"/>
        <v>383007</v>
      </c>
      <c r="R307" s="22">
        <f ca="1">SUM(P$11:P307)</f>
        <v>200745</v>
      </c>
      <c r="S307" s="23">
        <f ca="1">SUM(N$11:N307)</f>
        <v>183042</v>
      </c>
      <c r="U307" s="16">
        <v>44479</v>
      </c>
      <c r="V307" s="21">
        <f ca="1">IF(U307&lt;W$5, $B307, W$6+MIN((U307-W$5+1)/W$8, 1)*W$7)</f>
        <v>1940</v>
      </c>
      <c r="W307" s="21">
        <f t="shared" ca="1" si="97"/>
        <v>1940</v>
      </c>
      <c r="X307" s="21">
        <f ca="1" xml:space="preserve"> Z283 + IF(Y306 &lt; 0, -Y306, 0)</f>
        <v>648</v>
      </c>
      <c r="Y307" s="21">
        <f t="shared" ca="1" si="84"/>
        <v>1292</v>
      </c>
      <c r="Z307" s="21">
        <f t="shared" ca="1" si="85"/>
        <v>1292</v>
      </c>
      <c r="AA307" s="21">
        <f t="shared" ca="1" si="92"/>
        <v>501757</v>
      </c>
      <c r="AB307" s="22">
        <f ca="1">SUM(Z$11:Z307)</f>
        <v>263215</v>
      </c>
      <c r="AC307" s="23">
        <f ca="1">SUM(X$11:X307)</f>
        <v>238725</v>
      </c>
      <c r="AE307" s="16">
        <v>44479</v>
      </c>
      <c r="AF307" s="21">
        <f ca="1">IF(AE307&lt;AG$5, $B307, AG$6+MIN((AE307-AG$5+1)/AG$8, 1)*AG$7)</f>
        <v>1440</v>
      </c>
      <c r="AG307" s="21">
        <f t="shared" ca="1" si="98"/>
        <v>1440</v>
      </c>
      <c r="AH307" s="21">
        <f ca="1" xml:space="preserve"> AJ283 + IF(AI306 &lt; 0, -AI306, 0)</f>
        <v>408</v>
      </c>
      <c r="AI307" s="21">
        <f t="shared" ca="1" si="86"/>
        <v>1032</v>
      </c>
      <c r="AJ307" s="21">
        <f t="shared" ca="1" si="87"/>
        <v>1032</v>
      </c>
      <c r="AK307" s="21">
        <f t="shared" ca="1" si="93"/>
        <v>370507</v>
      </c>
      <c r="AL307" s="22">
        <f ca="1">SUM(AJ$11:AJ307)</f>
        <v>194485</v>
      </c>
      <c r="AM307" s="23">
        <f ca="1">SUM(AH$11:AH307)</f>
        <v>177468</v>
      </c>
      <c r="AO307" s="16">
        <v>44479</v>
      </c>
      <c r="AP307" s="21">
        <f ca="1">IF(AO307&lt;AQ$5, $B307, AQ$6+MIN((AO307-AQ$5+1)/AQ$8, 1)*AQ$7)</f>
        <v>1940</v>
      </c>
      <c r="AQ307" s="21">
        <f t="shared" ca="1" si="99"/>
        <v>1940</v>
      </c>
      <c r="AR307" s="21">
        <f ca="1" xml:space="preserve"> AT283 + IF(AS306 &lt; 0, -AS306, 0)</f>
        <v>648</v>
      </c>
      <c r="AS307" s="21">
        <f t="shared" ca="1" si="88"/>
        <v>1292</v>
      </c>
      <c r="AT307" s="21">
        <f t="shared" ca="1" si="89"/>
        <v>1292</v>
      </c>
      <c r="AU307" s="21">
        <f t="shared" ca="1" si="94"/>
        <v>476757</v>
      </c>
      <c r="AV307" s="22">
        <f ca="1">SUM(AT$11:AT307)</f>
        <v>250695</v>
      </c>
      <c r="AW307" s="23">
        <f ca="1">SUM(AR$11:AR307)</f>
        <v>226842</v>
      </c>
    </row>
    <row r="308" spans="1:49" x14ac:dyDescent="0.2">
      <c r="A308" s="32">
        <v>44480</v>
      </c>
      <c r="B308" s="35">
        <f ca="1">IF($A308&gt;= $C$5,$C$6, "InsertData")</f>
        <v>940</v>
      </c>
      <c r="C308" s="21">
        <f t="shared" ca="1" si="95"/>
        <v>940</v>
      </c>
      <c r="D308" s="21">
        <f ca="1" xml:space="preserve"> F284 + IF(E307 &lt; 0, -E307, 0)</f>
        <v>940</v>
      </c>
      <c r="E308" s="21">
        <f t="shared" ca="1" si="81"/>
        <v>0</v>
      </c>
      <c r="F308" s="21">
        <f ca="1">IF(E308 &gt; 0, E308, 0)</f>
        <v>0</v>
      </c>
      <c r="G308" s="21">
        <f t="shared" ca="1" si="90"/>
        <v>265197</v>
      </c>
      <c r="H308" s="22">
        <f ca="1">SUM(F$11:F308)</f>
        <v>138275</v>
      </c>
      <c r="I308" s="23">
        <f ca="1">SUM(D$11:D308)</f>
        <v>129306</v>
      </c>
      <c r="K308" s="16">
        <v>44480</v>
      </c>
      <c r="L308" s="21">
        <f ca="1">IF(K308&lt;M$5, $B308, M$6+MIN((K308-M$5+1)/M$8, 1)*M$7)</f>
        <v>1440</v>
      </c>
      <c r="M308" s="21">
        <f t="shared" ca="1" si="96"/>
        <v>1440</v>
      </c>
      <c r="N308" s="21">
        <f ca="1" xml:space="preserve"> P284 + IF(O307 &lt; 0, -O307, 0)</f>
        <v>1410</v>
      </c>
      <c r="O308" s="21">
        <f t="shared" ca="1" si="82"/>
        <v>30</v>
      </c>
      <c r="P308" s="21">
        <f t="shared" ca="1" si="83"/>
        <v>30</v>
      </c>
      <c r="Q308" s="21">
        <f t="shared" ca="1" si="91"/>
        <v>384447</v>
      </c>
      <c r="R308" s="22">
        <f ca="1">SUM(P$11:P308)</f>
        <v>200775</v>
      </c>
      <c r="S308" s="23">
        <f ca="1">SUM(N$11:N308)</f>
        <v>184452</v>
      </c>
      <c r="U308" s="16">
        <v>44480</v>
      </c>
      <c r="V308" s="21">
        <f ca="1">IF(U308&lt;W$5, $B308, W$6+MIN((U308-W$5+1)/W$8, 1)*W$7)</f>
        <v>1940</v>
      </c>
      <c r="W308" s="21">
        <f t="shared" ca="1" si="97"/>
        <v>1940</v>
      </c>
      <c r="X308" s="21">
        <f ca="1" xml:space="preserve"> Z284 + IF(Y307 &lt; 0, -Y307, 0)</f>
        <v>1880</v>
      </c>
      <c r="Y308" s="21">
        <f t="shared" ca="1" si="84"/>
        <v>60</v>
      </c>
      <c r="Z308" s="21">
        <f t="shared" ca="1" si="85"/>
        <v>60</v>
      </c>
      <c r="AA308" s="21">
        <f t="shared" ca="1" si="92"/>
        <v>503697</v>
      </c>
      <c r="AB308" s="22">
        <f ca="1">SUM(Z$11:Z308)</f>
        <v>263275</v>
      </c>
      <c r="AC308" s="23">
        <f ca="1">SUM(X$11:X308)</f>
        <v>240605</v>
      </c>
      <c r="AE308" s="16">
        <v>44480</v>
      </c>
      <c r="AF308" s="21">
        <f ca="1">IF(AE308&lt;AG$5, $B308, AG$6+MIN((AE308-AG$5+1)/AG$8, 1)*AG$7)</f>
        <v>1440</v>
      </c>
      <c r="AG308" s="21">
        <f t="shared" ca="1" si="98"/>
        <v>1440</v>
      </c>
      <c r="AH308" s="21">
        <f ca="1" xml:space="preserve"> AJ284 + IF(AI307 &lt; 0, -AI307, 0)</f>
        <v>1295</v>
      </c>
      <c r="AI308" s="21">
        <f t="shared" ca="1" si="86"/>
        <v>145</v>
      </c>
      <c r="AJ308" s="21">
        <f t="shared" ca="1" si="87"/>
        <v>145</v>
      </c>
      <c r="AK308" s="21">
        <f t="shared" ca="1" si="93"/>
        <v>371947</v>
      </c>
      <c r="AL308" s="22">
        <f ca="1">SUM(AJ$11:AJ308)</f>
        <v>194630</v>
      </c>
      <c r="AM308" s="23">
        <f ca="1">SUM(AH$11:AH308)</f>
        <v>178763</v>
      </c>
      <c r="AO308" s="16">
        <v>44480</v>
      </c>
      <c r="AP308" s="21">
        <f ca="1">IF(AO308&lt;AQ$5, $B308, AQ$6+MIN((AO308-AQ$5+1)/AQ$8, 1)*AQ$7)</f>
        <v>1940</v>
      </c>
      <c r="AQ308" s="21">
        <f t="shared" ca="1" si="99"/>
        <v>1940</v>
      </c>
      <c r="AR308" s="21">
        <f ca="1" xml:space="preserve"> AT284 + IF(AS307 &lt; 0, -AS307, 0)</f>
        <v>1650</v>
      </c>
      <c r="AS308" s="21">
        <f t="shared" ca="1" si="88"/>
        <v>290</v>
      </c>
      <c r="AT308" s="21">
        <f t="shared" ca="1" si="89"/>
        <v>290</v>
      </c>
      <c r="AU308" s="21">
        <f t="shared" ca="1" si="94"/>
        <v>478697</v>
      </c>
      <c r="AV308" s="22">
        <f ca="1">SUM(AT$11:AT308)</f>
        <v>250985</v>
      </c>
      <c r="AW308" s="23">
        <f ca="1">SUM(AR$11:AR308)</f>
        <v>228492</v>
      </c>
    </row>
    <row r="309" spans="1:49" x14ac:dyDescent="0.2">
      <c r="A309" s="32">
        <v>44481</v>
      </c>
      <c r="B309" s="35">
        <f ca="1">IF($A309&gt;= $C$5,$C$6, "InsertData")</f>
        <v>940</v>
      </c>
      <c r="C309" s="21">
        <f t="shared" ca="1" si="95"/>
        <v>940</v>
      </c>
      <c r="D309" s="21">
        <f ca="1" xml:space="preserve"> F285 + IF(E308 &lt; 0, -E308, 0)</f>
        <v>940</v>
      </c>
      <c r="E309" s="21">
        <f t="shared" ca="1" si="81"/>
        <v>0</v>
      </c>
      <c r="F309" s="21">
        <f ca="1">IF(E309 &gt; 0, E309, 0)</f>
        <v>0</v>
      </c>
      <c r="G309" s="21">
        <f t="shared" ca="1" si="90"/>
        <v>266137</v>
      </c>
      <c r="H309" s="22">
        <f ca="1">SUM(F$11:F309)</f>
        <v>138275</v>
      </c>
      <c r="I309" s="23">
        <f ca="1">SUM(D$11:D309)</f>
        <v>130246</v>
      </c>
      <c r="K309" s="16">
        <v>44481</v>
      </c>
      <c r="L309" s="21">
        <f ca="1">IF(K309&lt;M$5, $B309, M$6+MIN((K309-M$5+1)/M$8, 1)*M$7)</f>
        <v>1440</v>
      </c>
      <c r="M309" s="21">
        <f t="shared" ca="1" si="96"/>
        <v>1440</v>
      </c>
      <c r="N309" s="21">
        <f ca="1" xml:space="preserve"> P285 + IF(O308 &lt; 0, -O308, 0)</f>
        <v>1420</v>
      </c>
      <c r="O309" s="21">
        <f t="shared" ca="1" si="82"/>
        <v>20</v>
      </c>
      <c r="P309" s="21">
        <f t="shared" ca="1" si="83"/>
        <v>20</v>
      </c>
      <c r="Q309" s="21">
        <f t="shared" ca="1" si="91"/>
        <v>385887</v>
      </c>
      <c r="R309" s="22">
        <f ca="1">SUM(P$11:P309)</f>
        <v>200795</v>
      </c>
      <c r="S309" s="23">
        <f ca="1">SUM(N$11:N309)</f>
        <v>185872</v>
      </c>
      <c r="U309" s="16">
        <v>44481</v>
      </c>
      <c r="V309" s="21">
        <f ca="1">IF(U309&lt;W$5, $B309, W$6+MIN((U309-W$5+1)/W$8, 1)*W$7)</f>
        <v>1940</v>
      </c>
      <c r="W309" s="21">
        <f t="shared" ca="1" si="97"/>
        <v>1940</v>
      </c>
      <c r="X309" s="21">
        <f ca="1" xml:space="preserve"> Z285 + IF(Y308 &lt; 0, -Y308, 0)</f>
        <v>1754</v>
      </c>
      <c r="Y309" s="21">
        <f t="shared" ca="1" si="84"/>
        <v>186</v>
      </c>
      <c r="Z309" s="21">
        <f t="shared" ca="1" si="85"/>
        <v>186</v>
      </c>
      <c r="AA309" s="21">
        <f t="shared" ca="1" si="92"/>
        <v>505637</v>
      </c>
      <c r="AB309" s="22">
        <f ca="1">SUM(Z$11:Z309)</f>
        <v>263461</v>
      </c>
      <c r="AC309" s="23">
        <f ca="1">SUM(X$11:X309)</f>
        <v>242359</v>
      </c>
      <c r="AE309" s="16">
        <v>44481</v>
      </c>
      <c r="AF309" s="21">
        <f ca="1">IF(AE309&lt;AG$5, $B309, AG$6+MIN((AE309-AG$5+1)/AG$8, 1)*AG$7)</f>
        <v>1440</v>
      </c>
      <c r="AG309" s="21">
        <f t="shared" ca="1" si="98"/>
        <v>1440</v>
      </c>
      <c r="AH309" s="21">
        <f ca="1" xml:space="preserve"> AJ285 + IF(AI308 &lt; 0, -AI308, 0)</f>
        <v>1300</v>
      </c>
      <c r="AI309" s="21">
        <f t="shared" ca="1" si="86"/>
        <v>140</v>
      </c>
      <c r="AJ309" s="21">
        <f t="shared" ca="1" si="87"/>
        <v>140</v>
      </c>
      <c r="AK309" s="21">
        <f t="shared" ca="1" si="93"/>
        <v>373387</v>
      </c>
      <c r="AL309" s="22">
        <f ca="1">SUM(AJ$11:AJ309)</f>
        <v>194770</v>
      </c>
      <c r="AM309" s="23">
        <f ca="1">SUM(AH$11:AH309)</f>
        <v>180063</v>
      </c>
      <c r="AO309" s="16">
        <v>44481</v>
      </c>
      <c r="AP309" s="21">
        <f ca="1">IF(AO309&lt;AQ$5, $B309, AQ$6+MIN((AO309-AQ$5+1)/AQ$8, 1)*AQ$7)</f>
        <v>1940</v>
      </c>
      <c r="AQ309" s="21">
        <f t="shared" ca="1" si="99"/>
        <v>1940</v>
      </c>
      <c r="AR309" s="21">
        <f ca="1" xml:space="preserve"> AT285 + IF(AS308 &lt; 0, -AS308, 0)</f>
        <v>1660</v>
      </c>
      <c r="AS309" s="21">
        <f t="shared" ca="1" si="88"/>
        <v>280</v>
      </c>
      <c r="AT309" s="21">
        <f t="shared" ca="1" si="89"/>
        <v>280</v>
      </c>
      <c r="AU309" s="21">
        <f t="shared" ca="1" si="94"/>
        <v>480637</v>
      </c>
      <c r="AV309" s="22">
        <f ca="1">SUM(AT$11:AT309)</f>
        <v>251265</v>
      </c>
      <c r="AW309" s="23">
        <f ca="1">SUM(AR$11:AR309)</f>
        <v>230152</v>
      </c>
    </row>
    <row r="310" spans="1:49" x14ac:dyDescent="0.2">
      <c r="A310" s="32">
        <v>44482</v>
      </c>
      <c r="B310" s="35">
        <f ca="1">IF($A310&gt;= $C$5,$C$6, "InsertData")</f>
        <v>940</v>
      </c>
      <c r="C310" s="21">
        <f t="shared" ca="1" si="95"/>
        <v>940</v>
      </c>
      <c r="D310" s="21">
        <f ca="1" xml:space="preserve"> F286 + IF(E309 &lt; 0, -E309, 0)</f>
        <v>940</v>
      </c>
      <c r="E310" s="21">
        <f t="shared" ca="1" si="81"/>
        <v>0</v>
      </c>
      <c r="F310" s="21">
        <f ca="1">IF(E310 &gt; 0, E310, 0)</f>
        <v>0</v>
      </c>
      <c r="G310" s="21">
        <f t="shared" ca="1" si="90"/>
        <v>267077</v>
      </c>
      <c r="H310" s="22">
        <f ca="1">SUM(F$11:F310)</f>
        <v>138275</v>
      </c>
      <c r="I310" s="23">
        <f ca="1">SUM(D$11:D310)</f>
        <v>131186</v>
      </c>
      <c r="K310" s="16">
        <v>44482</v>
      </c>
      <c r="L310" s="21">
        <f ca="1">IF(K310&lt;M$5, $B310, M$6+MIN((K310-M$5+1)/M$8, 1)*M$7)</f>
        <v>1440</v>
      </c>
      <c r="M310" s="21">
        <f t="shared" ca="1" si="96"/>
        <v>1440</v>
      </c>
      <c r="N310" s="21">
        <f ca="1" xml:space="preserve"> P286 + IF(O309 &lt; 0, -O309, 0)</f>
        <v>1321</v>
      </c>
      <c r="O310" s="21">
        <f t="shared" ca="1" si="82"/>
        <v>119</v>
      </c>
      <c r="P310" s="21">
        <f t="shared" ca="1" si="83"/>
        <v>119</v>
      </c>
      <c r="Q310" s="21">
        <f t="shared" ca="1" si="91"/>
        <v>387327</v>
      </c>
      <c r="R310" s="22">
        <f ca="1">SUM(P$11:P310)</f>
        <v>200914</v>
      </c>
      <c r="S310" s="23">
        <f ca="1">SUM(N$11:N310)</f>
        <v>187193</v>
      </c>
      <c r="U310" s="16">
        <v>44482</v>
      </c>
      <c r="V310" s="21">
        <f ca="1">IF(U310&lt;W$5, $B310, W$6+MIN((U310-W$5+1)/W$8, 1)*W$7)</f>
        <v>1940</v>
      </c>
      <c r="W310" s="21">
        <f t="shared" ca="1" si="97"/>
        <v>1940</v>
      </c>
      <c r="X310" s="21">
        <f ca="1" xml:space="preserve"> Z286 + IF(Y309 &lt; 0, -Y309, 0)</f>
        <v>1247</v>
      </c>
      <c r="Y310" s="21">
        <f t="shared" ca="1" si="84"/>
        <v>693</v>
      </c>
      <c r="Z310" s="21">
        <f t="shared" ca="1" si="85"/>
        <v>693</v>
      </c>
      <c r="AA310" s="21">
        <f t="shared" ca="1" si="92"/>
        <v>507577</v>
      </c>
      <c r="AB310" s="22">
        <f ca="1">SUM(Z$11:Z310)</f>
        <v>264154</v>
      </c>
      <c r="AC310" s="23">
        <f ca="1">SUM(X$11:X310)</f>
        <v>243606</v>
      </c>
      <c r="AE310" s="16">
        <v>44482</v>
      </c>
      <c r="AF310" s="21">
        <f ca="1">IF(AE310&lt;AG$5, $B310, AG$6+MIN((AE310-AG$5+1)/AG$8, 1)*AG$7)</f>
        <v>1440</v>
      </c>
      <c r="AG310" s="21">
        <f t="shared" ca="1" si="98"/>
        <v>1440</v>
      </c>
      <c r="AH310" s="21">
        <f ca="1" xml:space="preserve"> AJ286 + IF(AI309 &lt; 0, -AI309, 0)</f>
        <v>1305</v>
      </c>
      <c r="AI310" s="21">
        <f t="shared" ca="1" si="86"/>
        <v>135</v>
      </c>
      <c r="AJ310" s="21">
        <f t="shared" ca="1" si="87"/>
        <v>135</v>
      </c>
      <c r="AK310" s="21">
        <f t="shared" ca="1" si="93"/>
        <v>374827</v>
      </c>
      <c r="AL310" s="22">
        <f ca="1">SUM(AJ$11:AJ310)</f>
        <v>194905</v>
      </c>
      <c r="AM310" s="23">
        <f ca="1">SUM(AH$11:AH310)</f>
        <v>181368</v>
      </c>
      <c r="AO310" s="16">
        <v>44482</v>
      </c>
      <c r="AP310" s="21">
        <f ca="1">IF(AO310&lt;AQ$5, $B310, AQ$6+MIN((AO310-AQ$5+1)/AQ$8, 1)*AQ$7)</f>
        <v>1940</v>
      </c>
      <c r="AQ310" s="21">
        <f t="shared" ca="1" si="99"/>
        <v>1940</v>
      </c>
      <c r="AR310" s="21">
        <f ca="1" xml:space="preserve"> AT286 + IF(AS309 &lt; 0, -AS309, 0)</f>
        <v>1561</v>
      </c>
      <c r="AS310" s="21">
        <f t="shared" ca="1" si="88"/>
        <v>379</v>
      </c>
      <c r="AT310" s="21">
        <f t="shared" ca="1" si="89"/>
        <v>379</v>
      </c>
      <c r="AU310" s="21">
        <f t="shared" ca="1" si="94"/>
        <v>482577</v>
      </c>
      <c r="AV310" s="22">
        <f ca="1">SUM(AT$11:AT310)</f>
        <v>251644</v>
      </c>
      <c r="AW310" s="23">
        <f ca="1">SUM(AR$11:AR310)</f>
        <v>231713</v>
      </c>
    </row>
    <row r="311" spans="1:49" x14ac:dyDescent="0.2">
      <c r="A311" s="32">
        <v>44483</v>
      </c>
      <c r="B311" s="35">
        <f ca="1">IF($A311&gt;= $C$5,$C$6, "InsertData")</f>
        <v>940</v>
      </c>
      <c r="C311" s="21">
        <f t="shared" ca="1" si="95"/>
        <v>940</v>
      </c>
      <c r="D311" s="21">
        <f ca="1" xml:space="preserve"> F287 + IF(E310 &lt; 0, -E310, 0)</f>
        <v>788</v>
      </c>
      <c r="E311" s="21">
        <f t="shared" ca="1" si="81"/>
        <v>152</v>
      </c>
      <c r="F311" s="21">
        <f ca="1">IF(E311 &gt; 0, E311, 0)</f>
        <v>152</v>
      </c>
      <c r="G311" s="21">
        <f t="shared" ca="1" si="90"/>
        <v>268017</v>
      </c>
      <c r="H311" s="22">
        <f ca="1">SUM(F$11:F311)</f>
        <v>138427</v>
      </c>
      <c r="I311" s="23">
        <f ca="1">SUM(D$11:D311)</f>
        <v>131974</v>
      </c>
      <c r="K311" s="16">
        <v>44483</v>
      </c>
      <c r="L311" s="21">
        <f ca="1">IF(K311&lt;M$5, $B311, M$6+MIN((K311-M$5+1)/M$8, 1)*M$7)</f>
        <v>1440</v>
      </c>
      <c r="M311" s="21">
        <f t="shared" ca="1" si="96"/>
        <v>1440</v>
      </c>
      <c r="N311" s="21">
        <f ca="1" xml:space="preserve"> P287 + IF(O310 &lt; 0, -O310, 0)</f>
        <v>447</v>
      </c>
      <c r="O311" s="21">
        <f t="shared" ca="1" si="82"/>
        <v>993</v>
      </c>
      <c r="P311" s="21">
        <f t="shared" ca="1" si="83"/>
        <v>993</v>
      </c>
      <c r="Q311" s="21">
        <f t="shared" ca="1" si="91"/>
        <v>388767</v>
      </c>
      <c r="R311" s="22">
        <f ca="1">SUM(P$11:P311)</f>
        <v>201907</v>
      </c>
      <c r="S311" s="23">
        <f ca="1">SUM(N$11:N311)</f>
        <v>187640</v>
      </c>
      <c r="U311" s="16">
        <v>44483</v>
      </c>
      <c r="V311" s="21">
        <f ca="1">IF(U311&lt;W$5, $B311, W$6+MIN((U311-W$5+1)/W$8, 1)*W$7)</f>
        <v>1940</v>
      </c>
      <c r="W311" s="21">
        <f t="shared" ca="1" si="97"/>
        <v>1940</v>
      </c>
      <c r="X311" s="21">
        <f ca="1" xml:space="preserve"> Z287 + IF(Y310 &lt; 0, -Y310, 0)</f>
        <v>707</v>
      </c>
      <c r="Y311" s="21">
        <f t="shared" ca="1" si="84"/>
        <v>1233</v>
      </c>
      <c r="Z311" s="21">
        <f t="shared" ca="1" si="85"/>
        <v>1233</v>
      </c>
      <c r="AA311" s="21">
        <f t="shared" ca="1" si="92"/>
        <v>509517</v>
      </c>
      <c r="AB311" s="22">
        <f ca="1">SUM(Z$11:Z311)</f>
        <v>265387</v>
      </c>
      <c r="AC311" s="23">
        <f ca="1">SUM(X$11:X311)</f>
        <v>244313</v>
      </c>
      <c r="AE311" s="16">
        <v>44483</v>
      </c>
      <c r="AF311" s="21">
        <f ca="1">IF(AE311&lt;AG$5, $B311, AG$6+MIN((AE311-AG$5+1)/AG$8, 1)*AG$7)</f>
        <v>1440</v>
      </c>
      <c r="AG311" s="21">
        <f t="shared" ca="1" si="98"/>
        <v>1440</v>
      </c>
      <c r="AH311" s="21">
        <f ca="1" xml:space="preserve"> AJ287 + IF(AI310 &lt; 0, -AI310, 0)</f>
        <v>683</v>
      </c>
      <c r="AI311" s="21">
        <f t="shared" ca="1" si="86"/>
        <v>757</v>
      </c>
      <c r="AJ311" s="21">
        <f t="shared" ca="1" si="87"/>
        <v>757</v>
      </c>
      <c r="AK311" s="21">
        <f t="shared" ca="1" si="93"/>
        <v>376267</v>
      </c>
      <c r="AL311" s="22">
        <f ca="1">SUM(AJ$11:AJ311)</f>
        <v>195662</v>
      </c>
      <c r="AM311" s="23">
        <f ca="1">SUM(AH$11:AH311)</f>
        <v>182051</v>
      </c>
      <c r="AO311" s="16">
        <v>44483</v>
      </c>
      <c r="AP311" s="21">
        <f ca="1">IF(AO311&lt;AQ$5, $B311, AQ$6+MIN((AO311-AQ$5+1)/AQ$8, 1)*AQ$7)</f>
        <v>1940</v>
      </c>
      <c r="AQ311" s="21">
        <f t="shared" ca="1" si="99"/>
        <v>1940</v>
      </c>
      <c r="AR311" s="21">
        <f ca="1" xml:space="preserve"> AT287 + IF(AS310 &lt; 0, -AS310, 0)</f>
        <v>687</v>
      </c>
      <c r="AS311" s="21">
        <f t="shared" ca="1" si="88"/>
        <v>1253</v>
      </c>
      <c r="AT311" s="21">
        <f t="shared" ca="1" si="89"/>
        <v>1253</v>
      </c>
      <c r="AU311" s="21">
        <f t="shared" ca="1" si="94"/>
        <v>484517</v>
      </c>
      <c r="AV311" s="22">
        <f ca="1">SUM(AT$11:AT311)</f>
        <v>252897</v>
      </c>
      <c r="AW311" s="23">
        <f ca="1">SUM(AR$11:AR311)</f>
        <v>232400</v>
      </c>
    </row>
    <row r="312" spans="1:49" x14ac:dyDescent="0.2">
      <c r="A312" s="32">
        <v>44484</v>
      </c>
      <c r="B312" s="35">
        <f ca="1">IF($A312&gt;= $C$5,$C$6, "InsertData")</f>
        <v>940</v>
      </c>
      <c r="C312" s="21">
        <f t="shared" ca="1" si="95"/>
        <v>940</v>
      </c>
      <c r="D312" s="21">
        <f ca="1" xml:space="preserve"> F288 + IF(E311 &lt; 0, -E311, 0)</f>
        <v>844</v>
      </c>
      <c r="E312" s="21">
        <f t="shared" ca="1" si="81"/>
        <v>96</v>
      </c>
      <c r="F312" s="21">
        <f ca="1">IF(E312 &gt; 0, E312, 0)</f>
        <v>96</v>
      </c>
      <c r="G312" s="21">
        <f t="shared" ca="1" si="90"/>
        <v>268957</v>
      </c>
      <c r="H312" s="22">
        <f ca="1">SUM(F$11:F312)</f>
        <v>138523</v>
      </c>
      <c r="I312" s="23">
        <f ca="1">SUM(D$11:D312)</f>
        <v>132818</v>
      </c>
      <c r="K312" s="16">
        <v>44484</v>
      </c>
      <c r="L312" s="21">
        <f ca="1">IF(K312&lt;M$5, $B312, M$6+MIN((K312-M$5+1)/M$8, 1)*M$7)</f>
        <v>1440</v>
      </c>
      <c r="M312" s="21">
        <f t="shared" ca="1" si="96"/>
        <v>1440</v>
      </c>
      <c r="N312" s="21">
        <f ca="1" xml:space="preserve"> P288 + IF(O311 &lt; 0, -O311, 0)</f>
        <v>1104</v>
      </c>
      <c r="O312" s="21">
        <f t="shared" ca="1" si="82"/>
        <v>336</v>
      </c>
      <c r="P312" s="21">
        <f t="shared" ca="1" si="83"/>
        <v>336</v>
      </c>
      <c r="Q312" s="21">
        <f t="shared" ca="1" si="91"/>
        <v>390207</v>
      </c>
      <c r="R312" s="22">
        <f ca="1">SUM(P$11:P312)</f>
        <v>202243</v>
      </c>
      <c r="S312" s="23">
        <f ca="1">SUM(N$11:N312)</f>
        <v>188744</v>
      </c>
      <c r="U312" s="16">
        <v>44484</v>
      </c>
      <c r="V312" s="21">
        <f ca="1">IF(U312&lt;W$5, $B312, W$6+MIN((U312-W$5+1)/W$8, 1)*W$7)</f>
        <v>1940</v>
      </c>
      <c r="W312" s="21">
        <f t="shared" ca="1" si="97"/>
        <v>1940</v>
      </c>
      <c r="X312" s="21">
        <f ca="1" xml:space="preserve"> Z288 + IF(Y311 &lt; 0, -Y311, 0)</f>
        <v>1364</v>
      </c>
      <c r="Y312" s="21">
        <f t="shared" ca="1" si="84"/>
        <v>576</v>
      </c>
      <c r="Z312" s="21">
        <f t="shared" ca="1" si="85"/>
        <v>576</v>
      </c>
      <c r="AA312" s="21">
        <f t="shared" ca="1" si="92"/>
        <v>511457</v>
      </c>
      <c r="AB312" s="22">
        <f ca="1">SUM(Z$11:Z312)</f>
        <v>265963</v>
      </c>
      <c r="AC312" s="23">
        <f ca="1">SUM(X$11:X312)</f>
        <v>245677</v>
      </c>
      <c r="AE312" s="16">
        <v>44484</v>
      </c>
      <c r="AF312" s="21">
        <f ca="1">IF(AE312&lt;AG$5, $B312, AG$6+MIN((AE312-AG$5+1)/AG$8, 1)*AG$7)</f>
        <v>1440</v>
      </c>
      <c r="AG312" s="21">
        <f t="shared" ca="1" si="98"/>
        <v>1440</v>
      </c>
      <c r="AH312" s="21">
        <f ca="1" xml:space="preserve"> AJ288 + IF(AI311 &lt; 0, -AI311, 0)</f>
        <v>1099</v>
      </c>
      <c r="AI312" s="21">
        <f t="shared" ca="1" si="86"/>
        <v>341</v>
      </c>
      <c r="AJ312" s="21">
        <f t="shared" ca="1" si="87"/>
        <v>341</v>
      </c>
      <c r="AK312" s="21">
        <f t="shared" ca="1" si="93"/>
        <v>377707</v>
      </c>
      <c r="AL312" s="22">
        <f ca="1">SUM(AJ$11:AJ312)</f>
        <v>196003</v>
      </c>
      <c r="AM312" s="23">
        <f ca="1">SUM(AH$11:AH312)</f>
        <v>183150</v>
      </c>
      <c r="AO312" s="16">
        <v>44484</v>
      </c>
      <c r="AP312" s="21">
        <f ca="1">IF(AO312&lt;AQ$5, $B312, AQ$6+MIN((AO312-AQ$5+1)/AQ$8, 1)*AQ$7)</f>
        <v>1940</v>
      </c>
      <c r="AQ312" s="21">
        <f t="shared" ca="1" si="99"/>
        <v>1940</v>
      </c>
      <c r="AR312" s="21">
        <f ca="1" xml:space="preserve"> AT288 + IF(AS311 &lt; 0, -AS311, 0)</f>
        <v>1354</v>
      </c>
      <c r="AS312" s="21">
        <f t="shared" ca="1" si="88"/>
        <v>586</v>
      </c>
      <c r="AT312" s="21">
        <f t="shared" ca="1" si="89"/>
        <v>586</v>
      </c>
      <c r="AU312" s="21">
        <f t="shared" ca="1" si="94"/>
        <v>486457</v>
      </c>
      <c r="AV312" s="22">
        <f ca="1">SUM(AT$11:AT312)</f>
        <v>253483</v>
      </c>
      <c r="AW312" s="23">
        <f ca="1">SUM(AR$11:AR312)</f>
        <v>233754</v>
      </c>
    </row>
    <row r="313" spans="1:49" x14ac:dyDescent="0.2">
      <c r="A313" s="32">
        <v>44485</v>
      </c>
      <c r="B313" s="35">
        <f ca="1">IF($A313&gt;= $C$5,$C$6, "InsertData")</f>
        <v>940</v>
      </c>
      <c r="C313" s="21">
        <f t="shared" ca="1" si="95"/>
        <v>940</v>
      </c>
      <c r="D313" s="21">
        <f ca="1" xml:space="preserve"> F289 + IF(E312 &lt; 0, -E312, 0)</f>
        <v>621</v>
      </c>
      <c r="E313" s="21">
        <f t="shared" ca="1" si="81"/>
        <v>319</v>
      </c>
      <c r="F313" s="21">
        <f ca="1">IF(E313 &gt; 0, E313, 0)</f>
        <v>319</v>
      </c>
      <c r="G313" s="21">
        <f t="shared" ca="1" si="90"/>
        <v>269897</v>
      </c>
      <c r="H313" s="22">
        <f ca="1">SUM(F$11:F313)</f>
        <v>138842</v>
      </c>
      <c r="I313" s="23">
        <f ca="1">SUM(D$11:D313)</f>
        <v>133439</v>
      </c>
      <c r="K313" s="16">
        <v>44485</v>
      </c>
      <c r="L313" s="21">
        <f ca="1">IF(K313&lt;M$5, $B313, M$6+MIN((K313-M$5+1)/M$8, 1)*M$7)</f>
        <v>1440</v>
      </c>
      <c r="M313" s="21">
        <f t="shared" ca="1" si="96"/>
        <v>1440</v>
      </c>
      <c r="N313" s="21">
        <f ca="1" xml:space="preserve"> P289 + IF(O312 &lt; 0, -O312, 0)</f>
        <v>881</v>
      </c>
      <c r="O313" s="21">
        <f t="shared" ca="1" si="82"/>
        <v>559</v>
      </c>
      <c r="P313" s="21">
        <f t="shared" ca="1" si="83"/>
        <v>559</v>
      </c>
      <c r="Q313" s="21">
        <f t="shared" ca="1" si="91"/>
        <v>391647</v>
      </c>
      <c r="R313" s="22">
        <f ca="1">SUM(P$11:P313)</f>
        <v>202802</v>
      </c>
      <c r="S313" s="23">
        <f ca="1">SUM(N$11:N313)</f>
        <v>189625</v>
      </c>
      <c r="U313" s="16">
        <v>44485</v>
      </c>
      <c r="V313" s="21">
        <f ca="1">IF(U313&lt;W$5, $B313, W$6+MIN((U313-W$5+1)/W$8, 1)*W$7)</f>
        <v>1940</v>
      </c>
      <c r="W313" s="21">
        <f t="shared" ca="1" si="97"/>
        <v>1940</v>
      </c>
      <c r="X313" s="21">
        <f ca="1" xml:space="preserve"> Z289 + IF(Y312 &lt; 0, -Y312, 0)</f>
        <v>1141</v>
      </c>
      <c r="Y313" s="21">
        <f t="shared" ca="1" si="84"/>
        <v>799</v>
      </c>
      <c r="Z313" s="21">
        <f t="shared" ca="1" si="85"/>
        <v>799</v>
      </c>
      <c r="AA313" s="21">
        <f t="shared" ca="1" si="92"/>
        <v>513397</v>
      </c>
      <c r="AB313" s="22">
        <f ca="1">SUM(Z$11:Z313)</f>
        <v>266762</v>
      </c>
      <c r="AC313" s="23">
        <f ca="1">SUM(X$11:X313)</f>
        <v>246818</v>
      </c>
      <c r="AE313" s="16">
        <v>44485</v>
      </c>
      <c r="AF313" s="21">
        <f ca="1">IF(AE313&lt;AG$5, $B313, AG$6+MIN((AE313-AG$5+1)/AG$8, 1)*AG$7)</f>
        <v>1440</v>
      </c>
      <c r="AG313" s="21">
        <f t="shared" ca="1" si="98"/>
        <v>1440</v>
      </c>
      <c r="AH313" s="21">
        <f ca="1" xml:space="preserve"> AJ289 + IF(AI312 &lt; 0, -AI312, 0)</f>
        <v>881</v>
      </c>
      <c r="AI313" s="21">
        <f t="shared" ca="1" si="86"/>
        <v>559</v>
      </c>
      <c r="AJ313" s="21">
        <f t="shared" ca="1" si="87"/>
        <v>559</v>
      </c>
      <c r="AK313" s="21">
        <f t="shared" ca="1" si="93"/>
        <v>379147</v>
      </c>
      <c r="AL313" s="22">
        <f ca="1">SUM(AJ$11:AJ313)</f>
        <v>196562</v>
      </c>
      <c r="AM313" s="23">
        <f ca="1">SUM(AH$11:AH313)</f>
        <v>184031</v>
      </c>
      <c r="AO313" s="16">
        <v>44485</v>
      </c>
      <c r="AP313" s="21">
        <f ca="1">IF(AO313&lt;AQ$5, $B313, AQ$6+MIN((AO313-AQ$5+1)/AQ$8, 1)*AQ$7)</f>
        <v>1940</v>
      </c>
      <c r="AQ313" s="21">
        <f t="shared" ca="1" si="99"/>
        <v>1940</v>
      </c>
      <c r="AR313" s="21">
        <f ca="1" xml:space="preserve"> AT289 + IF(AS312 &lt; 0, -AS312, 0)</f>
        <v>1141</v>
      </c>
      <c r="AS313" s="21">
        <f t="shared" ca="1" si="88"/>
        <v>799</v>
      </c>
      <c r="AT313" s="21">
        <f t="shared" ca="1" si="89"/>
        <v>799</v>
      </c>
      <c r="AU313" s="21">
        <f t="shared" ca="1" si="94"/>
        <v>488397</v>
      </c>
      <c r="AV313" s="22">
        <f ca="1">SUM(AT$11:AT313)</f>
        <v>254282</v>
      </c>
      <c r="AW313" s="23">
        <f ca="1">SUM(AR$11:AR313)</f>
        <v>234895</v>
      </c>
    </row>
    <row r="314" spans="1:49" x14ac:dyDescent="0.2">
      <c r="A314" s="32">
        <v>44486</v>
      </c>
      <c r="B314" s="35">
        <f ca="1">IF($A314&gt;= $C$5,$C$6, "InsertData")</f>
        <v>940</v>
      </c>
      <c r="C314" s="21">
        <f t="shared" ca="1" si="95"/>
        <v>940</v>
      </c>
      <c r="D314" s="21">
        <f ca="1" xml:space="preserve"> F290 + IF(E313 &lt; 0, -E313, 0)</f>
        <v>606</v>
      </c>
      <c r="E314" s="21">
        <f t="shared" ca="1" si="81"/>
        <v>334</v>
      </c>
      <c r="F314" s="21">
        <f ca="1">IF(E314 &gt; 0, E314, 0)</f>
        <v>334</v>
      </c>
      <c r="G314" s="21">
        <f t="shared" ca="1" si="90"/>
        <v>270837</v>
      </c>
      <c r="H314" s="22">
        <f ca="1">SUM(F$11:F314)</f>
        <v>139176</v>
      </c>
      <c r="I314" s="23">
        <f ca="1">SUM(D$11:D314)</f>
        <v>134045</v>
      </c>
      <c r="K314" s="16">
        <v>44486</v>
      </c>
      <c r="L314" s="21">
        <f ca="1">IF(K314&lt;M$5, $B314, M$6+MIN((K314-M$5+1)/M$8, 1)*M$7)</f>
        <v>1440</v>
      </c>
      <c r="M314" s="21">
        <f t="shared" ca="1" si="96"/>
        <v>1440</v>
      </c>
      <c r="N314" s="21">
        <f ca="1" xml:space="preserve"> P290 + IF(O313 &lt; 0, -O313, 0)</f>
        <v>866</v>
      </c>
      <c r="O314" s="21">
        <f t="shared" ca="1" si="82"/>
        <v>574</v>
      </c>
      <c r="P314" s="21">
        <f t="shared" ca="1" si="83"/>
        <v>574</v>
      </c>
      <c r="Q314" s="21">
        <f t="shared" ca="1" si="91"/>
        <v>393087</v>
      </c>
      <c r="R314" s="22">
        <f ca="1">SUM(P$11:P314)</f>
        <v>203376</v>
      </c>
      <c r="S314" s="23">
        <f ca="1">SUM(N$11:N314)</f>
        <v>190491</v>
      </c>
      <c r="U314" s="16">
        <v>44486</v>
      </c>
      <c r="V314" s="21">
        <f ca="1">IF(U314&lt;W$5, $B314, W$6+MIN((U314-W$5+1)/W$8, 1)*W$7)</f>
        <v>1940</v>
      </c>
      <c r="W314" s="21">
        <f t="shared" ca="1" si="97"/>
        <v>1940</v>
      </c>
      <c r="X314" s="21">
        <f ca="1" xml:space="preserve"> Z290 + IF(Y313 &lt; 0, -Y313, 0)</f>
        <v>1126</v>
      </c>
      <c r="Y314" s="21">
        <f t="shared" ca="1" si="84"/>
        <v>814</v>
      </c>
      <c r="Z314" s="21">
        <f t="shared" ca="1" si="85"/>
        <v>814</v>
      </c>
      <c r="AA314" s="21">
        <f t="shared" ca="1" si="92"/>
        <v>515337</v>
      </c>
      <c r="AB314" s="22">
        <f ca="1">SUM(Z$11:Z314)</f>
        <v>267576</v>
      </c>
      <c r="AC314" s="23">
        <f ca="1">SUM(X$11:X314)</f>
        <v>247944</v>
      </c>
      <c r="AE314" s="16">
        <v>44486</v>
      </c>
      <c r="AF314" s="21">
        <f ca="1">IF(AE314&lt;AG$5, $B314, AG$6+MIN((AE314-AG$5+1)/AG$8, 1)*AG$7)</f>
        <v>1440</v>
      </c>
      <c r="AG314" s="21">
        <f t="shared" ca="1" si="98"/>
        <v>1440</v>
      </c>
      <c r="AH314" s="21">
        <f ca="1" xml:space="preserve"> AJ290 + IF(AI313 &lt; 0, -AI313, 0)</f>
        <v>866</v>
      </c>
      <c r="AI314" s="21">
        <f t="shared" ca="1" si="86"/>
        <v>574</v>
      </c>
      <c r="AJ314" s="21">
        <f t="shared" ca="1" si="87"/>
        <v>574</v>
      </c>
      <c r="AK314" s="21">
        <f t="shared" ca="1" si="93"/>
        <v>380587</v>
      </c>
      <c r="AL314" s="22">
        <f ca="1">SUM(AJ$11:AJ314)</f>
        <v>197136</v>
      </c>
      <c r="AM314" s="23">
        <f ca="1">SUM(AH$11:AH314)</f>
        <v>184897</v>
      </c>
      <c r="AO314" s="16">
        <v>44486</v>
      </c>
      <c r="AP314" s="21">
        <f ca="1">IF(AO314&lt;AQ$5, $B314, AQ$6+MIN((AO314-AQ$5+1)/AQ$8, 1)*AQ$7)</f>
        <v>1940</v>
      </c>
      <c r="AQ314" s="21">
        <f t="shared" ca="1" si="99"/>
        <v>1940</v>
      </c>
      <c r="AR314" s="21">
        <f ca="1" xml:space="preserve"> AT290 + IF(AS313 &lt; 0, -AS313, 0)</f>
        <v>1126</v>
      </c>
      <c r="AS314" s="21">
        <f t="shared" ca="1" si="88"/>
        <v>814</v>
      </c>
      <c r="AT314" s="21">
        <f t="shared" ca="1" si="89"/>
        <v>814</v>
      </c>
      <c r="AU314" s="21">
        <f t="shared" ca="1" si="94"/>
        <v>490337</v>
      </c>
      <c r="AV314" s="22">
        <f ca="1">SUM(AT$11:AT314)</f>
        <v>255096</v>
      </c>
      <c r="AW314" s="23">
        <f ca="1">SUM(AR$11:AR314)</f>
        <v>236021</v>
      </c>
    </row>
    <row r="315" spans="1:49" x14ac:dyDescent="0.2">
      <c r="A315" s="32">
        <v>44487</v>
      </c>
      <c r="B315" s="35">
        <f ca="1">IF($A315&gt;= $C$5,$C$6, "InsertData")</f>
        <v>940</v>
      </c>
      <c r="C315" s="21">
        <f t="shared" ca="1" si="95"/>
        <v>940</v>
      </c>
      <c r="D315" s="21">
        <f ca="1" xml:space="preserve"> F291 + IF(E314 &lt; 0, -E314, 0)</f>
        <v>896</v>
      </c>
      <c r="E315" s="21">
        <f t="shared" ca="1" si="81"/>
        <v>44</v>
      </c>
      <c r="F315" s="21">
        <f ca="1">IF(E315 &gt; 0, E315, 0)</f>
        <v>44</v>
      </c>
      <c r="G315" s="21">
        <f t="shared" ca="1" si="90"/>
        <v>271777</v>
      </c>
      <c r="H315" s="22">
        <f ca="1">SUM(F$11:F315)</f>
        <v>139220</v>
      </c>
      <c r="I315" s="23">
        <f ca="1">SUM(D$11:D315)</f>
        <v>134941</v>
      </c>
      <c r="K315" s="16">
        <v>44487</v>
      </c>
      <c r="L315" s="21">
        <f ca="1">IF(K315&lt;M$5, $B315, M$6+MIN((K315-M$5+1)/M$8, 1)*M$7)</f>
        <v>1440</v>
      </c>
      <c r="M315" s="21">
        <f t="shared" ca="1" si="96"/>
        <v>1440</v>
      </c>
      <c r="N315" s="21">
        <f ca="1" xml:space="preserve"> P291 + IF(O314 &lt; 0, -O314, 0)</f>
        <v>1156</v>
      </c>
      <c r="O315" s="21">
        <f t="shared" ca="1" si="82"/>
        <v>284</v>
      </c>
      <c r="P315" s="21">
        <f t="shared" ca="1" si="83"/>
        <v>284</v>
      </c>
      <c r="Q315" s="21">
        <f t="shared" ca="1" si="91"/>
        <v>394527</v>
      </c>
      <c r="R315" s="22">
        <f ca="1">SUM(P$11:P315)</f>
        <v>203660</v>
      </c>
      <c r="S315" s="23">
        <f ca="1">SUM(N$11:N315)</f>
        <v>191647</v>
      </c>
      <c r="U315" s="16">
        <v>44487</v>
      </c>
      <c r="V315" s="21">
        <f ca="1">IF(U315&lt;W$5, $B315, W$6+MIN((U315-W$5+1)/W$8, 1)*W$7)</f>
        <v>1940</v>
      </c>
      <c r="W315" s="21">
        <f t="shared" ca="1" si="97"/>
        <v>1940</v>
      </c>
      <c r="X315" s="21">
        <f ca="1" xml:space="preserve"> Z291 + IF(Y314 &lt; 0, -Y314, 0)</f>
        <v>1416</v>
      </c>
      <c r="Y315" s="21">
        <f t="shared" ca="1" si="84"/>
        <v>524</v>
      </c>
      <c r="Z315" s="21">
        <f t="shared" ca="1" si="85"/>
        <v>524</v>
      </c>
      <c r="AA315" s="21">
        <f t="shared" ca="1" si="92"/>
        <v>517277</v>
      </c>
      <c r="AB315" s="22">
        <f ca="1">SUM(Z$11:Z315)</f>
        <v>268100</v>
      </c>
      <c r="AC315" s="23">
        <f ca="1">SUM(X$11:X315)</f>
        <v>249360</v>
      </c>
      <c r="AE315" s="16">
        <v>44487</v>
      </c>
      <c r="AF315" s="21">
        <f ca="1">IF(AE315&lt;AG$5, $B315, AG$6+MIN((AE315-AG$5+1)/AG$8, 1)*AG$7)</f>
        <v>1440</v>
      </c>
      <c r="AG315" s="21">
        <f t="shared" ca="1" si="98"/>
        <v>1440</v>
      </c>
      <c r="AH315" s="21">
        <f ca="1" xml:space="preserve"> AJ291 + IF(AI314 &lt; 0, -AI314, 0)</f>
        <v>1156</v>
      </c>
      <c r="AI315" s="21">
        <f t="shared" ca="1" si="86"/>
        <v>284</v>
      </c>
      <c r="AJ315" s="21">
        <f t="shared" ca="1" si="87"/>
        <v>284</v>
      </c>
      <c r="AK315" s="21">
        <f t="shared" ca="1" si="93"/>
        <v>382027</v>
      </c>
      <c r="AL315" s="22">
        <f ca="1">SUM(AJ$11:AJ315)</f>
        <v>197420</v>
      </c>
      <c r="AM315" s="23">
        <f ca="1">SUM(AH$11:AH315)</f>
        <v>186053</v>
      </c>
      <c r="AO315" s="16">
        <v>44487</v>
      </c>
      <c r="AP315" s="21">
        <f ca="1">IF(AO315&lt;AQ$5, $B315, AQ$6+MIN((AO315-AQ$5+1)/AQ$8, 1)*AQ$7)</f>
        <v>1940</v>
      </c>
      <c r="AQ315" s="21">
        <f t="shared" ca="1" si="99"/>
        <v>1940</v>
      </c>
      <c r="AR315" s="21">
        <f ca="1" xml:space="preserve"> AT291 + IF(AS314 &lt; 0, -AS314, 0)</f>
        <v>1416</v>
      </c>
      <c r="AS315" s="21">
        <f t="shared" ca="1" si="88"/>
        <v>524</v>
      </c>
      <c r="AT315" s="21">
        <f t="shared" ca="1" si="89"/>
        <v>524</v>
      </c>
      <c r="AU315" s="21">
        <f t="shared" ca="1" si="94"/>
        <v>492277</v>
      </c>
      <c r="AV315" s="22">
        <f ca="1">SUM(AT$11:AT315)</f>
        <v>255620</v>
      </c>
      <c r="AW315" s="23">
        <f ca="1">SUM(AR$11:AR315)</f>
        <v>237437</v>
      </c>
    </row>
    <row r="316" spans="1:49" x14ac:dyDescent="0.2">
      <c r="A316" s="32">
        <v>44488</v>
      </c>
      <c r="B316" s="35">
        <f ca="1">IF($A316&gt;= $C$5,$C$6, "InsertData")</f>
        <v>940</v>
      </c>
      <c r="C316" s="21">
        <f t="shared" ca="1" si="95"/>
        <v>940</v>
      </c>
      <c r="D316" s="21">
        <f ca="1" xml:space="preserve"> F292 + IF(E315 &lt; 0, -E315, 0)</f>
        <v>607</v>
      </c>
      <c r="E316" s="21">
        <f t="shared" ca="1" si="81"/>
        <v>333</v>
      </c>
      <c r="F316" s="21">
        <f ca="1">IF(E316 &gt; 0, E316, 0)</f>
        <v>333</v>
      </c>
      <c r="G316" s="21">
        <f t="shared" ca="1" si="90"/>
        <v>272717</v>
      </c>
      <c r="H316" s="22">
        <f ca="1">SUM(F$11:F316)</f>
        <v>139553</v>
      </c>
      <c r="I316" s="23">
        <f ca="1">SUM(D$11:D316)</f>
        <v>135548</v>
      </c>
      <c r="K316" s="16">
        <v>44488</v>
      </c>
      <c r="L316" s="21">
        <f ca="1">IF(K316&lt;M$5, $B316, M$6+MIN((K316-M$5+1)/M$8, 1)*M$7)</f>
        <v>1440</v>
      </c>
      <c r="M316" s="21">
        <f t="shared" ca="1" si="96"/>
        <v>1440</v>
      </c>
      <c r="N316" s="21">
        <f ca="1" xml:space="preserve"> P292 + IF(O315 &lt; 0, -O315, 0)</f>
        <v>867</v>
      </c>
      <c r="O316" s="21">
        <f t="shared" ca="1" si="82"/>
        <v>573</v>
      </c>
      <c r="P316" s="21">
        <f t="shared" ca="1" si="83"/>
        <v>573</v>
      </c>
      <c r="Q316" s="21">
        <f t="shared" ca="1" si="91"/>
        <v>395967</v>
      </c>
      <c r="R316" s="22">
        <f ca="1">SUM(P$11:P316)</f>
        <v>204233</v>
      </c>
      <c r="S316" s="23">
        <f ca="1">SUM(N$11:N316)</f>
        <v>192514</v>
      </c>
      <c r="U316" s="16">
        <v>44488</v>
      </c>
      <c r="V316" s="21">
        <f ca="1">IF(U316&lt;W$5, $B316, W$6+MIN((U316-W$5+1)/W$8, 1)*W$7)</f>
        <v>1940</v>
      </c>
      <c r="W316" s="21">
        <f t="shared" ca="1" si="97"/>
        <v>1940</v>
      </c>
      <c r="X316" s="21">
        <f ca="1" xml:space="preserve"> Z292 + IF(Y315 &lt; 0, -Y315, 0)</f>
        <v>1127</v>
      </c>
      <c r="Y316" s="21">
        <f t="shared" ca="1" si="84"/>
        <v>813</v>
      </c>
      <c r="Z316" s="21">
        <f t="shared" ca="1" si="85"/>
        <v>813</v>
      </c>
      <c r="AA316" s="21">
        <f t="shared" ca="1" si="92"/>
        <v>519217</v>
      </c>
      <c r="AB316" s="22">
        <f ca="1">SUM(Z$11:Z316)</f>
        <v>268913</v>
      </c>
      <c r="AC316" s="23">
        <f ca="1">SUM(X$11:X316)</f>
        <v>250487</v>
      </c>
      <c r="AE316" s="16">
        <v>44488</v>
      </c>
      <c r="AF316" s="21">
        <f ca="1">IF(AE316&lt;AG$5, $B316, AG$6+MIN((AE316-AG$5+1)/AG$8, 1)*AG$7)</f>
        <v>1440</v>
      </c>
      <c r="AG316" s="21">
        <f t="shared" ca="1" si="98"/>
        <v>1440</v>
      </c>
      <c r="AH316" s="21">
        <f ca="1" xml:space="preserve"> AJ292 + IF(AI315 &lt; 0, -AI315, 0)</f>
        <v>867</v>
      </c>
      <c r="AI316" s="21">
        <f t="shared" ca="1" si="86"/>
        <v>573</v>
      </c>
      <c r="AJ316" s="21">
        <f t="shared" ca="1" si="87"/>
        <v>573</v>
      </c>
      <c r="AK316" s="21">
        <f t="shared" ca="1" si="93"/>
        <v>383467</v>
      </c>
      <c r="AL316" s="22">
        <f ca="1">SUM(AJ$11:AJ316)</f>
        <v>197993</v>
      </c>
      <c r="AM316" s="23">
        <f ca="1">SUM(AH$11:AH316)</f>
        <v>186920</v>
      </c>
      <c r="AO316" s="16">
        <v>44488</v>
      </c>
      <c r="AP316" s="21">
        <f ca="1">IF(AO316&lt;AQ$5, $B316, AQ$6+MIN((AO316-AQ$5+1)/AQ$8, 1)*AQ$7)</f>
        <v>1940</v>
      </c>
      <c r="AQ316" s="21">
        <f t="shared" ca="1" si="99"/>
        <v>1940</v>
      </c>
      <c r="AR316" s="21">
        <f ca="1" xml:space="preserve"> AT292 + IF(AS315 &lt; 0, -AS315, 0)</f>
        <v>1127</v>
      </c>
      <c r="AS316" s="21">
        <f t="shared" ca="1" si="88"/>
        <v>813</v>
      </c>
      <c r="AT316" s="21">
        <f t="shared" ca="1" si="89"/>
        <v>813</v>
      </c>
      <c r="AU316" s="21">
        <f t="shared" ca="1" si="94"/>
        <v>494217</v>
      </c>
      <c r="AV316" s="22">
        <f ca="1">SUM(AT$11:AT316)</f>
        <v>256433</v>
      </c>
      <c r="AW316" s="23">
        <f ca="1">SUM(AR$11:AR316)</f>
        <v>238564</v>
      </c>
    </row>
    <row r="317" spans="1:49" x14ac:dyDescent="0.2">
      <c r="A317" s="32">
        <v>44489</v>
      </c>
      <c r="B317" s="35">
        <f ca="1">IF($A317&gt;= $C$5,$C$6, "InsertData")</f>
        <v>940</v>
      </c>
      <c r="C317" s="21">
        <f t="shared" ca="1" si="95"/>
        <v>940</v>
      </c>
      <c r="D317" s="21">
        <f ca="1" xml:space="preserve"> F293 + IF(E316 &lt; 0, -E316, 0)</f>
        <v>552</v>
      </c>
      <c r="E317" s="21">
        <f t="shared" ca="1" si="81"/>
        <v>388</v>
      </c>
      <c r="F317" s="21">
        <f ca="1">IF(E317 &gt; 0, E317, 0)</f>
        <v>388</v>
      </c>
      <c r="G317" s="21">
        <f t="shared" ca="1" si="90"/>
        <v>273657</v>
      </c>
      <c r="H317" s="22">
        <f ca="1">SUM(F$11:F317)</f>
        <v>139941</v>
      </c>
      <c r="I317" s="23">
        <f ca="1">SUM(D$11:D317)</f>
        <v>136100</v>
      </c>
      <c r="K317" s="16">
        <v>44489</v>
      </c>
      <c r="L317" s="21">
        <f ca="1">IF(K317&lt;M$5, $B317, M$6+MIN((K317-M$5+1)/M$8, 1)*M$7)</f>
        <v>1440</v>
      </c>
      <c r="M317" s="21">
        <f t="shared" ca="1" si="96"/>
        <v>1440</v>
      </c>
      <c r="N317" s="21">
        <f ca="1" xml:space="preserve"> P293 + IF(O316 &lt; 0, -O316, 0)</f>
        <v>812</v>
      </c>
      <c r="O317" s="21">
        <f t="shared" ca="1" si="82"/>
        <v>628</v>
      </c>
      <c r="P317" s="21">
        <f t="shared" ca="1" si="83"/>
        <v>628</v>
      </c>
      <c r="Q317" s="21">
        <f t="shared" ca="1" si="91"/>
        <v>397407</v>
      </c>
      <c r="R317" s="22">
        <f ca="1">SUM(P$11:P317)</f>
        <v>204861</v>
      </c>
      <c r="S317" s="23">
        <f ca="1">SUM(N$11:N317)</f>
        <v>193326</v>
      </c>
      <c r="U317" s="16">
        <v>44489</v>
      </c>
      <c r="V317" s="21">
        <f ca="1">IF(U317&lt;W$5, $B317, W$6+MIN((U317-W$5+1)/W$8, 1)*W$7)</f>
        <v>1940</v>
      </c>
      <c r="W317" s="21">
        <f t="shared" ca="1" si="97"/>
        <v>1940</v>
      </c>
      <c r="X317" s="21">
        <f ca="1" xml:space="preserve"> Z293 + IF(Y316 &lt; 0, -Y316, 0)</f>
        <v>1072</v>
      </c>
      <c r="Y317" s="21">
        <f t="shared" ca="1" si="84"/>
        <v>868</v>
      </c>
      <c r="Z317" s="21">
        <f t="shared" ca="1" si="85"/>
        <v>868</v>
      </c>
      <c r="AA317" s="21">
        <f t="shared" ca="1" si="92"/>
        <v>521157</v>
      </c>
      <c r="AB317" s="22">
        <f ca="1">SUM(Z$11:Z317)</f>
        <v>269781</v>
      </c>
      <c r="AC317" s="23">
        <f ca="1">SUM(X$11:X317)</f>
        <v>251559</v>
      </c>
      <c r="AE317" s="16">
        <v>44489</v>
      </c>
      <c r="AF317" s="21">
        <f ca="1">IF(AE317&lt;AG$5, $B317, AG$6+MIN((AE317-AG$5+1)/AG$8, 1)*AG$7)</f>
        <v>1440</v>
      </c>
      <c r="AG317" s="21">
        <f t="shared" ca="1" si="98"/>
        <v>1440</v>
      </c>
      <c r="AH317" s="21">
        <f ca="1" xml:space="preserve"> AJ293 + IF(AI316 &lt; 0, -AI316, 0)</f>
        <v>812</v>
      </c>
      <c r="AI317" s="21">
        <f t="shared" ca="1" si="86"/>
        <v>628</v>
      </c>
      <c r="AJ317" s="21">
        <f t="shared" ca="1" si="87"/>
        <v>628</v>
      </c>
      <c r="AK317" s="21">
        <f t="shared" ca="1" si="93"/>
        <v>384907</v>
      </c>
      <c r="AL317" s="22">
        <f ca="1">SUM(AJ$11:AJ317)</f>
        <v>198621</v>
      </c>
      <c r="AM317" s="23">
        <f ca="1">SUM(AH$11:AH317)</f>
        <v>187732</v>
      </c>
      <c r="AO317" s="16">
        <v>44489</v>
      </c>
      <c r="AP317" s="21">
        <f ca="1">IF(AO317&lt;AQ$5, $B317, AQ$6+MIN((AO317-AQ$5+1)/AQ$8, 1)*AQ$7)</f>
        <v>1940</v>
      </c>
      <c r="AQ317" s="21">
        <f t="shared" ca="1" si="99"/>
        <v>1940</v>
      </c>
      <c r="AR317" s="21">
        <f ca="1" xml:space="preserve"> AT293 + IF(AS316 &lt; 0, -AS316, 0)</f>
        <v>1072</v>
      </c>
      <c r="AS317" s="21">
        <f t="shared" ca="1" si="88"/>
        <v>868</v>
      </c>
      <c r="AT317" s="21">
        <f t="shared" ca="1" si="89"/>
        <v>868</v>
      </c>
      <c r="AU317" s="21">
        <f t="shared" ca="1" si="94"/>
        <v>496157</v>
      </c>
      <c r="AV317" s="22">
        <f ca="1">SUM(AT$11:AT317)</f>
        <v>257301</v>
      </c>
      <c r="AW317" s="23">
        <f ca="1">SUM(AR$11:AR317)</f>
        <v>239636</v>
      </c>
    </row>
    <row r="318" spans="1:49" x14ac:dyDescent="0.2">
      <c r="A318" s="32">
        <v>44490</v>
      </c>
      <c r="B318" s="35">
        <f ca="1">IF($A318&gt;= $C$5,$C$6, "InsertData")</f>
        <v>940</v>
      </c>
      <c r="C318" s="21">
        <f t="shared" ca="1" si="95"/>
        <v>940</v>
      </c>
      <c r="D318" s="21">
        <f ca="1" xml:space="preserve"> F294 + IF(E317 &lt; 0, -E317, 0)</f>
        <v>512</v>
      </c>
      <c r="E318" s="21">
        <f t="shared" ca="1" si="81"/>
        <v>428</v>
      </c>
      <c r="F318" s="21">
        <f ca="1">IF(E318 &gt; 0, E318, 0)</f>
        <v>428</v>
      </c>
      <c r="G318" s="21">
        <f t="shared" ca="1" si="90"/>
        <v>274597</v>
      </c>
      <c r="H318" s="22">
        <f ca="1">SUM(F$11:F318)</f>
        <v>140369</v>
      </c>
      <c r="I318" s="23">
        <f ca="1">SUM(D$11:D318)</f>
        <v>136612</v>
      </c>
      <c r="K318" s="16">
        <v>44490</v>
      </c>
      <c r="L318" s="21">
        <f ca="1">IF(K318&lt;M$5, $B318, M$6+MIN((K318-M$5+1)/M$8, 1)*M$7)</f>
        <v>1440</v>
      </c>
      <c r="M318" s="21">
        <f t="shared" ca="1" si="96"/>
        <v>1440</v>
      </c>
      <c r="N318" s="21">
        <f ca="1" xml:space="preserve"> P294 + IF(O317 &lt; 0, -O317, 0)</f>
        <v>772</v>
      </c>
      <c r="O318" s="21">
        <f t="shared" ca="1" si="82"/>
        <v>668</v>
      </c>
      <c r="P318" s="21">
        <f t="shared" ca="1" si="83"/>
        <v>668</v>
      </c>
      <c r="Q318" s="21">
        <f t="shared" ca="1" si="91"/>
        <v>398847</v>
      </c>
      <c r="R318" s="22">
        <f ca="1">SUM(P$11:P318)</f>
        <v>205529</v>
      </c>
      <c r="S318" s="23">
        <f ca="1">SUM(N$11:N318)</f>
        <v>194098</v>
      </c>
      <c r="U318" s="16">
        <v>44490</v>
      </c>
      <c r="V318" s="21">
        <f ca="1">IF(U318&lt;W$5, $B318, W$6+MIN((U318-W$5+1)/W$8, 1)*W$7)</f>
        <v>1940</v>
      </c>
      <c r="W318" s="21">
        <f t="shared" ca="1" si="97"/>
        <v>1940</v>
      </c>
      <c r="X318" s="21">
        <f ca="1" xml:space="preserve"> Z294 + IF(Y317 &lt; 0, -Y317, 0)</f>
        <v>1032</v>
      </c>
      <c r="Y318" s="21">
        <f t="shared" ca="1" si="84"/>
        <v>908</v>
      </c>
      <c r="Z318" s="21">
        <f t="shared" ca="1" si="85"/>
        <v>908</v>
      </c>
      <c r="AA318" s="21">
        <f t="shared" ca="1" si="92"/>
        <v>523097</v>
      </c>
      <c r="AB318" s="22">
        <f ca="1">SUM(Z$11:Z318)</f>
        <v>270689</v>
      </c>
      <c r="AC318" s="23">
        <f ca="1">SUM(X$11:X318)</f>
        <v>252591</v>
      </c>
      <c r="AE318" s="16">
        <v>44490</v>
      </c>
      <c r="AF318" s="21">
        <f ca="1">IF(AE318&lt;AG$5, $B318, AG$6+MIN((AE318-AG$5+1)/AG$8, 1)*AG$7)</f>
        <v>1440</v>
      </c>
      <c r="AG318" s="21">
        <f t="shared" ca="1" si="98"/>
        <v>1440</v>
      </c>
      <c r="AH318" s="21">
        <f ca="1" xml:space="preserve"> AJ294 + IF(AI317 &lt; 0, -AI317, 0)</f>
        <v>772</v>
      </c>
      <c r="AI318" s="21">
        <f t="shared" ca="1" si="86"/>
        <v>668</v>
      </c>
      <c r="AJ318" s="21">
        <f t="shared" ca="1" si="87"/>
        <v>668</v>
      </c>
      <c r="AK318" s="21">
        <f t="shared" ca="1" si="93"/>
        <v>386347</v>
      </c>
      <c r="AL318" s="22">
        <f ca="1">SUM(AJ$11:AJ318)</f>
        <v>199289</v>
      </c>
      <c r="AM318" s="23">
        <f ca="1">SUM(AH$11:AH318)</f>
        <v>188504</v>
      </c>
      <c r="AO318" s="16">
        <v>44490</v>
      </c>
      <c r="AP318" s="21">
        <f ca="1">IF(AO318&lt;AQ$5, $B318, AQ$6+MIN((AO318-AQ$5+1)/AQ$8, 1)*AQ$7)</f>
        <v>1940</v>
      </c>
      <c r="AQ318" s="21">
        <f t="shared" ca="1" si="99"/>
        <v>1940</v>
      </c>
      <c r="AR318" s="21">
        <f ca="1" xml:space="preserve"> AT294 + IF(AS317 &lt; 0, -AS317, 0)</f>
        <v>1032</v>
      </c>
      <c r="AS318" s="21">
        <f t="shared" ca="1" si="88"/>
        <v>908</v>
      </c>
      <c r="AT318" s="21">
        <f t="shared" ca="1" si="89"/>
        <v>908</v>
      </c>
      <c r="AU318" s="21">
        <f t="shared" ca="1" si="94"/>
        <v>498097</v>
      </c>
      <c r="AV318" s="22">
        <f ca="1">SUM(AT$11:AT318)</f>
        <v>258209</v>
      </c>
      <c r="AW318" s="23">
        <f ca="1">SUM(AR$11:AR318)</f>
        <v>240668</v>
      </c>
    </row>
    <row r="319" spans="1:49" x14ac:dyDescent="0.2">
      <c r="A319" s="32">
        <v>44491</v>
      </c>
      <c r="B319" s="35">
        <f ca="1">IF($A319&gt;= $C$5,$C$6, "InsertData")</f>
        <v>940</v>
      </c>
      <c r="C319" s="21">
        <f t="shared" ca="1" si="95"/>
        <v>940</v>
      </c>
      <c r="D319" s="21">
        <f ca="1" xml:space="preserve"> F295 + IF(E318 &lt; 0, -E318, 0)</f>
        <v>166</v>
      </c>
      <c r="E319" s="21">
        <f t="shared" ca="1" si="81"/>
        <v>774</v>
      </c>
      <c r="F319" s="21">
        <f ca="1">IF(E319 &gt; 0, E319, 0)</f>
        <v>774</v>
      </c>
      <c r="G319" s="21">
        <f t="shared" ca="1" si="90"/>
        <v>275537</v>
      </c>
      <c r="H319" s="22">
        <f ca="1">SUM(F$11:F319)</f>
        <v>141143</v>
      </c>
      <c r="I319" s="23">
        <f ca="1">SUM(D$11:D319)</f>
        <v>136778</v>
      </c>
      <c r="K319" s="16">
        <v>44491</v>
      </c>
      <c r="L319" s="21">
        <f ca="1">IF(K319&lt;M$5, $B319, M$6+MIN((K319-M$5+1)/M$8, 1)*M$7)</f>
        <v>1440</v>
      </c>
      <c r="M319" s="21">
        <f t="shared" ca="1" si="96"/>
        <v>1440</v>
      </c>
      <c r="N319" s="21">
        <f ca="1" xml:space="preserve"> P295 + IF(O318 &lt; 0, -O318, 0)</f>
        <v>426</v>
      </c>
      <c r="O319" s="21">
        <f t="shared" ca="1" si="82"/>
        <v>1014</v>
      </c>
      <c r="P319" s="21">
        <f t="shared" ca="1" si="83"/>
        <v>1014</v>
      </c>
      <c r="Q319" s="21">
        <f t="shared" ca="1" si="91"/>
        <v>400287</v>
      </c>
      <c r="R319" s="22">
        <f ca="1">SUM(P$11:P319)</f>
        <v>206543</v>
      </c>
      <c r="S319" s="23">
        <f ca="1">SUM(N$11:N319)</f>
        <v>194524</v>
      </c>
      <c r="U319" s="16">
        <v>44491</v>
      </c>
      <c r="V319" s="21">
        <f ca="1">IF(U319&lt;W$5, $B319, W$6+MIN((U319-W$5+1)/W$8, 1)*W$7)</f>
        <v>1940</v>
      </c>
      <c r="W319" s="21">
        <f t="shared" ca="1" si="97"/>
        <v>1940</v>
      </c>
      <c r="X319" s="21">
        <f ca="1" xml:space="preserve"> Z295 + IF(Y318 &lt; 0, -Y318, 0)</f>
        <v>686</v>
      </c>
      <c r="Y319" s="21">
        <f t="shared" ca="1" si="84"/>
        <v>1254</v>
      </c>
      <c r="Z319" s="21">
        <f t="shared" ca="1" si="85"/>
        <v>1254</v>
      </c>
      <c r="AA319" s="21">
        <f t="shared" ca="1" si="92"/>
        <v>525037</v>
      </c>
      <c r="AB319" s="22">
        <f ca="1">SUM(Z$11:Z319)</f>
        <v>271943</v>
      </c>
      <c r="AC319" s="23">
        <f ca="1">SUM(X$11:X319)</f>
        <v>253277</v>
      </c>
      <c r="AE319" s="16">
        <v>44491</v>
      </c>
      <c r="AF319" s="21">
        <f ca="1">IF(AE319&lt;AG$5, $B319, AG$6+MIN((AE319-AG$5+1)/AG$8, 1)*AG$7)</f>
        <v>1440</v>
      </c>
      <c r="AG319" s="21">
        <f t="shared" ca="1" si="98"/>
        <v>1440</v>
      </c>
      <c r="AH319" s="21">
        <f ca="1" xml:space="preserve"> AJ295 + IF(AI318 &lt; 0, -AI318, 0)</f>
        <v>426</v>
      </c>
      <c r="AI319" s="21">
        <f t="shared" ca="1" si="86"/>
        <v>1014</v>
      </c>
      <c r="AJ319" s="21">
        <f t="shared" ca="1" si="87"/>
        <v>1014</v>
      </c>
      <c r="AK319" s="21">
        <f t="shared" ca="1" si="93"/>
        <v>387787</v>
      </c>
      <c r="AL319" s="22">
        <f ca="1">SUM(AJ$11:AJ319)</f>
        <v>200303</v>
      </c>
      <c r="AM319" s="23">
        <f ca="1">SUM(AH$11:AH319)</f>
        <v>188930</v>
      </c>
      <c r="AO319" s="16">
        <v>44491</v>
      </c>
      <c r="AP319" s="21">
        <f ca="1">IF(AO319&lt;AQ$5, $B319, AQ$6+MIN((AO319-AQ$5+1)/AQ$8, 1)*AQ$7)</f>
        <v>1940</v>
      </c>
      <c r="AQ319" s="21">
        <f t="shared" ca="1" si="99"/>
        <v>1940</v>
      </c>
      <c r="AR319" s="21">
        <f ca="1" xml:space="preserve"> AT295 + IF(AS318 &lt; 0, -AS318, 0)</f>
        <v>686</v>
      </c>
      <c r="AS319" s="21">
        <f t="shared" ca="1" si="88"/>
        <v>1254</v>
      </c>
      <c r="AT319" s="21">
        <f t="shared" ca="1" si="89"/>
        <v>1254</v>
      </c>
      <c r="AU319" s="21">
        <f t="shared" ca="1" si="94"/>
        <v>500037</v>
      </c>
      <c r="AV319" s="22">
        <f ca="1">SUM(AT$11:AT319)</f>
        <v>259463</v>
      </c>
      <c r="AW319" s="23">
        <f ca="1">SUM(AR$11:AR319)</f>
        <v>241354</v>
      </c>
    </row>
    <row r="320" spans="1:49" x14ac:dyDescent="0.2">
      <c r="A320" s="32">
        <v>44492</v>
      </c>
      <c r="B320" s="35">
        <f ca="1">IF($A320&gt;= $C$5,$C$6, "InsertData")</f>
        <v>940</v>
      </c>
      <c r="C320" s="21">
        <f t="shared" ca="1" si="95"/>
        <v>940</v>
      </c>
      <c r="D320" s="21">
        <f ca="1" xml:space="preserve"> F296 + IF(E319 &lt; 0, -E319, 0)</f>
        <v>140</v>
      </c>
      <c r="E320" s="21">
        <f t="shared" ca="1" si="81"/>
        <v>800</v>
      </c>
      <c r="F320" s="21">
        <f ca="1">IF(E320 &gt; 0, E320, 0)</f>
        <v>800</v>
      </c>
      <c r="G320" s="21">
        <f t="shared" ca="1" si="90"/>
        <v>276477</v>
      </c>
      <c r="H320" s="22">
        <f ca="1">SUM(F$11:F320)</f>
        <v>141943</v>
      </c>
      <c r="I320" s="23">
        <f ca="1">SUM(D$11:D320)</f>
        <v>136918</v>
      </c>
      <c r="K320" s="16">
        <v>44492</v>
      </c>
      <c r="L320" s="21">
        <f ca="1">IF(K320&lt;M$5, $B320, M$6+MIN((K320-M$5+1)/M$8, 1)*M$7)</f>
        <v>1440</v>
      </c>
      <c r="M320" s="21">
        <f t="shared" ca="1" si="96"/>
        <v>1440</v>
      </c>
      <c r="N320" s="21">
        <f ca="1" xml:space="preserve"> P296 + IF(O319 &lt; 0, -O319, 0)</f>
        <v>400</v>
      </c>
      <c r="O320" s="21">
        <f t="shared" ca="1" si="82"/>
        <v>1040</v>
      </c>
      <c r="P320" s="21">
        <f t="shared" ca="1" si="83"/>
        <v>1040</v>
      </c>
      <c r="Q320" s="21">
        <f t="shared" ca="1" si="91"/>
        <v>401727</v>
      </c>
      <c r="R320" s="22">
        <f ca="1">SUM(P$11:P320)</f>
        <v>207583</v>
      </c>
      <c r="S320" s="23">
        <f ca="1">SUM(N$11:N320)</f>
        <v>194924</v>
      </c>
      <c r="U320" s="16">
        <v>44492</v>
      </c>
      <c r="V320" s="21">
        <f ca="1">IF(U320&lt;W$5, $B320, W$6+MIN((U320-W$5+1)/W$8, 1)*W$7)</f>
        <v>1940</v>
      </c>
      <c r="W320" s="21">
        <f t="shared" ca="1" si="97"/>
        <v>1940</v>
      </c>
      <c r="X320" s="21">
        <f ca="1" xml:space="preserve"> Z296 + IF(Y319 &lt; 0, -Y319, 0)</f>
        <v>660</v>
      </c>
      <c r="Y320" s="21">
        <f t="shared" ca="1" si="84"/>
        <v>1280</v>
      </c>
      <c r="Z320" s="21">
        <f t="shared" ca="1" si="85"/>
        <v>1280</v>
      </c>
      <c r="AA320" s="21">
        <f t="shared" ca="1" si="92"/>
        <v>526977</v>
      </c>
      <c r="AB320" s="22">
        <f ca="1">SUM(Z$11:Z320)</f>
        <v>273223</v>
      </c>
      <c r="AC320" s="23">
        <f ca="1">SUM(X$11:X320)</f>
        <v>253937</v>
      </c>
      <c r="AE320" s="16">
        <v>44492</v>
      </c>
      <c r="AF320" s="21">
        <f ca="1">IF(AE320&lt;AG$5, $B320, AG$6+MIN((AE320-AG$5+1)/AG$8, 1)*AG$7)</f>
        <v>1440</v>
      </c>
      <c r="AG320" s="21">
        <f t="shared" ca="1" si="98"/>
        <v>1440</v>
      </c>
      <c r="AH320" s="21">
        <f ca="1" xml:space="preserve"> AJ296 + IF(AI319 &lt; 0, -AI319, 0)</f>
        <v>400</v>
      </c>
      <c r="AI320" s="21">
        <f t="shared" ca="1" si="86"/>
        <v>1040</v>
      </c>
      <c r="AJ320" s="21">
        <f t="shared" ca="1" si="87"/>
        <v>1040</v>
      </c>
      <c r="AK320" s="21">
        <f t="shared" ca="1" si="93"/>
        <v>389227</v>
      </c>
      <c r="AL320" s="22">
        <f ca="1">SUM(AJ$11:AJ320)</f>
        <v>201343</v>
      </c>
      <c r="AM320" s="23">
        <f ca="1">SUM(AH$11:AH320)</f>
        <v>189330</v>
      </c>
      <c r="AO320" s="16">
        <v>44492</v>
      </c>
      <c r="AP320" s="21">
        <f ca="1">IF(AO320&lt;AQ$5, $B320, AQ$6+MIN((AO320-AQ$5+1)/AQ$8, 1)*AQ$7)</f>
        <v>1940</v>
      </c>
      <c r="AQ320" s="21">
        <f t="shared" ca="1" si="99"/>
        <v>1940</v>
      </c>
      <c r="AR320" s="21">
        <f ca="1" xml:space="preserve"> AT296 + IF(AS319 &lt; 0, -AS319, 0)</f>
        <v>660</v>
      </c>
      <c r="AS320" s="21">
        <f t="shared" ca="1" si="88"/>
        <v>1280</v>
      </c>
      <c r="AT320" s="21">
        <f t="shared" ca="1" si="89"/>
        <v>1280</v>
      </c>
      <c r="AU320" s="21">
        <f t="shared" ca="1" si="94"/>
        <v>501977</v>
      </c>
      <c r="AV320" s="22">
        <f ca="1">SUM(AT$11:AT320)</f>
        <v>260743</v>
      </c>
      <c r="AW320" s="23">
        <f ca="1">SUM(AR$11:AR320)</f>
        <v>242014</v>
      </c>
    </row>
    <row r="321" spans="1:49" x14ac:dyDescent="0.2">
      <c r="A321" s="32">
        <v>44493</v>
      </c>
      <c r="B321" s="35">
        <f ca="1">IF($A321&gt;= $C$5,$C$6, "InsertData")</f>
        <v>940</v>
      </c>
      <c r="C321" s="21">
        <f t="shared" ca="1" si="95"/>
        <v>940</v>
      </c>
      <c r="D321" s="21">
        <f ca="1" xml:space="preserve"> F297 + IF(E320 &lt; 0, -E320, 0)</f>
        <v>267</v>
      </c>
      <c r="E321" s="21">
        <f t="shared" ca="1" si="81"/>
        <v>673</v>
      </c>
      <c r="F321" s="21">
        <f ca="1">IF(E321 &gt; 0, E321, 0)</f>
        <v>673</v>
      </c>
      <c r="G321" s="21">
        <f t="shared" ca="1" si="90"/>
        <v>277417</v>
      </c>
      <c r="H321" s="22">
        <f ca="1">SUM(F$11:F321)</f>
        <v>142616</v>
      </c>
      <c r="I321" s="23">
        <f ca="1">SUM(D$11:D321)</f>
        <v>137185</v>
      </c>
      <c r="K321" s="16">
        <v>44493</v>
      </c>
      <c r="L321" s="21">
        <f ca="1">IF(K321&lt;M$5, $B321, M$6+MIN((K321-M$5+1)/M$8, 1)*M$7)</f>
        <v>1440</v>
      </c>
      <c r="M321" s="21">
        <f t="shared" ca="1" si="96"/>
        <v>1440</v>
      </c>
      <c r="N321" s="21">
        <f ca="1" xml:space="preserve"> P297 + IF(O320 &lt; 0, -O320, 0)</f>
        <v>527</v>
      </c>
      <c r="O321" s="21">
        <f t="shared" ca="1" si="82"/>
        <v>913</v>
      </c>
      <c r="P321" s="21">
        <f t="shared" ca="1" si="83"/>
        <v>913</v>
      </c>
      <c r="Q321" s="21">
        <f t="shared" ca="1" si="91"/>
        <v>403167</v>
      </c>
      <c r="R321" s="22">
        <f ca="1">SUM(P$11:P321)</f>
        <v>208496</v>
      </c>
      <c r="S321" s="23">
        <f ca="1">SUM(N$11:N321)</f>
        <v>195451</v>
      </c>
      <c r="U321" s="16">
        <v>44493</v>
      </c>
      <c r="V321" s="21">
        <f ca="1">IF(U321&lt;W$5, $B321, W$6+MIN((U321-W$5+1)/W$8, 1)*W$7)</f>
        <v>1940</v>
      </c>
      <c r="W321" s="21">
        <f t="shared" ca="1" si="97"/>
        <v>1940</v>
      </c>
      <c r="X321" s="21">
        <f ca="1" xml:space="preserve"> Z297 + IF(Y320 &lt; 0, -Y320, 0)</f>
        <v>787</v>
      </c>
      <c r="Y321" s="21">
        <f t="shared" ca="1" si="84"/>
        <v>1153</v>
      </c>
      <c r="Z321" s="21">
        <f t="shared" ca="1" si="85"/>
        <v>1153</v>
      </c>
      <c r="AA321" s="21">
        <f t="shared" ca="1" si="92"/>
        <v>528917</v>
      </c>
      <c r="AB321" s="22">
        <f ca="1">SUM(Z$11:Z321)</f>
        <v>274376</v>
      </c>
      <c r="AC321" s="23">
        <f ca="1">SUM(X$11:X321)</f>
        <v>254724</v>
      </c>
      <c r="AE321" s="16">
        <v>44493</v>
      </c>
      <c r="AF321" s="21">
        <f ca="1">IF(AE321&lt;AG$5, $B321, AG$6+MIN((AE321-AG$5+1)/AG$8, 1)*AG$7)</f>
        <v>1440</v>
      </c>
      <c r="AG321" s="21">
        <f t="shared" ca="1" si="98"/>
        <v>1440</v>
      </c>
      <c r="AH321" s="21">
        <f ca="1" xml:space="preserve"> AJ297 + IF(AI320 &lt; 0, -AI320, 0)</f>
        <v>527</v>
      </c>
      <c r="AI321" s="21">
        <f t="shared" ca="1" si="86"/>
        <v>913</v>
      </c>
      <c r="AJ321" s="21">
        <f t="shared" ca="1" si="87"/>
        <v>913</v>
      </c>
      <c r="AK321" s="21">
        <f t="shared" ca="1" si="93"/>
        <v>390667</v>
      </c>
      <c r="AL321" s="22">
        <f ca="1">SUM(AJ$11:AJ321)</f>
        <v>202256</v>
      </c>
      <c r="AM321" s="23">
        <f ca="1">SUM(AH$11:AH321)</f>
        <v>189857</v>
      </c>
      <c r="AO321" s="16">
        <v>44493</v>
      </c>
      <c r="AP321" s="21">
        <f ca="1">IF(AO321&lt;AQ$5, $B321, AQ$6+MIN((AO321-AQ$5+1)/AQ$8, 1)*AQ$7)</f>
        <v>1940</v>
      </c>
      <c r="AQ321" s="21">
        <f t="shared" ca="1" si="99"/>
        <v>1940</v>
      </c>
      <c r="AR321" s="21">
        <f ca="1" xml:space="preserve"> AT297 + IF(AS320 &lt; 0, -AS320, 0)</f>
        <v>787</v>
      </c>
      <c r="AS321" s="21">
        <f t="shared" ca="1" si="88"/>
        <v>1153</v>
      </c>
      <c r="AT321" s="21">
        <f t="shared" ca="1" si="89"/>
        <v>1153</v>
      </c>
      <c r="AU321" s="21">
        <f t="shared" ca="1" si="94"/>
        <v>503917</v>
      </c>
      <c r="AV321" s="22">
        <f ca="1">SUM(AT$11:AT321)</f>
        <v>261896</v>
      </c>
      <c r="AW321" s="23">
        <f ca="1">SUM(AR$11:AR321)</f>
        <v>242801</v>
      </c>
    </row>
    <row r="322" spans="1:49" x14ac:dyDescent="0.2">
      <c r="A322" s="32">
        <v>44494</v>
      </c>
      <c r="B322" s="35">
        <f ca="1">IF($A322&gt;= $C$5,$C$6, "InsertData")</f>
        <v>940</v>
      </c>
      <c r="C322" s="21">
        <f t="shared" ca="1" si="95"/>
        <v>940</v>
      </c>
      <c r="D322" s="21">
        <f ca="1" xml:space="preserve"> F298 + IF(E321 &lt; 0, -E321, 0)</f>
        <v>647</v>
      </c>
      <c r="E322" s="21">
        <f t="shared" ca="1" si="81"/>
        <v>293</v>
      </c>
      <c r="F322" s="21">
        <f ca="1">IF(E322 &gt; 0, E322, 0)</f>
        <v>293</v>
      </c>
      <c r="G322" s="21">
        <f t="shared" ca="1" si="90"/>
        <v>278357</v>
      </c>
      <c r="H322" s="22">
        <f ca="1">SUM(F$11:F322)</f>
        <v>142909</v>
      </c>
      <c r="I322" s="23">
        <f ca="1">SUM(D$11:D322)</f>
        <v>137832</v>
      </c>
      <c r="K322" s="16">
        <v>44494</v>
      </c>
      <c r="L322" s="21">
        <f ca="1">IF(K322&lt;M$5, $B322, M$6+MIN((K322-M$5+1)/M$8, 1)*M$7)</f>
        <v>1440</v>
      </c>
      <c r="M322" s="21">
        <f t="shared" ca="1" si="96"/>
        <v>1440</v>
      </c>
      <c r="N322" s="21">
        <f ca="1" xml:space="preserve"> P298 + IF(O321 &lt; 0, -O321, 0)</f>
        <v>907</v>
      </c>
      <c r="O322" s="21">
        <f t="shared" ca="1" si="82"/>
        <v>533</v>
      </c>
      <c r="P322" s="21">
        <f t="shared" ca="1" si="83"/>
        <v>533</v>
      </c>
      <c r="Q322" s="21">
        <f t="shared" ca="1" si="91"/>
        <v>404607</v>
      </c>
      <c r="R322" s="22">
        <f ca="1">SUM(P$11:P322)</f>
        <v>209029</v>
      </c>
      <c r="S322" s="23">
        <f ca="1">SUM(N$11:N322)</f>
        <v>196358</v>
      </c>
      <c r="U322" s="16">
        <v>44494</v>
      </c>
      <c r="V322" s="21">
        <f ca="1">IF(U322&lt;W$5, $B322, W$6+MIN((U322-W$5+1)/W$8, 1)*W$7)</f>
        <v>1940</v>
      </c>
      <c r="W322" s="21">
        <f t="shared" ca="1" si="97"/>
        <v>1940</v>
      </c>
      <c r="X322" s="21">
        <f ca="1" xml:space="preserve"> Z298 + IF(Y321 &lt; 0, -Y321, 0)</f>
        <v>1167</v>
      </c>
      <c r="Y322" s="21">
        <f t="shared" ca="1" si="84"/>
        <v>773</v>
      </c>
      <c r="Z322" s="21">
        <f t="shared" ca="1" si="85"/>
        <v>773</v>
      </c>
      <c r="AA322" s="21">
        <f t="shared" ca="1" si="92"/>
        <v>530857</v>
      </c>
      <c r="AB322" s="22">
        <f ca="1">SUM(Z$11:Z322)</f>
        <v>275149</v>
      </c>
      <c r="AC322" s="23">
        <f ca="1">SUM(X$11:X322)</f>
        <v>255891</v>
      </c>
      <c r="AE322" s="16">
        <v>44494</v>
      </c>
      <c r="AF322" s="21">
        <f ca="1">IF(AE322&lt;AG$5, $B322, AG$6+MIN((AE322-AG$5+1)/AG$8, 1)*AG$7)</f>
        <v>1440</v>
      </c>
      <c r="AG322" s="21">
        <f t="shared" ca="1" si="98"/>
        <v>1440</v>
      </c>
      <c r="AH322" s="21">
        <f ca="1" xml:space="preserve"> AJ298 + IF(AI321 &lt; 0, -AI321, 0)</f>
        <v>907</v>
      </c>
      <c r="AI322" s="21">
        <f t="shared" ca="1" si="86"/>
        <v>533</v>
      </c>
      <c r="AJ322" s="21">
        <f t="shared" ca="1" si="87"/>
        <v>533</v>
      </c>
      <c r="AK322" s="21">
        <f t="shared" ca="1" si="93"/>
        <v>392107</v>
      </c>
      <c r="AL322" s="22">
        <f ca="1">SUM(AJ$11:AJ322)</f>
        <v>202789</v>
      </c>
      <c r="AM322" s="23">
        <f ca="1">SUM(AH$11:AH322)</f>
        <v>190764</v>
      </c>
      <c r="AO322" s="16">
        <v>44494</v>
      </c>
      <c r="AP322" s="21">
        <f ca="1">IF(AO322&lt;AQ$5, $B322, AQ$6+MIN((AO322-AQ$5+1)/AQ$8, 1)*AQ$7)</f>
        <v>1940</v>
      </c>
      <c r="AQ322" s="21">
        <f t="shared" ca="1" si="99"/>
        <v>1940</v>
      </c>
      <c r="AR322" s="21">
        <f ca="1" xml:space="preserve"> AT298 + IF(AS321 &lt; 0, -AS321, 0)</f>
        <v>1167</v>
      </c>
      <c r="AS322" s="21">
        <f t="shared" ca="1" si="88"/>
        <v>773</v>
      </c>
      <c r="AT322" s="21">
        <f t="shared" ca="1" si="89"/>
        <v>773</v>
      </c>
      <c r="AU322" s="21">
        <f t="shared" ca="1" si="94"/>
        <v>505857</v>
      </c>
      <c r="AV322" s="22">
        <f ca="1">SUM(AT$11:AT322)</f>
        <v>262669</v>
      </c>
      <c r="AW322" s="23">
        <f ca="1">SUM(AR$11:AR322)</f>
        <v>243968</v>
      </c>
    </row>
    <row r="323" spans="1:49" x14ac:dyDescent="0.2">
      <c r="A323" s="32">
        <v>44495</v>
      </c>
      <c r="B323" s="35">
        <f ca="1">IF($A323&gt;= $C$5,$C$6, "InsertData")</f>
        <v>940</v>
      </c>
      <c r="C323" s="21">
        <f t="shared" ca="1" si="95"/>
        <v>940</v>
      </c>
      <c r="D323" s="21">
        <f ca="1" xml:space="preserve"> F299 + IF(E322 &lt; 0, -E322, 0)</f>
        <v>0</v>
      </c>
      <c r="E323" s="21">
        <f t="shared" ca="1" si="81"/>
        <v>940</v>
      </c>
      <c r="F323" s="21">
        <f ca="1">IF(E323 &gt; 0, E323, 0)</f>
        <v>940</v>
      </c>
      <c r="G323" s="21">
        <f t="shared" ca="1" si="90"/>
        <v>279297</v>
      </c>
      <c r="H323" s="22">
        <f ca="1">SUM(F$11:F323)</f>
        <v>143849</v>
      </c>
      <c r="I323" s="23">
        <f ca="1">SUM(D$11:D323)</f>
        <v>137832</v>
      </c>
      <c r="K323" s="16">
        <v>44495</v>
      </c>
      <c r="L323" s="21">
        <f ca="1">IF(K323&lt;M$5, $B323, M$6+MIN((K323-M$5+1)/M$8, 1)*M$7)</f>
        <v>1440</v>
      </c>
      <c r="M323" s="21">
        <f t="shared" ca="1" si="96"/>
        <v>1440</v>
      </c>
      <c r="N323" s="21">
        <f ca="1" xml:space="preserve"> P299 + IF(O322 &lt; 0, -O322, 0)</f>
        <v>120</v>
      </c>
      <c r="O323" s="21">
        <f t="shared" ca="1" si="82"/>
        <v>1320</v>
      </c>
      <c r="P323" s="21">
        <f t="shared" ca="1" si="83"/>
        <v>1320</v>
      </c>
      <c r="Q323" s="21">
        <f t="shared" ca="1" si="91"/>
        <v>406047</v>
      </c>
      <c r="R323" s="22">
        <f ca="1">SUM(P$11:P323)</f>
        <v>210349</v>
      </c>
      <c r="S323" s="23">
        <f ca="1">SUM(N$11:N323)</f>
        <v>196478</v>
      </c>
      <c r="U323" s="16">
        <v>44495</v>
      </c>
      <c r="V323" s="21">
        <f ca="1">IF(U323&lt;W$5, $B323, W$6+MIN((U323-W$5+1)/W$8, 1)*W$7)</f>
        <v>1940</v>
      </c>
      <c r="W323" s="21">
        <f t="shared" ca="1" si="97"/>
        <v>1940</v>
      </c>
      <c r="X323" s="21">
        <f ca="1" xml:space="preserve"> Z299 + IF(Y322 &lt; 0, -Y322, 0)</f>
        <v>337</v>
      </c>
      <c r="Y323" s="21">
        <f t="shared" ca="1" si="84"/>
        <v>1603</v>
      </c>
      <c r="Z323" s="21">
        <f t="shared" ca="1" si="85"/>
        <v>1603</v>
      </c>
      <c r="AA323" s="21">
        <f t="shared" ca="1" si="92"/>
        <v>532797</v>
      </c>
      <c r="AB323" s="22">
        <f ca="1">SUM(Z$11:Z323)</f>
        <v>276752</v>
      </c>
      <c r="AC323" s="23">
        <f ca="1">SUM(X$11:X323)</f>
        <v>256228</v>
      </c>
      <c r="AE323" s="16">
        <v>44495</v>
      </c>
      <c r="AF323" s="21">
        <f ca="1">IF(AE323&lt;AG$5, $B323, AG$6+MIN((AE323-AG$5+1)/AG$8, 1)*AG$7)</f>
        <v>1440</v>
      </c>
      <c r="AG323" s="21">
        <f t="shared" ca="1" si="98"/>
        <v>1440</v>
      </c>
      <c r="AH323" s="21">
        <f ca="1" xml:space="preserve"> AJ299 + IF(AI322 &lt; 0, -AI322, 0)</f>
        <v>190</v>
      </c>
      <c r="AI323" s="21">
        <f t="shared" ca="1" si="86"/>
        <v>1250</v>
      </c>
      <c r="AJ323" s="21">
        <f t="shared" ca="1" si="87"/>
        <v>1250</v>
      </c>
      <c r="AK323" s="21">
        <f t="shared" ca="1" si="93"/>
        <v>393547</v>
      </c>
      <c r="AL323" s="22">
        <f ca="1">SUM(AJ$11:AJ323)</f>
        <v>204039</v>
      </c>
      <c r="AM323" s="23">
        <f ca="1">SUM(AH$11:AH323)</f>
        <v>190954</v>
      </c>
      <c r="AO323" s="16">
        <v>44495</v>
      </c>
      <c r="AP323" s="21">
        <f ca="1">IF(AO323&lt;AQ$5, $B323, AQ$6+MIN((AO323-AQ$5+1)/AQ$8, 1)*AQ$7)</f>
        <v>1940</v>
      </c>
      <c r="AQ323" s="21">
        <f t="shared" ca="1" si="99"/>
        <v>1940</v>
      </c>
      <c r="AR323" s="21">
        <f ca="1" xml:space="preserve"> AT299 + IF(AS322 &lt; 0, -AS322, 0)</f>
        <v>380</v>
      </c>
      <c r="AS323" s="21">
        <f t="shared" ca="1" si="88"/>
        <v>1560</v>
      </c>
      <c r="AT323" s="21">
        <f t="shared" ca="1" si="89"/>
        <v>1560</v>
      </c>
      <c r="AU323" s="21">
        <f t="shared" ca="1" si="94"/>
        <v>507797</v>
      </c>
      <c r="AV323" s="22">
        <f ca="1">SUM(AT$11:AT323)</f>
        <v>264229</v>
      </c>
      <c r="AW323" s="23">
        <f ca="1">SUM(AR$11:AR323)</f>
        <v>244348</v>
      </c>
    </row>
    <row r="324" spans="1:49" x14ac:dyDescent="0.2">
      <c r="A324" s="32">
        <v>44496</v>
      </c>
      <c r="B324" s="35">
        <f ca="1">IF($A324&gt;= $C$5,$C$6, "InsertData")</f>
        <v>940</v>
      </c>
      <c r="C324" s="21">
        <f t="shared" ca="1" si="95"/>
        <v>940</v>
      </c>
      <c r="D324" s="21">
        <f ca="1" xml:space="preserve"> F300 + IF(E323 &lt; 0, -E323, 0)</f>
        <v>166</v>
      </c>
      <c r="E324" s="21">
        <f t="shared" ca="1" si="81"/>
        <v>774</v>
      </c>
      <c r="F324" s="21">
        <f ca="1">IF(E324 &gt; 0, E324, 0)</f>
        <v>774</v>
      </c>
      <c r="G324" s="21">
        <f t="shared" ca="1" si="90"/>
        <v>280237</v>
      </c>
      <c r="H324" s="22">
        <f ca="1">SUM(F$11:F324)</f>
        <v>144623</v>
      </c>
      <c r="I324" s="23">
        <f ca="1">SUM(D$11:D324)</f>
        <v>137998</v>
      </c>
      <c r="K324" s="16">
        <v>44496</v>
      </c>
      <c r="L324" s="21">
        <f ca="1">IF(K324&lt;M$5, $B324, M$6+MIN((K324-M$5+1)/M$8, 1)*M$7)</f>
        <v>1440</v>
      </c>
      <c r="M324" s="21">
        <f t="shared" ca="1" si="96"/>
        <v>1440</v>
      </c>
      <c r="N324" s="21">
        <f ca="1" xml:space="preserve"> P300 + IF(O323 &lt; 0, -O323, 0)</f>
        <v>566</v>
      </c>
      <c r="O324" s="21">
        <f t="shared" ca="1" si="82"/>
        <v>874</v>
      </c>
      <c r="P324" s="21">
        <f t="shared" ca="1" si="83"/>
        <v>874</v>
      </c>
      <c r="Q324" s="21">
        <f t="shared" ca="1" si="91"/>
        <v>407487</v>
      </c>
      <c r="R324" s="22">
        <f ca="1">SUM(P$11:P324)</f>
        <v>211223</v>
      </c>
      <c r="S324" s="23">
        <f ca="1">SUM(N$11:N324)</f>
        <v>197044</v>
      </c>
      <c r="U324" s="16">
        <v>44496</v>
      </c>
      <c r="V324" s="21">
        <f ca="1">IF(U324&lt;W$5, $B324, W$6+MIN((U324-W$5+1)/W$8, 1)*W$7)</f>
        <v>1940</v>
      </c>
      <c r="W324" s="21">
        <f t="shared" ca="1" si="97"/>
        <v>1940</v>
      </c>
      <c r="X324" s="21">
        <f ca="1" xml:space="preserve"> Z300 + IF(Y323 &lt; 0, -Y323, 0)</f>
        <v>869</v>
      </c>
      <c r="Y324" s="21">
        <f t="shared" ca="1" si="84"/>
        <v>1071</v>
      </c>
      <c r="Z324" s="21">
        <f t="shared" ca="1" si="85"/>
        <v>1071</v>
      </c>
      <c r="AA324" s="21">
        <f t="shared" ca="1" si="92"/>
        <v>534737</v>
      </c>
      <c r="AB324" s="22">
        <f ca="1">SUM(Z$11:Z324)</f>
        <v>277823</v>
      </c>
      <c r="AC324" s="23">
        <f ca="1">SUM(X$11:X324)</f>
        <v>257097</v>
      </c>
      <c r="AE324" s="16">
        <v>44496</v>
      </c>
      <c r="AF324" s="21">
        <f ca="1">IF(AE324&lt;AG$5, $B324, AG$6+MIN((AE324-AG$5+1)/AG$8, 1)*AG$7)</f>
        <v>1440</v>
      </c>
      <c r="AG324" s="21">
        <f t="shared" ca="1" si="98"/>
        <v>1440</v>
      </c>
      <c r="AH324" s="21">
        <f ca="1" xml:space="preserve"> AJ300 + IF(AI323 &lt; 0, -AI323, 0)</f>
        <v>496</v>
      </c>
      <c r="AI324" s="21">
        <f t="shared" ca="1" si="86"/>
        <v>944</v>
      </c>
      <c r="AJ324" s="21">
        <f t="shared" ca="1" si="87"/>
        <v>944</v>
      </c>
      <c r="AK324" s="21">
        <f t="shared" ca="1" si="93"/>
        <v>394987</v>
      </c>
      <c r="AL324" s="22">
        <f ca="1">SUM(AJ$11:AJ324)</f>
        <v>204983</v>
      </c>
      <c r="AM324" s="23">
        <f ca="1">SUM(AH$11:AH324)</f>
        <v>191450</v>
      </c>
      <c r="AO324" s="16">
        <v>44496</v>
      </c>
      <c r="AP324" s="21">
        <f ca="1">IF(AO324&lt;AQ$5, $B324, AQ$6+MIN((AO324-AQ$5+1)/AQ$8, 1)*AQ$7)</f>
        <v>1940</v>
      </c>
      <c r="AQ324" s="21">
        <f t="shared" ca="1" si="99"/>
        <v>1940</v>
      </c>
      <c r="AR324" s="21">
        <f ca="1" xml:space="preserve"> AT300 + IF(AS323 &lt; 0, -AS323, 0)</f>
        <v>826</v>
      </c>
      <c r="AS324" s="21">
        <f t="shared" ca="1" si="88"/>
        <v>1114</v>
      </c>
      <c r="AT324" s="21">
        <f t="shared" ca="1" si="89"/>
        <v>1114</v>
      </c>
      <c r="AU324" s="21">
        <f t="shared" ca="1" si="94"/>
        <v>509737</v>
      </c>
      <c r="AV324" s="22">
        <f ca="1">SUM(AT$11:AT324)</f>
        <v>265343</v>
      </c>
      <c r="AW324" s="23">
        <f ca="1">SUM(AR$11:AR324)</f>
        <v>245174</v>
      </c>
    </row>
    <row r="325" spans="1:49" x14ac:dyDescent="0.2">
      <c r="A325" s="32">
        <v>44497</v>
      </c>
      <c r="B325" s="35">
        <f ca="1">IF($A325&gt;= $C$5,$C$6, "InsertData")</f>
        <v>940</v>
      </c>
      <c r="C325" s="21">
        <f t="shared" ca="1" si="95"/>
        <v>940</v>
      </c>
      <c r="D325" s="21">
        <f ca="1" xml:space="preserve"> F301 + IF(E324 &lt; 0, -E324, 0)</f>
        <v>440</v>
      </c>
      <c r="E325" s="21">
        <f t="shared" ca="1" si="81"/>
        <v>500</v>
      </c>
      <c r="F325" s="21">
        <f ca="1">IF(E325 &gt; 0, E325, 0)</f>
        <v>500</v>
      </c>
      <c r="G325" s="21">
        <f t="shared" ca="1" si="90"/>
        <v>281177</v>
      </c>
      <c r="H325" s="22">
        <f ca="1">SUM(F$11:F325)</f>
        <v>145123</v>
      </c>
      <c r="I325" s="23">
        <f ca="1">SUM(D$11:D325)</f>
        <v>138438</v>
      </c>
      <c r="K325" s="16">
        <v>44497</v>
      </c>
      <c r="L325" s="21">
        <f ca="1">IF(K325&lt;M$5, $B325, M$6+MIN((K325-M$5+1)/M$8, 1)*M$7)</f>
        <v>1440</v>
      </c>
      <c r="M325" s="21">
        <f t="shared" ca="1" si="96"/>
        <v>1440</v>
      </c>
      <c r="N325" s="21">
        <f ca="1" xml:space="preserve"> P301 + IF(O324 &lt; 0, -O324, 0)</f>
        <v>700</v>
      </c>
      <c r="O325" s="21">
        <f t="shared" ca="1" si="82"/>
        <v>740</v>
      </c>
      <c r="P325" s="21">
        <f t="shared" ca="1" si="83"/>
        <v>740</v>
      </c>
      <c r="Q325" s="21">
        <f t="shared" ca="1" si="91"/>
        <v>408927</v>
      </c>
      <c r="R325" s="22">
        <f ca="1">SUM(P$11:P325)</f>
        <v>211963</v>
      </c>
      <c r="S325" s="23">
        <f ca="1">SUM(N$11:N325)</f>
        <v>197744</v>
      </c>
      <c r="U325" s="16">
        <v>44497</v>
      </c>
      <c r="V325" s="21">
        <f ca="1">IF(U325&lt;W$5, $B325, W$6+MIN((U325-W$5+1)/W$8, 1)*W$7)</f>
        <v>1940</v>
      </c>
      <c r="W325" s="21">
        <f t="shared" ca="1" si="97"/>
        <v>1940</v>
      </c>
      <c r="X325" s="21">
        <f ca="1" xml:space="preserve"> Z301 + IF(Y324 &lt; 0, -Y324, 0)</f>
        <v>960</v>
      </c>
      <c r="Y325" s="21">
        <f t="shared" ca="1" si="84"/>
        <v>980</v>
      </c>
      <c r="Z325" s="21">
        <f t="shared" ca="1" si="85"/>
        <v>980</v>
      </c>
      <c r="AA325" s="21">
        <f t="shared" ca="1" si="92"/>
        <v>536677</v>
      </c>
      <c r="AB325" s="22">
        <f ca="1">SUM(Z$11:Z325)</f>
        <v>278803</v>
      </c>
      <c r="AC325" s="23">
        <f ca="1">SUM(X$11:X325)</f>
        <v>258057</v>
      </c>
      <c r="AE325" s="16">
        <v>44497</v>
      </c>
      <c r="AF325" s="21">
        <f ca="1">IF(AE325&lt;AG$5, $B325, AG$6+MIN((AE325-AG$5+1)/AG$8, 1)*AG$7)</f>
        <v>1440</v>
      </c>
      <c r="AG325" s="21">
        <f t="shared" ca="1" si="98"/>
        <v>1440</v>
      </c>
      <c r="AH325" s="21">
        <f ca="1" xml:space="preserve"> AJ301 + IF(AI324 &lt; 0, -AI324, 0)</f>
        <v>700</v>
      </c>
      <c r="AI325" s="21">
        <f t="shared" ca="1" si="86"/>
        <v>740</v>
      </c>
      <c r="AJ325" s="21">
        <f t="shared" ca="1" si="87"/>
        <v>740</v>
      </c>
      <c r="AK325" s="21">
        <f t="shared" ca="1" si="93"/>
        <v>396427</v>
      </c>
      <c r="AL325" s="22">
        <f ca="1">SUM(AJ$11:AJ325)</f>
        <v>205723</v>
      </c>
      <c r="AM325" s="23">
        <f ca="1">SUM(AH$11:AH325)</f>
        <v>192150</v>
      </c>
      <c r="AO325" s="16">
        <v>44497</v>
      </c>
      <c r="AP325" s="21">
        <f ca="1">IF(AO325&lt;AQ$5, $B325, AQ$6+MIN((AO325-AQ$5+1)/AQ$8, 1)*AQ$7)</f>
        <v>1940</v>
      </c>
      <c r="AQ325" s="21">
        <f t="shared" ca="1" si="99"/>
        <v>1940</v>
      </c>
      <c r="AR325" s="21">
        <f ca="1" xml:space="preserve"> AT301 + IF(AS324 &lt; 0, -AS324, 0)</f>
        <v>960</v>
      </c>
      <c r="AS325" s="21">
        <f t="shared" ca="1" si="88"/>
        <v>980</v>
      </c>
      <c r="AT325" s="21">
        <f t="shared" ca="1" si="89"/>
        <v>980</v>
      </c>
      <c r="AU325" s="21">
        <f t="shared" ca="1" si="94"/>
        <v>511677</v>
      </c>
      <c r="AV325" s="22">
        <f ca="1">SUM(AT$11:AT325)</f>
        <v>266323</v>
      </c>
      <c r="AW325" s="23">
        <f ca="1">SUM(AR$11:AR325)</f>
        <v>246134</v>
      </c>
    </row>
    <row r="326" spans="1:49" x14ac:dyDescent="0.2">
      <c r="A326" s="32">
        <v>44498</v>
      </c>
      <c r="B326" s="35">
        <f ca="1">IF($A326&gt;= $C$5,$C$6, "InsertData")</f>
        <v>940</v>
      </c>
      <c r="C326" s="21">
        <f t="shared" ca="1" si="95"/>
        <v>940</v>
      </c>
      <c r="D326" s="21">
        <f ca="1" xml:space="preserve"> F302 + IF(E325 &lt; 0, -E325, 0)</f>
        <v>0</v>
      </c>
      <c r="E326" s="21">
        <f t="shared" ca="1" si="81"/>
        <v>940</v>
      </c>
      <c r="F326" s="21">
        <f ca="1">IF(E326 &gt; 0, E326, 0)</f>
        <v>940</v>
      </c>
      <c r="G326" s="21">
        <f t="shared" ca="1" si="90"/>
        <v>282117</v>
      </c>
      <c r="H326" s="22">
        <f ca="1">SUM(F$11:F326)</f>
        <v>146063</v>
      </c>
      <c r="I326" s="23">
        <f ca="1">SUM(D$11:D326)</f>
        <v>138438</v>
      </c>
      <c r="K326" s="16">
        <v>44498</v>
      </c>
      <c r="L326" s="21">
        <f ca="1">IF(K326&lt;M$5, $B326, M$6+MIN((K326-M$5+1)/M$8, 1)*M$7)</f>
        <v>1440</v>
      </c>
      <c r="M326" s="21">
        <f t="shared" ca="1" si="96"/>
        <v>1440</v>
      </c>
      <c r="N326" s="21">
        <f ca="1" xml:space="preserve"> P302 + IF(O325 &lt; 0, -O325, 0)</f>
        <v>180</v>
      </c>
      <c r="O326" s="21">
        <f t="shared" ca="1" si="82"/>
        <v>1260</v>
      </c>
      <c r="P326" s="21">
        <f t="shared" ca="1" si="83"/>
        <v>1260</v>
      </c>
      <c r="Q326" s="21">
        <f t="shared" ca="1" si="91"/>
        <v>410367</v>
      </c>
      <c r="R326" s="22">
        <f ca="1">SUM(P$11:P326)</f>
        <v>213223</v>
      </c>
      <c r="S326" s="23">
        <f ca="1">SUM(N$11:N326)</f>
        <v>197924</v>
      </c>
      <c r="U326" s="16">
        <v>44498</v>
      </c>
      <c r="V326" s="21">
        <f ca="1">IF(U326&lt;W$5, $B326, W$6+MIN((U326-W$5+1)/W$8, 1)*W$7)</f>
        <v>1940</v>
      </c>
      <c r="W326" s="21">
        <f t="shared" ca="1" si="97"/>
        <v>1940</v>
      </c>
      <c r="X326" s="21">
        <f ca="1" xml:space="preserve"> Z302 + IF(Y325 &lt; 0, -Y325, 0)</f>
        <v>440</v>
      </c>
      <c r="Y326" s="21">
        <f t="shared" ca="1" si="84"/>
        <v>1500</v>
      </c>
      <c r="Z326" s="21">
        <f t="shared" ca="1" si="85"/>
        <v>1500</v>
      </c>
      <c r="AA326" s="21">
        <f t="shared" ca="1" si="92"/>
        <v>538617</v>
      </c>
      <c r="AB326" s="22">
        <f ca="1">SUM(Z$11:Z326)</f>
        <v>280303</v>
      </c>
      <c r="AC326" s="23">
        <f ca="1">SUM(X$11:X326)</f>
        <v>258497</v>
      </c>
      <c r="AE326" s="16">
        <v>44498</v>
      </c>
      <c r="AF326" s="21">
        <f ca="1">IF(AE326&lt;AG$5, $B326, AG$6+MIN((AE326-AG$5+1)/AG$8, 1)*AG$7)</f>
        <v>1440</v>
      </c>
      <c r="AG326" s="21">
        <f t="shared" ca="1" si="98"/>
        <v>1440</v>
      </c>
      <c r="AH326" s="21">
        <f ca="1" xml:space="preserve"> AJ302 + IF(AI325 &lt; 0, -AI325, 0)</f>
        <v>180</v>
      </c>
      <c r="AI326" s="21">
        <f t="shared" ca="1" si="86"/>
        <v>1260</v>
      </c>
      <c r="AJ326" s="21">
        <f t="shared" ca="1" si="87"/>
        <v>1260</v>
      </c>
      <c r="AK326" s="21">
        <f t="shared" ca="1" si="93"/>
        <v>397867</v>
      </c>
      <c r="AL326" s="22">
        <f ca="1">SUM(AJ$11:AJ326)</f>
        <v>206983</v>
      </c>
      <c r="AM326" s="23">
        <f ca="1">SUM(AH$11:AH326)</f>
        <v>192330</v>
      </c>
      <c r="AO326" s="16">
        <v>44498</v>
      </c>
      <c r="AP326" s="21">
        <f ca="1">IF(AO326&lt;AQ$5, $B326, AQ$6+MIN((AO326-AQ$5+1)/AQ$8, 1)*AQ$7)</f>
        <v>1940</v>
      </c>
      <c r="AQ326" s="21">
        <f t="shared" ca="1" si="99"/>
        <v>1940</v>
      </c>
      <c r="AR326" s="21">
        <f ca="1" xml:space="preserve"> AT302 + IF(AS325 &lt; 0, -AS325, 0)</f>
        <v>440</v>
      </c>
      <c r="AS326" s="21">
        <f t="shared" ca="1" si="88"/>
        <v>1500</v>
      </c>
      <c r="AT326" s="21">
        <f t="shared" ca="1" si="89"/>
        <v>1500</v>
      </c>
      <c r="AU326" s="21">
        <f t="shared" ca="1" si="94"/>
        <v>513617</v>
      </c>
      <c r="AV326" s="22">
        <f ca="1">SUM(AT$11:AT326)</f>
        <v>267823</v>
      </c>
      <c r="AW326" s="23">
        <f ca="1">SUM(AR$11:AR326)</f>
        <v>246574</v>
      </c>
    </row>
    <row r="327" spans="1:49" x14ac:dyDescent="0.2">
      <c r="A327" s="32">
        <v>44499</v>
      </c>
      <c r="B327" s="35">
        <f ca="1">IF($A327&gt;= $C$5,$C$6, "InsertData")</f>
        <v>940</v>
      </c>
      <c r="C327" s="21">
        <f t="shared" ca="1" si="95"/>
        <v>940</v>
      </c>
      <c r="D327" s="21">
        <f ca="1" xml:space="preserve"> F303 + IF(E326 &lt; 0, -E326, 0)</f>
        <v>0</v>
      </c>
      <c r="E327" s="21">
        <f t="shared" ca="1" si="81"/>
        <v>940</v>
      </c>
      <c r="F327" s="21">
        <f ca="1">IF(E327 &gt; 0, E327, 0)</f>
        <v>940</v>
      </c>
      <c r="G327" s="21">
        <f t="shared" ca="1" si="90"/>
        <v>283057</v>
      </c>
      <c r="H327" s="22">
        <f ca="1">SUM(F$11:F327)</f>
        <v>147003</v>
      </c>
      <c r="I327" s="23">
        <f ca="1">SUM(D$11:D327)</f>
        <v>138438</v>
      </c>
      <c r="K327" s="16">
        <v>44499</v>
      </c>
      <c r="L327" s="21">
        <f ca="1">IF(K327&lt;M$5, $B327, M$6+MIN((K327-M$5+1)/M$8, 1)*M$7)</f>
        <v>1440</v>
      </c>
      <c r="M327" s="21">
        <f t="shared" ca="1" si="96"/>
        <v>1440</v>
      </c>
      <c r="N327" s="21">
        <f ca="1" xml:space="preserve"> P303 + IF(O326 &lt; 0, -O326, 0)</f>
        <v>257</v>
      </c>
      <c r="O327" s="21">
        <f t="shared" ca="1" si="82"/>
        <v>1183</v>
      </c>
      <c r="P327" s="21">
        <f t="shared" ca="1" si="83"/>
        <v>1183</v>
      </c>
      <c r="Q327" s="21">
        <f t="shared" ca="1" si="91"/>
        <v>411807</v>
      </c>
      <c r="R327" s="22">
        <f ca="1">SUM(P$11:P327)</f>
        <v>214406</v>
      </c>
      <c r="S327" s="23">
        <f ca="1">SUM(N$11:N327)</f>
        <v>198181</v>
      </c>
      <c r="U327" s="16">
        <v>44499</v>
      </c>
      <c r="V327" s="21">
        <f ca="1">IF(U327&lt;W$5, $B327, W$6+MIN((U327-W$5+1)/W$8, 1)*W$7)</f>
        <v>1940</v>
      </c>
      <c r="W327" s="21">
        <f t="shared" ca="1" si="97"/>
        <v>1940</v>
      </c>
      <c r="X327" s="21">
        <f ca="1" xml:space="preserve"> Z303 + IF(Y326 &lt; 0, -Y326, 0)</f>
        <v>517</v>
      </c>
      <c r="Y327" s="21">
        <f t="shared" ca="1" si="84"/>
        <v>1423</v>
      </c>
      <c r="Z327" s="21">
        <f t="shared" ca="1" si="85"/>
        <v>1423</v>
      </c>
      <c r="AA327" s="21">
        <f t="shared" ca="1" si="92"/>
        <v>540557</v>
      </c>
      <c r="AB327" s="22">
        <f ca="1">SUM(Z$11:Z327)</f>
        <v>281726</v>
      </c>
      <c r="AC327" s="23">
        <f ca="1">SUM(X$11:X327)</f>
        <v>259014</v>
      </c>
      <c r="AE327" s="16">
        <v>44499</v>
      </c>
      <c r="AF327" s="21">
        <f ca="1">IF(AE327&lt;AG$5, $B327, AG$6+MIN((AE327-AG$5+1)/AG$8, 1)*AG$7)</f>
        <v>1440</v>
      </c>
      <c r="AG327" s="21">
        <f t="shared" ca="1" si="98"/>
        <v>1440</v>
      </c>
      <c r="AH327" s="21">
        <f ca="1" xml:space="preserve"> AJ303 + IF(AI326 &lt; 0, -AI326, 0)</f>
        <v>257</v>
      </c>
      <c r="AI327" s="21">
        <f t="shared" ca="1" si="86"/>
        <v>1183</v>
      </c>
      <c r="AJ327" s="21">
        <f t="shared" ca="1" si="87"/>
        <v>1183</v>
      </c>
      <c r="AK327" s="21">
        <f t="shared" ca="1" si="93"/>
        <v>399307</v>
      </c>
      <c r="AL327" s="22">
        <f ca="1">SUM(AJ$11:AJ327)</f>
        <v>208166</v>
      </c>
      <c r="AM327" s="23">
        <f ca="1">SUM(AH$11:AH327)</f>
        <v>192587</v>
      </c>
      <c r="AO327" s="16">
        <v>44499</v>
      </c>
      <c r="AP327" s="21">
        <f ca="1">IF(AO327&lt;AQ$5, $B327, AQ$6+MIN((AO327-AQ$5+1)/AQ$8, 1)*AQ$7)</f>
        <v>1940</v>
      </c>
      <c r="AQ327" s="21">
        <f t="shared" ca="1" si="99"/>
        <v>1940</v>
      </c>
      <c r="AR327" s="21">
        <f ca="1" xml:space="preserve"> AT303 + IF(AS326 &lt; 0, -AS326, 0)</f>
        <v>517</v>
      </c>
      <c r="AS327" s="21">
        <f t="shared" ca="1" si="88"/>
        <v>1423</v>
      </c>
      <c r="AT327" s="21">
        <f t="shared" ca="1" si="89"/>
        <v>1423</v>
      </c>
      <c r="AU327" s="21">
        <f t="shared" ca="1" si="94"/>
        <v>515557</v>
      </c>
      <c r="AV327" s="22">
        <f ca="1">SUM(AT$11:AT327)</f>
        <v>269246</v>
      </c>
      <c r="AW327" s="23">
        <f ca="1">SUM(AR$11:AR327)</f>
        <v>247091</v>
      </c>
    </row>
    <row r="328" spans="1:49" x14ac:dyDescent="0.2">
      <c r="A328" s="32">
        <v>44500</v>
      </c>
      <c r="B328" s="35">
        <f ca="1">IF($A328&gt;= $C$5,$C$6, "InsertData")</f>
        <v>940</v>
      </c>
      <c r="C328" s="21">
        <f t="shared" ca="1" si="95"/>
        <v>940</v>
      </c>
      <c r="D328" s="21">
        <f ca="1" xml:space="preserve"> F304 + IF(E327 &lt; 0, -E327, 0)</f>
        <v>507</v>
      </c>
      <c r="E328" s="21">
        <f t="shared" ca="1" si="81"/>
        <v>433</v>
      </c>
      <c r="F328" s="21">
        <f ca="1">IF(E328 &gt; 0, E328, 0)</f>
        <v>433</v>
      </c>
      <c r="G328" s="21">
        <f t="shared" ca="1" si="90"/>
        <v>283997</v>
      </c>
      <c r="H328" s="22">
        <f ca="1">SUM(F$11:F328)</f>
        <v>147436</v>
      </c>
      <c r="I328" s="23">
        <f ca="1">SUM(D$11:D328)</f>
        <v>138945</v>
      </c>
      <c r="K328" s="16">
        <v>44500</v>
      </c>
      <c r="L328" s="21">
        <f ca="1">IF(K328&lt;M$5, $B328, M$6+MIN((K328-M$5+1)/M$8, 1)*M$7)</f>
        <v>1440</v>
      </c>
      <c r="M328" s="21">
        <f t="shared" ca="1" si="96"/>
        <v>1440</v>
      </c>
      <c r="N328" s="21">
        <f ca="1" xml:space="preserve"> P304 + IF(O327 &lt; 0, -O327, 0)</f>
        <v>850</v>
      </c>
      <c r="O328" s="21">
        <f t="shared" ca="1" si="82"/>
        <v>590</v>
      </c>
      <c r="P328" s="21">
        <f t="shared" ca="1" si="83"/>
        <v>590</v>
      </c>
      <c r="Q328" s="21">
        <f t="shared" ca="1" si="91"/>
        <v>413247</v>
      </c>
      <c r="R328" s="22">
        <f ca="1">SUM(P$11:P328)</f>
        <v>214996</v>
      </c>
      <c r="S328" s="23">
        <f ca="1">SUM(N$11:N328)</f>
        <v>199031</v>
      </c>
      <c r="U328" s="16">
        <v>44500</v>
      </c>
      <c r="V328" s="21">
        <f ca="1">IF(U328&lt;W$5, $B328, W$6+MIN((U328-W$5+1)/W$8, 1)*W$7)</f>
        <v>1940</v>
      </c>
      <c r="W328" s="21">
        <f t="shared" ca="1" si="97"/>
        <v>1940</v>
      </c>
      <c r="X328" s="21">
        <f ca="1" xml:space="preserve"> Z304 + IF(Y327 &lt; 0, -Y327, 0)</f>
        <v>1110</v>
      </c>
      <c r="Y328" s="21">
        <f t="shared" ca="1" si="84"/>
        <v>830</v>
      </c>
      <c r="Z328" s="21">
        <f t="shared" ca="1" si="85"/>
        <v>830</v>
      </c>
      <c r="AA328" s="21">
        <f t="shared" ca="1" si="92"/>
        <v>542497</v>
      </c>
      <c r="AB328" s="22">
        <f ca="1">SUM(Z$11:Z328)</f>
        <v>282556</v>
      </c>
      <c r="AC328" s="23">
        <f ca="1">SUM(X$11:X328)</f>
        <v>260124</v>
      </c>
      <c r="AE328" s="16">
        <v>44500</v>
      </c>
      <c r="AF328" s="21">
        <f ca="1">IF(AE328&lt;AG$5, $B328, AG$6+MIN((AE328-AG$5+1)/AG$8, 1)*AG$7)</f>
        <v>1440</v>
      </c>
      <c r="AG328" s="21">
        <f t="shared" ca="1" si="98"/>
        <v>1440</v>
      </c>
      <c r="AH328" s="21">
        <f ca="1" xml:space="preserve"> AJ304 + IF(AI327 &lt; 0, -AI327, 0)</f>
        <v>850</v>
      </c>
      <c r="AI328" s="21">
        <f t="shared" ca="1" si="86"/>
        <v>590</v>
      </c>
      <c r="AJ328" s="21">
        <f t="shared" ca="1" si="87"/>
        <v>590</v>
      </c>
      <c r="AK328" s="21">
        <f t="shared" ca="1" si="93"/>
        <v>400747</v>
      </c>
      <c r="AL328" s="22">
        <f ca="1">SUM(AJ$11:AJ328)</f>
        <v>208756</v>
      </c>
      <c r="AM328" s="23">
        <f ca="1">SUM(AH$11:AH328)</f>
        <v>193437</v>
      </c>
      <c r="AO328" s="16">
        <v>44500</v>
      </c>
      <c r="AP328" s="21">
        <f ca="1">IF(AO328&lt;AQ$5, $B328, AQ$6+MIN((AO328-AQ$5+1)/AQ$8, 1)*AQ$7)</f>
        <v>1940</v>
      </c>
      <c r="AQ328" s="21">
        <f t="shared" ca="1" si="99"/>
        <v>1940</v>
      </c>
      <c r="AR328" s="21">
        <f ca="1" xml:space="preserve"> AT304 + IF(AS327 &lt; 0, -AS327, 0)</f>
        <v>1110</v>
      </c>
      <c r="AS328" s="21">
        <f t="shared" ca="1" si="88"/>
        <v>830</v>
      </c>
      <c r="AT328" s="21">
        <f t="shared" ca="1" si="89"/>
        <v>830</v>
      </c>
      <c r="AU328" s="21">
        <f t="shared" ca="1" si="94"/>
        <v>517497</v>
      </c>
      <c r="AV328" s="22">
        <f ca="1">SUM(AT$11:AT328)</f>
        <v>270076</v>
      </c>
      <c r="AW328" s="23">
        <f ca="1">SUM(AR$11:AR328)</f>
        <v>248201</v>
      </c>
    </row>
    <row r="329" spans="1:49" x14ac:dyDescent="0.2">
      <c r="A329" s="32">
        <v>44501</v>
      </c>
      <c r="B329" s="35">
        <f ca="1">IF($A329&gt;= $C$5,$C$6, "InsertData")</f>
        <v>940</v>
      </c>
      <c r="C329" s="21">
        <f t="shared" ca="1" si="95"/>
        <v>940</v>
      </c>
      <c r="D329" s="21">
        <f ca="1" xml:space="preserve"> F305 + IF(E328 &lt; 0, -E328, 0)</f>
        <v>403</v>
      </c>
      <c r="E329" s="21">
        <f t="shared" ca="1" si="81"/>
        <v>537</v>
      </c>
      <c r="F329" s="21">
        <f ca="1">IF(E329 &gt; 0, E329, 0)</f>
        <v>537</v>
      </c>
      <c r="G329" s="21">
        <f t="shared" ca="1" si="90"/>
        <v>284937</v>
      </c>
      <c r="H329" s="22">
        <f ca="1">SUM(F$11:F329)</f>
        <v>147973</v>
      </c>
      <c r="I329" s="23">
        <f ca="1">SUM(D$11:D329)</f>
        <v>139348</v>
      </c>
      <c r="K329" s="16">
        <v>44501</v>
      </c>
      <c r="L329" s="21">
        <f ca="1">IF(K329&lt;M$5, $B329, M$6+MIN((K329-M$5+1)/M$8, 1)*M$7)</f>
        <v>1440</v>
      </c>
      <c r="M329" s="21">
        <f t="shared" ca="1" si="96"/>
        <v>1440</v>
      </c>
      <c r="N329" s="21">
        <f ca="1" xml:space="preserve"> P305 + IF(O328 &lt; 0, -O328, 0)</f>
        <v>663</v>
      </c>
      <c r="O329" s="21">
        <f t="shared" ca="1" si="82"/>
        <v>777</v>
      </c>
      <c r="P329" s="21">
        <f t="shared" ca="1" si="83"/>
        <v>777</v>
      </c>
      <c r="Q329" s="21">
        <f t="shared" ca="1" si="91"/>
        <v>414687</v>
      </c>
      <c r="R329" s="22">
        <f ca="1">SUM(P$11:P329)</f>
        <v>215773</v>
      </c>
      <c r="S329" s="23">
        <f ca="1">SUM(N$11:N329)</f>
        <v>199694</v>
      </c>
      <c r="U329" s="16">
        <v>44501</v>
      </c>
      <c r="V329" s="21">
        <f ca="1">IF(U329&lt;W$5, $B329, W$6+MIN((U329-W$5+1)/W$8, 1)*W$7)</f>
        <v>1940</v>
      </c>
      <c r="W329" s="21">
        <f t="shared" ca="1" si="97"/>
        <v>1940</v>
      </c>
      <c r="X329" s="21">
        <f ca="1" xml:space="preserve"> Z305 + IF(Y328 &lt; 0, -Y328, 0)</f>
        <v>923</v>
      </c>
      <c r="Y329" s="21">
        <f t="shared" ca="1" si="84"/>
        <v>1017</v>
      </c>
      <c r="Z329" s="21">
        <f t="shared" ca="1" si="85"/>
        <v>1017</v>
      </c>
      <c r="AA329" s="21">
        <f t="shared" ca="1" si="92"/>
        <v>544437</v>
      </c>
      <c r="AB329" s="22">
        <f ca="1">SUM(Z$11:Z329)</f>
        <v>283573</v>
      </c>
      <c r="AC329" s="23">
        <f ca="1">SUM(X$11:X329)</f>
        <v>261047</v>
      </c>
      <c r="AE329" s="16">
        <v>44501</v>
      </c>
      <c r="AF329" s="21">
        <f ca="1">IF(AE329&lt;AG$5, $B329, AG$6+MIN((AE329-AG$5+1)/AG$8, 1)*AG$7)</f>
        <v>1440</v>
      </c>
      <c r="AG329" s="21">
        <f t="shared" ca="1" si="98"/>
        <v>1440</v>
      </c>
      <c r="AH329" s="21">
        <f ca="1" xml:space="preserve"> AJ305 + IF(AI328 &lt; 0, -AI328, 0)</f>
        <v>663</v>
      </c>
      <c r="AI329" s="21">
        <f t="shared" ca="1" si="86"/>
        <v>777</v>
      </c>
      <c r="AJ329" s="21">
        <f t="shared" ca="1" si="87"/>
        <v>777</v>
      </c>
      <c r="AK329" s="21">
        <f t="shared" ca="1" si="93"/>
        <v>402187</v>
      </c>
      <c r="AL329" s="22">
        <f ca="1">SUM(AJ$11:AJ329)</f>
        <v>209533</v>
      </c>
      <c r="AM329" s="23">
        <f ca="1">SUM(AH$11:AH329)</f>
        <v>194100</v>
      </c>
      <c r="AO329" s="16">
        <v>44501</v>
      </c>
      <c r="AP329" s="21">
        <f ca="1">IF(AO329&lt;AQ$5, $B329, AQ$6+MIN((AO329-AQ$5+1)/AQ$8, 1)*AQ$7)</f>
        <v>1940</v>
      </c>
      <c r="AQ329" s="21">
        <f t="shared" ca="1" si="99"/>
        <v>1940</v>
      </c>
      <c r="AR329" s="21">
        <f ca="1" xml:space="preserve"> AT305 + IF(AS328 &lt; 0, -AS328, 0)</f>
        <v>923</v>
      </c>
      <c r="AS329" s="21">
        <f t="shared" ca="1" si="88"/>
        <v>1017</v>
      </c>
      <c r="AT329" s="21">
        <f t="shared" ca="1" si="89"/>
        <v>1017</v>
      </c>
      <c r="AU329" s="21">
        <f t="shared" ca="1" si="94"/>
        <v>519437</v>
      </c>
      <c r="AV329" s="22">
        <f ca="1">SUM(AT$11:AT329)</f>
        <v>271093</v>
      </c>
      <c r="AW329" s="23">
        <f ca="1">SUM(AR$11:AR329)</f>
        <v>249124</v>
      </c>
    </row>
    <row r="330" spans="1:49" x14ac:dyDescent="0.2">
      <c r="A330" s="32">
        <v>44502</v>
      </c>
      <c r="B330" s="35">
        <f ca="1">IF($A330&gt;= $C$5,$C$6, "InsertData")</f>
        <v>940</v>
      </c>
      <c r="C330" s="21">
        <f t="shared" ca="1" si="95"/>
        <v>940</v>
      </c>
      <c r="D330" s="21">
        <f ca="1" xml:space="preserve"> F306 + IF(E329 &lt; 0, -E329, 0)</f>
        <v>539</v>
      </c>
      <c r="E330" s="21">
        <f t="shared" ca="1" si="81"/>
        <v>401</v>
      </c>
      <c r="F330" s="21">
        <f ca="1">IF(E330 &gt; 0, E330, 0)</f>
        <v>401</v>
      </c>
      <c r="G330" s="21">
        <f t="shared" ca="1" si="90"/>
        <v>285877</v>
      </c>
      <c r="H330" s="22">
        <f ca="1">SUM(F$11:F330)</f>
        <v>148374</v>
      </c>
      <c r="I330" s="23">
        <f ca="1">SUM(D$11:D330)</f>
        <v>139887</v>
      </c>
      <c r="K330" s="16">
        <v>44502</v>
      </c>
      <c r="L330" s="21">
        <f ca="1">IF(K330&lt;M$5, $B330, M$6+MIN((K330-M$5+1)/M$8, 1)*M$7)</f>
        <v>1440</v>
      </c>
      <c r="M330" s="21">
        <f t="shared" ca="1" si="96"/>
        <v>1440</v>
      </c>
      <c r="N330" s="21">
        <f ca="1" xml:space="preserve"> P306 + IF(O329 &lt; 0, -O329, 0)</f>
        <v>799</v>
      </c>
      <c r="O330" s="21">
        <f t="shared" ca="1" si="82"/>
        <v>641</v>
      </c>
      <c r="P330" s="21">
        <f t="shared" ca="1" si="83"/>
        <v>641</v>
      </c>
      <c r="Q330" s="21">
        <f t="shared" ca="1" si="91"/>
        <v>416127</v>
      </c>
      <c r="R330" s="22">
        <f ca="1">SUM(P$11:P330)</f>
        <v>216414</v>
      </c>
      <c r="S330" s="23">
        <f ca="1">SUM(N$11:N330)</f>
        <v>200493</v>
      </c>
      <c r="U330" s="16">
        <v>44502</v>
      </c>
      <c r="V330" s="21">
        <f ca="1">IF(U330&lt;W$5, $B330, W$6+MIN((U330-W$5+1)/W$8, 1)*W$7)</f>
        <v>1940</v>
      </c>
      <c r="W330" s="21">
        <f t="shared" ca="1" si="97"/>
        <v>1940</v>
      </c>
      <c r="X330" s="21">
        <f ca="1" xml:space="preserve"> Z306 + IF(Y329 &lt; 0, -Y329, 0)</f>
        <v>1059</v>
      </c>
      <c r="Y330" s="21">
        <f t="shared" ca="1" si="84"/>
        <v>881</v>
      </c>
      <c r="Z330" s="21">
        <f t="shared" ca="1" si="85"/>
        <v>881</v>
      </c>
      <c r="AA330" s="21">
        <f t="shared" ca="1" si="92"/>
        <v>546377</v>
      </c>
      <c r="AB330" s="22">
        <f ca="1">SUM(Z$11:Z330)</f>
        <v>284454</v>
      </c>
      <c r="AC330" s="23">
        <f ca="1">SUM(X$11:X330)</f>
        <v>262106</v>
      </c>
      <c r="AE330" s="16">
        <v>44502</v>
      </c>
      <c r="AF330" s="21">
        <f ca="1">IF(AE330&lt;AG$5, $B330, AG$6+MIN((AE330-AG$5+1)/AG$8, 1)*AG$7)</f>
        <v>1440</v>
      </c>
      <c r="AG330" s="21">
        <f t="shared" ca="1" si="98"/>
        <v>1440</v>
      </c>
      <c r="AH330" s="21">
        <f ca="1" xml:space="preserve"> AJ306 + IF(AI329 &lt; 0, -AI329, 0)</f>
        <v>799</v>
      </c>
      <c r="AI330" s="21">
        <f t="shared" ca="1" si="86"/>
        <v>641</v>
      </c>
      <c r="AJ330" s="21">
        <f t="shared" ca="1" si="87"/>
        <v>641</v>
      </c>
      <c r="AK330" s="21">
        <f t="shared" ca="1" si="93"/>
        <v>403627</v>
      </c>
      <c r="AL330" s="22">
        <f ca="1">SUM(AJ$11:AJ330)</f>
        <v>210174</v>
      </c>
      <c r="AM330" s="23">
        <f ca="1">SUM(AH$11:AH330)</f>
        <v>194899</v>
      </c>
      <c r="AO330" s="16">
        <v>44502</v>
      </c>
      <c r="AP330" s="21">
        <f ca="1">IF(AO330&lt;AQ$5, $B330, AQ$6+MIN((AO330-AQ$5+1)/AQ$8, 1)*AQ$7)</f>
        <v>1940</v>
      </c>
      <c r="AQ330" s="21">
        <f t="shared" ca="1" si="99"/>
        <v>1940</v>
      </c>
      <c r="AR330" s="21">
        <f ca="1" xml:space="preserve"> AT306 + IF(AS329 &lt; 0, -AS329, 0)</f>
        <v>1059</v>
      </c>
      <c r="AS330" s="21">
        <f t="shared" ca="1" si="88"/>
        <v>881</v>
      </c>
      <c r="AT330" s="21">
        <f t="shared" ca="1" si="89"/>
        <v>881</v>
      </c>
      <c r="AU330" s="21">
        <f t="shared" ca="1" si="94"/>
        <v>521377</v>
      </c>
      <c r="AV330" s="22">
        <f ca="1">SUM(AT$11:AT330)</f>
        <v>271974</v>
      </c>
      <c r="AW330" s="23">
        <f ca="1">SUM(AR$11:AR330)</f>
        <v>250183</v>
      </c>
    </row>
    <row r="331" spans="1:49" x14ac:dyDescent="0.2">
      <c r="A331" s="32">
        <v>44503</v>
      </c>
      <c r="B331" s="35">
        <f ca="1">IF($A331&gt;= $C$5,$C$6, "InsertData")</f>
        <v>940</v>
      </c>
      <c r="C331" s="21">
        <f t="shared" ca="1" si="95"/>
        <v>940</v>
      </c>
      <c r="D331" s="21">
        <f ca="1" xml:space="preserve"> F307 + IF(E330 &lt; 0, -E330, 0)</f>
        <v>772</v>
      </c>
      <c r="E331" s="21">
        <f t="shared" ca="1" si="81"/>
        <v>168</v>
      </c>
      <c r="F331" s="21">
        <f ca="1">IF(E331 &gt; 0, E331, 0)</f>
        <v>168</v>
      </c>
      <c r="G331" s="21">
        <f t="shared" ca="1" si="90"/>
        <v>286817</v>
      </c>
      <c r="H331" s="22">
        <f ca="1">SUM(F$11:F331)</f>
        <v>148542</v>
      </c>
      <c r="I331" s="23">
        <f ca="1">SUM(D$11:D331)</f>
        <v>140659</v>
      </c>
      <c r="K331" s="16">
        <v>44503</v>
      </c>
      <c r="L331" s="21">
        <f ca="1">IF(K331&lt;M$5, $B331, M$6+MIN((K331-M$5+1)/M$8, 1)*M$7)</f>
        <v>1440</v>
      </c>
      <c r="M331" s="21">
        <f t="shared" ca="1" si="96"/>
        <v>1440</v>
      </c>
      <c r="N331" s="21">
        <f ca="1" xml:space="preserve"> P307 + IF(O330 &lt; 0, -O330, 0)</f>
        <v>1032</v>
      </c>
      <c r="O331" s="21">
        <f t="shared" ca="1" si="82"/>
        <v>408</v>
      </c>
      <c r="P331" s="21">
        <f t="shared" ca="1" si="83"/>
        <v>408</v>
      </c>
      <c r="Q331" s="21">
        <f t="shared" ca="1" si="91"/>
        <v>417567</v>
      </c>
      <c r="R331" s="22">
        <f ca="1">SUM(P$11:P331)</f>
        <v>216822</v>
      </c>
      <c r="S331" s="23">
        <f ca="1">SUM(N$11:N331)</f>
        <v>201525</v>
      </c>
      <c r="U331" s="16">
        <v>44503</v>
      </c>
      <c r="V331" s="21">
        <f ca="1">IF(U331&lt;W$5, $B331, W$6+MIN((U331-W$5+1)/W$8, 1)*W$7)</f>
        <v>1940</v>
      </c>
      <c r="W331" s="21">
        <f t="shared" ca="1" si="97"/>
        <v>1940</v>
      </c>
      <c r="X331" s="21">
        <f ca="1" xml:space="preserve"> Z307 + IF(Y330 &lt; 0, -Y330, 0)</f>
        <v>1292</v>
      </c>
      <c r="Y331" s="21">
        <f t="shared" ca="1" si="84"/>
        <v>648</v>
      </c>
      <c r="Z331" s="21">
        <f t="shared" ca="1" si="85"/>
        <v>648</v>
      </c>
      <c r="AA331" s="21">
        <f t="shared" ca="1" si="92"/>
        <v>548317</v>
      </c>
      <c r="AB331" s="22">
        <f ca="1">SUM(Z$11:Z331)</f>
        <v>285102</v>
      </c>
      <c r="AC331" s="23">
        <f ca="1">SUM(X$11:X331)</f>
        <v>263398</v>
      </c>
      <c r="AE331" s="16">
        <v>44503</v>
      </c>
      <c r="AF331" s="21">
        <f ca="1">IF(AE331&lt;AG$5, $B331, AG$6+MIN((AE331-AG$5+1)/AG$8, 1)*AG$7)</f>
        <v>1440</v>
      </c>
      <c r="AG331" s="21">
        <f t="shared" ca="1" si="98"/>
        <v>1440</v>
      </c>
      <c r="AH331" s="21">
        <f ca="1" xml:space="preserve"> AJ307 + IF(AI330 &lt; 0, -AI330, 0)</f>
        <v>1032</v>
      </c>
      <c r="AI331" s="21">
        <f t="shared" ca="1" si="86"/>
        <v>408</v>
      </c>
      <c r="AJ331" s="21">
        <f t="shared" ca="1" si="87"/>
        <v>408</v>
      </c>
      <c r="AK331" s="21">
        <f t="shared" ca="1" si="93"/>
        <v>405067</v>
      </c>
      <c r="AL331" s="22">
        <f ca="1">SUM(AJ$11:AJ331)</f>
        <v>210582</v>
      </c>
      <c r="AM331" s="23">
        <f ca="1">SUM(AH$11:AH331)</f>
        <v>195931</v>
      </c>
      <c r="AO331" s="16">
        <v>44503</v>
      </c>
      <c r="AP331" s="21">
        <f ca="1">IF(AO331&lt;AQ$5, $B331, AQ$6+MIN((AO331-AQ$5+1)/AQ$8, 1)*AQ$7)</f>
        <v>1940</v>
      </c>
      <c r="AQ331" s="21">
        <f t="shared" ca="1" si="99"/>
        <v>1940</v>
      </c>
      <c r="AR331" s="21">
        <f ca="1" xml:space="preserve"> AT307 + IF(AS330 &lt; 0, -AS330, 0)</f>
        <v>1292</v>
      </c>
      <c r="AS331" s="21">
        <f t="shared" ca="1" si="88"/>
        <v>648</v>
      </c>
      <c r="AT331" s="21">
        <f t="shared" ca="1" si="89"/>
        <v>648</v>
      </c>
      <c r="AU331" s="21">
        <f t="shared" ca="1" si="94"/>
        <v>523317</v>
      </c>
      <c r="AV331" s="22">
        <f ca="1">SUM(AT$11:AT331)</f>
        <v>272622</v>
      </c>
      <c r="AW331" s="23">
        <f ca="1">SUM(AR$11:AR331)</f>
        <v>251475</v>
      </c>
    </row>
    <row r="332" spans="1:49" x14ac:dyDescent="0.2">
      <c r="A332" s="32">
        <v>44504</v>
      </c>
      <c r="B332" s="35">
        <f ca="1">IF($A332&gt;= $C$5,$C$6, "InsertData")</f>
        <v>940</v>
      </c>
      <c r="C332" s="21">
        <f t="shared" ca="1" si="95"/>
        <v>940</v>
      </c>
      <c r="D332" s="21">
        <f ca="1" xml:space="preserve"> F308 + IF(E331 &lt; 0, -E331, 0)</f>
        <v>0</v>
      </c>
      <c r="E332" s="21">
        <f t="shared" ref="E332:E395" ca="1" si="100">B332-D332</f>
        <v>940</v>
      </c>
      <c r="F332" s="21">
        <f ca="1">IF(E332 &gt; 0, E332, 0)</f>
        <v>940</v>
      </c>
      <c r="G332" s="21">
        <f t="shared" ca="1" si="90"/>
        <v>287757</v>
      </c>
      <c r="H332" s="22">
        <f ca="1">SUM(F$11:F332)</f>
        <v>149482</v>
      </c>
      <c r="I332" s="23">
        <f ca="1">SUM(D$11:D332)</f>
        <v>140659</v>
      </c>
      <c r="K332" s="16">
        <v>44504</v>
      </c>
      <c r="L332" s="21">
        <f ca="1">IF(K332&lt;M$5, $B332, M$6+MIN((K332-M$5+1)/M$8, 1)*M$7)</f>
        <v>1440</v>
      </c>
      <c r="M332" s="21">
        <f t="shared" ca="1" si="96"/>
        <v>1440</v>
      </c>
      <c r="N332" s="21">
        <f ca="1" xml:space="preserve"> P308 + IF(O331 &lt; 0, -O331, 0)</f>
        <v>30</v>
      </c>
      <c r="O332" s="21">
        <f t="shared" ref="O332:O395" ca="1" si="101">L332-N332</f>
        <v>1410</v>
      </c>
      <c r="P332" s="21">
        <f t="shared" ref="P332:P395" ca="1" si="102">IF(O332 &gt; 0, O332, 0)</f>
        <v>1410</v>
      </c>
      <c r="Q332" s="21">
        <f t="shared" ca="1" si="91"/>
        <v>419007</v>
      </c>
      <c r="R332" s="22">
        <f ca="1">SUM(P$11:P332)</f>
        <v>218232</v>
      </c>
      <c r="S332" s="23">
        <f ca="1">SUM(N$11:N332)</f>
        <v>201555</v>
      </c>
      <c r="U332" s="16">
        <v>44504</v>
      </c>
      <c r="V332" s="21">
        <f ca="1">IF(U332&lt;W$5, $B332, W$6+MIN((U332-W$5+1)/W$8, 1)*W$7)</f>
        <v>1940</v>
      </c>
      <c r="W332" s="21">
        <f t="shared" ca="1" si="97"/>
        <v>1940</v>
      </c>
      <c r="X332" s="21">
        <f ca="1" xml:space="preserve"> Z308 + IF(Y331 &lt; 0, -Y331, 0)</f>
        <v>60</v>
      </c>
      <c r="Y332" s="21">
        <f t="shared" ref="Y332:Y395" ca="1" si="103">V332-X332</f>
        <v>1880</v>
      </c>
      <c r="Z332" s="21">
        <f t="shared" ref="Z332:Z395" ca="1" si="104">IF(Y332 &gt; 0, Y332, 0)</f>
        <v>1880</v>
      </c>
      <c r="AA332" s="21">
        <f t="shared" ca="1" si="92"/>
        <v>550257</v>
      </c>
      <c r="AB332" s="22">
        <f ca="1">SUM(Z$11:Z332)</f>
        <v>286982</v>
      </c>
      <c r="AC332" s="23">
        <f ca="1">SUM(X$11:X332)</f>
        <v>263458</v>
      </c>
      <c r="AE332" s="16">
        <v>44504</v>
      </c>
      <c r="AF332" s="21">
        <f ca="1">IF(AE332&lt;AG$5, $B332, AG$6+MIN((AE332-AG$5+1)/AG$8, 1)*AG$7)</f>
        <v>1440</v>
      </c>
      <c r="AG332" s="21">
        <f t="shared" ca="1" si="98"/>
        <v>1440</v>
      </c>
      <c r="AH332" s="21">
        <f ca="1" xml:space="preserve"> AJ308 + IF(AI331 &lt; 0, -AI331, 0)</f>
        <v>145</v>
      </c>
      <c r="AI332" s="21">
        <f t="shared" ref="AI332:AI395" ca="1" si="105">AF332-AH332</f>
        <v>1295</v>
      </c>
      <c r="AJ332" s="21">
        <f t="shared" ref="AJ332:AJ395" ca="1" si="106">IF(AI332 &gt; 0, AI332, 0)</f>
        <v>1295</v>
      </c>
      <c r="AK332" s="21">
        <f t="shared" ca="1" si="93"/>
        <v>406507</v>
      </c>
      <c r="AL332" s="22">
        <f ca="1">SUM(AJ$11:AJ332)</f>
        <v>211877</v>
      </c>
      <c r="AM332" s="23">
        <f ca="1">SUM(AH$11:AH332)</f>
        <v>196076</v>
      </c>
      <c r="AO332" s="16">
        <v>44504</v>
      </c>
      <c r="AP332" s="21">
        <f ca="1">IF(AO332&lt;AQ$5, $B332, AQ$6+MIN((AO332-AQ$5+1)/AQ$8, 1)*AQ$7)</f>
        <v>1940</v>
      </c>
      <c r="AQ332" s="21">
        <f t="shared" ca="1" si="99"/>
        <v>1940</v>
      </c>
      <c r="AR332" s="21">
        <f ca="1" xml:space="preserve"> AT308 + IF(AS331 &lt; 0, -AS331, 0)</f>
        <v>290</v>
      </c>
      <c r="AS332" s="21">
        <f t="shared" ref="AS332:AS395" ca="1" si="107">AP332-AR332</f>
        <v>1650</v>
      </c>
      <c r="AT332" s="21">
        <f t="shared" ref="AT332:AT395" ca="1" si="108">IF(AS332 &gt; 0, AS332, 0)</f>
        <v>1650</v>
      </c>
      <c r="AU332" s="21">
        <f t="shared" ca="1" si="94"/>
        <v>525257</v>
      </c>
      <c r="AV332" s="22">
        <f ca="1">SUM(AT$11:AT332)</f>
        <v>274272</v>
      </c>
      <c r="AW332" s="23">
        <f ca="1">SUM(AR$11:AR332)</f>
        <v>251765</v>
      </c>
    </row>
    <row r="333" spans="1:49" x14ac:dyDescent="0.2">
      <c r="A333" s="32">
        <v>44505</v>
      </c>
      <c r="B333" s="35">
        <f ca="1">IF($A333&gt;= $C$5,$C$6, "InsertData")</f>
        <v>940</v>
      </c>
      <c r="C333" s="21">
        <f t="shared" ca="1" si="95"/>
        <v>940</v>
      </c>
      <c r="D333" s="21">
        <f ca="1" xml:space="preserve"> F309 + IF(E332 &lt; 0, -E332, 0)</f>
        <v>0</v>
      </c>
      <c r="E333" s="21">
        <f t="shared" ca="1" si="100"/>
        <v>940</v>
      </c>
      <c r="F333" s="21">
        <f ca="1">IF(E333 &gt; 0, E333, 0)</f>
        <v>940</v>
      </c>
      <c r="G333" s="21">
        <f t="shared" ref="G333:G396" ca="1" si="109">B333+G332</f>
        <v>288697</v>
      </c>
      <c r="H333" s="22">
        <f ca="1">SUM(F$11:F333)</f>
        <v>150422</v>
      </c>
      <c r="I333" s="23">
        <f ca="1">SUM(D$11:D333)</f>
        <v>140659</v>
      </c>
      <c r="K333" s="16">
        <v>44505</v>
      </c>
      <c r="L333" s="21">
        <f ca="1">IF(K333&lt;M$5, $B333, M$6+MIN((K333-M$5+1)/M$8, 1)*M$7)</f>
        <v>1440</v>
      </c>
      <c r="M333" s="21">
        <f t="shared" ca="1" si="96"/>
        <v>1440</v>
      </c>
      <c r="N333" s="21">
        <f ca="1" xml:space="preserve"> P309 + IF(O332 &lt; 0, -O332, 0)</f>
        <v>20</v>
      </c>
      <c r="O333" s="21">
        <f t="shared" ca="1" si="101"/>
        <v>1420</v>
      </c>
      <c r="P333" s="21">
        <f t="shared" ca="1" si="102"/>
        <v>1420</v>
      </c>
      <c r="Q333" s="21">
        <f t="shared" ref="Q333:Q396" ca="1" si="110">L333+Q332</f>
        <v>420447</v>
      </c>
      <c r="R333" s="22">
        <f ca="1">SUM(P$11:P333)</f>
        <v>219652</v>
      </c>
      <c r="S333" s="23">
        <f ca="1">SUM(N$11:N333)</f>
        <v>201575</v>
      </c>
      <c r="U333" s="16">
        <v>44505</v>
      </c>
      <c r="V333" s="21">
        <f ca="1">IF(U333&lt;W$5, $B333, W$6+MIN((U333-W$5+1)/W$8, 1)*W$7)</f>
        <v>1940</v>
      </c>
      <c r="W333" s="21">
        <f t="shared" ca="1" si="97"/>
        <v>1940</v>
      </c>
      <c r="X333" s="21">
        <f ca="1" xml:space="preserve"> Z309 + IF(Y332 &lt; 0, -Y332, 0)</f>
        <v>186</v>
      </c>
      <c r="Y333" s="21">
        <f t="shared" ca="1" si="103"/>
        <v>1754</v>
      </c>
      <c r="Z333" s="21">
        <f t="shared" ca="1" si="104"/>
        <v>1754</v>
      </c>
      <c r="AA333" s="21">
        <f t="shared" ref="AA333:AA396" ca="1" si="111">V333+AA332</f>
        <v>552197</v>
      </c>
      <c r="AB333" s="22">
        <f ca="1">SUM(Z$11:Z333)</f>
        <v>288736</v>
      </c>
      <c r="AC333" s="23">
        <f ca="1">SUM(X$11:X333)</f>
        <v>263644</v>
      </c>
      <c r="AE333" s="16">
        <v>44505</v>
      </c>
      <c r="AF333" s="21">
        <f ca="1">IF(AE333&lt;AG$5, $B333, AG$6+MIN((AE333-AG$5+1)/AG$8, 1)*AG$7)</f>
        <v>1440</v>
      </c>
      <c r="AG333" s="21">
        <f t="shared" ca="1" si="98"/>
        <v>1440</v>
      </c>
      <c r="AH333" s="21">
        <f ca="1" xml:space="preserve"> AJ309 + IF(AI332 &lt; 0, -AI332, 0)</f>
        <v>140</v>
      </c>
      <c r="AI333" s="21">
        <f t="shared" ca="1" si="105"/>
        <v>1300</v>
      </c>
      <c r="AJ333" s="21">
        <f t="shared" ca="1" si="106"/>
        <v>1300</v>
      </c>
      <c r="AK333" s="21">
        <f t="shared" ref="AK333:AK396" ca="1" si="112">AF333+AK332</f>
        <v>407947</v>
      </c>
      <c r="AL333" s="22">
        <f ca="1">SUM(AJ$11:AJ333)</f>
        <v>213177</v>
      </c>
      <c r="AM333" s="23">
        <f ca="1">SUM(AH$11:AH333)</f>
        <v>196216</v>
      </c>
      <c r="AO333" s="16">
        <v>44505</v>
      </c>
      <c r="AP333" s="21">
        <f ca="1">IF(AO333&lt;AQ$5, $B333, AQ$6+MIN((AO333-AQ$5+1)/AQ$8, 1)*AQ$7)</f>
        <v>1940</v>
      </c>
      <c r="AQ333" s="21">
        <f t="shared" ca="1" si="99"/>
        <v>1940</v>
      </c>
      <c r="AR333" s="21">
        <f ca="1" xml:space="preserve"> AT309 + IF(AS332 &lt; 0, -AS332, 0)</f>
        <v>280</v>
      </c>
      <c r="AS333" s="21">
        <f t="shared" ca="1" si="107"/>
        <v>1660</v>
      </c>
      <c r="AT333" s="21">
        <f t="shared" ca="1" si="108"/>
        <v>1660</v>
      </c>
      <c r="AU333" s="21">
        <f t="shared" ref="AU333:AU396" ca="1" si="113">AP333+AU332</f>
        <v>527197</v>
      </c>
      <c r="AV333" s="22">
        <f ca="1">SUM(AT$11:AT333)</f>
        <v>275932</v>
      </c>
      <c r="AW333" s="23">
        <f ca="1">SUM(AR$11:AR333)</f>
        <v>252045</v>
      </c>
    </row>
    <row r="334" spans="1:49" x14ac:dyDescent="0.2">
      <c r="A334" s="32">
        <v>44506</v>
      </c>
      <c r="B334" s="35">
        <f ca="1">IF($A334&gt;= $C$5,$C$6, "InsertData")</f>
        <v>940</v>
      </c>
      <c r="C334" s="21">
        <f t="shared" ca="1" si="95"/>
        <v>940</v>
      </c>
      <c r="D334" s="21">
        <f ca="1" xml:space="preserve"> F310 + IF(E333 &lt; 0, -E333, 0)</f>
        <v>0</v>
      </c>
      <c r="E334" s="21">
        <f t="shared" ca="1" si="100"/>
        <v>940</v>
      </c>
      <c r="F334" s="21">
        <f ca="1">IF(E334 &gt; 0, E334, 0)</f>
        <v>940</v>
      </c>
      <c r="G334" s="21">
        <f t="shared" ca="1" si="109"/>
        <v>289637</v>
      </c>
      <c r="H334" s="22">
        <f ca="1">SUM(F$11:F334)</f>
        <v>151362</v>
      </c>
      <c r="I334" s="23">
        <f ca="1">SUM(D$11:D334)</f>
        <v>140659</v>
      </c>
      <c r="K334" s="16">
        <v>44506</v>
      </c>
      <c r="L334" s="21">
        <f ca="1">IF(K334&lt;M$5, $B334, M$6+MIN((K334-M$5+1)/M$8, 1)*M$7)</f>
        <v>1440</v>
      </c>
      <c r="M334" s="21">
        <f t="shared" ca="1" si="96"/>
        <v>1440</v>
      </c>
      <c r="N334" s="21">
        <f ca="1" xml:space="preserve"> P310 + IF(O333 &lt; 0, -O333, 0)</f>
        <v>119</v>
      </c>
      <c r="O334" s="21">
        <f t="shared" ca="1" si="101"/>
        <v>1321</v>
      </c>
      <c r="P334" s="21">
        <f t="shared" ca="1" si="102"/>
        <v>1321</v>
      </c>
      <c r="Q334" s="21">
        <f t="shared" ca="1" si="110"/>
        <v>421887</v>
      </c>
      <c r="R334" s="22">
        <f ca="1">SUM(P$11:P334)</f>
        <v>220973</v>
      </c>
      <c r="S334" s="23">
        <f ca="1">SUM(N$11:N334)</f>
        <v>201694</v>
      </c>
      <c r="U334" s="16">
        <v>44506</v>
      </c>
      <c r="V334" s="21">
        <f ca="1">IF(U334&lt;W$5, $B334, W$6+MIN((U334-W$5+1)/W$8, 1)*W$7)</f>
        <v>1940</v>
      </c>
      <c r="W334" s="21">
        <f t="shared" ca="1" si="97"/>
        <v>1940</v>
      </c>
      <c r="X334" s="21">
        <f ca="1" xml:space="preserve"> Z310 + IF(Y333 &lt; 0, -Y333, 0)</f>
        <v>693</v>
      </c>
      <c r="Y334" s="21">
        <f t="shared" ca="1" si="103"/>
        <v>1247</v>
      </c>
      <c r="Z334" s="21">
        <f t="shared" ca="1" si="104"/>
        <v>1247</v>
      </c>
      <c r="AA334" s="21">
        <f t="shared" ca="1" si="111"/>
        <v>554137</v>
      </c>
      <c r="AB334" s="22">
        <f ca="1">SUM(Z$11:Z334)</f>
        <v>289983</v>
      </c>
      <c r="AC334" s="23">
        <f ca="1">SUM(X$11:X334)</f>
        <v>264337</v>
      </c>
      <c r="AE334" s="16">
        <v>44506</v>
      </c>
      <c r="AF334" s="21">
        <f ca="1">IF(AE334&lt;AG$5, $B334, AG$6+MIN((AE334-AG$5+1)/AG$8, 1)*AG$7)</f>
        <v>1440</v>
      </c>
      <c r="AG334" s="21">
        <f t="shared" ca="1" si="98"/>
        <v>1440</v>
      </c>
      <c r="AH334" s="21">
        <f ca="1" xml:space="preserve"> AJ310 + IF(AI333 &lt; 0, -AI333, 0)</f>
        <v>135</v>
      </c>
      <c r="AI334" s="21">
        <f t="shared" ca="1" si="105"/>
        <v>1305</v>
      </c>
      <c r="AJ334" s="21">
        <f t="shared" ca="1" si="106"/>
        <v>1305</v>
      </c>
      <c r="AK334" s="21">
        <f t="shared" ca="1" si="112"/>
        <v>409387</v>
      </c>
      <c r="AL334" s="22">
        <f ca="1">SUM(AJ$11:AJ334)</f>
        <v>214482</v>
      </c>
      <c r="AM334" s="23">
        <f ca="1">SUM(AH$11:AH334)</f>
        <v>196351</v>
      </c>
      <c r="AO334" s="16">
        <v>44506</v>
      </c>
      <c r="AP334" s="21">
        <f ca="1">IF(AO334&lt;AQ$5, $B334, AQ$6+MIN((AO334-AQ$5+1)/AQ$8, 1)*AQ$7)</f>
        <v>1940</v>
      </c>
      <c r="AQ334" s="21">
        <f t="shared" ca="1" si="99"/>
        <v>1940</v>
      </c>
      <c r="AR334" s="21">
        <f ca="1" xml:space="preserve"> AT310 + IF(AS333 &lt; 0, -AS333, 0)</f>
        <v>379</v>
      </c>
      <c r="AS334" s="21">
        <f t="shared" ca="1" si="107"/>
        <v>1561</v>
      </c>
      <c r="AT334" s="21">
        <f t="shared" ca="1" si="108"/>
        <v>1561</v>
      </c>
      <c r="AU334" s="21">
        <f t="shared" ca="1" si="113"/>
        <v>529137</v>
      </c>
      <c r="AV334" s="22">
        <f ca="1">SUM(AT$11:AT334)</f>
        <v>277493</v>
      </c>
      <c r="AW334" s="23">
        <f ca="1">SUM(AR$11:AR334)</f>
        <v>252424</v>
      </c>
    </row>
    <row r="335" spans="1:49" x14ac:dyDescent="0.2">
      <c r="A335" s="32">
        <v>44507</v>
      </c>
      <c r="B335" s="35">
        <f ca="1">IF($A335&gt;= $C$5,$C$6, "InsertData")</f>
        <v>940</v>
      </c>
      <c r="C335" s="21">
        <f t="shared" ca="1" si="95"/>
        <v>940</v>
      </c>
      <c r="D335" s="21">
        <f ca="1" xml:space="preserve"> F311 + IF(E334 &lt; 0, -E334, 0)</f>
        <v>152</v>
      </c>
      <c r="E335" s="21">
        <f t="shared" ca="1" si="100"/>
        <v>788</v>
      </c>
      <c r="F335" s="21">
        <f ca="1">IF(E335 &gt; 0, E335, 0)</f>
        <v>788</v>
      </c>
      <c r="G335" s="21">
        <f t="shared" ca="1" si="109"/>
        <v>290577</v>
      </c>
      <c r="H335" s="22">
        <f ca="1">SUM(F$11:F335)</f>
        <v>152150</v>
      </c>
      <c r="I335" s="23">
        <f ca="1">SUM(D$11:D335)</f>
        <v>140811</v>
      </c>
      <c r="K335" s="16">
        <v>44507</v>
      </c>
      <c r="L335" s="21">
        <f ca="1">IF(K335&lt;M$5, $B335, M$6+MIN((K335-M$5+1)/M$8, 1)*M$7)</f>
        <v>1440</v>
      </c>
      <c r="M335" s="21">
        <f t="shared" ca="1" si="96"/>
        <v>1440</v>
      </c>
      <c r="N335" s="21">
        <f ca="1" xml:space="preserve"> P311 + IF(O334 &lt; 0, -O334, 0)</f>
        <v>993</v>
      </c>
      <c r="O335" s="21">
        <f t="shared" ca="1" si="101"/>
        <v>447</v>
      </c>
      <c r="P335" s="21">
        <f t="shared" ca="1" si="102"/>
        <v>447</v>
      </c>
      <c r="Q335" s="21">
        <f t="shared" ca="1" si="110"/>
        <v>423327</v>
      </c>
      <c r="R335" s="22">
        <f ca="1">SUM(P$11:P335)</f>
        <v>221420</v>
      </c>
      <c r="S335" s="23">
        <f ca="1">SUM(N$11:N335)</f>
        <v>202687</v>
      </c>
      <c r="U335" s="16">
        <v>44507</v>
      </c>
      <c r="V335" s="21">
        <f ca="1">IF(U335&lt;W$5, $B335, W$6+MIN((U335-W$5+1)/W$8, 1)*W$7)</f>
        <v>1940</v>
      </c>
      <c r="W335" s="21">
        <f t="shared" ca="1" si="97"/>
        <v>1940</v>
      </c>
      <c r="X335" s="21">
        <f ca="1" xml:space="preserve"> Z311 + IF(Y334 &lt; 0, -Y334, 0)</f>
        <v>1233</v>
      </c>
      <c r="Y335" s="21">
        <f t="shared" ca="1" si="103"/>
        <v>707</v>
      </c>
      <c r="Z335" s="21">
        <f t="shared" ca="1" si="104"/>
        <v>707</v>
      </c>
      <c r="AA335" s="21">
        <f t="shared" ca="1" si="111"/>
        <v>556077</v>
      </c>
      <c r="AB335" s="22">
        <f ca="1">SUM(Z$11:Z335)</f>
        <v>290690</v>
      </c>
      <c r="AC335" s="23">
        <f ca="1">SUM(X$11:X335)</f>
        <v>265570</v>
      </c>
      <c r="AE335" s="16">
        <v>44507</v>
      </c>
      <c r="AF335" s="21">
        <f ca="1">IF(AE335&lt;AG$5, $B335, AG$6+MIN((AE335-AG$5+1)/AG$8, 1)*AG$7)</f>
        <v>1440</v>
      </c>
      <c r="AG335" s="21">
        <f t="shared" ca="1" si="98"/>
        <v>1440</v>
      </c>
      <c r="AH335" s="21">
        <f ca="1" xml:space="preserve"> AJ311 + IF(AI334 &lt; 0, -AI334, 0)</f>
        <v>757</v>
      </c>
      <c r="AI335" s="21">
        <f t="shared" ca="1" si="105"/>
        <v>683</v>
      </c>
      <c r="AJ335" s="21">
        <f t="shared" ca="1" si="106"/>
        <v>683</v>
      </c>
      <c r="AK335" s="21">
        <f t="shared" ca="1" si="112"/>
        <v>410827</v>
      </c>
      <c r="AL335" s="22">
        <f ca="1">SUM(AJ$11:AJ335)</f>
        <v>215165</v>
      </c>
      <c r="AM335" s="23">
        <f ca="1">SUM(AH$11:AH335)</f>
        <v>197108</v>
      </c>
      <c r="AO335" s="16">
        <v>44507</v>
      </c>
      <c r="AP335" s="21">
        <f ca="1">IF(AO335&lt;AQ$5, $B335, AQ$6+MIN((AO335-AQ$5+1)/AQ$8, 1)*AQ$7)</f>
        <v>1940</v>
      </c>
      <c r="AQ335" s="21">
        <f t="shared" ca="1" si="99"/>
        <v>1940</v>
      </c>
      <c r="AR335" s="21">
        <f ca="1" xml:space="preserve"> AT311 + IF(AS334 &lt; 0, -AS334, 0)</f>
        <v>1253</v>
      </c>
      <c r="AS335" s="21">
        <f t="shared" ca="1" si="107"/>
        <v>687</v>
      </c>
      <c r="AT335" s="21">
        <f t="shared" ca="1" si="108"/>
        <v>687</v>
      </c>
      <c r="AU335" s="21">
        <f t="shared" ca="1" si="113"/>
        <v>531077</v>
      </c>
      <c r="AV335" s="22">
        <f ca="1">SUM(AT$11:AT335)</f>
        <v>278180</v>
      </c>
      <c r="AW335" s="23">
        <f ca="1">SUM(AR$11:AR335)</f>
        <v>253677</v>
      </c>
    </row>
    <row r="336" spans="1:49" x14ac:dyDescent="0.2">
      <c r="A336" s="32">
        <v>44508</v>
      </c>
      <c r="B336" s="35">
        <f ca="1">IF($A336&gt;= $C$5,$C$6, "InsertData")</f>
        <v>940</v>
      </c>
      <c r="C336" s="21">
        <f t="shared" ca="1" si="95"/>
        <v>940</v>
      </c>
      <c r="D336" s="21">
        <f ca="1" xml:space="preserve"> F312 + IF(E335 &lt; 0, -E335, 0)</f>
        <v>96</v>
      </c>
      <c r="E336" s="21">
        <f t="shared" ca="1" si="100"/>
        <v>844</v>
      </c>
      <c r="F336" s="21">
        <f ca="1">IF(E336 &gt; 0, E336, 0)</f>
        <v>844</v>
      </c>
      <c r="G336" s="21">
        <f t="shared" ca="1" si="109"/>
        <v>291517</v>
      </c>
      <c r="H336" s="22">
        <f ca="1">SUM(F$11:F336)</f>
        <v>152994</v>
      </c>
      <c r="I336" s="23">
        <f ca="1">SUM(D$11:D336)</f>
        <v>140907</v>
      </c>
      <c r="K336" s="16">
        <v>44508</v>
      </c>
      <c r="L336" s="21">
        <f ca="1">IF(K336&lt;M$5, $B336, M$6+MIN((K336-M$5+1)/M$8, 1)*M$7)</f>
        <v>1440</v>
      </c>
      <c r="M336" s="21">
        <f t="shared" ca="1" si="96"/>
        <v>1440</v>
      </c>
      <c r="N336" s="21">
        <f ca="1" xml:space="preserve"> P312 + IF(O335 &lt; 0, -O335, 0)</f>
        <v>336</v>
      </c>
      <c r="O336" s="21">
        <f t="shared" ca="1" si="101"/>
        <v>1104</v>
      </c>
      <c r="P336" s="21">
        <f t="shared" ca="1" si="102"/>
        <v>1104</v>
      </c>
      <c r="Q336" s="21">
        <f t="shared" ca="1" si="110"/>
        <v>424767</v>
      </c>
      <c r="R336" s="22">
        <f ca="1">SUM(P$11:P336)</f>
        <v>222524</v>
      </c>
      <c r="S336" s="23">
        <f ca="1">SUM(N$11:N336)</f>
        <v>203023</v>
      </c>
      <c r="U336" s="16">
        <v>44508</v>
      </c>
      <c r="V336" s="21">
        <f ca="1">IF(U336&lt;W$5, $B336, W$6+MIN((U336-W$5+1)/W$8, 1)*W$7)</f>
        <v>1940</v>
      </c>
      <c r="W336" s="21">
        <f t="shared" ca="1" si="97"/>
        <v>1940</v>
      </c>
      <c r="X336" s="21">
        <f ca="1" xml:space="preserve"> Z312 + IF(Y335 &lt; 0, -Y335, 0)</f>
        <v>576</v>
      </c>
      <c r="Y336" s="21">
        <f t="shared" ca="1" si="103"/>
        <v>1364</v>
      </c>
      <c r="Z336" s="21">
        <f t="shared" ca="1" si="104"/>
        <v>1364</v>
      </c>
      <c r="AA336" s="21">
        <f t="shared" ca="1" si="111"/>
        <v>558017</v>
      </c>
      <c r="AB336" s="22">
        <f ca="1">SUM(Z$11:Z336)</f>
        <v>292054</v>
      </c>
      <c r="AC336" s="23">
        <f ca="1">SUM(X$11:X336)</f>
        <v>266146</v>
      </c>
      <c r="AE336" s="16">
        <v>44508</v>
      </c>
      <c r="AF336" s="21">
        <f ca="1">IF(AE336&lt;AG$5, $B336, AG$6+MIN((AE336-AG$5+1)/AG$8, 1)*AG$7)</f>
        <v>1440</v>
      </c>
      <c r="AG336" s="21">
        <f t="shared" ca="1" si="98"/>
        <v>1440</v>
      </c>
      <c r="AH336" s="21">
        <f ca="1" xml:space="preserve"> AJ312 + IF(AI335 &lt; 0, -AI335, 0)</f>
        <v>341</v>
      </c>
      <c r="AI336" s="21">
        <f t="shared" ca="1" si="105"/>
        <v>1099</v>
      </c>
      <c r="AJ336" s="21">
        <f t="shared" ca="1" si="106"/>
        <v>1099</v>
      </c>
      <c r="AK336" s="21">
        <f t="shared" ca="1" si="112"/>
        <v>412267</v>
      </c>
      <c r="AL336" s="22">
        <f ca="1">SUM(AJ$11:AJ336)</f>
        <v>216264</v>
      </c>
      <c r="AM336" s="23">
        <f ca="1">SUM(AH$11:AH336)</f>
        <v>197449</v>
      </c>
      <c r="AO336" s="16">
        <v>44508</v>
      </c>
      <c r="AP336" s="21">
        <f ca="1">IF(AO336&lt;AQ$5, $B336, AQ$6+MIN((AO336-AQ$5+1)/AQ$8, 1)*AQ$7)</f>
        <v>1940</v>
      </c>
      <c r="AQ336" s="21">
        <f t="shared" ca="1" si="99"/>
        <v>1940</v>
      </c>
      <c r="AR336" s="21">
        <f ca="1" xml:space="preserve"> AT312 + IF(AS335 &lt; 0, -AS335, 0)</f>
        <v>586</v>
      </c>
      <c r="AS336" s="21">
        <f t="shared" ca="1" si="107"/>
        <v>1354</v>
      </c>
      <c r="AT336" s="21">
        <f t="shared" ca="1" si="108"/>
        <v>1354</v>
      </c>
      <c r="AU336" s="21">
        <f t="shared" ca="1" si="113"/>
        <v>533017</v>
      </c>
      <c r="AV336" s="22">
        <f ca="1">SUM(AT$11:AT336)</f>
        <v>279534</v>
      </c>
      <c r="AW336" s="23">
        <f ca="1">SUM(AR$11:AR336)</f>
        <v>254263</v>
      </c>
    </row>
    <row r="337" spans="1:49" x14ac:dyDescent="0.2">
      <c r="A337" s="32">
        <v>44509</v>
      </c>
      <c r="B337" s="35">
        <f ca="1">IF($A337&gt;= $C$5,$C$6, "InsertData")</f>
        <v>940</v>
      </c>
      <c r="C337" s="21">
        <f t="shared" ca="1" si="95"/>
        <v>940</v>
      </c>
      <c r="D337" s="21">
        <f ca="1" xml:space="preserve"> F313 + IF(E336 &lt; 0, -E336, 0)</f>
        <v>319</v>
      </c>
      <c r="E337" s="21">
        <f t="shared" ca="1" si="100"/>
        <v>621</v>
      </c>
      <c r="F337" s="21">
        <f ca="1">IF(E337 &gt; 0, E337, 0)</f>
        <v>621</v>
      </c>
      <c r="G337" s="21">
        <f t="shared" ca="1" si="109"/>
        <v>292457</v>
      </c>
      <c r="H337" s="22">
        <f ca="1">SUM(F$11:F337)</f>
        <v>153615</v>
      </c>
      <c r="I337" s="23">
        <f ca="1">SUM(D$11:D337)</f>
        <v>141226</v>
      </c>
      <c r="K337" s="16">
        <v>44509</v>
      </c>
      <c r="L337" s="21">
        <f ca="1">IF(K337&lt;M$5, $B337, M$6+MIN((K337-M$5+1)/M$8, 1)*M$7)</f>
        <v>1440</v>
      </c>
      <c r="M337" s="21">
        <f t="shared" ca="1" si="96"/>
        <v>1440</v>
      </c>
      <c r="N337" s="21">
        <f ca="1" xml:space="preserve"> P313 + IF(O336 &lt; 0, -O336, 0)</f>
        <v>559</v>
      </c>
      <c r="O337" s="21">
        <f t="shared" ca="1" si="101"/>
        <v>881</v>
      </c>
      <c r="P337" s="21">
        <f t="shared" ca="1" si="102"/>
        <v>881</v>
      </c>
      <c r="Q337" s="21">
        <f t="shared" ca="1" si="110"/>
        <v>426207</v>
      </c>
      <c r="R337" s="22">
        <f ca="1">SUM(P$11:P337)</f>
        <v>223405</v>
      </c>
      <c r="S337" s="23">
        <f ca="1">SUM(N$11:N337)</f>
        <v>203582</v>
      </c>
      <c r="U337" s="16">
        <v>44509</v>
      </c>
      <c r="V337" s="21">
        <f ca="1">IF(U337&lt;W$5, $B337, W$6+MIN((U337-W$5+1)/W$8, 1)*W$7)</f>
        <v>1940</v>
      </c>
      <c r="W337" s="21">
        <f t="shared" ca="1" si="97"/>
        <v>1940</v>
      </c>
      <c r="X337" s="21">
        <f ca="1" xml:space="preserve"> Z313 + IF(Y336 &lt; 0, -Y336, 0)</f>
        <v>799</v>
      </c>
      <c r="Y337" s="21">
        <f t="shared" ca="1" si="103"/>
        <v>1141</v>
      </c>
      <c r="Z337" s="21">
        <f t="shared" ca="1" si="104"/>
        <v>1141</v>
      </c>
      <c r="AA337" s="21">
        <f t="shared" ca="1" si="111"/>
        <v>559957</v>
      </c>
      <c r="AB337" s="22">
        <f ca="1">SUM(Z$11:Z337)</f>
        <v>293195</v>
      </c>
      <c r="AC337" s="23">
        <f ca="1">SUM(X$11:X337)</f>
        <v>266945</v>
      </c>
      <c r="AE337" s="16">
        <v>44509</v>
      </c>
      <c r="AF337" s="21">
        <f ca="1">IF(AE337&lt;AG$5, $B337, AG$6+MIN((AE337-AG$5+1)/AG$8, 1)*AG$7)</f>
        <v>1440</v>
      </c>
      <c r="AG337" s="21">
        <f t="shared" ca="1" si="98"/>
        <v>1440</v>
      </c>
      <c r="AH337" s="21">
        <f ca="1" xml:space="preserve"> AJ313 + IF(AI336 &lt; 0, -AI336, 0)</f>
        <v>559</v>
      </c>
      <c r="AI337" s="21">
        <f t="shared" ca="1" si="105"/>
        <v>881</v>
      </c>
      <c r="AJ337" s="21">
        <f t="shared" ca="1" si="106"/>
        <v>881</v>
      </c>
      <c r="AK337" s="21">
        <f t="shared" ca="1" si="112"/>
        <v>413707</v>
      </c>
      <c r="AL337" s="22">
        <f ca="1">SUM(AJ$11:AJ337)</f>
        <v>217145</v>
      </c>
      <c r="AM337" s="23">
        <f ca="1">SUM(AH$11:AH337)</f>
        <v>198008</v>
      </c>
      <c r="AO337" s="16">
        <v>44509</v>
      </c>
      <c r="AP337" s="21">
        <f ca="1">IF(AO337&lt;AQ$5, $B337, AQ$6+MIN((AO337-AQ$5+1)/AQ$8, 1)*AQ$7)</f>
        <v>1940</v>
      </c>
      <c r="AQ337" s="21">
        <f t="shared" ca="1" si="99"/>
        <v>1940</v>
      </c>
      <c r="AR337" s="21">
        <f ca="1" xml:space="preserve"> AT313 + IF(AS336 &lt; 0, -AS336, 0)</f>
        <v>799</v>
      </c>
      <c r="AS337" s="21">
        <f t="shared" ca="1" si="107"/>
        <v>1141</v>
      </c>
      <c r="AT337" s="21">
        <f t="shared" ca="1" si="108"/>
        <v>1141</v>
      </c>
      <c r="AU337" s="21">
        <f t="shared" ca="1" si="113"/>
        <v>534957</v>
      </c>
      <c r="AV337" s="22">
        <f ca="1">SUM(AT$11:AT337)</f>
        <v>280675</v>
      </c>
      <c r="AW337" s="23">
        <f ca="1">SUM(AR$11:AR337)</f>
        <v>255062</v>
      </c>
    </row>
    <row r="338" spans="1:49" x14ac:dyDescent="0.2">
      <c r="A338" s="32">
        <v>44510</v>
      </c>
      <c r="B338" s="35">
        <f ca="1">IF($A338&gt;= $C$5,$C$6, "InsertData")</f>
        <v>940</v>
      </c>
      <c r="C338" s="21">
        <f t="shared" ref="C338:C401" ca="1" si="114">ROUND(AVERAGE(B332:B338), 0)</f>
        <v>940</v>
      </c>
      <c r="D338" s="21">
        <f ca="1" xml:space="preserve"> F314 + IF(E337 &lt; 0, -E337, 0)</f>
        <v>334</v>
      </c>
      <c r="E338" s="21">
        <f t="shared" ca="1" si="100"/>
        <v>606</v>
      </c>
      <c r="F338" s="21">
        <f ca="1">IF(E338 &gt; 0, E338, 0)</f>
        <v>606</v>
      </c>
      <c r="G338" s="21">
        <f t="shared" ca="1" si="109"/>
        <v>293397</v>
      </c>
      <c r="H338" s="22">
        <f ca="1">SUM(F$11:F338)</f>
        <v>154221</v>
      </c>
      <c r="I338" s="23">
        <f ca="1">SUM(D$11:D338)</f>
        <v>141560</v>
      </c>
      <c r="K338" s="16">
        <v>44510</v>
      </c>
      <c r="L338" s="21">
        <f ca="1">IF(K338&lt;M$5, $B338, M$6+MIN((K338-M$5+1)/M$8, 1)*M$7)</f>
        <v>1440</v>
      </c>
      <c r="M338" s="21">
        <f t="shared" ref="M338:M401" ca="1" si="115">ROUND(AVERAGE(L332:L338), 0)</f>
        <v>1440</v>
      </c>
      <c r="N338" s="21">
        <f ca="1" xml:space="preserve"> P314 + IF(O337 &lt; 0, -O337, 0)</f>
        <v>574</v>
      </c>
      <c r="O338" s="21">
        <f t="shared" ca="1" si="101"/>
        <v>866</v>
      </c>
      <c r="P338" s="21">
        <f t="shared" ca="1" si="102"/>
        <v>866</v>
      </c>
      <c r="Q338" s="21">
        <f t="shared" ca="1" si="110"/>
        <v>427647</v>
      </c>
      <c r="R338" s="22">
        <f ca="1">SUM(P$11:P338)</f>
        <v>224271</v>
      </c>
      <c r="S338" s="23">
        <f ca="1">SUM(N$11:N338)</f>
        <v>204156</v>
      </c>
      <c r="U338" s="16">
        <v>44510</v>
      </c>
      <c r="V338" s="21">
        <f ca="1">IF(U338&lt;W$5, $B338, W$6+MIN((U338-W$5+1)/W$8, 1)*W$7)</f>
        <v>1940</v>
      </c>
      <c r="W338" s="21">
        <f t="shared" ref="W338:W401" ca="1" si="116">ROUND(AVERAGE(V332:V338), 0)</f>
        <v>1940</v>
      </c>
      <c r="X338" s="21">
        <f ca="1" xml:space="preserve"> Z314 + IF(Y337 &lt; 0, -Y337, 0)</f>
        <v>814</v>
      </c>
      <c r="Y338" s="21">
        <f t="shared" ca="1" si="103"/>
        <v>1126</v>
      </c>
      <c r="Z338" s="21">
        <f t="shared" ca="1" si="104"/>
        <v>1126</v>
      </c>
      <c r="AA338" s="21">
        <f t="shared" ca="1" si="111"/>
        <v>561897</v>
      </c>
      <c r="AB338" s="22">
        <f ca="1">SUM(Z$11:Z338)</f>
        <v>294321</v>
      </c>
      <c r="AC338" s="23">
        <f ca="1">SUM(X$11:X338)</f>
        <v>267759</v>
      </c>
      <c r="AE338" s="16">
        <v>44510</v>
      </c>
      <c r="AF338" s="21">
        <f ca="1">IF(AE338&lt;AG$5, $B338, AG$6+MIN((AE338-AG$5+1)/AG$8, 1)*AG$7)</f>
        <v>1440</v>
      </c>
      <c r="AG338" s="21">
        <f t="shared" ref="AG338:AG401" ca="1" si="117">ROUND(AVERAGE(AF332:AF338), 0)</f>
        <v>1440</v>
      </c>
      <c r="AH338" s="21">
        <f ca="1" xml:space="preserve"> AJ314 + IF(AI337 &lt; 0, -AI337, 0)</f>
        <v>574</v>
      </c>
      <c r="AI338" s="21">
        <f t="shared" ca="1" si="105"/>
        <v>866</v>
      </c>
      <c r="AJ338" s="21">
        <f t="shared" ca="1" si="106"/>
        <v>866</v>
      </c>
      <c r="AK338" s="21">
        <f t="shared" ca="1" si="112"/>
        <v>415147</v>
      </c>
      <c r="AL338" s="22">
        <f ca="1">SUM(AJ$11:AJ338)</f>
        <v>218011</v>
      </c>
      <c r="AM338" s="23">
        <f ca="1">SUM(AH$11:AH338)</f>
        <v>198582</v>
      </c>
      <c r="AO338" s="16">
        <v>44510</v>
      </c>
      <c r="AP338" s="21">
        <f ca="1">IF(AO338&lt;AQ$5, $B338, AQ$6+MIN((AO338-AQ$5+1)/AQ$8, 1)*AQ$7)</f>
        <v>1940</v>
      </c>
      <c r="AQ338" s="21">
        <f t="shared" ref="AQ338:AQ401" ca="1" si="118">ROUND(AVERAGE(AP332:AP338), 0)</f>
        <v>1940</v>
      </c>
      <c r="AR338" s="21">
        <f ca="1" xml:space="preserve"> AT314 + IF(AS337 &lt; 0, -AS337, 0)</f>
        <v>814</v>
      </c>
      <c r="AS338" s="21">
        <f t="shared" ca="1" si="107"/>
        <v>1126</v>
      </c>
      <c r="AT338" s="21">
        <f t="shared" ca="1" si="108"/>
        <v>1126</v>
      </c>
      <c r="AU338" s="21">
        <f t="shared" ca="1" si="113"/>
        <v>536897</v>
      </c>
      <c r="AV338" s="22">
        <f ca="1">SUM(AT$11:AT338)</f>
        <v>281801</v>
      </c>
      <c r="AW338" s="23">
        <f ca="1">SUM(AR$11:AR338)</f>
        <v>255876</v>
      </c>
    </row>
    <row r="339" spans="1:49" x14ac:dyDescent="0.2">
      <c r="A339" s="32">
        <v>44511</v>
      </c>
      <c r="B339" s="35">
        <f ca="1">IF($A339&gt;= $C$5,$C$6, "InsertData")</f>
        <v>940</v>
      </c>
      <c r="C339" s="21">
        <f t="shared" ca="1" si="114"/>
        <v>940</v>
      </c>
      <c r="D339" s="21">
        <f ca="1" xml:space="preserve"> F315 + IF(E338 &lt; 0, -E338, 0)</f>
        <v>44</v>
      </c>
      <c r="E339" s="21">
        <f t="shared" ca="1" si="100"/>
        <v>896</v>
      </c>
      <c r="F339" s="21">
        <f ca="1">IF(E339 &gt; 0, E339, 0)</f>
        <v>896</v>
      </c>
      <c r="G339" s="21">
        <f t="shared" ca="1" si="109"/>
        <v>294337</v>
      </c>
      <c r="H339" s="22">
        <f ca="1">SUM(F$11:F339)</f>
        <v>155117</v>
      </c>
      <c r="I339" s="23">
        <f ca="1">SUM(D$11:D339)</f>
        <v>141604</v>
      </c>
      <c r="K339" s="16">
        <v>44511</v>
      </c>
      <c r="L339" s="21">
        <f ca="1">IF(K339&lt;M$5, $B339, M$6+MIN((K339-M$5+1)/M$8, 1)*M$7)</f>
        <v>1440</v>
      </c>
      <c r="M339" s="21">
        <f t="shared" ca="1" si="115"/>
        <v>1440</v>
      </c>
      <c r="N339" s="21">
        <f ca="1" xml:space="preserve"> P315 + IF(O338 &lt; 0, -O338, 0)</f>
        <v>284</v>
      </c>
      <c r="O339" s="21">
        <f t="shared" ca="1" si="101"/>
        <v>1156</v>
      </c>
      <c r="P339" s="21">
        <f t="shared" ca="1" si="102"/>
        <v>1156</v>
      </c>
      <c r="Q339" s="21">
        <f t="shared" ca="1" si="110"/>
        <v>429087</v>
      </c>
      <c r="R339" s="22">
        <f ca="1">SUM(P$11:P339)</f>
        <v>225427</v>
      </c>
      <c r="S339" s="23">
        <f ca="1">SUM(N$11:N339)</f>
        <v>204440</v>
      </c>
      <c r="U339" s="16">
        <v>44511</v>
      </c>
      <c r="V339" s="21">
        <f ca="1">IF(U339&lt;W$5, $B339, W$6+MIN((U339-W$5+1)/W$8, 1)*W$7)</f>
        <v>1940</v>
      </c>
      <c r="W339" s="21">
        <f t="shared" ca="1" si="116"/>
        <v>1940</v>
      </c>
      <c r="X339" s="21">
        <f ca="1" xml:space="preserve"> Z315 + IF(Y338 &lt; 0, -Y338, 0)</f>
        <v>524</v>
      </c>
      <c r="Y339" s="21">
        <f t="shared" ca="1" si="103"/>
        <v>1416</v>
      </c>
      <c r="Z339" s="21">
        <f t="shared" ca="1" si="104"/>
        <v>1416</v>
      </c>
      <c r="AA339" s="21">
        <f t="shared" ca="1" si="111"/>
        <v>563837</v>
      </c>
      <c r="AB339" s="22">
        <f ca="1">SUM(Z$11:Z339)</f>
        <v>295737</v>
      </c>
      <c r="AC339" s="23">
        <f ca="1">SUM(X$11:X339)</f>
        <v>268283</v>
      </c>
      <c r="AE339" s="16">
        <v>44511</v>
      </c>
      <c r="AF339" s="21">
        <f ca="1">IF(AE339&lt;AG$5, $B339, AG$6+MIN((AE339-AG$5+1)/AG$8, 1)*AG$7)</f>
        <v>1440</v>
      </c>
      <c r="AG339" s="21">
        <f t="shared" ca="1" si="117"/>
        <v>1440</v>
      </c>
      <c r="AH339" s="21">
        <f ca="1" xml:space="preserve"> AJ315 + IF(AI338 &lt; 0, -AI338, 0)</f>
        <v>284</v>
      </c>
      <c r="AI339" s="21">
        <f t="shared" ca="1" si="105"/>
        <v>1156</v>
      </c>
      <c r="AJ339" s="21">
        <f t="shared" ca="1" si="106"/>
        <v>1156</v>
      </c>
      <c r="AK339" s="21">
        <f t="shared" ca="1" si="112"/>
        <v>416587</v>
      </c>
      <c r="AL339" s="22">
        <f ca="1">SUM(AJ$11:AJ339)</f>
        <v>219167</v>
      </c>
      <c r="AM339" s="23">
        <f ca="1">SUM(AH$11:AH339)</f>
        <v>198866</v>
      </c>
      <c r="AO339" s="16">
        <v>44511</v>
      </c>
      <c r="AP339" s="21">
        <f ca="1">IF(AO339&lt;AQ$5, $B339, AQ$6+MIN((AO339-AQ$5+1)/AQ$8, 1)*AQ$7)</f>
        <v>1940</v>
      </c>
      <c r="AQ339" s="21">
        <f t="shared" ca="1" si="118"/>
        <v>1940</v>
      </c>
      <c r="AR339" s="21">
        <f ca="1" xml:space="preserve"> AT315 + IF(AS338 &lt; 0, -AS338, 0)</f>
        <v>524</v>
      </c>
      <c r="AS339" s="21">
        <f t="shared" ca="1" si="107"/>
        <v>1416</v>
      </c>
      <c r="AT339" s="21">
        <f t="shared" ca="1" si="108"/>
        <v>1416</v>
      </c>
      <c r="AU339" s="21">
        <f t="shared" ca="1" si="113"/>
        <v>538837</v>
      </c>
      <c r="AV339" s="22">
        <f ca="1">SUM(AT$11:AT339)</f>
        <v>283217</v>
      </c>
      <c r="AW339" s="23">
        <f ca="1">SUM(AR$11:AR339)</f>
        <v>256400</v>
      </c>
    </row>
    <row r="340" spans="1:49" x14ac:dyDescent="0.2">
      <c r="A340" s="32">
        <v>44512</v>
      </c>
      <c r="B340" s="35">
        <f ca="1">IF($A340&gt;= $C$5,$C$6, "InsertData")</f>
        <v>940</v>
      </c>
      <c r="C340" s="21">
        <f t="shared" ca="1" si="114"/>
        <v>940</v>
      </c>
      <c r="D340" s="21">
        <f ca="1" xml:space="preserve"> F316 + IF(E339 &lt; 0, -E339, 0)</f>
        <v>333</v>
      </c>
      <c r="E340" s="21">
        <f t="shared" ca="1" si="100"/>
        <v>607</v>
      </c>
      <c r="F340" s="21">
        <f ca="1">IF(E340 &gt; 0, E340, 0)</f>
        <v>607</v>
      </c>
      <c r="G340" s="21">
        <f t="shared" ca="1" si="109"/>
        <v>295277</v>
      </c>
      <c r="H340" s="22">
        <f ca="1">SUM(F$11:F340)</f>
        <v>155724</v>
      </c>
      <c r="I340" s="23">
        <f ca="1">SUM(D$11:D340)</f>
        <v>141937</v>
      </c>
      <c r="K340" s="16">
        <v>44512</v>
      </c>
      <c r="L340" s="21">
        <f ca="1">IF(K340&lt;M$5, $B340, M$6+MIN((K340-M$5+1)/M$8, 1)*M$7)</f>
        <v>1440</v>
      </c>
      <c r="M340" s="21">
        <f t="shared" ca="1" si="115"/>
        <v>1440</v>
      </c>
      <c r="N340" s="21">
        <f ca="1" xml:space="preserve"> P316 + IF(O339 &lt; 0, -O339, 0)</f>
        <v>573</v>
      </c>
      <c r="O340" s="21">
        <f t="shared" ca="1" si="101"/>
        <v>867</v>
      </c>
      <c r="P340" s="21">
        <f t="shared" ca="1" si="102"/>
        <v>867</v>
      </c>
      <c r="Q340" s="21">
        <f t="shared" ca="1" si="110"/>
        <v>430527</v>
      </c>
      <c r="R340" s="22">
        <f ca="1">SUM(P$11:P340)</f>
        <v>226294</v>
      </c>
      <c r="S340" s="23">
        <f ca="1">SUM(N$11:N340)</f>
        <v>205013</v>
      </c>
      <c r="U340" s="16">
        <v>44512</v>
      </c>
      <c r="V340" s="21">
        <f ca="1">IF(U340&lt;W$5, $B340, W$6+MIN((U340-W$5+1)/W$8, 1)*W$7)</f>
        <v>1940</v>
      </c>
      <c r="W340" s="21">
        <f t="shared" ca="1" si="116"/>
        <v>1940</v>
      </c>
      <c r="X340" s="21">
        <f ca="1" xml:space="preserve"> Z316 + IF(Y339 &lt; 0, -Y339, 0)</f>
        <v>813</v>
      </c>
      <c r="Y340" s="21">
        <f t="shared" ca="1" si="103"/>
        <v>1127</v>
      </c>
      <c r="Z340" s="21">
        <f t="shared" ca="1" si="104"/>
        <v>1127</v>
      </c>
      <c r="AA340" s="21">
        <f t="shared" ca="1" si="111"/>
        <v>565777</v>
      </c>
      <c r="AB340" s="22">
        <f ca="1">SUM(Z$11:Z340)</f>
        <v>296864</v>
      </c>
      <c r="AC340" s="23">
        <f ca="1">SUM(X$11:X340)</f>
        <v>269096</v>
      </c>
      <c r="AE340" s="16">
        <v>44512</v>
      </c>
      <c r="AF340" s="21">
        <f ca="1">IF(AE340&lt;AG$5, $B340, AG$6+MIN((AE340-AG$5+1)/AG$8, 1)*AG$7)</f>
        <v>1440</v>
      </c>
      <c r="AG340" s="21">
        <f t="shared" ca="1" si="117"/>
        <v>1440</v>
      </c>
      <c r="AH340" s="21">
        <f ca="1" xml:space="preserve"> AJ316 + IF(AI339 &lt; 0, -AI339, 0)</f>
        <v>573</v>
      </c>
      <c r="AI340" s="21">
        <f t="shared" ca="1" si="105"/>
        <v>867</v>
      </c>
      <c r="AJ340" s="21">
        <f t="shared" ca="1" si="106"/>
        <v>867</v>
      </c>
      <c r="AK340" s="21">
        <f t="shared" ca="1" si="112"/>
        <v>418027</v>
      </c>
      <c r="AL340" s="22">
        <f ca="1">SUM(AJ$11:AJ340)</f>
        <v>220034</v>
      </c>
      <c r="AM340" s="23">
        <f ca="1">SUM(AH$11:AH340)</f>
        <v>199439</v>
      </c>
      <c r="AO340" s="16">
        <v>44512</v>
      </c>
      <c r="AP340" s="21">
        <f ca="1">IF(AO340&lt;AQ$5, $B340, AQ$6+MIN((AO340-AQ$5+1)/AQ$8, 1)*AQ$7)</f>
        <v>1940</v>
      </c>
      <c r="AQ340" s="21">
        <f t="shared" ca="1" si="118"/>
        <v>1940</v>
      </c>
      <c r="AR340" s="21">
        <f ca="1" xml:space="preserve"> AT316 + IF(AS339 &lt; 0, -AS339, 0)</f>
        <v>813</v>
      </c>
      <c r="AS340" s="21">
        <f t="shared" ca="1" si="107"/>
        <v>1127</v>
      </c>
      <c r="AT340" s="21">
        <f t="shared" ca="1" si="108"/>
        <v>1127</v>
      </c>
      <c r="AU340" s="21">
        <f t="shared" ca="1" si="113"/>
        <v>540777</v>
      </c>
      <c r="AV340" s="22">
        <f ca="1">SUM(AT$11:AT340)</f>
        <v>284344</v>
      </c>
      <c r="AW340" s="23">
        <f ca="1">SUM(AR$11:AR340)</f>
        <v>257213</v>
      </c>
    </row>
    <row r="341" spans="1:49" x14ac:dyDescent="0.2">
      <c r="A341" s="32">
        <v>44513</v>
      </c>
      <c r="B341" s="35">
        <f ca="1">IF($A341&gt;= $C$5,$C$6, "InsertData")</f>
        <v>940</v>
      </c>
      <c r="C341" s="21">
        <f t="shared" ca="1" si="114"/>
        <v>940</v>
      </c>
      <c r="D341" s="21">
        <f ca="1" xml:space="preserve"> F317 + IF(E340 &lt; 0, -E340, 0)</f>
        <v>388</v>
      </c>
      <c r="E341" s="21">
        <f t="shared" ca="1" si="100"/>
        <v>552</v>
      </c>
      <c r="F341" s="21">
        <f ca="1">IF(E341 &gt; 0, E341, 0)</f>
        <v>552</v>
      </c>
      <c r="G341" s="21">
        <f t="shared" ca="1" si="109"/>
        <v>296217</v>
      </c>
      <c r="H341" s="22">
        <f ca="1">SUM(F$11:F341)</f>
        <v>156276</v>
      </c>
      <c r="I341" s="23">
        <f ca="1">SUM(D$11:D341)</f>
        <v>142325</v>
      </c>
      <c r="K341" s="16">
        <v>44513</v>
      </c>
      <c r="L341" s="21">
        <f ca="1">IF(K341&lt;M$5, $B341, M$6+MIN((K341-M$5+1)/M$8, 1)*M$7)</f>
        <v>1440</v>
      </c>
      <c r="M341" s="21">
        <f t="shared" ca="1" si="115"/>
        <v>1440</v>
      </c>
      <c r="N341" s="21">
        <f ca="1" xml:space="preserve"> P317 + IF(O340 &lt; 0, -O340, 0)</f>
        <v>628</v>
      </c>
      <c r="O341" s="21">
        <f t="shared" ca="1" si="101"/>
        <v>812</v>
      </c>
      <c r="P341" s="21">
        <f t="shared" ca="1" si="102"/>
        <v>812</v>
      </c>
      <c r="Q341" s="21">
        <f t="shared" ca="1" si="110"/>
        <v>431967</v>
      </c>
      <c r="R341" s="22">
        <f ca="1">SUM(P$11:P341)</f>
        <v>227106</v>
      </c>
      <c r="S341" s="23">
        <f ca="1">SUM(N$11:N341)</f>
        <v>205641</v>
      </c>
      <c r="U341" s="16">
        <v>44513</v>
      </c>
      <c r="V341" s="21">
        <f ca="1">IF(U341&lt;W$5, $B341, W$6+MIN((U341-W$5+1)/W$8, 1)*W$7)</f>
        <v>1940</v>
      </c>
      <c r="W341" s="21">
        <f t="shared" ca="1" si="116"/>
        <v>1940</v>
      </c>
      <c r="X341" s="21">
        <f ca="1" xml:space="preserve"> Z317 + IF(Y340 &lt; 0, -Y340, 0)</f>
        <v>868</v>
      </c>
      <c r="Y341" s="21">
        <f t="shared" ca="1" si="103"/>
        <v>1072</v>
      </c>
      <c r="Z341" s="21">
        <f t="shared" ca="1" si="104"/>
        <v>1072</v>
      </c>
      <c r="AA341" s="21">
        <f t="shared" ca="1" si="111"/>
        <v>567717</v>
      </c>
      <c r="AB341" s="22">
        <f ca="1">SUM(Z$11:Z341)</f>
        <v>297936</v>
      </c>
      <c r="AC341" s="23">
        <f ca="1">SUM(X$11:X341)</f>
        <v>269964</v>
      </c>
      <c r="AE341" s="16">
        <v>44513</v>
      </c>
      <c r="AF341" s="21">
        <f ca="1">IF(AE341&lt;AG$5, $B341, AG$6+MIN((AE341-AG$5+1)/AG$8, 1)*AG$7)</f>
        <v>1440</v>
      </c>
      <c r="AG341" s="21">
        <f t="shared" ca="1" si="117"/>
        <v>1440</v>
      </c>
      <c r="AH341" s="21">
        <f ca="1" xml:space="preserve"> AJ317 + IF(AI340 &lt; 0, -AI340, 0)</f>
        <v>628</v>
      </c>
      <c r="AI341" s="21">
        <f t="shared" ca="1" si="105"/>
        <v>812</v>
      </c>
      <c r="AJ341" s="21">
        <f t="shared" ca="1" si="106"/>
        <v>812</v>
      </c>
      <c r="AK341" s="21">
        <f t="shared" ca="1" si="112"/>
        <v>419467</v>
      </c>
      <c r="AL341" s="22">
        <f ca="1">SUM(AJ$11:AJ341)</f>
        <v>220846</v>
      </c>
      <c r="AM341" s="23">
        <f ca="1">SUM(AH$11:AH341)</f>
        <v>200067</v>
      </c>
      <c r="AO341" s="16">
        <v>44513</v>
      </c>
      <c r="AP341" s="21">
        <f ca="1">IF(AO341&lt;AQ$5, $B341, AQ$6+MIN((AO341-AQ$5+1)/AQ$8, 1)*AQ$7)</f>
        <v>1940</v>
      </c>
      <c r="AQ341" s="21">
        <f t="shared" ca="1" si="118"/>
        <v>1940</v>
      </c>
      <c r="AR341" s="21">
        <f ca="1" xml:space="preserve"> AT317 + IF(AS340 &lt; 0, -AS340, 0)</f>
        <v>868</v>
      </c>
      <c r="AS341" s="21">
        <f t="shared" ca="1" si="107"/>
        <v>1072</v>
      </c>
      <c r="AT341" s="21">
        <f t="shared" ca="1" si="108"/>
        <v>1072</v>
      </c>
      <c r="AU341" s="21">
        <f t="shared" ca="1" si="113"/>
        <v>542717</v>
      </c>
      <c r="AV341" s="22">
        <f ca="1">SUM(AT$11:AT341)</f>
        <v>285416</v>
      </c>
      <c r="AW341" s="23">
        <f ca="1">SUM(AR$11:AR341)</f>
        <v>258081</v>
      </c>
    </row>
    <row r="342" spans="1:49" x14ac:dyDescent="0.2">
      <c r="A342" s="32">
        <v>44514</v>
      </c>
      <c r="B342" s="35">
        <f ca="1">IF($A342&gt;= $C$5,$C$6, "InsertData")</f>
        <v>940</v>
      </c>
      <c r="C342" s="21">
        <f t="shared" ca="1" si="114"/>
        <v>940</v>
      </c>
      <c r="D342" s="21">
        <f ca="1" xml:space="preserve"> F318 + IF(E341 &lt; 0, -E341, 0)</f>
        <v>428</v>
      </c>
      <c r="E342" s="21">
        <f t="shared" ca="1" si="100"/>
        <v>512</v>
      </c>
      <c r="F342" s="21">
        <f ca="1">IF(E342 &gt; 0, E342, 0)</f>
        <v>512</v>
      </c>
      <c r="G342" s="21">
        <f t="shared" ca="1" si="109"/>
        <v>297157</v>
      </c>
      <c r="H342" s="22">
        <f ca="1">SUM(F$11:F342)</f>
        <v>156788</v>
      </c>
      <c r="I342" s="23">
        <f ca="1">SUM(D$11:D342)</f>
        <v>142753</v>
      </c>
      <c r="K342" s="16">
        <v>44514</v>
      </c>
      <c r="L342" s="21">
        <f ca="1">IF(K342&lt;M$5, $B342, M$6+MIN((K342-M$5+1)/M$8, 1)*M$7)</f>
        <v>1440</v>
      </c>
      <c r="M342" s="21">
        <f t="shared" ca="1" si="115"/>
        <v>1440</v>
      </c>
      <c r="N342" s="21">
        <f ca="1" xml:space="preserve"> P318 + IF(O341 &lt; 0, -O341, 0)</f>
        <v>668</v>
      </c>
      <c r="O342" s="21">
        <f t="shared" ca="1" si="101"/>
        <v>772</v>
      </c>
      <c r="P342" s="21">
        <f t="shared" ca="1" si="102"/>
        <v>772</v>
      </c>
      <c r="Q342" s="21">
        <f t="shared" ca="1" si="110"/>
        <v>433407</v>
      </c>
      <c r="R342" s="22">
        <f ca="1">SUM(P$11:P342)</f>
        <v>227878</v>
      </c>
      <c r="S342" s="23">
        <f ca="1">SUM(N$11:N342)</f>
        <v>206309</v>
      </c>
      <c r="U342" s="16">
        <v>44514</v>
      </c>
      <c r="V342" s="21">
        <f ca="1">IF(U342&lt;W$5, $B342, W$6+MIN((U342-W$5+1)/W$8, 1)*W$7)</f>
        <v>1940</v>
      </c>
      <c r="W342" s="21">
        <f t="shared" ca="1" si="116"/>
        <v>1940</v>
      </c>
      <c r="X342" s="21">
        <f ca="1" xml:space="preserve"> Z318 + IF(Y341 &lt; 0, -Y341, 0)</f>
        <v>908</v>
      </c>
      <c r="Y342" s="21">
        <f t="shared" ca="1" si="103"/>
        <v>1032</v>
      </c>
      <c r="Z342" s="21">
        <f t="shared" ca="1" si="104"/>
        <v>1032</v>
      </c>
      <c r="AA342" s="21">
        <f t="shared" ca="1" si="111"/>
        <v>569657</v>
      </c>
      <c r="AB342" s="22">
        <f ca="1">SUM(Z$11:Z342)</f>
        <v>298968</v>
      </c>
      <c r="AC342" s="23">
        <f ca="1">SUM(X$11:X342)</f>
        <v>270872</v>
      </c>
      <c r="AE342" s="16">
        <v>44514</v>
      </c>
      <c r="AF342" s="21">
        <f ca="1">IF(AE342&lt;AG$5, $B342, AG$6+MIN((AE342-AG$5+1)/AG$8, 1)*AG$7)</f>
        <v>1440</v>
      </c>
      <c r="AG342" s="21">
        <f t="shared" ca="1" si="117"/>
        <v>1440</v>
      </c>
      <c r="AH342" s="21">
        <f ca="1" xml:space="preserve"> AJ318 + IF(AI341 &lt; 0, -AI341, 0)</f>
        <v>668</v>
      </c>
      <c r="AI342" s="21">
        <f t="shared" ca="1" si="105"/>
        <v>772</v>
      </c>
      <c r="AJ342" s="21">
        <f t="shared" ca="1" si="106"/>
        <v>772</v>
      </c>
      <c r="AK342" s="21">
        <f t="shared" ca="1" si="112"/>
        <v>420907</v>
      </c>
      <c r="AL342" s="22">
        <f ca="1">SUM(AJ$11:AJ342)</f>
        <v>221618</v>
      </c>
      <c r="AM342" s="23">
        <f ca="1">SUM(AH$11:AH342)</f>
        <v>200735</v>
      </c>
      <c r="AO342" s="16">
        <v>44514</v>
      </c>
      <c r="AP342" s="21">
        <f ca="1">IF(AO342&lt;AQ$5, $B342, AQ$6+MIN((AO342-AQ$5+1)/AQ$8, 1)*AQ$7)</f>
        <v>1940</v>
      </c>
      <c r="AQ342" s="21">
        <f t="shared" ca="1" si="118"/>
        <v>1940</v>
      </c>
      <c r="AR342" s="21">
        <f ca="1" xml:space="preserve"> AT318 + IF(AS341 &lt; 0, -AS341, 0)</f>
        <v>908</v>
      </c>
      <c r="AS342" s="21">
        <f t="shared" ca="1" si="107"/>
        <v>1032</v>
      </c>
      <c r="AT342" s="21">
        <f t="shared" ca="1" si="108"/>
        <v>1032</v>
      </c>
      <c r="AU342" s="21">
        <f t="shared" ca="1" si="113"/>
        <v>544657</v>
      </c>
      <c r="AV342" s="22">
        <f ca="1">SUM(AT$11:AT342)</f>
        <v>286448</v>
      </c>
      <c r="AW342" s="23">
        <f ca="1">SUM(AR$11:AR342)</f>
        <v>258989</v>
      </c>
    </row>
    <row r="343" spans="1:49" x14ac:dyDescent="0.2">
      <c r="A343" s="32">
        <v>44515</v>
      </c>
      <c r="B343" s="35">
        <f ca="1">IF($A343&gt;= $C$5,$C$6, "InsertData")</f>
        <v>940</v>
      </c>
      <c r="C343" s="21">
        <f t="shared" ca="1" si="114"/>
        <v>940</v>
      </c>
      <c r="D343" s="21">
        <f ca="1" xml:space="preserve"> F319 + IF(E342 &lt; 0, -E342, 0)</f>
        <v>774</v>
      </c>
      <c r="E343" s="21">
        <f t="shared" ca="1" si="100"/>
        <v>166</v>
      </c>
      <c r="F343" s="21">
        <f ca="1">IF(E343 &gt; 0, E343, 0)</f>
        <v>166</v>
      </c>
      <c r="G343" s="21">
        <f t="shared" ca="1" si="109"/>
        <v>298097</v>
      </c>
      <c r="H343" s="22">
        <f ca="1">SUM(F$11:F343)</f>
        <v>156954</v>
      </c>
      <c r="I343" s="23">
        <f ca="1">SUM(D$11:D343)</f>
        <v>143527</v>
      </c>
      <c r="K343" s="16">
        <v>44515</v>
      </c>
      <c r="L343" s="21">
        <f ca="1">IF(K343&lt;M$5, $B343, M$6+MIN((K343-M$5+1)/M$8, 1)*M$7)</f>
        <v>1440</v>
      </c>
      <c r="M343" s="21">
        <f t="shared" ca="1" si="115"/>
        <v>1440</v>
      </c>
      <c r="N343" s="21">
        <f ca="1" xml:space="preserve"> P319 + IF(O342 &lt; 0, -O342, 0)</f>
        <v>1014</v>
      </c>
      <c r="O343" s="21">
        <f t="shared" ca="1" si="101"/>
        <v>426</v>
      </c>
      <c r="P343" s="21">
        <f t="shared" ca="1" si="102"/>
        <v>426</v>
      </c>
      <c r="Q343" s="21">
        <f t="shared" ca="1" si="110"/>
        <v>434847</v>
      </c>
      <c r="R343" s="22">
        <f ca="1">SUM(P$11:P343)</f>
        <v>228304</v>
      </c>
      <c r="S343" s="23">
        <f ca="1">SUM(N$11:N343)</f>
        <v>207323</v>
      </c>
      <c r="U343" s="16">
        <v>44515</v>
      </c>
      <c r="V343" s="21">
        <f ca="1">IF(U343&lt;W$5, $B343, W$6+MIN((U343-W$5+1)/W$8, 1)*W$7)</f>
        <v>1940</v>
      </c>
      <c r="W343" s="21">
        <f t="shared" ca="1" si="116"/>
        <v>1940</v>
      </c>
      <c r="X343" s="21">
        <f ca="1" xml:space="preserve"> Z319 + IF(Y342 &lt; 0, -Y342, 0)</f>
        <v>1254</v>
      </c>
      <c r="Y343" s="21">
        <f t="shared" ca="1" si="103"/>
        <v>686</v>
      </c>
      <c r="Z343" s="21">
        <f t="shared" ca="1" si="104"/>
        <v>686</v>
      </c>
      <c r="AA343" s="21">
        <f t="shared" ca="1" si="111"/>
        <v>571597</v>
      </c>
      <c r="AB343" s="22">
        <f ca="1">SUM(Z$11:Z343)</f>
        <v>299654</v>
      </c>
      <c r="AC343" s="23">
        <f ca="1">SUM(X$11:X343)</f>
        <v>272126</v>
      </c>
      <c r="AE343" s="16">
        <v>44515</v>
      </c>
      <c r="AF343" s="21">
        <f ca="1">IF(AE343&lt;AG$5, $B343, AG$6+MIN((AE343-AG$5+1)/AG$8, 1)*AG$7)</f>
        <v>1440</v>
      </c>
      <c r="AG343" s="21">
        <f t="shared" ca="1" si="117"/>
        <v>1440</v>
      </c>
      <c r="AH343" s="21">
        <f ca="1" xml:space="preserve"> AJ319 + IF(AI342 &lt; 0, -AI342, 0)</f>
        <v>1014</v>
      </c>
      <c r="AI343" s="21">
        <f t="shared" ca="1" si="105"/>
        <v>426</v>
      </c>
      <c r="AJ343" s="21">
        <f t="shared" ca="1" si="106"/>
        <v>426</v>
      </c>
      <c r="AK343" s="21">
        <f t="shared" ca="1" si="112"/>
        <v>422347</v>
      </c>
      <c r="AL343" s="22">
        <f ca="1">SUM(AJ$11:AJ343)</f>
        <v>222044</v>
      </c>
      <c r="AM343" s="23">
        <f ca="1">SUM(AH$11:AH343)</f>
        <v>201749</v>
      </c>
      <c r="AO343" s="16">
        <v>44515</v>
      </c>
      <c r="AP343" s="21">
        <f ca="1">IF(AO343&lt;AQ$5, $B343, AQ$6+MIN((AO343-AQ$5+1)/AQ$8, 1)*AQ$7)</f>
        <v>1940</v>
      </c>
      <c r="AQ343" s="21">
        <f t="shared" ca="1" si="118"/>
        <v>1940</v>
      </c>
      <c r="AR343" s="21">
        <f ca="1" xml:space="preserve"> AT319 + IF(AS342 &lt; 0, -AS342, 0)</f>
        <v>1254</v>
      </c>
      <c r="AS343" s="21">
        <f t="shared" ca="1" si="107"/>
        <v>686</v>
      </c>
      <c r="AT343" s="21">
        <f t="shared" ca="1" si="108"/>
        <v>686</v>
      </c>
      <c r="AU343" s="21">
        <f t="shared" ca="1" si="113"/>
        <v>546597</v>
      </c>
      <c r="AV343" s="22">
        <f ca="1">SUM(AT$11:AT343)</f>
        <v>287134</v>
      </c>
      <c r="AW343" s="23">
        <f ca="1">SUM(AR$11:AR343)</f>
        <v>260243</v>
      </c>
    </row>
    <row r="344" spans="1:49" x14ac:dyDescent="0.2">
      <c r="A344" s="32">
        <v>44516</v>
      </c>
      <c r="B344" s="35">
        <f ca="1">IF($A344&gt;= $C$5,$C$6, "InsertData")</f>
        <v>940</v>
      </c>
      <c r="C344" s="21">
        <f t="shared" ca="1" si="114"/>
        <v>940</v>
      </c>
      <c r="D344" s="21">
        <f ca="1" xml:space="preserve"> F320 + IF(E343 &lt; 0, -E343, 0)</f>
        <v>800</v>
      </c>
      <c r="E344" s="21">
        <f t="shared" ca="1" si="100"/>
        <v>140</v>
      </c>
      <c r="F344" s="21">
        <f ca="1">IF(E344 &gt; 0, E344, 0)</f>
        <v>140</v>
      </c>
      <c r="G344" s="21">
        <f t="shared" ca="1" si="109"/>
        <v>299037</v>
      </c>
      <c r="H344" s="22">
        <f ca="1">SUM(F$11:F344)</f>
        <v>157094</v>
      </c>
      <c r="I344" s="23">
        <f ca="1">SUM(D$11:D344)</f>
        <v>144327</v>
      </c>
      <c r="K344" s="16">
        <v>44516</v>
      </c>
      <c r="L344" s="21">
        <f ca="1">IF(K344&lt;M$5, $B344, M$6+MIN((K344-M$5+1)/M$8, 1)*M$7)</f>
        <v>1440</v>
      </c>
      <c r="M344" s="21">
        <f t="shared" ca="1" si="115"/>
        <v>1440</v>
      </c>
      <c r="N344" s="21">
        <f ca="1" xml:space="preserve"> P320 + IF(O343 &lt; 0, -O343, 0)</f>
        <v>1040</v>
      </c>
      <c r="O344" s="21">
        <f t="shared" ca="1" si="101"/>
        <v>400</v>
      </c>
      <c r="P344" s="21">
        <f t="shared" ca="1" si="102"/>
        <v>400</v>
      </c>
      <c r="Q344" s="21">
        <f t="shared" ca="1" si="110"/>
        <v>436287</v>
      </c>
      <c r="R344" s="22">
        <f ca="1">SUM(P$11:P344)</f>
        <v>228704</v>
      </c>
      <c r="S344" s="23">
        <f ca="1">SUM(N$11:N344)</f>
        <v>208363</v>
      </c>
      <c r="U344" s="16">
        <v>44516</v>
      </c>
      <c r="V344" s="21">
        <f ca="1">IF(U344&lt;W$5, $B344, W$6+MIN((U344-W$5+1)/W$8, 1)*W$7)</f>
        <v>1940</v>
      </c>
      <c r="W344" s="21">
        <f t="shared" ca="1" si="116"/>
        <v>1940</v>
      </c>
      <c r="X344" s="21">
        <f ca="1" xml:space="preserve"> Z320 + IF(Y343 &lt; 0, -Y343, 0)</f>
        <v>1280</v>
      </c>
      <c r="Y344" s="21">
        <f t="shared" ca="1" si="103"/>
        <v>660</v>
      </c>
      <c r="Z344" s="21">
        <f t="shared" ca="1" si="104"/>
        <v>660</v>
      </c>
      <c r="AA344" s="21">
        <f t="shared" ca="1" si="111"/>
        <v>573537</v>
      </c>
      <c r="AB344" s="22">
        <f ca="1">SUM(Z$11:Z344)</f>
        <v>300314</v>
      </c>
      <c r="AC344" s="23">
        <f ca="1">SUM(X$11:X344)</f>
        <v>273406</v>
      </c>
      <c r="AE344" s="16">
        <v>44516</v>
      </c>
      <c r="AF344" s="21">
        <f ca="1">IF(AE344&lt;AG$5, $B344, AG$6+MIN((AE344-AG$5+1)/AG$8, 1)*AG$7)</f>
        <v>1440</v>
      </c>
      <c r="AG344" s="21">
        <f t="shared" ca="1" si="117"/>
        <v>1440</v>
      </c>
      <c r="AH344" s="21">
        <f ca="1" xml:space="preserve"> AJ320 + IF(AI343 &lt; 0, -AI343, 0)</f>
        <v>1040</v>
      </c>
      <c r="AI344" s="21">
        <f t="shared" ca="1" si="105"/>
        <v>400</v>
      </c>
      <c r="AJ344" s="21">
        <f t="shared" ca="1" si="106"/>
        <v>400</v>
      </c>
      <c r="AK344" s="21">
        <f t="shared" ca="1" si="112"/>
        <v>423787</v>
      </c>
      <c r="AL344" s="22">
        <f ca="1">SUM(AJ$11:AJ344)</f>
        <v>222444</v>
      </c>
      <c r="AM344" s="23">
        <f ca="1">SUM(AH$11:AH344)</f>
        <v>202789</v>
      </c>
      <c r="AO344" s="16">
        <v>44516</v>
      </c>
      <c r="AP344" s="21">
        <f ca="1">IF(AO344&lt;AQ$5, $B344, AQ$6+MIN((AO344-AQ$5+1)/AQ$8, 1)*AQ$7)</f>
        <v>1940</v>
      </c>
      <c r="AQ344" s="21">
        <f t="shared" ca="1" si="118"/>
        <v>1940</v>
      </c>
      <c r="AR344" s="21">
        <f ca="1" xml:space="preserve"> AT320 + IF(AS343 &lt; 0, -AS343, 0)</f>
        <v>1280</v>
      </c>
      <c r="AS344" s="21">
        <f t="shared" ca="1" si="107"/>
        <v>660</v>
      </c>
      <c r="AT344" s="21">
        <f t="shared" ca="1" si="108"/>
        <v>660</v>
      </c>
      <c r="AU344" s="21">
        <f t="shared" ca="1" si="113"/>
        <v>548537</v>
      </c>
      <c r="AV344" s="22">
        <f ca="1">SUM(AT$11:AT344)</f>
        <v>287794</v>
      </c>
      <c r="AW344" s="23">
        <f ca="1">SUM(AR$11:AR344)</f>
        <v>261523</v>
      </c>
    </row>
    <row r="345" spans="1:49" x14ac:dyDescent="0.2">
      <c r="A345" s="32">
        <v>44517</v>
      </c>
      <c r="B345" s="35">
        <f ca="1">IF($A345&gt;= $C$5,$C$6, "InsertData")</f>
        <v>940</v>
      </c>
      <c r="C345" s="21">
        <f t="shared" ca="1" si="114"/>
        <v>940</v>
      </c>
      <c r="D345" s="21">
        <f ca="1" xml:space="preserve"> F321 + IF(E344 &lt; 0, -E344, 0)</f>
        <v>673</v>
      </c>
      <c r="E345" s="21">
        <f t="shared" ca="1" si="100"/>
        <v>267</v>
      </c>
      <c r="F345" s="21">
        <f ca="1">IF(E345 &gt; 0, E345, 0)</f>
        <v>267</v>
      </c>
      <c r="G345" s="21">
        <f t="shared" ca="1" si="109"/>
        <v>299977</v>
      </c>
      <c r="H345" s="22">
        <f ca="1">SUM(F$11:F345)</f>
        <v>157361</v>
      </c>
      <c r="I345" s="23">
        <f ca="1">SUM(D$11:D345)</f>
        <v>145000</v>
      </c>
      <c r="K345" s="16">
        <v>44517</v>
      </c>
      <c r="L345" s="21">
        <f ca="1">IF(K345&lt;M$5, $B345, M$6+MIN((K345-M$5+1)/M$8, 1)*M$7)</f>
        <v>1440</v>
      </c>
      <c r="M345" s="21">
        <f t="shared" ca="1" si="115"/>
        <v>1440</v>
      </c>
      <c r="N345" s="21">
        <f ca="1" xml:space="preserve"> P321 + IF(O344 &lt; 0, -O344, 0)</f>
        <v>913</v>
      </c>
      <c r="O345" s="21">
        <f t="shared" ca="1" si="101"/>
        <v>527</v>
      </c>
      <c r="P345" s="21">
        <f t="shared" ca="1" si="102"/>
        <v>527</v>
      </c>
      <c r="Q345" s="21">
        <f t="shared" ca="1" si="110"/>
        <v>437727</v>
      </c>
      <c r="R345" s="22">
        <f ca="1">SUM(P$11:P345)</f>
        <v>229231</v>
      </c>
      <c r="S345" s="23">
        <f ca="1">SUM(N$11:N345)</f>
        <v>209276</v>
      </c>
      <c r="U345" s="16">
        <v>44517</v>
      </c>
      <c r="V345" s="21">
        <f ca="1">IF(U345&lt;W$5, $B345, W$6+MIN((U345-W$5+1)/W$8, 1)*W$7)</f>
        <v>1940</v>
      </c>
      <c r="W345" s="21">
        <f t="shared" ca="1" si="116"/>
        <v>1940</v>
      </c>
      <c r="X345" s="21">
        <f ca="1" xml:space="preserve"> Z321 + IF(Y344 &lt; 0, -Y344, 0)</f>
        <v>1153</v>
      </c>
      <c r="Y345" s="21">
        <f t="shared" ca="1" si="103"/>
        <v>787</v>
      </c>
      <c r="Z345" s="21">
        <f t="shared" ca="1" si="104"/>
        <v>787</v>
      </c>
      <c r="AA345" s="21">
        <f t="shared" ca="1" si="111"/>
        <v>575477</v>
      </c>
      <c r="AB345" s="22">
        <f ca="1">SUM(Z$11:Z345)</f>
        <v>301101</v>
      </c>
      <c r="AC345" s="23">
        <f ca="1">SUM(X$11:X345)</f>
        <v>274559</v>
      </c>
      <c r="AE345" s="16">
        <v>44517</v>
      </c>
      <c r="AF345" s="21">
        <f ca="1">IF(AE345&lt;AG$5, $B345, AG$6+MIN((AE345-AG$5+1)/AG$8, 1)*AG$7)</f>
        <v>1440</v>
      </c>
      <c r="AG345" s="21">
        <f t="shared" ca="1" si="117"/>
        <v>1440</v>
      </c>
      <c r="AH345" s="21">
        <f ca="1" xml:space="preserve"> AJ321 + IF(AI344 &lt; 0, -AI344, 0)</f>
        <v>913</v>
      </c>
      <c r="AI345" s="21">
        <f t="shared" ca="1" si="105"/>
        <v>527</v>
      </c>
      <c r="AJ345" s="21">
        <f t="shared" ca="1" si="106"/>
        <v>527</v>
      </c>
      <c r="AK345" s="21">
        <f t="shared" ca="1" si="112"/>
        <v>425227</v>
      </c>
      <c r="AL345" s="22">
        <f ca="1">SUM(AJ$11:AJ345)</f>
        <v>222971</v>
      </c>
      <c r="AM345" s="23">
        <f ca="1">SUM(AH$11:AH345)</f>
        <v>203702</v>
      </c>
      <c r="AO345" s="16">
        <v>44517</v>
      </c>
      <c r="AP345" s="21">
        <f ca="1">IF(AO345&lt;AQ$5, $B345, AQ$6+MIN((AO345-AQ$5+1)/AQ$8, 1)*AQ$7)</f>
        <v>1940</v>
      </c>
      <c r="AQ345" s="21">
        <f t="shared" ca="1" si="118"/>
        <v>1940</v>
      </c>
      <c r="AR345" s="21">
        <f ca="1" xml:space="preserve"> AT321 + IF(AS344 &lt; 0, -AS344, 0)</f>
        <v>1153</v>
      </c>
      <c r="AS345" s="21">
        <f t="shared" ca="1" si="107"/>
        <v>787</v>
      </c>
      <c r="AT345" s="21">
        <f t="shared" ca="1" si="108"/>
        <v>787</v>
      </c>
      <c r="AU345" s="21">
        <f t="shared" ca="1" si="113"/>
        <v>550477</v>
      </c>
      <c r="AV345" s="22">
        <f ca="1">SUM(AT$11:AT345)</f>
        <v>288581</v>
      </c>
      <c r="AW345" s="23">
        <f ca="1">SUM(AR$11:AR345)</f>
        <v>262676</v>
      </c>
    </row>
    <row r="346" spans="1:49" x14ac:dyDescent="0.2">
      <c r="A346" s="32">
        <v>44518</v>
      </c>
      <c r="B346" s="35">
        <f ca="1">IF($A346&gt;= $C$5,$C$6, "InsertData")</f>
        <v>940</v>
      </c>
      <c r="C346" s="21">
        <f t="shared" ca="1" si="114"/>
        <v>940</v>
      </c>
      <c r="D346" s="21">
        <f ca="1" xml:space="preserve"> F322 + IF(E345 &lt; 0, -E345, 0)</f>
        <v>293</v>
      </c>
      <c r="E346" s="21">
        <f t="shared" ca="1" si="100"/>
        <v>647</v>
      </c>
      <c r="F346" s="21">
        <f ca="1">IF(E346 &gt; 0, E346, 0)</f>
        <v>647</v>
      </c>
      <c r="G346" s="21">
        <f t="shared" ca="1" si="109"/>
        <v>300917</v>
      </c>
      <c r="H346" s="22">
        <f ca="1">SUM(F$11:F346)</f>
        <v>158008</v>
      </c>
      <c r="I346" s="23">
        <f ca="1">SUM(D$11:D346)</f>
        <v>145293</v>
      </c>
      <c r="K346" s="16">
        <v>44518</v>
      </c>
      <c r="L346" s="21">
        <f ca="1">IF(K346&lt;M$5, $B346, M$6+MIN((K346-M$5+1)/M$8, 1)*M$7)</f>
        <v>1440</v>
      </c>
      <c r="M346" s="21">
        <f t="shared" ca="1" si="115"/>
        <v>1440</v>
      </c>
      <c r="N346" s="21">
        <f ca="1" xml:space="preserve"> P322 + IF(O345 &lt; 0, -O345, 0)</f>
        <v>533</v>
      </c>
      <c r="O346" s="21">
        <f t="shared" ca="1" si="101"/>
        <v>907</v>
      </c>
      <c r="P346" s="21">
        <f t="shared" ca="1" si="102"/>
        <v>907</v>
      </c>
      <c r="Q346" s="21">
        <f t="shared" ca="1" si="110"/>
        <v>439167</v>
      </c>
      <c r="R346" s="22">
        <f ca="1">SUM(P$11:P346)</f>
        <v>230138</v>
      </c>
      <c r="S346" s="23">
        <f ca="1">SUM(N$11:N346)</f>
        <v>209809</v>
      </c>
      <c r="U346" s="16">
        <v>44518</v>
      </c>
      <c r="V346" s="21">
        <f ca="1">IF(U346&lt;W$5, $B346, W$6+MIN((U346-W$5+1)/W$8, 1)*W$7)</f>
        <v>1940</v>
      </c>
      <c r="W346" s="21">
        <f t="shared" ca="1" si="116"/>
        <v>1940</v>
      </c>
      <c r="X346" s="21">
        <f ca="1" xml:space="preserve"> Z322 + IF(Y345 &lt; 0, -Y345, 0)</f>
        <v>773</v>
      </c>
      <c r="Y346" s="21">
        <f t="shared" ca="1" si="103"/>
        <v>1167</v>
      </c>
      <c r="Z346" s="21">
        <f t="shared" ca="1" si="104"/>
        <v>1167</v>
      </c>
      <c r="AA346" s="21">
        <f t="shared" ca="1" si="111"/>
        <v>577417</v>
      </c>
      <c r="AB346" s="22">
        <f ca="1">SUM(Z$11:Z346)</f>
        <v>302268</v>
      </c>
      <c r="AC346" s="23">
        <f ca="1">SUM(X$11:X346)</f>
        <v>275332</v>
      </c>
      <c r="AE346" s="16">
        <v>44518</v>
      </c>
      <c r="AF346" s="21">
        <f ca="1">IF(AE346&lt;AG$5, $B346, AG$6+MIN((AE346-AG$5+1)/AG$8, 1)*AG$7)</f>
        <v>1440</v>
      </c>
      <c r="AG346" s="21">
        <f t="shared" ca="1" si="117"/>
        <v>1440</v>
      </c>
      <c r="AH346" s="21">
        <f ca="1" xml:space="preserve"> AJ322 + IF(AI345 &lt; 0, -AI345, 0)</f>
        <v>533</v>
      </c>
      <c r="AI346" s="21">
        <f t="shared" ca="1" si="105"/>
        <v>907</v>
      </c>
      <c r="AJ346" s="21">
        <f t="shared" ca="1" si="106"/>
        <v>907</v>
      </c>
      <c r="AK346" s="21">
        <f t="shared" ca="1" si="112"/>
        <v>426667</v>
      </c>
      <c r="AL346" s="22">
        <f ca="1">SUM(AJ$11:AJ346)</f>
        <v>223878</v>
      </c>
      <c r="AM346" s="23">
        <f ca="1">SUM(AH$11:AH346)</f>
        <v>204235</v>
      </c>
      <c r="AO346" s="16">
        <v>44518</v>
      </c>
      <c r="AP346" s="21">
        <f ca="1">IF(AO346&lt;AQ$5, $B346, AQ$6+MIN((AO346-AQ$5+1)/AQ$8, 1)*AQ$7)</f>
        <v>1940</v>
      </c>
      <c r="AQ346" s="21">
        <f t="shared" ca="1" si="118"/>
        <v>1940</v>
      </c>
      <c r="AR346" s="21">
        <f ca="1" xml:space="preserve"> AT322 + IF(AS345 &lt; 0, -AS345, 0)</f>
        <v>773</v>
      </c>
      <c r="AS346" s="21">
        <f t="shared" ca="1" si="107"/>
        <v>1167</v>
      </c>
      <c r="AT346" s="21">
        <f t="shared" ca="1" si="108"/>
        <v>1167</v>
      </c>
      <c r="AU346" s="21">
        <f t="shared" ca="1" si="113"/>
        <v>552417</v>
      </c>
      <c r="AV346" s="22">
        <f ca="1">SUM(AT$11:AT346)</f>
        <v>289748</v>
      </c>
      <c r="AW346" s="23">
        <f ca="1">SUM(AR$11:AR346)</f>
        <v>263449</v>
      </c>
    </row>
    <row r="347" spans="1:49" x14ac:dyDescent="0.2">
      <c r="A347" s="32">
        <v>44519</v>
      </c>
      <c r="B347" s="35">
        <f ca="1">IF($A347&gt;= $C$5,$C$6, "InsertData")</f>
        <v>940</v>
      </c>
      <c r="C347" s="21">
        <f t="shared" ca="1" si="114"/>
        <v>940</v>
      </c>
      <c r="D347" s="21">
        <f ca="1" xml:space="preserve"> F323 + IF(E346 &lt; 0, -E346, 0)</f>
        <v>940</v>
      </c>
      <c r="E347" s="21">
        <f t="shared" ca="1" si="100"/>
        <v>0</v>
      </c>
      <c r="F347" s="21">
        <f ca="1">IF(E347 &gt; 0, E347, 0)</f>
        <v>0</v>
      </c>
      <c r="G347" s="21">
        <f t="shared" ca="1" si="109"/>
        <v>301857</v>
      </c>
      <c r="H347" s="22">
        <f ca="1">SUM(F$11:F347)</f>
        <v>158008</v>
      </c>
      <c r="I347" s="23">
        <f ca="1">SUM(D$11:D347)</f>
        <v>146233</v>
      </c>
      <c r="K347" s="16">
        <v>44519</v>
      </c>
      <c r="L347" s="21">
        <f ca="1">IF(K347&lt;M$5, $B347, M$6+MIN((K347-M$5+1)/M$8, 1)*M$7)</f>
        <v>1440</v>
      </c>
      <c r="M347" s="21">
        <f t="shared" ca="1" si="115"/>
        <v>1440</v>
      </c>
      <c r="N347" s="21">
        <f ca="1" xml:space="preserve"> P323 + IF(O346 &lt; 0, -O346, 0)</f>
        <v>1320</v>
      </c>
      <c r="O347" s="21">
        <f t="shared" ca="1" si="101"/>
        <v>120</v>
      </c>
      <c r="P347" s="21">
        <f t="shared" ca="1" si="102"/>
        <v>120</v>
      </c>
      <c r="Q347" s="21">
        <f t="shared" ca="1" si="110"/>
        <v>440607</v>
      </c>
      <c r="R347" s="22">
        <f ca="1">SUM(P$11:P347)</f>
        <v>230258</v>
      </c>
      <c r="S347" s="23">
        <f ca="1">SUM(N$11:N347)</f>
        <v>211129</v>
      </c>
      <c r="U347" s="16">
        <v>44519</v>
      </c>
      <c r="V347" s="21">
        <f ca="1">IF(U347&lt;W$5, $B347, W$6+MIN((U347-W$5+1)/W$8, 1)*W$7)</f>
        <v>1940</v>
      </c>
      <c r="W347" s="21">
        <f t="shared" ca="1" si="116"/>
        <v>1940</v>
      </c>
      <c r="X347" s="21">
        <f ca="1" xml:space="preserve"> Z323 + IF(Y346 &lt; 0, -Y346, 0)</f>
        <v>1603</v>
      </c>
      <c r="Y347" s="21">
        <f t="shared" ca="1" si="103"/>
        <v>337</v>
      </c>
      <c r="Z347" s="21">
        <f t="shared" ca="1" si="104"/>
        <v>337</v>
      </c>
      <c r="AA347" s="21">
        <f t="shared" ca="1" si="111"/>
        <v>579357</v>
      </c>
      <c r="AB347" s="22">
        <f ca="1">SUM(Z$11:Z347)</f>
        <v>302605</v>
      </c>
      <c r="AC347" s="23">
        <f ca="1">SUM(X$11:X347)</f>
        <v>276935</v>
      </c>
      <c r="AE347" s="16">
        <v>44519</v>
      </c>
      <c r="AF347" s="21">
        <f ca="1">IF(AE347&lt;AG$5, $B347, AG$6+MIN((AE347-AG$5+1)/AG$8, 1)*AG$7)</f>
        <v>1440</v>
      </c>
      <c r="AG347" s="21">
        <f t="shared" ca="1" si="117"/>
        <v>1440</v>
      </c>
      <c r="AH347" s="21">
        <f ca="1" xml:space="preserve"> AJ323 + IF(AI346 &lt; 0, -AI346, 0)</f>
        <v>1250</v>
      </c>
      <c r="AI347" s="21">
        <f t="shared" ca="1" si="105"/>
        <v>190</v>
      </c>
      <c r="AJ347" s="21">
        <f t="shared" ca="1" si="106"/>
        <v>190</v>
      </c>
      <c r="AK347" s="21">
        <f t="shared" ca="1" si="112"/>
        <v>428107</v>
      </c>
      <c r="AL347" s="22">
        <f ca="1">SUM(AJ$11:AJ347)</f>
        <v>224068</v>
      </c>
      <c r="AM347" s="23">
        <f ca="1">SUM(AH$11:AH347)</f>
        <v>205485</v>
      </c>
      <c r="AO347" s="16">
        <v>44519</v>
      </c>
      <c r="AP347" s="21">
        <f ca="1">IF(AO347&lt;AQ$5, $B347, AQ$6+MIN((AO347-AQ$5+1)/AQ$8, 1)*AQ$7)</f>
        <v>1940</v>
      </c>
      <c r="AQ347" s="21">
        <f t="shared" ca="1" si="118"/>
        <v>1940</v>
      </c>
      <c r="AR347" s="21">
        <f ca="1" xml:space="preserve"> AT323 + IF(AS346 &lt; 0, -AS346, 0)</f>
        <v>1560</v>
      </c>
      <c r="AS347" s="21">
        <f t="shared" ca="1" si="107"/>
        <v>380</v>
      </c>
      <c r="AT347" s="21">
        <f t="shared" ca="1" si="108"/>
        <v>380</v>
      </c>
      <c r="AU347" s="21">
        <f t="shared" ca="1" si="113"/>
        <v>554357</v>
      </c>
      <c r="AV347" s="22">
        <f ca="1">SUM(AT$11:AT347)</f>
        <v>290128</v>
      </c>
      <c r="AW347" s="23">
        <f ca="1">SUM(AR$11:AR347)</f>
        <v>265009</v>
      </c>
    </row>
    <row r="348" spans="1:49" x14ac:dyDescent="0.2">
      <c r="A348" s="32">
        <v>44520</v>
      </c>
      <c r="B348" s="35">
        <f ca="1">IF($A348&gt;= $C$5,$C$6, "InsertData")</f>
        <v>940</v>
      </c>
      <c r="C348" s="21">
        <f t="shared" ca="1" si="114"/>
        <v>940</v>
      </c>
      <c r="D348" s="21">
        <f ca="1" xml:space="preserve"> F324 + IF(E347 &lt; 0, -E347, 0)</f>
        <v>774</v>
      </c>
      <c r="E348" s="21">
        <f t="shared" ca="1" si="100"/>
        <v>166</v>
      </c>
      <c r="F348" s="21">
        <f ca="1">IF(E348 &gt; 0, E348, 0)</f>
        <v>166</v>
      </c>
      <c r="G348" s="21">
        <f t="shared" ca="1" si="109"/>
        <v>302797</v>
      </c>
      <c r="H348" s="22">
        <f ca="1">SUM(F$11:F348)</f>
        <v>158174</v>
      </c>
      <c r="I348" s="23">
        <f ca="1">SUM(D$11:D348)</f>
        <v>147007</v>
      </c>
      <c r="K348" s="16">
        <v>44520</v>
      </c>
      <c r="L348" s="21">
        <f ca="1">IF(K348&lt;M$5, $B348, M$6+MIN((K348-M$5+1)/M$8, 1)*M$7)</f>
        <v>1440</v>
      </c>
      <c r="M348" s="21">
        <f t="shared" ca="1" si="115"/>
        <v>1440</v>
      </c>
      <c r="N348" s="21">
        <f ca="1" xml:space="preserve"> P324 + IF(O347 &lt; 0, -O347, 0)</f>
        <v>874</v>
      </c>
      <c r="O348" s="21">
        <f t="shared" ca="1" si="101"/>
        <v>566</v>
      </c>
      <c r="P348" s="21">
        <f t="shared" ca="1" si="102"/>
        <v>566</v>
      </c>
      <c r="Q348" s="21">
        <f t="shared" ca="1" si="110"/>
        <v>442047</v>
      </c>
      <c r="R348" s="22">
        <f ca="1">SUM(P$11:P348)</f>
        <v>230824</v>
      </c>
      <c r="S348" s="23">
        <f ca="1">SUM(N$11:N348)</f>
        <v>212003</v>
      </c>
      <c r="U348" s="16">
        <v>44520</v>
      </c>
      <c r="V348" s="21">
        <f ca="1">IF(U348&lt;W$5, $B348, W$6+MIN((U348-W$5+1)/W$8, 1)*W$7)</f>
        <v>1940</v>
      </c>
      <c r="W348" s="21">
        <f t="shared" ca="1" si="116"/>
        <v>1940</v>
      </c>
      <c r="X348" s="21">
        <f ca="1" xml:space="preserve"> Z324 + IF(Y347 &lt; 0, -Y347, 0)</f>
        <v>1071</v>
      </c>
      <c r="Y348" s="21">
        <f t="shared" ca="1" si="103"/>
        <v>869</v>
      </c>
      <c r="Z348" s="21">
        <f t="shared" ca="1" si="104"/>
        <v>869</v>
      </c>
      <c r="AA348" s="21">
        <f t="shared" ca="1" si="111"/>
        <v>581297</v>
      </c>
      <c r="AB348" s="22">
        <f ca="1">SUM(Z$11:Z348)</f>
        <v>303474</v>
      </c>
      <c r="AC348" s="23">
        <f ca="1">SUM(X$11:X348)</f>
        <v>278006</v>
      </c>
      <c r="AE348" s="16">
        <v>44520</v>
      </c>
      <c r="AF348" s="21">
        <f ca="1">IF(AE348&lt;AG$5, $B348, AG$6+MIN((AE348-AG$5+1)/AG$8, 1)*AG$7)</f>
        <v>1440</v>
      </c>
      <c r="AG348" s="21">
        <f t="shared" ca="1" si="117"/>
        <v>1440</v>
      </c>
      <c r="AH348" s="21">
        <f ca="1" xml:space="preserve"> AJ324 + IF(AI347 &lt; 0, -AI347, 0)</f>
        <v>944</v>
      </c>
      <c r="AI348" s="21">
        <f t="shared" ca="1" si="105"/>
        <v>496</v>
      </c>
      <c r="AJ348" s="21">
        <f t="shared" ca="1" si="106"/>
        <v>496</v>
      </c>
      <c r="AK348" s="21">
        <f t="shared" ca="1" si="112"/>
        <v>429547</v>
      </c>
      <c r="AL348" s="22">
        <f ca="1">SUM(AJ$11:AJ348)</f>
        <v>224564</v>
      </c>
      <c r="AM348" s="23">
        <f ca="1">SUM(AH$11:AH348)</f>
        <v>206429</v>
      </c>
      <c r="AO348" s="16">
        <v>44520</v>
      </c>
      <c r="AP348" s="21">
        <f ca="1">IF(AO348&lt;AQ$5, $B348, AQ$6+MIN((AO348-AQ$5+1)/AQ$8, 1)*AQ$7)</f>
        <v>1940</v>
      </c>
      <c r="AQ348" s="21">
        <f t="shared" ca="1" si="118"/>
        <v>1940</v>
      </c>
      <c r="AR348" s="21">
        <f ca="1" xml:space="preserve"> AT324 + IF(AS347 &lt; 0, -AS347, 0)</f>
        <v>1114</v>
      </c>
      <c r="AS348" s="21">
        <f t="shared" ca="1" si="107"/>
        <v>826</v>
      </c>
      <c r="AT348" s="21">
        <f t="shared" ca="1" si="108"/>
        <v>826</v>
      </c>
      <c r="AU348" s="21">
        <f t="shared" ca="1" si="113"/>
        <v>556297</v>
      </c>
      <c r="AV348" s="22">
        <f ca="1">SUM(AT$11:AT348)</f>
        <v>290954</v>
      </c>
      <c r="AW348" s="23">
        <f ca="1">SUM(AR$11:AR348)</f>
        <v>266123</v>
      </c>
    </row>
    <row r="349" spans="1:49" x14ac:dyDescent="0.2">
      <c r="A349" s="32">
        <v>44521</v>
      </c>
      <c r="B349" s="35">
        <f ca="1">IF($A349&gt;= $C$5,$C$6, "InsertData")</f>
        <v>940</v>
      </c>
      <c r="C349" s="21">
        <f t="shared" ca="1" si="114"/>
        <v>940</v>
      </c>
      <c r="D349" s="21">
        <f ca="1" xml:space="preserve"> F325 + IF(E348 &lt; 0, -E348, 0)</f>
        <v>500</v>
      </c>
      <c r="E349" s="21">
        <f t="shared" ca="1" si="100"/>
        <v>440</v>
      </c>
      <c r="F349" s="21">
        <f ca="1">IF(E349 &gt; 0, E349, 0)</f>
        <v>440</v>
      </c>
      <c r="G349" s="21">
        <f t="shared" ca="1" si="109"/>
        <v>303737</v>
      </c>
      <c r="H349" s="22">
        <f ca="1">SUM(F$11:F349)</f>
        <v>158614</v>
      </c>
      <c r="I349" s="23">
        <f ca="1">SUM(D$11:D349)</f>
        <v>147507</v>
      </c>
      <c r="K349" s="16">
        <v>44521</v>
      </c>
      <c r="L349" s="21">
        <f ca="1">IF(K349&lt;M$5, $B349, M$6+MIN((K349-M$5+1)/M$8, 1)*M$7)</f>
        <v>1440</v>
      </c>
      <c r="M349" s="21">
        <f t="shared" ca="1" si="115"/>
        <v>1440</v>
      </c>
      <c r="N349" s="21">
        <f ca="1" xml:space="preserve"> P325 + IF(O348 &lt; 0, -O348, 0)</f>
        <v>740</v>
      </c>
      <c r="O349" s="21">
        <f t="shared" ca="1" si="101"/>
        <v>700</v>
      </c>
      <c r="P349" s="21">
        <f t="shared" ca="1" si="102"/>
        <v>700</v>
      </c>
      <c r="Q349" s="21">
        <f t="shared" ca="1" si="110"/>
        <v>443487</v>
      </c>
      <c r="R349" s="22">
        <f ca="1">SUM(P$11:P349)</f>
        <v>231524</v>
      </c>
      <c r="S349" s="23">
        <f ca="1">SUM(N$11:N349)</f>
        <v>212743</v>
      </c>
      <c r="U349" s="16">
        <v>44521</v>
      </c>
      <c r="V349" s="21">
        <f ca="1">IF(U349&lt;W$5, $B349, W$6+MIN((U349-W$5+1)/W$8, 1)*W$7)</f>
        <v>1940</v>
      </c>
      <c r="W349" s="21">
        <f t="shared" ca="1" si="116"/>
        <v>1940</v>
      </c>
      <c r="X349" s="21">
        <f ca="1" xml:space="preserve"> Z325 + IF(Y348 &lt; 0, -Y348, 0)</f>
        <v>980</v>
      </c>
      <c r="Y349" s="21">
        <f t="shared" ca="1" si="103"/>
        <v>960</v>
      </c>
      <c r="Z349" s="21">
        <f t="shared" ca="1" si="104"/>
        <v>960</v>
      </c>
      <c r="AA349" s="21">
        <f t="shared" ca="1" si="111"/>
        <v>583237</v>
      </c>
      <c r="AB349" s="22">
        <f ca="1">SUM(Z$11:Z349)</f>
        <v>304434</v>
      </c>
      <c r="AC349" s="23">
        <f ca="1">SUM(X$11:X349)</f>
        <v>278986</v>
      </c>
      <c r="AE349" s="16">
        <v>44521</v>
      </c>
      <c r="AF349" s="21">
        <f ca="1">IF(AE349&lt;AG$5, $B349, AG$6+MIN((AE349-AG$5+1)/AG$8, 1)*AG$7)</f>
        <v>1440</v>
      </c>
      <c r="AG349" s="21">
        <f t="shared" ca="1" si="117"/>
        <v>1440</v>
      </c>
      <c r="AH349" s="21">
        <f ca="1" xml:space="preserve"> AJ325 + IF(AI348 &lt; 0, -AI348, 0)</f>
        <v>740</v>
      </c>
      <c r="AI349" s="21">
        <f t="shared" ca="1" si="105"/>
        <v>700</v>
      </c>
      <c r="AJ349" s="21">
        <f t="shared" ca="1" si="106"/>
        <v>700</v>
      </c>
      <c r="AK349" s="21">
        <f t="shared" ca="1" si="112"/>
        <v>430987</v>
      </c>
      <c r="AL349" s="22">
        <f ca="1">SUM(AJ$11:AJ349)</f>
        <v>225264</v>
      </c>
      <c r="AM349" s="23">
        <f ca="1">SUM(AH$11:AH349)</f>
        <v>207169</v>
      </c>
      <c r="AO349" s="16">
        <v>44521</v>
      </c>
      <c r="AP349" s="21">
        <f ca="1">IF(AO349&lt;AQ$5, $B349, AQ$6+MIN((AO349-AQ$5+1)/AQ$8, 1)*AQ$7)</f>
        <v>1940</v>
      </c>
      <c r="AQ349" s="21">
        <f t="shared" ca="1" si="118"/>
        <v>1940</v>
      </c>
      <c r="AR349" s="21">
        <f ca="1" xml:space="preserve"> AT325 + IF(AS348 &lt; 0, -AS348, 0)</f>
        <v>980</v>
      </c>
      <c r="AS349" s="21">
        <f t="shared" ca="1" si="107"/>
        <v>960</v>
      </c>
      <c r="AT349" s="21">
        <f t="shared" ca="1" si="108"/>
        <v>960</v>
      </c>
      <c r="AU349" s="21">
        <f t="shared" ca="1" si="113"/>
        <v>558237</v>
      </c>
      <c r="AV349" s="22">
        <f ca="1">SUM(AT$11:AT349)</f>
        <v>291914</v>
      </c>
      <c r="AW349" s="23">
        <f ca="1">SUM(AR$11:AR349)</f>
        <v>267103</v>
      </c>
    </row>
    <row r="350" spans="1:49" x14ac:dyDescent="0.2">
      <c r="A350" s="32">
        <v>44522</v>
      </c>
      <c r="B350" s="35">
        <f ca="1">IF($A350&gt;= $C$5,$C$6, "InsertData")</f>
        <v>940</v>
      </c>
      <c r="C350" s="21">
        <f t="shared" ca="1" si="114"/>
        <v>940</v>
      </c>
      <c r="D350" s="21">
        <f ca="1" xml:space="preserve"> F326 + IF(E349 &lt; 0, -E349, 0)</f>
        <v>940</v>
      </c>
      <c r="E350" s="21">
        <f t="shared" ca="1" si="100"/>
        <v>0</v>
      </c>
      <c r="F350" s="21">
        <f ca="1">IF(E350 &gt; 0, E350, 0)</f>
        <v>0</v>
      </c>
      <c r="G350" s="21">
        <f t="shared" ca="1" si="109"/>
        <v>304677</v>
      </c>
      <c r="H350" s="22">
        <f ca="1">SUM(F$11:F350)</f>
        <v>158614</v>
      </c>
      <c r="I350" s="23">
        <f ca="1">SUM(D$11:D350)</f>
        <v>148447</v>
      </c>
      <c r="K350" s="16">
        <v>44522</v>
      </c>
      <c r="L350" s="21">
        <f ca="1">IF(K350&lt;M$5, $B350, M$6+MIN((K350-M$5+1)/M$8, 1)*M$7)</f>
        <v>1440</v>
      </c>
      <c r="M350" s="21">
        <f t="shared" ca="1" si="115"/>
        <v>1440</v>
      </c>
      <c r="N350" s="21">
        <f ca="1" xml:space="preserve"> P326 + IF(O349 &lt; 0, -O349, 0)</f>
        <v>1260</v>
      </c>
      <c r="O350" s="21">
        <f t="shared" ca="1" si="101"/>
        <v>180</v>
      </c>
      <c r="P350" s="21">
        <f t="shared" ca="1" si="102"/>
        <v>180</v>
      </c>
      <c r="Q350" s="21">
        <f t="shared" ca="1" si="110"/>
        <v>444927</v>
      </c>
      <c r="R350" s="22">
        <f ca="1">SUM(P$11:P350)</f>
        <v>231704</v>
      </c>
      <c r="S350" s="23">
        <f ca="1">SUM(N$11:N350)</f>
        <v>214003</v>
      </c>
      <c r="U350" s="16">
        <v>44522</v>
      </c>
      <c r="V350" s="21">
        <f ca="1">IF(U350&lt;W$5, $B350, W$6+MIN((U350-W$5+1)/W$8, 1)*W$7)</f>
        <v>1940</v>
      </c>
      <c r="W350" s="21">
        <f t="shared" ca="1" si="116"/>
        <v>1940</v>
      </c>
      <c r="X350" s="21">
        <f ca="1" xml:space="preserve"> Z326 + IF(Y349 &lt; 0, -Y349, 0)</f>
        <v>1500</v>
      </c>
      <c r="Y350" s="21">
        <f t="shared" ca="1" si="103"/>
        <v>440</v>
      </c>
      <c r="Z350" s="21">
        <f t="shared" ca="1" si="104"/>
        <v>440</v>
      </c>
      <c r="AA350" s="21">
        <f t="shared" ca="1" si="111"/>
        <v>585177</v>
      </c>
      <c r="AB350" s="22">
        <f ca="1">SUM(Z$11:Z350)</f>
        <v>304874</v>
      </c>
      <c r="AC350" s="23">
        <f ca="1">SUM(X$11:X350)</f>
        <v>280486</v>
      </c>
      <c r="AE350" s="16">
        <v>44522</v>
      </c>
      <c r="AF350" s="21">
        <f ca="1">IF(AE350&lt;AG$5, $B350, AG$6+MIN((AE350-AG$5+1)/AG$8, 1)*AG$7)</f>
        <v>1440</v>
      </c>
      <c r="AG350" s="21">
        <f t="shared" ca="1" si="117"/>
        <v>1440</v>
      </c>
      <c r="AH350" s="21">
        <f ca="1" xml:space="preserve"> AJ326 + IF(AI349 &lt; 0, -AI349, 0)</f>
        <v>1260</v>
      </c>
      <c r="AI350" s="21">
        <f t="shared" ca="1" si="105"/>
        <v>180</v>
      </c>
      <c r="AJ350" s="21">
        <f t="shared" ca="1" si="106"/>
        <v>180</v>
      </c>
      <c r="AK350" s="21">
        <f t="shared" ca="1" si="112"/>
        <v>432427</v>
      </c>
      <c r="AL350" s="22">
        <f ca="1">SUM(AJ$11:AJ350)</f>
        <v>225444</v>
      </c>
      <c r="AM350" s="23">
        <f ca="1">SUM(AH$11:AH350)</f>
        <v>208429</v>
      </c>
      <c r="AO350" s="16">
        <v>44522</v>
      </c>
      <c r="AP350" s="21">
        <f ca="1">IF(AO350&lt;AQ$5, $B350, AQ$6+MIN((AO350-AQ$5+1)/AQ$8, 1)*AQ$7)</f>
        <v>1940</v>
      </c>
      <c r="AQ350" s="21">
        <f t="shared" ca="1" si="118"/>
        <v>1940</v>
      </c>
      <c r="AR350" s="21">
        <f ca="1" xml:space="preserve"> AT326 + IF(AS349 &lt; 0, -AS349, 0)</f>
        <v>1500</v>
      </c>
      <c r="AS350" s="21">
        <f t="shared" ca="1" si="107"/>
        <v>440</v>
      </c>
      <c r="AT350" s="21">
        <f t="shared" ca="1" si="108"/>
        <v>440</v>
      </c>
      <c r="AU350" s="21">
        <f t="shared" ca="1" si="113"/>
        <v>560177</v>
      </c>
      <c r="AV350" s="22">
        <f ca="1">SUM(AT$11:AT350)</f>
        <v>292354</v>
      </c>
      <c r="AW350" s="23">
        <f ca="1">SUM(AR$11:AR350)</f>
        <v>268603</v>
      </c>
    </row>
    <row r="351" spans="1:49" x14ac:dyDescent="0.2">
      <c r="A351" s="32">
        <v>44523</v>
      </c>
      <c r="B351" s="35">
        <f ca="1">IF($A351&gt;= $C$5,$C$6, "InsertData")</f>
        <v>940</v>
      </c>
      <c r="C351" s="21">
        <f t="shared" ca="1" si="114"/>
        <v>940</v>
      </c>
      <c r="D351" s="21">
        <f ca="1" xml:space="preserve"> F327 + IF(E350 &lt; 0, -E350, 0)</f>
        <v>940</v>
      </c>
      <c r="E351" s="21">
        <f t="shared" ca="1" si="100"/>
        <v>0</v>
      </c>
      <c r="F351" s="21">
        <f ca="1">IF(E351 &gt; 0, E351, 0)</f>
        <v>0</v>
      </c>
      <c r="G351" s="21">
        <f t="shared" ca="1" si="109"/>
        <v>305617</v>
      </c>
      <c r="H351" s="22">
        <f ca="1">SUM(F$11:F351)</f>
        <v>158614</v>
      </c>
      <c r="I351" s="23">
        <f ca="1">SUM(D$11:D351)</f>
        <v>149387</v>
      </c>
      <c r="K351" s="16">
        <v>44523</v>
      </c>
      <c r="L351" s="21">
        <f ca="1">IF(K351&lt;M$5, $B351, M$6+MIN((K351-M$5+1)/M$8, 1)*M$7)</f>
        <v>1440</v>
      </c>
      <c r="M351" s="21">
        <f t="shared" ca="1" si="115"/>
        <v>1440</v>
      </c>
      <c r="N351" s="21">
        <f ca="1" xml:space="preserve"> P327 + IF(O350 &lt; 0, -O350, 0)</f>
        <v>1183</v>
      </c>
      <c r="O351" s="21">
        <f t="shared" ca="1" si="101"/>
        <v>257</v>
      </c>
      <c r="P351" s="21">
        <f t="shared" ca="1" si="102"/>
        <v>257</v>
      </c>
      <c r="Q351" s="21">
        <f t="shared" ca="1" si="110"/>
        <v>446367</v>
      </c>
      <c r="R351" s="22">
        <f ca="1">SUM(P$11:P351)</f>
        <v>231961</v>
      </c>
      <c r="S351" s="23">
        <f ca="1">SUM(N$11:N351)</f>
        <v>215186</v>
      </c>
      <c r="U351" s="16">
        <v>44523</v>
      </c>
      <c r="V351" s="21">
        <f ca="1">IF(U351&lt;W$5, $B351, W$6+MIN((U351-W$5+1)/W$8, 1)*W$7)</f>
        <v>1940</v>
      </c>
      <c r="W351" s="21">
        <f t="shared" ca="1" si="116"/>
        <v>1940</v>
      </c>
      <c r="X351" s="21">
        <f ca="1" xml:space="preserve"> Z327 + IF(Y350 &lt; 0, -Y350, 0)</f>
        <v>1423</v>
      </c>
      <c r="Y351" s="21">
        <f t="shared" ca="1" si="103"/>
        <v>517</v>
      </c>
      <c r="Z351" s="21">
        <f t="shared" ca="1" si="104"/>
        <v>517</v>
      </c>
      <c r="AA351" s="21">
        <f t="shared" ca="1" si="111"/>
        <v>587117</v>
      </c>
      <c r="AB351" s="22">
        <f ca="1">SUM(Z$11:Z351)</f>
        <v>305391</v>
      </c>
      <c r="AC351" s="23">
        <f ca="1">SUM(X$11:X351)</f>
        <v>281909</v>
      </c>
      <c r="AE351" s="16">
        <v>44523</v>
      </c>
      <c r="AF351" s="21">
        <f ca="1">IF(AE351&lt;AG$5, $B351, AG$6+MIN((AE351-AG$5+1)/AG$8, 1)*AG$7)</f>
        <v>1440</v>
      </c>
      <c r="AG351" s="21">
        <f t="shared" ca="1" si="117"/>
        <v>1440</v>
      </c>
      <c r="AH351" s="21">
        <f ca="1" xml:space="preserve"> AJ327 + IF(AI350 &lt; 0, -AI350, 0)</f>
        <v>1183</v>
      </c>
      <c r="AI351" s="21">
        <f t="shared" ca="1" si="105"/>
        <v>257</v>
      </c>
      <c r="AJ351" s="21">
        <f t="shared" ca="1" si="106"/>
        <v>257</v>
      </c>
      <c r="AK351" s="21">
        <f t="shared" ca="1" si="112"/>
        <v>433867</v>
      </c>
      <c r="AL351" s="22">
        <f ca="1">SUM(AJ$11:AJ351)</f>
        <v>225701</v>
      </c>
      <c r="AM351" s="23">
        <f ca="1">SUM(AH$11:AH351)</f>
        <v>209612</v>
      </c>
      <c r="AO351" s="16">
        <v>44523</v>
      </c>
      <c r="AP351" s="21">
        <f ca="1">IF(AO351&lt;AQ$5, $B351, AQ$6+MIN((AO351-AQ$5+1)/AQ$8, 1)*AQ$7)</f>
        <v>1940</v>
      </c>
      <c r="AQ351" s="21">
        <f t="shared" ca="1" si="118"/>
        <v>1940</v>
      </c>
      <c r="AR351" s="21">
        <f ca="1" xml:space="preserve"> AT327 + IF(AS350 &lt; 0, -AS350, 0)</f>
        <v>1423</v>
      </c>
      <c r="AS351" s="21">
        <f t="shared" ca="1" si="107"/>
        <v>517</v>
      </c>
      <c r="AT351" s="21">
        <f t="shared" ca="1" si="108"/>
        <v>517</v>
      </c>
      <c r="AU351" s="21">
        <f t="shared" ca="1" si="113"/>
        <v>562117</v>
      </c>
      <c r="AV351" s="22">
        <f ca="1">SUM(AT$11:AT351)</f>
        <v>292871</v>
      </c>
      <c r="AW351" s="23">
        <f ca="1">SUM(AR$11:AR351)</f>
        <v>270026</v>
      </c>
    </row>
    <row r="352" spans="1:49" x14ac:dyDescent="0.2">
      <c r="A352" s="32">
        <v>44524</v>
      </c>
      <c r="B352" s="35">
        <f ca="1">IF($A352&gt;= $C$5,$C$6, "InsertData")</f>
        <v>940</v>
      </c>
      <c r="C352" s="21">
        <f t="shared" ca="1" si="114"/>
        <v>940</v>
      </c>
      <c r="D352" s="21">
        <f ca="1" xml:space="preserve"> F328 + IF(E351 &lt; 0, -E351, 0)</f>
        <v>433</v>
      </c>
      <c r="E352" s="21">
        <f t="shared" ca="1" si="100"/>
        <v>507</v>
      </c>
      <c r="F352" s="21">
        <f ca="1">IF(E352 &gt; 0, E352, 0)</f>
        <v>507</v>
      </c>
      <c r="G352" s="21">
        <f t="shared" ca="1" si="109"/>
        <v>306557</v>
      </c>
      <c r="H352" s="22">
        <f ca="1">SUM(F$11:F352)</f>
        <v>159121</v>
      </c>
      <c r="I352" s="23">
        <f ca="1">SUM(D$11:D352)</f>
        <v>149820</v>
      </c>
      <c r="K352" s="16">
        <v>44524</v>
      </c>
      <c r="L352" s="21">
        <f ca="1">IF(K352&lt;M$5, $B352, M$6+MIN((K352-M$5+1)/M$8, 1)*M$7)</f>
        <v>1440</v>
      </c>
      <c r="M352" s="21">
        <f t="shared" ca="1" si="115"/>
        <v>1440</v>
      </c>
      <c r="N352" s="21">
        <f ca="1" xml:space="preserve"> P328 + IF(O351 &lt; 0, -O351, 0)</f>
        <v>590</v>
      </c>
      <c r="O352" s="21">
        <f t="shared" ca="1" si="101"/>
        <v>850</v>
      </c>
      <c r="P352" s="21">
        <f t="shared" ca="1" si="102"/>
        <v>850</v>
      </c>
      <c r="Q352" s="21">
        <f t="shared" ca="1" si="110"/>
        <v>447807</v>
      </c>
      <c r="R352" s="22">
        <f ca="1">SUM(P$11:P352)</f>
        <v>232811</v>
      </c>
      <c r="S352" s="23">
        <f ca="1">SUM(N$11:N352)</f>
        <v>215776</v>
      </c>
      <c r="U352" s="16">
        <v>44524</v>
      </c>
      <c r="V352" s="21">
        <f ca="1">IF(U352&lt;W$5, $B352, W$6+MIN((U352-W$5+1)/W$8, 1)*W$7)</f>
        <v>1940</v>
      </c>
      <c r="W352" s="21">
        <f t="shared" ca="1" si="116"/>
        <v>1940</v>
      </c>
      <c r="X352" s="21">
        <f ca="1" xml:space="preserve"> Z328 + IF(Y351 &lt; 0, -Y351, 0)</f>
        <v>830</v>
      </c>
      <c r="Y352" s="21">
        <f t="shared" ca="1" si="103"/>
        <v>1110</v>
      </c>
      <c r="Z352" s="21">
        <f t="shared" ca="1" si="104"/>
        <v>1110</v>
      </c>
      <c r="AA352" s="21">
        <f t="shared" ca="1" si="111"/>
        <v>589057</v>
      </c>
      <c r="AB352" s="22">
        <f ca="1">SUM(Z$11:Z352)</f>
        <v>306501</v>
      </c>
      <c r="AC352" s="23">
        <f ca="1">SUM(X$11:X352)</f>
        <v>282739</v>
      </c>
      <c r="AE352" s="16">
        <v>44524</v>
      </c>
      <c r="AF352" s="21">
        <f ca="1">IF(AE352&lt;AG$5, $B352, AG$6+MIN((AE352-AG$5+1)/AG$8, 1)*AG$7)</f>
        <v>1440</v>
      </c>
      <c r="AG352" s="21">
        <f t="shared" ca="1" si="117"/>
        <v>1440</v>
      </c>
      <c r="AH352" s="21">
        <f ca="1" xml:space="preserve"> AJ328 + IF(AI351 &lt; 0, -AI351, 0)</f>
        <v>590</v>
      </c>
      <c r="AI352" s="21">
        <f t="shared" ca="1" si="105"/>
        <v>850</v>
      </c>
      <c r="AJ352" s="21">
        <f t="shared" ca="1" si="106"/>
        <v>850</v>
      </c>
      <c r="AK352" s="21">
        <f t="shared" ca="1" si="112"/>
        <v>435307</v>
      </c>
      <c r="AL352" s="22">
        <f ca="1">SUM(AJ$11:AJ352)</f>
        <v>226551</v>
      </c>
      <c r="AM352" s="23">
        <f ca="1">SUM(AH$11:AH352)</f>
        <v>210202</v>
      </c>
      <c r="AO352" s="16">
        <v>44524</v>
      </c>
      <c r="AP352" s="21">
        <f ca="1">IF(AO352&lt;AQ$5, $B352, AQ$6+MIN((AO352-AQ$5+1)/AQ$8, 1)*AQ$7)</f>
        <v>1940</v>
      </c>
      <c r="AQ352" s="21">
        <f t="shared" ca="1" si="118"/>
        <v>1940</v>
      </c>
      <c r="AR352" s="21">
        <f ca="1" xml:space="preserve"> AT328 + IF(AS351 &lt; 0, -AS351, 0)</f>
        <v>830</v>
      </c>
      <c r="AS352" s="21">
        <f t="shared" ca="1" si="107"/>
        <v>1110</v>
      </c>
      <c r="AT352" s="21">
        <f t="shared" ca="1" si="108"/>
        <v>1110</v>
      </c>
      <c r="AU352" s="21">
        <f t="shared" ca="1" si="113"/>
        <v>564057</v>
      </c>
      <c r="AV352" s="22">
        <f ca="1">SUM(AT$11:AT352)</f>
        <v>293981</v>
      </c>
      <c r="AW352" s="23">
        <f ca="1">SUM(AR$11:AR352)</f>
        <v>270856</v>
      </c>
    </row>
    <row r="353" spans="1:49" x14ac:dyDescent="0.2">
      <c r="A353" s="32">
        <v>44525</v>
      </c>
      <c r="B353" s="35">
        <f ca="1">IF($A353&gt;= $C$5,$C$6, "InsertData")</f>
        <v>940</v>
      </c>
      <c r="C353" s="21">
        <f t="shared" ca="1" si="114"/>
        <v>940</v>
      </c>
      <c r="D353" s="21">
        <f ca="1" xml:space="preserve"> F329 + IF(E352 &lt; 0, -E352, 0)</f>
        <v>537</v>
      </c>
      <c r="E353" s="21">
        <f t="shared" ca="1" si="100"/>
        <v>403</v>
      </c>
      <c r="F353" s="21">
        <f ca="1">IF(E353 &gt; 0, E353, 0)</f>
        <v>403</v>
      </c>
      <c r="G353" s="21">
        <f t="shared" ca="1" si="109"/>
        <v>307497</v>
      </c>
      <c r="H353" s="22">
        <f ca="1">SUM(F$11:F353)</f>
        <v>159524</v>
      </c>
      <c r="I353" s="23">
        <f ca="1">SUM(D$11:D353)</f>
        <v>150357</v>
      </c>
      <c r="K353" s="16">
        <v>44525</v>
      </c>
      <c r="L353" s="21">
        <f ca="1">IF(K353&lt;M$5, $B353, M$6+MIN((K353-M$5+1)/M$8, 1)*M$7)</f>
        <v>1440</v>
      </c>
      <c r="M353" s="21">
        <f t="shared" ca="1" si="115"/>
        <v>1440</v>
      </c>
      <c r="N353" s="21">
        <f ca="1" xml:space="preserve"> P329 + IF(O352 &lt; 0, -O352, 0)</f>
        <v>777</v>
      </c>
      <c r="O353" s="21">
        <f t="shared" ca="1" si="101"/>
        <v>663</v>
      </c>
      <c r="P353" s="21">
        <f t="shared" ca="1" si="102"/>
        <v>663</v>
      </c>
      <c r="Q353" s="21">
        <f t="shared" ca="1" si="110"/>
        <v>449247</v>
      </c>
      <c r="R353" s="22">
        <f ca="1">SUM(P$11:P353)</f>
        <v>233474</v>
      </c>
      <c r="S353" s="23">
        <f ca="1">SUM(N$11:N353)</f>
        <v>216553</v>
      </c>
      <c r="U353" s="16">
        <v>44525</v>
      </c>
      <c r="V353" s="21">
        <f ca="1">IF(U353&lt;W$5, $B353, W$6+MIN((U353-W$5+1)/W$8, 1)*W$7)</f>
        <v>1940</v>
      </c>
      <c r="W353" s="21">
        <f t="shared" ca="1" si="116"/>
        <v>1940</v>
      </c>
      <c r="X353" s="21">
        <f ca="1" xml:space="preserve"> Z329 + IF(Y352 &lt; 0, -Y352, 0)</f>
        <v>1017</v>
      </c>
      <c r="Y353" s="21">
        <f t="shared" ca="1" si="103"/>
        <v>923</v>
      </c>
      <c r="Z353" s="21">
        <f t="shared" ca="1" si="104"/>
        <v>923</v>
      </c>
      <c r="AA353" s="21">
        <f t="shared" ca="1" si="111"/>
        <v>590997</v>
      </c>
      <c r="AB353" s="22">
        <f ca="1">SUM(Z$11:Z353)</f>
        <v>307424</v>
      </c>
      <c r="AC353" s="23">
        <f ca="1">SUM(X$11:X353)</f>
        <v>283756</v>
      </c>
      <c r="AE353" s="16">
        <v>44525</v>
      </c>
      <c r="AF353" s="21">
        <f ca="1">IF(AE353&lt;AG$5, $B353, AG$6+MIN((AE353-AG$5+1)/AG$8, 1)*AG$7)</f>
        <v>1440</v>
      </c>
      <c r="AG353" s="21">
        <f t="shared" ca="1" si="117"/>
        <v>1440</v>
      </c>
      <c r="AH353" s="21">
        <f ca="1" xml:space="preserve"> AJ329 + IF(AI352 &lt; 0, -AI352, 0)</f>
        <v>777</v>
      </c>
      <c r="AI353" s="21">
        <f t="shared" ca="1" si="105"/>
        <v>663</v>
      </c>
      <c r="AJ353" s="21">
        <f t="shared" ca="1" si="106"/>
        <v>663</v>
      </c>
      <c r="AK353" s="21">
        <f t="shared" ca="1" si="112"/>
        <v>436747</v>
      </c>
      <c r="AL353" s="22">
        <f ca="1">SUM(AJ$11:AJ353)</f>
        <v>227214</v>
      </c>
      <c r="AM353" s="23">
        <f ca="1">SUM(AH$11:AH353)</f>
        <v>210979</v>
      </c>
      <c r="AO353" s="16">
        <v>44525</v>
      </c>
      <c r="AP353" s="21">
        <f ca="1">IF(AO353&lt;AQ$5, $B353, AQ$6+MIN((AO353-AQ$5+1)/AQ$8, 1)*AQ$7)</f>
        <v>1940</v>
      </c>
      <c r="AQ353" s="21">
        <f t="shared" ca="1" si="118"/>
        <v>1940</v>
      </c>
      <c r="AR353" s="21">
        <f ca="1" xml:space="preserve"> AT329 + IF(AS352 &lt; 0, -AS352, 0)</f>
        <v>1017</v>
      </c>
      <c r="AS353" s="21">
        <f t="shared" ca="1" si="107"/>
        <v>923</v>
      </c>
      <c r="AT353" s="21">
        <f t="shared" ca="1" si="108"/>
        <v>923</v>
      </c>
      <c r="AU353" s="21">
        <f t="shared" ca="1" si="113"/>
        <v>565997</v>
      </c>
      <c r="AV353" s="22">
        <f ca="1">SUM(AT$11:AT353)</f>
        <v>294904</v>
      </c>
      <c r="AW353" s="23">
        <f ca="1">SUM(AR$11:AR353)</f>
        <v>271873</v>
      </c>
    </row>
    <row r="354" spans="1:49" x14ac:dyDescent="0.2">
      <c r="A354" s="32">
        <v>44526</v>
      </c>
      <c r="B354" s="35">
        <f ca="1">IF($A354&gt;= $C$5,$C$6, "InsertData")</f>
        <v>940</v>
      </c>
      <c r="C354" s="21">
        <f t="shared" ca="1" si="114"/>
        <v>940</v>
      </c>
      <c r="D354" s="21">
        <f ca="1" xml:space="preserve"> F330 + IF(E353 &lt; 0, -E353, 0)</f>
        <v>401</v>
      </c>
      <c r="E354" s="21">
        <f t="shared" ca="1" si="100"/>
        <v>539</v>
      </c>
      <c r="F354" s="21">
        <f ca="1">IF(E354 &gt; 0, E354, 0)</f>
        <v>539</v>
      </c>
      <c r="G354" s="21">
        <f t="shared" ca="1" si="109"/>
        <v>308437</v>
      </c>
      <c r="H354" s="22">
        <f ca="1">SUM(F$11:F354)</f>
        <v>160063</v>
      </c>
      <c r="I354" s="23">
        <f ca="1">SUM(D$11:D354)</f>
        <v>150758</v>
      </c>
      <c r="K354" s="16">
        <v>44526</v>
      </c>
      <c r="L354" s="21">
        <f ca="1">IF(K354&lt;M$5, $B354, M$6+MIN((K354-M$5+1)/M$8, 1)*M$7)</f>
        <v>1440</v>
      </c>
      <c r="M354" s="21">
        <f t="shared" ca="1" si="115"/>
        <v>1440</v>
      </c>
      <c r="N354" s="21">
        <f ca="1" xml:space="preserve"> P330 + IF(O353 &lt; 0, -O353, 0)</f>
        <v>641</v>
      </c>
      <c r="O354" s="21">
        <f t="shared" ca="1" si="101"/>
        <v>799</v>
      </c>
      <c r="P354" s="21">
        <f t="shared" ca="1" si="102"/>
        <v>799</v>
      </c>
      <c r="Q354" s="21">
        <f t="shared" ca="1" si="110"/>
        <v>450687</v>
      </c>
      <c r="R354" s="22">
        <f ca="1">SUM(P$11:P354)</f>
        <v>234273</v>
      </c>
      <c r="S354" s="23">
        <f ca="1">SUM(N$11:N354)</f>
        <v>217194</v>
      </c>
      <c r="U354" s="16">
        <v>44526</v>
      </c>
      <c r="V354" s="21">
        <f ca="1">IF(U354&lt;W$5, $B354, W$6+MIN((U354-W$5+1)/W$8, 1)*W$7)</f>
        <v>1940</v>
      </c>
      <c r="W354" s="21">
        <f t="shared" ca="1" si="116"/>
        <v>1940</v>
      </c>
      <c r="X354" s="21">
        <f ca="1" xml:space="preserve"> Z330 + IF(Y353 &lt; 0, -Y353, 0)</f>
        <v>881</v>
      </c>
      <c r="Y354" s="21">
        <f t="shared" ca="1" si="103"/>
        <v>1059</v>
      </c>
      <c r="Z354" s="21">
        <f t="shared" ca="1" si="104"/>
        <v>1059</v>
      </c>
      <c r="AA354" s="21">
        <f t="shared" ca="1" si="111"/>
        <v>592937</v>
      </c>
      <c r="AB354" s="22">
        <f ca="1">SUM(Z$11:Z354)</f>
        <v>308483</v>
      </c>
      <c r="AC354" s="23">
        <f ca="1">SUM(X$11:X354)</f>
        <v>284637</v>
      </c>
      <c r="AE354" s="16">
        <v>44526</v>
      </c>
      <c r="AF354" s="21">
        <f ca="1">IF(AE354&lt;AG$5, $B354, AG$6+MIN((AE354-AG$5+1)/AG$8, 1)*AG$7)</f>
        <v>1440</v>
      </c>
      <c r="AG354" s="21">
        <f t="shared" ca="1" si="117"/>
        <v>1440</v>
      </c>
      <c r="AH354" s="21">
        <f ca="1" xml:space="preserve"> AJ330 + IF(AI353 &lt; 0, -AI353, 0)</f>
        <v>641</v>
      </c>
      <c r="AI354" s="21">
        <f t="shared" ca="1" si="105"/>
        <v>799</v>
      </c>
      <c r="AJ354" s="21">
        <f t="shared" ca="1" si="106"/>
        <v>799</v>
      </c>
      <c r="AK354" s="21">
        <f t="shared" ca="1" si="112"/>
        <v>438187</v>
      </c>
      <c r="AL354" s="22">
        <f ca="1">SUM(AJ$11:AJ354)</f>
        <v>228013</v>
      </c>
      <c r="AM354" s="23">
        <f ca="1">SUM(AH$11:AH354)</f>
        <v>211620</v>
      </c>
      <c r="AO354" s="16">
        <v>44526</v>
      </c>
      <c r="AP354" s="21">
        <f ca="1">IF(AO354&lt;AQ$5, $B354, AQ$6+MIN((AO354-AQ$5+1)/AQ$8, 1)*AQ$7)</f>
        <v>1940</v>
      </c>
      <c r="AQ354" s="21">
        <f t="shared" ca="1" si="118"/>
        <v>1940</v>
      </c>
      <c r="AR354" s="21">
        <f ca="1" xml:space="preserve"> AT330 + IF(AS353 &lt; 0, -AS353, 0)</f>
        <v>881</v>
      </c>
      <c r="AS354" s="21">
        <f t="shared" ca="1" si="107"/>
        <v>1059</v>
      </c>
      <c r="AT354" s="21">
        <f t="shared" ca="1" si="108"/>
        <v>1059</v>
      </c>
      <c r="AU354" s="21">
        <f t="shared" ca="1" si="113"/>
        <v>567937</v>
      </c>
      <c r="AV354" s="22">
        <f ca="1">SUM(AT$11:AT354)</f>
        <v>295963</v>
      </c>
      <c r="AW354" s="23">
        <f ca="1">SUM(AR$11:AR354)</f>
        <v>272754</v>
      </c>
    </row>
    <row r="355" spans="1:49" x14ac:dyDescent="0.2">
      <c r="A355" s="32">
        <v>44527</v>
      </c>
      <c r="B355" s="35">
        <f ca="1">IF($A355&gt;= $C$5,$C$6, "InsertData")</f>
        <v>940</v>
      </c>
      <c r="C355" s="21">
        <f t="shared" ca="1" si="114"/>
        <v>940</v>
      </c>
      <c r="D355" s="21">
        <f ca="1" xml:space="preserve"> F331 + IF(E354 &lt; 0, -E354, 0)</f>
        <v>168</v>
      </c>
      <c r="E355" s="21">
        <f t="shared" ca="1" si="100"/>
        <v>772</v>
      </c>
      <c r="F355" s="21">
        <f ca="1">IF(E355 &gt; 0, E355, 0)</f>
        <v>772</v>
      </c>
      <c r="G355" s="21">
        <f t="shared" ca="1" si="109"/>
        <v>309377</v>
      </c>
      <c r="H355" s="22">
        <f ca="1">SUM(F$11:F355)</f>
        <v>160835</v>
      </c>
      <c r="I355" s="23">
        <f ca="1">SUM(D$11:D355)</f>
        <v>150926</v>
      </c>
      <c r="K355" s="16">
        <v>44527</v>
      </c>
      <c r="L355" s="21">
        <f ca="1">IF(K355&lt;M$5, $B355, M$6+MIN((K355-M$5+1)/M$8, 1)*M$7)</f>
        <v>1440</v>
      </c>
      <c r="M355" s="21">
        <f t="shared" ca="1" si="115"/>
        <v>1440</v>
      </c>
      <c r="N355" s="21">
        <f ca="1" xml:space="preserve"> P331 + IF(O354 &lt; 0, -O354, 0)</f>
        <v>408</v>
      </c>
      <c r="O355" s="21">
        <f t="shared" ca="1" si="101"/>
        <v>1032</v>
      </c>
      <c r="P355" s="21">
        <f t="shared" ca="1" si="102"/>
        <v>1032</v>
      </c>
      <c r="Q355" s="21">
        <f t="shared" ca="1" si="110"/>
        <v>452127</v>
      </c>
      <c r="R355" s="22">
        <f ca="1">SUM(P$11:P355)</f>
        <v>235305</v>
      </c>
      <c r="S355" s="23">
        <f ca="1">SUM(N$11:N355)</f>
        <v>217602</v>
      </c>
      <c r="U355" s="16">
        <v>44527</v>
      </c>
      <c r="V355" s="21">
        <f ca="1">IF(U355&lt;W$5, $B355, W$6+MIN((U355-W$5+1)/W$8, 1)*W$7)</f>
        <v>1940</v>
      </c>
      <c r="W355" s="21">
        <f t="shared" ca="1" si="116"/>
        <v>1940</v>
      </c>
      <c r="X355" s="21">
        <f ca="1" xml:space="preserve"> Z331 + IF(Y354 &lt; 0, -Y354, 0)</f>
        <v>648</v>
      </c>
      <c r="Y355" s="21">
        <f t="shared" ca="1" si="103"/>
        <v>1292</v>
      </c>
      <c r="Z355" s="21">
        <f t="shared" ca="1" si="104"/>
        <v>1292</v>
      </c>
      <c r="AA355" s="21">
        <f t="shared" ca="1" si="111"/>
        <v>594877</v>
      </c>
      <c r="AB355" s="22">
        <f ca="1">SUM(Z$11:Z355)</f>
        <v>309775</v>
      </c>
      <c r="AC355" s="23">
        <f ca="1">SUM(X$11:X355)</f>
        <v>285285</v>
      </c>
      <c r="AE355" s="16">
        <v>44527</v>
      </c>
      <c r="AF355" s="21">
        <f ca="1">IF(AE355&lt;AG$5, $B355, AG$6+MIN((AE355-AG$5+1)/AG$8, 1)*AG$7)</f>
        <v>1440</v>
      </c>
      <c r="AG355" s="21">
        <f t="shared" ca="1" si="117"/>
        <v>1440</v>
      </c>
      <c r="AH355" s="21">
        <f ca="1" xml:space="preserve"> AJ331 + IF(AI354 &lt; 0, -AI354, 0)</f>
        <v>408</v>
      </c>
      <c r="AI355" s="21">
        <f t="shared" ca="1" si="105"/>
        <v>1032</v>
      </c>
      <c r="AJ355" s="21">
        <f t="shared" ca="1" si="106"/>
        <v>1032</v>
      </c>
      <c r="AK355" s="21">
        <f t="shared" ca="1" si="112"/>
        <v>439627</v>
      </c>
      <c r="AL355" s="22">
        <f ca="1">SUM(AJ$11:AJ355)</f>
        <v>229045</v>
      </c>
      <c r="AM355" s="23">
        <f ca="1">SUM(AH$11:AH355)</f>
        <v>212028</v>
      </c>
      <c r="AO355" s="16">
        <v>44527</v>
      </c>
      <c r="AP355" s="21">
        <f ca="1">IF(AO355&lt;AQ$5, $B355, AQ$6+MIN((AO355-AQ$5+1)/AQ$8, 1)*AQ$7)</f>
        <v>1940</v>
      </c>
      <c r="AQ355" s="21">
        <f t="shared" ca="1" si="118"/>
        <v>1940</v>
      </c>
      <c r="AR355" s="21">
        <f ca="1" xml:space="preserve"> AT331 + IF(AS354 &lt; 0, -AS354, 0)</f>
        <v>648</v>
      </c>
      <c r="AS355" s="21">
        <f t="shared" ca="1" si="107"/>
        <v>1292</v>
      </c>
      <c r="AT355" s="21">
        <f t="shared" ca="1" si="108"/>
        <v>1292</v>
      </c>
      <c r="AU355" s="21">
        <f t="shared" ca="1" si="113"/>
        <v>569877</v>
      </c>
      <c r="AV355" s="22">
        <f ca="1">SUM(AT$11:AT355)</f>
        <v>297255</v>
      </c>
      <c r="AW355" s="23">
        <f ca="1">SUM(AR$11:AR355)</f>
        <v>273402</v>
      </c>
    </row>
    <row r="356" spans="1:49" x14ac:dyDescent="0.2">
      <c r="A356" s="32">
        <v>44528</v>
      </c>
      <c r="B356" s="35">
        <f ca="1">IF($A356&gt;= $C$5,$C$6, "InsertData")</f>
        <v>940</v>
      </c>
      <c r="C356" s="21">
        <f t="shared" ca="1" si="114"/>
        <v>940</v>
      </c>
      <c r="D356" s="21">
        <f ca="1" xml:space="preserve"> F332 + IF(E355 &lt; 0, -E355, 0)</f>
        <v>940</v>
      </c>
      <c r="E356" s="21">
        <f t="shared" ca="1" si="100"/>
        <v>0</v>
      </c>
      <c r="F356" s="21">
        <f ca="1">IF(E356 &gt; 0, E356, 0)</f>
        <v>0</v>
      </c>
      <c r="G356" s="21">
        <f t="shared" ca="1" si="109"/>
        <v>310317</v>
      </c>
      <c r="H356" s="22">
        <f ca="1">SUM(F$11:F356)</f>
        <v>160835</v>
      </c>
      <c r="I356" s="23">
        <f ca="1">SUM(D$11:D356)</f>
        <v>151866</v>
      </c>
      <c r="K356" s="16">
        <v>44528</v>
      </c>
      <c r="L356" s="21">
        <f ca="1">IF(K356&lt;M$5, $B356, M$6+MIN((K356-M$5+1)/M$8, 1)*M$7)</f>
        <v>1440</v>
      </c>
      <c r="M356" s="21">
        <f t="shared" ca="1" si="115"/>
        <v>1440</v>
      </c>
      <c r="N356" s="21">
        <f ca="1" xml:space="preserve"> P332 + IF(O355 &lt; 0, -O355, 0)</f>
        <v>1410</v>
      </c>
      <c r="O356" s="21">
        <f t="shared" ca="1" si="101"/>
        <v>30</v>
      </c>
      <c r="P356" s="21">
        <f t="shared" ca="1" si="102"/>
        <v>30</v>
      </c>
      <c r="Q356" s="21">
        <f t="shared" ca="1" si="110"/>
        <v>453567</v>
      </c>
      <c r="R356" s="22">
        <f ca="1">SUM(P$11:P356)</f>
        <v>235335</v>
      </c>
      <c r="S356" s="23">
        <f ca="1">SUM(N$11:N356)</f>
        <v>219012</v>
      </c>
      <c r="U356" s="16">
        <v>44528</v>
      </c>
      <c r="V356" s="21">
        <f ca="1">IF(U356&lt;W$5, $B356, W$6+MIN((U356-W$5+1)/W$8, 1)*W$7)</f>
        <v>1940</v>
      </c>
      <c r="W356" s="21">
        <f t="shared" ca="1" si="116"/>
        <v>1940</v>
      </c>
      <c r="X356" s="21">
        <f ca="1" xml:space="preserve"> Z332 + IF(Y355 &lt; 0, -Y355, 0)</f>
        <v>1880</v>
      </c>
      <c r="Y356" s="21">
        <f t="shared" ca="1" si="103"/>
        <v>60</v>
      </c>
      <c r="Z356" s="21">
        <f t="shared" ca="1" si="104"/>
        <v>60</v>
      </c>
      <c r="AA356" s="21">
        <f t="shared" ca="1" si="111"/>
        <v>596817</v>
      </c>
      <c r="AB356" s="22">
        <f ca="1">SUM(Z$11:Z356)</f>
        <v>309835</v>
      </c>
      <c r="AC356" s="23">
        <f ca="1">SUM(X$11:X356)</f>
        <v>287165</v>
      </c>
      <c r="AE356" s="16">
        <v>44528</v>
      </c>
      <c r="AF356" s="21">
        <f ca="1">IF(AE356&lt;AG$5, $B356, AG$6+MIN((AE356-AG$5+1)/AG$8, 1)*AG$7)</f>
        <v>1440</v>
      </c>
      <c r="AG356" s="21">
        <f t="shared" ca="1" si="117"/>
        <v>1440</v>
      </c>
      <c r="AH356" s="21">
        <f ca="1" xml:space="preserve"> AJ332 + IF(AI355 &lt; 0, -AI355, 0)</f>
        <v>1295</v>
      </c>
      <c r="AI356" s="21">
        <f t="shared" ca="1" si="105"/>
        <v>145</v>
      </c>
      <c r="AJ356" s="21">
        <f t="shared" ca="1" si="106"/>
        <v>145</v>
      </c>
      <c r="AK356" s="21">
        <f t="shared" ca="1" si="112"/>
        <v>441067</v>
      </c>
      <c r="AL356" s="22">
        <f ca="1">SUM(AJ$11:AJ356)</f>
        <v>229190</v>
      </c>
      <c r="AM356" s="23">
        <f ca="1">SUM(AH$11:AH356)</f>
        <v>213323</v>
      </c>
      <c r="AO356" s="16">
        <v>44528</v>
      </c>
      <c r="AP356" s="21">
        <f ca="1">IF(AO356&lt;AQ$5, $B356, AQ$6+MIN((AO356-AQ$5+1)/AQ$8, 1)*AQ$7)</f>
        <v>1940</v>
      </c>
      <c r="AQ356" s="21">
        <f t="shared" ca="1" si="118"/>
        <v>1940</v>
      </c>
      <c r="AR356" s="21">
        <f ca="1" xml:space="preserve"> AT332 + IF(AS355 &lt; 0, -AS355, 0)</f>
        <v>1650</v>
      </c>
      <c r="AS356" s="21">
        <f t="shared" ca="1" si="107"/>
        <v>290</v>
      </c>
      <c r="AT356" s="21">
        <f t="shared" ca="1" si="108"/>
        <v>290</v>
      </c>
      <c r="AU356" s="21">
        <f t="shared" ca="1" si="113"/>
        <v>571817</v>
      </c>
      <c r="AV356" s="22">
        <f ca="1">SUM(AT$11:AT356)</f>
        <v>297545</v>
      </c>
      <c r="AW356" s="23">
        <f ca="1">SUM(AR$11:AR356)</f>
        <v>275052</v>
      </c>
    </row>
    <row r="357" spans="1:49" x14ac:dyDescent="0.2">
      <c r="A357" s="32">
        <v>44529</v>
      </c>
      <c r="B357" s="35">
        <f ca="1">IF($A357&gt;= $C$5,$C$6, "InsertData")</f>
        <v>940</v>
      </c>
      <c r="C357" s="21">
        <f t="shared" ca="1" si="114"/>
        <v>940</v>
      </c>
      <c r="D357" s="21">
        <f ca="1" xml:space="preserve"> F333 + IF(E356 &lt; 0, -E356, 0)</f>
        <v>940</v>
      </c>
      <c r="E357" s="21">
        <f t="shared" ca="1" si="100"/>
        <v>0</v>
      </c>
      <c r="F357" s="21">
        <f ca="1">IF(E357 &gt; 0, E357, 0)</f>
        <v>0</v>
      </c>
      <c r="G357" s="21">
        <f t="shared" ca="1" si="109"/>
        <v>311257</v>
      </c>
      <c r="H357" s="22">
        <f ca="1">SUM(F$11:F357)</f>
        <v>160835</v>
      </c>
      <c r="I357" s="23">
        <f ca="1">SUM(D$11:D357)</f>
        <v>152806</v>
      </c>
      <c r="K357" s="16">
        <v>44529</v>
      </c>
      <c r="L357" s="21">
        <f ca="1">IF(K357&lt;M$5, $B357, M$6+MIN((K357-M$5+1)/M$8, 1)*M$7)</f>
        <v>1440</v>
      </c>
      <c r="M357" s="21">
        <f t="shared" ca="1" si="115"/>
        <v>1440</v>
      </c>
      <c r="N357" s="21">
        <f ca="1" xml:space="preserve"> P333 + IF(O356 &lt; 0, -O356, 0)</f>
        <v>1420</v>
      </c>
      <c r="O357" s="21">
        <f t="shared" ca="1" si="101"/>
        <v>20</v>
      </c>
      <c r="P357" s="21">
        <f t="shared" ca="1" si="102"/>
        <v>20</v>
      </c>
      <c r="Q357" s="21">
        <f t="shared" ca="1" si="110"/>
        <v>455007</v>
      </c>
      <c r="R357" s="22">
        <f ca="1">SUM(P$11:P357)</f>
        <v>235355</v>
      </c>
      <c r="S357" s="23">
        <f ca="1">SUM(N$11:N357)</f>
        <v>220432</v>
      </c>
      <c r="U357" s="16">
        <v>44529</v>
      </c>
      <c r="V357" s="21">
        <f ca="1">IF(U357&lt;W$5, $B357, W$6+MIN((U357-W$5+1)/W$8, 1)*W$7)</f>
        <v>1940</v>
      </c>
      <c r="W357" s="21">
        <f t="shared" ca="1" si="116"/>
        <v>1940</v>
      </c>
      <c r="X357" s="21">
        <f ca="1" xml:space="preserve"> Z333 + IF(Y356 &lt; 0, -Y356, 0)</f>
        <v>1754</v>
      </c>
      <c r="Y357" s="21">
        <f t="shared" ca="1" si="103"/>
        <v>186</v>
      </c>
      <c r="Z357" s="21">
        <f t="shared" ca="1" si="104"/>
        <v>186</v>
      </c>
      <c r="AA357" s="21">
        <f t="shared" ca="1" si="111"/>
        <v>598757</v>
      </c>
      <c r="AB357" s="22">
        <f ca="1">SUM(Z$11:Z357)</f>
        <v>310021</v>
      </c>
      <c r="AC357" s="23">
        <f ca="1">SUM(X$11:X357)</f>
        <v>288919</v>
      </c>
      <c r="AE357" s="16">
        <v>44529</v>
      </c>
      <c r="AF357" s="21">
        <f ca="1">IF(AE357&lt;AG$5, $B357, AG$6+MIN((AE357-AG$5+1)/AG$8, 1)*AG$7)</f>
        <v>1440</v>
      </c>
      <c r="AG357" s="21">
        <f t="shared" ca="1" si="117"/>
        <v>1440</v>
      </c>
      <c r="AH357" s="21">
        <f ca="1" xml:space="preserve"> AJ333 + IF(AI356 &lt; 0, -AI356, 0)</f>
        <v>1300</v>
      </c>
      <c r="AI357" s="21">
        <f t="shared" ca="1" si="105"/>
        <v>140</v>
      </c>
      <c r="AJ357" s="21">
        <f t="shared" ca="1" si="106"/>
        <v>140</v>
      </c>
      <c r="AK357" s="21">
        <f t="shared" ca="1" si="112"/>
        <v>442507</v>
      </c>
      <c r="AL357" s="22">
        <f ca="1">SUM(AJ$11:AJ357)</f>
        <v>229330</v>
      </c>
      <c r="AM357" s="23">
        <f ca="1">SUM(AH$11:AH357)</f>
        <v>214623</v>
      </c>
      <c r="AO357" s="16">
        <v>44529</v>
      </c>
      <c r="AP357" s="21">
        <f ca="1">IF(AO357&lt;AQ$5, $B357, AQ$6+MIN((AO357-AQ$5+1)/AQ$8, 1)*AQ$7)</f>
        <v>1940</v>
      </c>
      <c r="AQ357" s="21">
        <f t="shared" ca="1" si="118"/>
        <v>1940</v>
      </c>
      <c r="AR357" s="21">
        <f ca="1" xml:space="preserve"> AT333 + IF(AS356 &lt; 0, -AS356, 0)</f>
        <v>1660</v>
      </c>
      <c r="AS357" s="21">
        <f t="shared" ca="1" si="107"/>
        <v>280</v>
      </c>
      <c r="AT357" s="21">
        <f t="shared" ca="1" si="108"/>
        <v>280</v>
      </c>
      <c r="AU357" s="21">
        <f t="shared" ca="1" si="113"/>
        <v>573757</v>
      </c>
      <c r="AV357" s="22">
        <f ca="1">SUM(AT$11:AT357)</f>
        <v>297825</v>
      </c>
      <c r="AW357" s="23">
        <f ca="1">SUM(AR$11:AR357)</f>
        <v>276712</v>
      </c>
    </row>
    <row r="358" spans="1:49" x14ac:dyDescent="0.2">
      <c r="A358" s="32">
        <v>44530</v>
      </c>
      <c r="B358" s="35">
        <f ca="1">IF($A358&gt;= $C$5,$C$6, "InsertData")</f>
        <v>940</v>
      </c>
      <c r="C358" s="21">
        <f t="shared" ca="1" si="114"/>
        <v>940</v>
      </c>
      <c r="D358" s="21">
        <f ca="1" xml:space="preserve"> F334 + IF(E357 &lt; 0, -E357, 0)</f>
        <v>940</v>
      </c>
      <c r="E358" s="21">
        <f t="shared" ca="1" si="100"/>
        <v>0</v>
      </c>
      <c r="F358" s="21">
        <f ca="1">IF(E358 &gt; 0, E358, 0)</f>
        <v>0</v>
      </c>
      <c r="G358" s="21">
        <f t="shared" ca="1" si="109"/>
        <v>312197</v>
      </c>
      <c r="H358" s="22">
        <f ca="1">SUM(F$11:F358)</f>
        <v>160835</v>
      </c>
      <c r="I358" s="23">
        <f ca="1">SUM(D$11:D358)</f>
        <v>153746</v>
      </c>
      <c r="K358" s="16">
        <v>44530</v>
      </c>
      <c r="L358" s="21">
        <f ca="1">IF(K358&lt;M$5, $B358, M$6+MIN((K358-M$5+1)/M$8, 1)*M$7)</f>
        <v>1440</v>
      </c>
      <c r="M358" s="21">
        <f t="shared" ca="1" si="115"/>
        <v>1440</v>
      </c>
      <c r="N358" s="21">
        <f ca="1" xml:space="preserve"> P334 + IF(O357 &lt; 0, -O357, 0)</f>
        <v>1321</v>
      </c>
      <c r="O358" s="21">
        <f t="shared" ca="1" si="101"/>
        <v>119</v>
      </c>
      <c r="P358" s="21">
        <f t="shared" ca="1" si="102"/>
        <v>119</v>
      </c>
      <c r="Q358" s="21">
        <f t="shared" ca="1" si="110"/>
        <v>456447</v>
      </c>
      <c r="R358" s="22">
        <f ca="1">SUM(P$11:P358)</f>
        <v>235474</v>
      </c>
      <c r="S358" s="23">
        <f ca="1">SUM(N$11:N358)</f>
        <v>221753</v>
      </c>
      <c r="U358" s="16">
        <v>44530</v>
      </c>
      <c r="V358" s="21">
        <f ca="1">IF(U358&lt;W$5, $B358, W$6+MIN((U358-W$5+1)/W$8, 1)*W$7)</f>
        <v>1940</v>
      </c>
      <c r="W358" s="21">
        <f t="shared" ca="1" si="116"/>
        <v>1940</v>
      </c>
      <c r="X358" s="21">
        <f ca="1" xml:space="preserve"> Z334 + IF(Y357 &lt; 0, -Y357, 0)</f>
        <v>1247</v>
      </c>
      <c r="Y358" s="21">
        <f t="shared" ca="1" si="103"/>
        <v>693</v>
      </c>
      <c r="Z358" s="21">
        <f t="shared" ca="1" si="104"/>
        <v>693</v>
      </c>
      <c r="AA358" s="21">
        <f t="shared" ca="1" si="111"/>
        <v>600697</v>
      </c>
      <c r="AB358" s="22">
        <f ca="1">SUM(Z$11:Z358)</f>
        <v>310714</v>
      </c>
      <c r="AC358" s="23">
        <f ca="1">SUM(X$11:X358)</f>
        <v>290166</v>
      </c>
      <c r="AE358" s="16">
        <v>44530</v>
      </c>
      <c r="AF358" s="21">
        <f ca="1">IF(AE358&lt;AG$5, $B358, AG$6+MIN((AE358-AG$5+1)/AG$8, 1)*AG$7)</f>
        <v>1440</v>
      </c>
      <c r="AG358" s="21">
        <f t="shared" ca="1" si="117"/>
        <v>1440</v>
      </c>
      <c r="AH358" s="21">
        <f ca="1" xml:space="preserve"> AJ334 + IF(AI357 &lt; 0, -AI357, 0)</f>
        <v>1305</v>
      </c>
      <c r="AI358" s="21">
        <f t="shared" ca="1" si="105"/>
        <v>135</v>
      </c>
      <c r="AJ358" s="21">
        <f t="shared" ca="1" si="106"/>
        <v>135</v>
      </c>
      <c r="AK358" s="21">
        <f t="shared" ca="1" si="112"/>
        <v>443947</v>
      </c>
      <c r="AL358" s="22">
        <f ca="1">SUM(AJ$11:AJ358)</f>
        <v>229465</v>
      </c>
      <c r="AM358" s="23">
        <f ca="1">SUM(AH$11:AH358)</f>
        <v>215928</v>
      </c>
      <c r="AO358" s="16">
        <v>44530</v>
      </c>
      <c r="AP358" s="21">
        <f ca="1">IF(AO358&lt;AQ$5, $B358, AQ$6+MIN((AO358-AQ$5+1)/AQ$8, 1)*AQ$7)</f>
        <v>1940</v>
      </c>
      <c r="AQ358" s="21">
        <f t="shared" ca="1" si="118"/>
        <v>1940</v>
      </c>
      <c r="AR358" s="21">
        <f ca="1" xml:space="preserve"> AT334 + IF(AS357 &lt; 0, -AS357, 0)</f>
        <v>1561</v>
      </c>
      <c r="AS358" s="21">
        <f t="shared" ca="1" si="107"/>
        <v>379</v>
      </c>
      <c r="AT358" s="21">
        <f t="shared" ca="1" si="108"/>
        <v>379</v>
      </c>
      <c r="AU358" s="21">
        <f t="shared" ca="1" si="113"/>
        <v>575697</v>
      </c>
      <c r="AV358" s="22">
        <f ca="1">SUM(AT$11:AT358)</f>
        <v>298204</v>
      </c>
      <c r="AW358" s="23">
        <f ca="1">SUM(AR$11:AR358)</f>
        <v>278273</v>
      </c>
    </row>
    <row r="359" spans="1:49" x14ac:dyDescent="0.2">
      <c r="A359" s="32">
        <v>44531</v>
      </c>
      <c r="B359" s="35">
        <f ca="1">IF($A359&gt;= $C$5,$C$6, "InsertData")</f>
        <v>940</v>
      </c>
      <c r="C359" s="21">
        <f t="shared" ca="1" si="114"/>
        <v>940</v>
      </c>
      <c r="D359" s="21">
        <f ca="1" xml:space="preserve"> F335 + IF(E358 &lt; 0, -E358, 0)</f>
        <v>788</v>
      </c>
      <c r="E359" s="21">
        <f t="shared" ca="1" si="100"/>
        <v>152</v>
      </c>
      <c r="F359" s="21">
        <f ca="1">IF(E359 &gt; 0, E359, 0)</f>
        <v>152</v>
      </c>
      <c r="G359" s="21">
        <f t="shared" ca="1" si="109"/>
        <v>313137</v>
      </c>
      <c r="H359" s="22">
        <f ca="1">SUM(F$11:F359)</f>
        <v>160987</v>
      </c>
      <c r="I359" s="23">
        <f ca="1">SUM(D$11:D359)</f>
        <v>154534</v>
      </c>
      <c r="K359" s="16">
        <v>44531</v>
      </c>
      <c r="L359" s="21">
        <f ca="1">IF(K359&lt;M$5, $B359, M$6+MIN((K359-M$5+1)/M$8, 1)*M$7)</f>
        <v>1440</v>
      </c>
      <c r="M359" s="21">
        <f t="shared" ca="1" si="115"/>
        <v>1440</v>
      </c>
      <c r="N359" s="21">
        <f ca="1" xml:space="preserve"> P335 + IF(O358 &lt; 0, -O358, 0)</f>
        <v>447</v>
      </c>
      <c r="O359" s="21">
        <f t="shared" ca="1" si="101"/>
        <v>993</v>
      </c>
      <c r="P359" s="21">
        <f t="shared" ca="1" si="102"/>
        <v>993</v>
      </c>
      <c r="Q359" s="21">
        <f t="shared" ca="1" si="110"/>
        <v>457887</v>
      </c>
      <c r="R359" s="22">
        <f ca="1">SUM(P$11:P359)</f>
        <v>236467</v>
      </c>
      <c r="S359" s="23">
        <f ca="1">SUM(N$11:N359)</f>
        <v>222200</v>
      </c>
      <c r="U359" s="16">
        <v>44531</v>
      </c>
      <c r="V359" s="21">
        <f ca="1">IF(U359&lt;W$5, $B359, W$6+MIN((U359-W$5+1)/W$8, 1)*W$7)</f>
        <v>1940</v>
      </c>
      <c r="W359" s="21">
        <f t="shared" ca="1" si="116"/>
        <v>1940</v>
      </c>
      <c r="X359" s="21">
        <f ca="1" xml:space="preserve"> Z335 + IF(Y358 &lt; 0, -Y358, 0)</f>
        <v>707</v>
      </c>
      <c r="Y359" s="21">
        <f t="shared" ca="1" si="103"/>
        <v>1233</v>
      </c>
      <c r="Z359" s="21">
        <f t="shared" ca="1" si="104"/>
        <v>1233</v>
      </c>
      <c r="AA359" s="21">
        <f t="shared" ca="1" si="111"/>
        <v>602637</v>
      </c>
      <c r="AB359" s="22">
        <f ca="1">SUM(Z$11:Z359)</f>
        <v>311947</v>
      </c>
      <c r="AC359" s="23">
        <f ca="1">SUM(X$11:X359)</f>
        <v>290873</v>
      </c>
      <c r="AE359" s="16">
        <v>44531</v>
      </c>
      <c r="AF359" s="21">
        <f ca="1">IF(AE359&lt;AG$5, $B359, AG$6+MIN((AE359-AG$5+1)/AG$8, 1)*AG$7)</f>
        <v>1440</v>
      </c>
      <c r="AG359" s="21">
        <f t="shared" ca="1" si="117"/>
        <v>1440</v>
      </c>
      <c r="AH359" s="21">
        <f ca="1" xml:space="preserve"> AJ335 + IF(AI358 &lt; 0, -AI358, 0)</f>
        <v>683</v>
      </c>
      <c r="AI359" s="21">
        <f t="shared" ca="1" si="105"/>
        <v>757</v>
      </c>
      <c r="AJ359" s="21">
        <f t="shared" ca="1" si="106"/>
        <v>757</v>
      </c>
      <c r="AK359" s="21">
        <f t="shared" ca="1" si="112"/>
        <v>445387</v>
      </c>
      <c r="AL359" s="22">
        <f ca="1">SUM(AJ$11:AJ359)</f>
        <v>230222</v>
      </c>
      <c r="AM359" s="23">
        <f ca="1">SUM(AH$11:AH359)</f>
        <v>216611</v>
      </c>
      <c r="AO359" s="16">
        <v>44531</v>
      </c>
      <c r="AP359" s="21">
        <f ca="1">IF(AO359&lt;AQ$5, $B359, AQ$6+MIN((AO359-AQ$5+1)/AQ$8, 1)*AQ$7)</f>
        <v>1940</v>
      </c>
      <c r="AQ359" s="21">
        <f t="shared" ca="1" si="118"/>
        <v>1940</v>
      </c>
      <c r="AR359" s="21">
        <f ca="1" xml:space="preserve"> AT335 + IF(AS358 &lt; 0, -AS358, 0)</f>
        <v>687</v>
      </c>
      <c r="AS359" s="21">
        <f t="shared" ca="1" si="107"/>
        <v>1253</v>
      </c>
      <c r="AT359" s="21">
        <f t="shared" ca="1" si="108"/>
        <v>1253</v>
      </c>
      <c r="AU359" s="21">
        <f t="shared" ca="1" si="113"/>
        <v>577637</v>
      </c>
      <c r="AV359" s="22">
        <f ca="1">SUM(AT$11:AT359)</f>
        <v>299457</v>
      </c>
      <c r="AW359" s="23">
        <f ca="1">SUM(AR$11:AR359)</f>
        <v>278960</v>
      </c>
    </row>
    <row r="360" spans="1:49" x14ac:dyDescent="0.2">
      <c r="A360" s="32">
        <v>44532</v>
      </c>
      <c r="B360" s="35">
        <f ca="1">IF($A360&gt;= $C$5,$C$6, "InsertData")</f>
        <v>940</v>
      </c>
      <c r="C360" s="21">
        <f t="shared" ca="1" si="114"/>
        <v>940</v>
      </c>
      <c r="D360" s="21">
        <f ca="1" xml:space="preserve"> F336 + IF(E359 &lt; 0, -E359, 0)</f>
        <v>844</v>
      </c>
      <c r="E360" s="21">
        <f t="shared" ca="1" si="100"/>
        <v>96</v>
      </c>
      <c r="F360" s="21">
        <f ca="1">IF(E360 &gt; 0, E360, 0)</f>
        <v>96</v>
      </c>
      <c r="G360" s="21">
        <f t="shared" ca="1" si="109"/>
        <v>314077</v>
      </c>
      <c r="H360" s="22">
        <f ca="1">SUM(F$11:F360)</f>
        <v>161083</v>
      </c>
      <c r="I360" s="23">
        <f ca="1">SUM(D$11:D360)</f>
        <v>155378</v>
      </c>
      <c r="K360" s="16">
        <v>44532</v>
      </c>
      <c r="L360" s="21">
        <f ca="1">IF(K360&lt;M$5, $B360, M$6+MIN((K360-M$5+1)/M$8, 1)*M$7)</f>
        <v>1440</v>
      </c>
      <c r="M360" s="21">
        <f t="shared" ca="1" si="115"/>
        <v>1440</v>
      </c>
      <c r="N360" s="21">
        <f ca="1" xml:space="preserve"> P336 + IF(O359 &lt; 0, -O359, 0)</f>
        <v>1104</v>
      </c>
      <c r="O360" s="21">
        <f t="shared" ca="1" si="101"/>
        <v>336</v>
      </c>
      <c r="P360" s="21">
        <f t="shared" ca="1" si="102"/>
        <v>336</v>
      </c>
      <c r="Q360" s="21">
        <f t="shared" ca="1" si="110"/>
        <v>459327</v>
      </c>
      <c r="R360" s="22">
        <f ca="1">SUM(P$11:P360)</f>
        <v>236803</v>
      </c>
      <c r="S360" s="23">
        <f ca="1">SUM(N$11:N360)</f>
        <v>223304</v>
      </c>
      <c r="U360" s="16">
        <v>44532</v>
      </c>
      <c r="V360" s="21">
        <f ca="1">IF(U360&lt;W$5, $B360, W$6+MIN((U360-W$5+1)/W$8, 1)*W$7)</f>
        <v>1940</v>
      </c>
      <c r="W360" s="21">
        <f t="shared" ca="1" si="116"/>
        <v>1940</v>
      </c>
      <c r="X360" s="21">
        <f ca="1" xml:space="preserve"> Z336 + IF(Y359 &lt; 0, -Y359, 0)</f>
        <v>1364</v>
      </c>
      <c r="Y360" s="21">
        <f t="shared" ca="1" si="103"/>
        <v>576</v>
      </c>
      <c r="Z360" s="21">
        <f t="shared" ca="1" si="104"/>
        <v>576</v>
      </c>
      <c r="AA360" s="21">
        <f t="shared" ca="1" si="111"/>
        <v>604577</v>
      </c>
      <c r="AB360" s="22">
        <f ca="1">SUM(Z$11:Z360)</f>
        <v>312523</v>
      </c>
      <c r="AC360" s="23">
        <f ca="1">SUM(X$11:X360)</f>
        <v>292237</v>
      </c>
      <c r="AE360" s="16">
        <v>44532</v>
      </c>
      <c r="AF360" s="21">
        <f ca="1">IF(AE360&lt;AG$5, $B360, AG$6+MIN((AE360-AG$5+1)/AG$8, 1)*AG$7)</f>
        <v>1440</v>
      </c>
      <c r="AG360" s="21">
        <f t="shared" ca="1" si="117"/>
        <v>1440</v>
      </c>
      <c r="AH360" s="21">
        <f ca="1" xml:space="preserve"> AJ336 + IF(AI359 &lt; 0, -AI359, 0)</f>
        <v>1099</v>
      </c>
      <c r="AI360" s="21">
        <f t="shared" ca="1" si="105"/>
        <v>341</v>
      </c>
      <c r="AJ360" s="21">
        <f t="shared" ca="1" si="106"/>
        <v>341</v>
      </c>
      <c r="AK360" s="21">
        <f t="shared" ca="1" si="112"/>
        <v>446827</v>
      </c>
      <c r="AL360" s="22">
        <f ca="1">SUM(AJ$11:AJ360)</f>
        <v>230563</v>
      </c>
      <c r="AM360" s="23">
        <f ca="1">SUM(AH$11:AH360)</f>
        <v>217710</v>
      </c>
      <c r="AO360" s="16">
        <v>44532</v>
      </c>
      <c r="AP360" s="21">
        <f ca="1">IF(AO360&lt;AQ$5, $B360, AQ$6+MIN((AO360-AQ$5+1)/AQ$8, 1)*AQ$7)</f>
        <v>1940</v>
      </c>
      <c r="AQ360" s="21">
        <f t="shared" ca="1" si="118"/>
        <v>1940</v>
      </c>
      <c r="AR360" s="21">
        <f ca="1" xml:space="preserve"> AT336 + IF(AS359 &lt; 0, -AS359, 0)</f>
        <v>1354</v>
      </c>
      <c r="AS360" s="21">
        <f t="shared" ca="1" si="107"/>
        <v>586</v>
      </c>
      <c r="AT360" s="21">
        <f t="shared" ca="1" si="108"/>
        <v>586</v>
      </c>
      <c r="AU360" s="21">
        <f t="shared" ca="1" si="113"/>
        <v>579577</v>
      </c>
      <c r="AV360" s="22">
        <f ca="1">SUM(AT$11:AT360)</f>
        <v>300043</v>
      </c>
      <c r="AW360" s="23">
        <f ca="1">SUM(AR$11:AR360)</f>
        <v>280314</v>
      </c>
    </row>
    <row r="361" spans="1:49" x14ac:dyDescent="0.2">
      <c r="A361" s="32">
        <v>44533</v>
      </c>
      <c r="B361" s="35">
        <f ca="1">IF($A361&gt;= $C$5,$C$6, "InsertData")</f>
        <v>940</v>
      </c>
      <c r="C361" s="21">
        <f t="shared" ca="1" si="114"/>
        <v>940</v>
      </c>
      <c r="D361" s="21">
        <f ca="1" xml:space="preserve"> F337 + IF(E360 &lt; 0, -E360, 0)</f>
        <v>621</v>
      </c>
      <c r="E361" s="21">
        <f t="shared" ca="1" si="100"/>
        <v>319</v>
      </c>
      <c r="F361" s="21">
        <f ca="1">IF(E361 &gt; 0, E361, 0)</f>
        <v>319</v>
      </c>
      <c r="G361" s="21">
        <f t="shared" ca="1" si="109"/>
        <v>315017</v>
      </c>
      <c r="H361" s="22">
        <f ca="1">SUM(F$11:F361)</f>
        <v>161402</v>
      </c>
      <c r="I361" s="23">
        <f ca="1">SUM(D$11:D361)</f>
        <v>155999</v>
      </c>
      <c r="K361" s="16">
        <v>44533</v>
      </c>
      <c r="L361" s="21">
        <f ca="1">IF(K361&lt;M$5, $B361, M$6+MIN((K361-M$5+1)/M$8, 1)*M$7)</f>
        <v>1440</v>
      </c>
      <c r="M361" s="21">
        <f t="shared" ca="1" si="115"/>
        <v>1440</v>
      </c>
      <c r="N361" s="21">
        <f ca="1" xml:space="preserve"> P337 + IF(O360 &lt; 0, -O360, 0)</f>
        <v>881</v>
      </c>
      <c r="O361" s="21">
        <f t="shared" ca="1" si="101"/>
        <v>559</v>
      </c>
      <c r="P361" s="21">
        <f t="shared" ca="1" si="102"/>
        <v>559</v>
      </c>
      <c r="Q361" s="21">
        <f t="shared" ca="1" si="110"/>
        <v>460767</v>
      </c>
      <c r="R361" s="22">
        <f ca="1">SUM(P$11:P361)</f>
        <v>237362</v>
      </c>
      <c r="S361" s="23">
        <f ca="1">SUM(N$11:N361)</f>
        <v>224185</v>
      </c>
      <c r="U361" s="16">
        <v>44533</v>
      </c>
      <c r="V361" s="21">
        <f ca="1">IF(U361&lt;W$5, $B361, W$6+MIN((U361-W$5+1)/W$8, 1)*W$7)</f>
        <v>1940</v>
      </c>
      <c r="W361" s="21">
        <f t="shared" ca="1" si="116"/>
        <v>1940</v>
      </c>
      <c r="X361" s="21">
        <f ca="1" xml:space="preserve"> Z337 + IF(Y360 &lt; 0, -Y360, 0)</f>
        <v>1141</v>
      </c>
      <c r="Y361" s="21">
        <f t="shared" ca="1" si="103"/>
        <v>799</v>
      </c>
      <c r="Z361" s="21">
        <f t="shared" ca="1" si="104"/>
        <v>799</v>
      </c>
      <c r="AA361" s="21">
        <f t="shared" ca="1" si="111"/>
        <v>606517</v>
      </c>
      <c r="AB361" s="22">
        <f ca="1">SUM(Z$11:Z361)</f>
        <v>313322</v>
      </c>
      <c r="AC361" s="23">
        <f ca="1">SUM(X$11:X361)</f>
        <v>293378</v>
      </c>
      <c r="AE361" s="16">
        <v>44533</v>
      </c>
      <c r="AF361" s="21">
        <f ca="1">IF(AE361&lt;AG$5, $B361, AG$6+MIN((AE361-AG$5+1)/AG$8, 1)*AG$7)</f>
        <v>1440</v>
      </c>
      <c r="AG361" s="21">
        <f t="shared" ca="1" si="117"/>
        <v>1440</v>
      </c>
      <c r="AH361" s="21">
        <f ca="1" xml:space="preserve"> AJ337 + IF(AI360 &lt; 0, -AI360, 0)</f>
        <v>881</v>
      </c>
      <c r="AI361" s="21">
        <f t="shared" ca="1" si="105"/>
        <v>559</v>
      </c>
      <c r="AJ361" s="21">
        <f t="shared" ca="1" si="106"/>
        <v>559</v>
      </c>
      <c r="AK361" s="21">
        <f t="shared" ca="1" si="112"/>
        <v>448267</v>
      </c>
      <c r="AL361" s="22">
        <f ca="1">SUM(AJ$11:AJ361)</f>
        <v>231122</v>
      </c>
      <c r="AM361" s="23">
        <f ca="1">SUM(AH$11:AH361)</f>
        <v>218591</v>
      </c>
      <c r="AO361" s="16">
        <v>44533</v>
      </c>
      <c r="AP361" s="21">
        <f ca="1">IF(AO361&lt;AQ$5, $B361, AQ$6+MIN((AO361-AQ$5+1)/AQ$8, 1)*AQ$7)</f>
        <v>1940</v>
      </c>
      <c r="AQ361" s="21">
        <f t="shared" ca="1" si="118"/>
        <v>1940</v>
      </c>
      <c r="AR361" s="21">
        <f ca="1" xml:space="preserve"> AT337 + IF(AS360 &lt; 0, -AS360, 0)</f>
        <v>1141</v>
      </c>
      <c r="AS361" s="21">
        <f t="shared" ca="1" si="107"/>
        <v>799</v>
      </c>
      <c r="AT361" s="21">
        <f t="shared" ca="1" si="108"/>
        <v>799</v>
      </c>
      <c r="AU361" s="21">
        <f t="shared" ca="1" si="113"/>
        <v>581517</v>
      </c>
      <c r="AV361" s="22">
        <f ca="1">SUM(AT$11:AT361)</f>
        <v>300842</v>
      </c>
      <c r="AW361" s="23">
        <f ca="1">SUM(AR$11:AR361)</f>
        <v>281455</v>
      </c>
    </row>
    <row r="362" spans="1:49" x14ac:dyDescent="0.2">
      <c r="A362" s="32">
        <v>44534</v>
      </c>
      <c r="B362" s="35">
        <f ca="1">IF($A362&gt;= $C$5,$C$6, "InsertData")</f>
        <v>940</v>
      </c>
      <c r="C362" s="21">
        <f t="shared" ca="1" si="114"/>
        <v>940</v>
      </c>
      <c r="D362" s="21">
        <f ca="1" xml:space="preserve"> F338 + IF(E361 &lt; 0, -E361, 0)</f>
        <v>606</v>
      </c>
      <c r="E362" s="21">
        <f t="shared" ca="1" si="100"/>
        <v>334</v>
      </c>
      <c r="F362" s="21">
        <f ca="1">IF(E362 &gt; 0, E362, 0)</f>
        <v>334</v>
      </c>
      <c r="G362" s="21">
        <f t="shared" ca="1" si="109"/>
        <v>315957</v>
      </c>
      <c r="H362" s="22">
        <f ca="1">SUM(F$11:F362)</f>
        <v>161736</v>
      </c>
      <c r="I362" s="23">
        <f ca="1">SUM(D$11:D362)</f>
        <v>156605</v>
      </c>
      <c r="K362" s="16">
        <v>44534</v>
      </c>
      <c r="L362" s="21">
        <f ca="1">IF(K362&lt;M$5, $B362, M$6+MIN((K362-M$5+1)/M$8, 1)*M$7)</f>
        <v>1440</v>
      </c>
      <c r="M362" s="21">
        <f t="shared" ca="1" si="115"/>
        <v>1440</v>
      </c>
      <c r="N362" s="21">
        <f ca="1" xml:space="preserve"> P338 + IF(O361 &lt; 0, -O361, 0)</f>
        <v>866</v>
      </c>
      <c r="O362" s="21">
        <f t="shared" ca="1" si="101"/>
        <v>574</v>
      </c>
      <c r="P362" s="21">
        <f t="shared" ca="1" si="102"/>
        <v>574</v>
      </c>
      <c r="Q362" s="21">
        <f t="shared" ca="1" si="110"/>
        <v>462207</v>
      </c>
      <c r="R362" s="22">
        <f ca="1">SUM(P$11:P362)</f>
        <v>237936</v>
      </c>
      <c r="S362" s="23">
        <f ca="1">SUM(N$11:N362)</f>
        <v>225051</v>
      </c>
      <c r="U362" s="16">
        <v>44534</v>
      </c>
      <c r="V362" s="21">
        <f ca="1">IF(U362&lt;W$5, $B362, W$6+MIN((U362-W$5+1)/W$8, 1)*W$7)</f>
        <v>1940</v>
      </c>
      <c r="W362" s="21">
        <f t="shared" ca="1" si="116"/>
        <v>1940</v>
      </c>
      <c r="X362" s="21">
        <f ca="1" xml:space="preserve"> Z338 + IF(Y361 &lt; 0, -Y361, 0)</f>
        <v>1126</v>
      </c>
      <c r="Y362" s="21">
        <f t="shared" ca="1" si="103"/>
        <v>814</v>
      </c>
      <c r="Z362" s="21">
        <f t="shared" ca="1" si="104"/>
        <v>814</v>
      </c>
      <c r="AA362" s="21">
        <f t="shared" ca="1" si="111"/>
        <v>608457</v>
      </c>
      <c r="AB362" s="22">
        <f ca="1">SUM(Z$11:Z362)</f>
        <v>314136</v>
      </c>
      <c r="AC362" s="23">
        <f ca="1">SUM(X$11:X362)</f>
        <v>294504</v>
      </c>
      <c r="AE362" s="16">
        <v>44534</v>
      </c>
      <c r="AF362" s="21">
        <f ca="1">IF(AE362&lt;AG$5, $B362, AG$6+MIN((AE362-AG$5+1)/AG$8, 1)*AG$7)</f>
        <v>1440</v>
      </c>
      <c r="AG362" s="21">
        <f t="shared" ca="1" si="117"/>
        <v>1440</v>
      </c>
      <c r="AH362" s="21">
        <f ca="1" xml:space="preserve"> AJ338 + IF(AI361 &lt; 0, -AI361, 0)</f>
        <v>866</v>
      </c>
      <c r="AI362" s="21">
        <f t="shared" ca="1" si="105"/>
        <v>574</v>
      </c>
      <c r="AJ362" s="21">
        <f t="shared" ca="1" si="106"/>
        <v>574</v>
      </c>
      <c r="AK362" s="21">
        <f t="shared" ca="1" si="112"/>
        <v>449707</v>
      </c>
      <c r="AL362" s="22">
        <f ca="1">SUM(AJ$11:AJ362)</f>
        <v>231696</v>
      </c>
      <c r="AM362" s="23">
        <f ca="1">SUM(AH$11:AH362)</f>
        <v>219457</v>
      </c>
      <c r="AO362" s="16">
        <v>44534</v>
      </c>
      <c r="AP362" s="21">
        <f ca="1">IF(AO362&lt;AQ$5, $B362, AQ$6+MIN((AO362-AQ$5+1)/AQ$8, 1)*AQ$7)</f>
        <v>1940</v>
      </c>
      <c r="AQ362" s="21">
        <f t="shared" ca="1" si="118"/>
        <v>1940</v>
      </c>
      <c r="AR362" s="21">
        <f ca="1" xml:space="preserve"> AT338 + IF(AS361 &lt; 0, -AS361, 0)</f>
        <v>1126</v>
      </c>
      <c r="AS362" s="21">
        <f t="shared" ca="1" si="107"/>
        <v>814</v>
      </c>
      <c r="AT362" s="21">
        <f t="shared" ca="1" si="108"/>
        <v>814</v>
      </c>
      <c r="AU362" s="21">
        <f t="shared" ca="1" si="113"/>
        <v>583457</v>
      </c>
      <c r="AV362" s="22">
        <f ca="1">SUM(AT$11:AT362)</f>
        <v>301656</v>
      </c>
      <c r="AW362" s="23">
        <f ca="1">SUM(AR$11:AR362)</f>
        <v>282581</v>
      </c>
    </row>
    <row r="363" spans="1:49" x14ac:dyDescent="0.2">
      <c r="A363" s="32">
        <v>44535</v>
      </c>
      <c r="B363" s="35">
        <f ca="1">IF($A363&gt;= $C$5,$C$6, "InsertData")</f>
        <v>940</v>
      </c>
      <c r="C363" s="21">
        <f t="shared" ca="1" si="114"/>
        <v>940</v>
      </c>
      <c r="D363" s="21">
        <f ca="1" xml:space="preserve"> F339 + IF(E362 &lt; 0, -E362, 0)</f>
        <v>896</v>
      </c>
      <c r="E363" s="21">
        <f t="shared" ca="1" si="100"/>
        <v>44</v>
      </c>
      <c r="F363" s="21">
        <f ca="1">IF(E363 &gt; 0, E363, 0)</f>
        <v>44</v>
      </c>
      <c r="G363" s="21">
        <f t="shared" ca="1" si="109"/>
        <v>316897</v>
      </c>
      <c r="H363" s="22">
        <f ca="1">SUM(F$11:F363)</f>
        <v>161780</v>
      </c>
      <c r="I363" s="23">
        <f ca="1">SUM(D$11:D363)</f>
        <v>157501</v>
      </c>
      <c r="K363" s="16">
        <v>44535</v>
      </c>
      <c r="L363" s="21">
        <f ca="1">IF(K363&lt;M$5, $B363, M$6+MIN((K363-M$5+1)/M$8, 1)*M$7)</f>
        <v>1440</v>
      </c>
      <c r="M363" s="21">
        <f t="shared" ca="1" si="115"/>
        <v>1440</v>
      </c>
      <c r="N363" s="21">
        <f ca="1" xml:space="preserve"> P339 + IF(O362 &lt; 0, -O362, 0)</f>
        <v>1156</v>
      </c>
      <c r="O363" s="21">
        <f t="shared" ca="1" si="101"/>
        <v>284</v>
      </c>
      <c r="P363" s="21">
        <f t="shared" ca="1" si="102"/>
        <v>284</v>
      </c>
      <c r="Q363" s="21">
        <f t="shared" ca="1" si="110"/>
        <v>463647</v>
      </c>
      <c r="R363" s="22">
        <f ca="1">SUM(P$11:P363)</f>
        <v>238220</v>
      </c>
      <c r="S363" s="23">
        <f ca="1">SUM(N$11:N363)</f>
        <v>226207</v>
      </c>
      <c r="U363" s="16">
        <v>44535</v>
      </c>
      <c r="V363" s="21">
        <f ca="1">IF(U363&lt;W$5, $B363, W$6+MIN((U363-W$5+1)/W$8, 1)*W$7)</f>
        <v>1940</v>
      </c>
      <c r="W363" s="21">
        <f t="shared" ca="1" si="116"/>
        <v>1940</v>
      </c>
      <c r="X363" s="21">
        <f ca="1" xml:space="preserve"> Z339 + IF(Y362 &lt; 0, -Y362, 0)</f>
        <v>1416</v>
      </c>
      <c r="Y363" s="21">
        <f t="shared" ca="1" si="103"/>
        <v>524</v>
      </c>
      <c r="Z363" s="21">
        <f t="shared" ca="1" si="104"/>
        <v>524</v>
      </c>
      <c r="AA363" s="21">
        <f t="shared" ca="1" si="111"/>
        <v>610397</v>
      </c>
      <c r="AB363" s="22">
        <f ca="1">SUM(Z$11:Z363)</f>
        <v>314660</v>
      </c>
      <c r="AC363" s="23">
        <f ca="1">SUM(X$11:X363)</f>
        <v>295920</v>
      </c>
      <c r="AE363" s="16">
        <v>44535</v>
      </c>
      <c r="AF363" s="21">
        <f ca="1">IF(AE363&lt;AG$5, $B363, AG$6+MIN((AE363-AG$5+1)/AG$8, 1)*AG$7)</f>
        <v>1440</v>
      </c>
      <c r="AG363" s="21">
        <f t="shared" ca="1" si="117"/>
        <v>1440</v>
      </c>
      <c r="AH363" s="21">
        <f ca="1" xml:space="preserve"> AJ339 + IF(AI362 &lt; 0, -AI362, 0)</f>
        <v>1156</v>
      </c>
      <c r="AI363" s="21">
        <f t="shared" ca="1" si="105"/>
        <v>284</v>
      </c>
      <c r="AJ363" s="21">
        <f t="shared" ca="1" si="106"/>
        <v>284</v>
      </c>
      <c r="AK363" s="21">
        <f t="shared" ca="1" si="112"/>
        <v>451147</v>
      </c>
      <c r="AL363" s="22">
        <f ca="1">SUM(AJ$11:AJ363)</f>
        <v>231980</v>
      </c>
      <c r="AM363" s="23">
        <f ca="1">SUM(AH$11:AH363)</f>
        <v>220613</v>
      </c>
      <c r="AO363" s="16">
        <v>44535</v>
      </c>
      <c r="AP363" s="21">
        <f ca="1">IF(AO363&lt;AQ$5, $B363, AQ$6+MIN((AO363-AQ$5+1)/AQ$8, 1)*AQ$7)</f>
        <v>1940</v>
      </c>
      <c r="AQ363" s="21">
        <f t="shared" ca="1" si="118"/>
        <v>1940</v>
      </c>
      <c r="AR363" s="21">
        <f ca="1" xml:space="preserve"> AT339 + IF(AS362 &lt; 0, -AS362, 0)</f>
        <v>1416</v>
      </c>
      <c r="AS363" s="21">
        <f t="shared" ca="1" si="107"/>
        <v>524</v>
      </c>
      <c r="AT363" s="21">
        <f t="shared" ca="1" si="108"/>
        <v>524</v>
      </c>
      <c r="AU363" s="21">
        <f t="shared" ca="1" si="113"/>
        <v>585397</v>
      </c>
      <c r="AV363" s="22">
        <f ca="1">SUM(AT$11:AT363)</f>
        <v>302180</v>
      </c>
      <c r="AW363" s="23">
        <f ca="1">SUM(AR$11:AR363)</f>
        <v>283997</v>
      </c>
    </row>
    <row r="364" spans="1:49" x14ac:dyDescent="0.2">
      <c r="A364" s="32">
        <v>44536</v>
      </c>
      <c r="B364" s="35">
        <f ca="1">IF($A364&gt;= $C$5,$C$6, "InsertData")</f>
        <v>940</v>
      </c>
      <c r="C364" s="21">
        <f t="shared" ca="1" si="114"/>
        <v>940</v>
      </c>
      <c r="D364" s="21">
        <f ca="1" xml:space="preserve"> F340 + IF(E363 &lt; 0, -E363, 0)</f>
        <v>607</v>
      </c>
      <c r="E364" s="21">
        <f t="shared" ca="1" si="100"/>
        <v>333</v>
      </c>
      <c r="F364" s="21">
        <f ca="1">IF(E364 &gt; 0, E364, 0)</f>
        <v>333</v>
      </c>
      <c r="G364" s="21">
        <f t="shared" ca="1" si="109"/>
        <v>317837</v>
      </c>
      <c r="H364" s="22">
        <f ca="1">SUM(F$11:F364)</f>
        <v>162113</v>
      </c>
      <c r="I364" s="23">
        <f ca="1">SUM(D$11:D364)</f>
        <v>158108</v>
      </c>
      <c r="K364" s="16">
        <v>44536</v>
      </c>
      <c r="L364" s="21">
        <f ca="1">IF(K364&lt;M$5, $B364, M$6+MIN((K364-M$5+1)/M$8, 1)*M$7)</f>
        <v>1440</v>
      </c>
      <c r="M364" s="21">
        <f t="shared" ca="1" si="115"/>
        <v>1440</v>
      </c>
      <c r="N364" s="21">
        <f ca="1" xml:space="preserve"> P340 + IF(O363 &lt; 0, -O363, 0)</f>
        <v>867</v>
      </c>
      <c r="O364" s="21">
        <f t="shared" ca="1" si="101"/>
        <v>573</v>
      </c>
      <c r="P364" s="21">
        <f t="shared" ca="1" si="102"/>
        <v>573</v>
      </c>
      <c r="Q364" s="21">
        <f t="shared" ca="1" si="110"/>
        <v>465087</v>
      </c>
      <c r="R364" s="22">
        <f ca="1">SUM(P$11:P364)</f>
        <v>238793</v>
      </c>
      <c r="S364" s="23">
        <f ca="1">SUM(N$11:N364)</f>
        <v>227074</v>
      </c>
      <c r="U364" s="16">
        <v>44536</v>
      </c>
      <c r="V364" s="21">
        <f ca="1">IF(U364&lt;W$5, $B364, W$6+MIN((U364-W$5+1)/W$8, 1)*W$7)</f>
        <v>1940</v>
      </c>
      <c r="W364" s="21">
        <f t="shared" ca="1" si="116"/>
        <v>1940</v>
      </c>
      <c r="X364" s="21">
        <f ca="1" xml:space="preserve"> Z340 + IF(Y363 &lt; 0, -Y363, 0)</f>
        <v>1127</v>
      </c>
      <c r="Y364" s="21">
        <f t="shared" ca="1" si="103"/>
        <v>813</v>
      </c>
      <c r="Z364" s="21">
        <f t="shared" ca="1" si="104"/>
        <v>813</v>
      </c>
      <c r="AA364" s="21">
        <f t="shared" ca="1" si="111"/>
        <v>612337</v>
      </c>
      <c r="AB364" s="22">
        <f ca="1">SUM(Z$11:Z364)</f>
        <v>315473</v>
      </c>
      <c r="AC364" s="23">
        <f ca="1">SUM(X$11:X364)</f>
        <v>297047</v>
      </c>
      <c r="AE364" s="16">
        <v>44536</v>
      </c>
      <c r="AF364" s="21">
        <f ca="1">IF(AE364&lt;AG$5, $B364, AG$6+MIN((AE364-AG$5+1)/AG$8, 1)*AG$7)</f>
        <v>1440</v>
      </c>
      <c r="AG364" s="21">
        <f t="shared" ca="1" si="117"/>
        <v>1440</v>
      </c>
      <c r="AH364" s="21">
        <f ca="1" xml:space="preserve"> AJ340 + IF(AI363 &lt; 0, -AI363, 0)</f>
        <v>867</v>
      </c>
      <c r="AI364" s="21">
        <f t="shared" ca="1" si="105"/>
        <v>573</v>
      </c>
      <c r="AJ364" s="21">
        <f t="shared" ca="1" si="106"/>
        <v>573</v>
      </c>
      <c r="AK364" s="21">
        <f t="shared" ca="1" si="112"/>
        <v>452587</v>
      </c>
      <c r="AL364" s="22">
        <f ca="1">SUM(AJ$11:AJ364)</f>
        <v>232553</v>
      </c>
      <c r="AM364" s="23">
        <f ca="1">SUM(AH$11:AH364)</f>
        <v>221480</v>
      </c>
      <c r="AO364" s="16">
        <v>44536</v>
      </c>
      <c r="AP364" s="21">
        <f ca="1">IF(AO364&lt;AQ$5, $B364, AQ$6+MIN((AO364-AQ$5+1)/AQ$8, 1)*AQ$7)</f>
        <v>1940</v>
      </c>
      <c r="AQ364" s="21">
        <f t="shared" ca="1" si="118"/>
        <v>1940</v>
      </c>
      <c r="AR364" s="21">
        <f ca="1" xml:space="preserve"> AT340 + IF(AS363 &lt; 0, -AS363, 0)</f>
        <v>1127</v>
      </c>
      <c r="AS364" s="21">
        <f t="shared" ca="1" si="107"/>
        <v>813</v>
      </c>
      <c r="AT364" s="21">
        <f t="shared" ca="1" si="108"/>
        <v>813</v>
      </c>
      <c r="AU364" s="21">
        <f t="shared" ca="1" si="113"/>
        <v>587337</v>
      </c>
      <c r="AV364" s="22">
        <f ca="1">SUM(AT$11:AT364)</f>
        <v>302993</v>
      </c>
      <c r="AW364" s="23">
        <f ca="1">SUM(AR$11:AR364)</f>
        <v>285124</v>
      </c>
    </row>
    <row r="365" spans="1:49" x14ac:dyDescent="0.2">
      <c r="A365" s="32">
        <v>44537</v>
      </c>
      <c r="B365" s="35">
        <f ca="1">IF($A365&gt;= $C$5,$C$6, "InsertData")</f>
        <v>940</v>
      </c>
      <c r="C365" s="21">
        <f t="shared" ca="1" si="114"/>
        <v>940</v>
      </c>
      <c r="D365" s="21">
        <f ca="1" xml:space="preserve"> F341 + IF(E364 &lt; 0, -E364, 0)</f>
        <v>552</v>
      </c>
      <c r="E365" s="21">
        <f t="shared" ca="1" si="100"/>
        <v>388</v>
      </c>
      <c r="F365" s="21">
        <f ca="1">IF(E365 &gt; 0, E365, 0)</f>
        <v>388</v>
      </c>
      <c r="G365" s="21">
        <f t="shared" ca="1" si="109"/>
        <v>318777</v>
      </c>
      <c r="H365" s="22">
        <f ca="1">SUM(F$11:F365)</f>
        <v>162501</v>
      </c>
      <c r="I365" s="23">
        <f ca="1">SUM(D$11:D365)</f>
        <v>158660</v>
      </c>
      <c r="K365" s="16">
        <v>44537</v>
      </c>
      <c r="L365" s="21">
        <f ca="1">IF(K365&lt;M$5, $B365, M$6+MIN((K365-M$5+1)/M$8, 1)*M$7)</f>
        <v>1440</v>
      </c>
      <c r="M365" s="21">
        <f t="shared" ca="1" si="115"/>
        <v>1440</v>
      </c>
      <c r="N365" s="21">
        <f ca="1" xml:space="preserve"> P341 + IF(O364 &lt; 0, -O364, 0)</f>
        <v>812</v>
      </c>
      <c r="O365" s="21">
        <f t="shared" ca="1" si="101"/>
        <v>628</v>
      </c>
      <c r="P365" s="21">
        <f t="shared" ca="1" si="102"/>
        <v>628</v>
      </c>
      <c r="Q365" s="21">
        <f t="shared" ca="1" si="110"/>
        <v>466527</v>
      </c>
      <c r="R365" s="22">
        <f ca="1">SUM(P$11:P365)</f>
        <v>239421</v>
      </c>
      <c r="S365" s="23">
        <f ca="1">SUM(N$11:N365)</f>
        <v>227886</v>
      </c>
      <c r="U365" s="16">
        <v>44537</v>
      </c>
      <c r="V365" s="21">
        <f ca="1">IF(U365&lt;W$5, $B365, W$6+MIN((U365-W$5+1)/W$8, 1)*W$7)</f>
        <v>1940</v>
      </c>
      <c r="W365" s="21">
        <f t="shared" ca="1" si="116"/>
        <v>1940</v>
      </c>
      <c r="X365" s="21">
        <f ca="1" xml:space="preserve"> Z341 + IF(Y364 &lt; 0, -Y364, 0)</f>
        <v>1072</v>
      </c>
      <c r="Y365" s="21">
        <f t="shared" ca="1" si="103"/>
        <v>868</v>
      </c>
      <c r="Z365" s="21">
        <f t="shared" ca="1" si="104"/>
        <v>868</v>
      </c>
      <c r="AA365" s="21">
        <f t="shared" ca="1" si="111"/>
        <v>614277</v>
      </c>
      <c r="AB365" s="22">
        <f ca="1">SUM(Z$11:Z365)</f>
        <v>316341</v>
      </c>
      <c r="AC365" s="23">
        <f ca="1">SUM(X$11:X365)</f>
        <v>298119</v>
      </c>
      <c r="AE365" s="16">
        <v>44537</v>
      </c>
      <c r="AF365" s="21">
        <f ca="1">IF(AE365&lt;AG$5, $B365, AG$6+MIN((AE365-AG$5+1)/AG$8, 1)*AG$7)</f>
        <v>1440</v>
      </c>
      <c r="AG365" s="21">
        <f t="shared" ca="1" si="117"/>
        <v>1440</v>
      </c>
      <c r="AH365" s="21">
        <f ca="1" xml:space="preserve"> AJ341 + IF(AI364 &lt; 0, -AI364, 0)</f>
        <v>812</v>
      </c>
      <c r="AI365" s="21">
        <f t="shared" ca="1" si="105"/>
        <v>628</v>
      </c>
      <c r="AJ365" s="21">
        <f t="shared" ca="1" si="106"/>
        <v>628</v>
      </c>
      <c r="AK365" s="21">
        <f t="shared" ca="1" si="112"/>
        <v>454027</v>
      </c>
      <c r="AL365" s="22">
        <f ca="1">SUM(AJ$11:AJ365)</f>
        <v>233181</v>
      </c>
      <c r="AM365" s="23">
        <f ca="1">SUM(AH$11:AH365)</f>
        <v>222292</v>
      </c>
      <c r="AO365" s="16">
        <v>44537</v>
      </c>
      <c r="AP365" s="21">
        <f ca="1">IF(AO365&lt;AQ$5, $B365, AQ$6+MIN((AO365-AQ$5+1)/AQ$8, 1)*AQ$7)</f>
        <v>1940</v>
      </c>
      <c r="AQ365" s="21">
        <f t="shared" ca="1" si="118"/>
        <v>1940</v>
      </c>
      <c r="AR365" s="21">
        <f ca="1" xml:space="preserve"> AT341 + IF(AS364 &lt; 0, -AS364, 0)</f>
        <v>1072</v>
      </c>
      <c r="AS365" s="21">
        <f t="shared" ca="1" si="107"/>
        <v>868</v>
      </c>
      <c r="AT365" s="21">
        <f t="shared" ca="1" si="108"/>
        <v>868</v>
      </c>
      <c r="AU365" s="21">
        <f t="shared" ca="1" si="113"/>
        <v>589277</v>
      </c>
      <c r="AV365" s="22">
        <f ca="1">SUM(AT$11:AT365)</f>
        <v>303861</v>
      </c>
      <c r="AW365" s="23">
        <f ca="1">SUM(AR$11:AR365)</f>
        <v>286196</v>
      </c>
    </row>
    <row r="366" spans="1:49" x14ac:dyDescent="0.2">
      <c r="A366" s="32">
        <v>44538</v>
      </c>
      <c r="B366" s="35">
        <f ca="1">IF($A366&gt;= $C$5,$C$6, "InsertData")</f>
        <v>940</v>
      </c>
      <c r="C366" s="21">
        <f t="shared" ca="1" si="114"/>
        <v>940</v>
      </c>
      <c r="D366" s="21">
        <f ca="1" xml:space="preserve"> F342 + IF(E365 &lt; 0, -E365, 0)</f>
        <v>512</v>
      </c>
      <c r="E366" s="21">
        <f t="shared" ca="1" si="100"/>
        <v>428</v>
      </c>
      <c r="F366" s="21">
        <f ca="1">IF(E366 &gt; 0, E366, 0)</f>
        <v>428</v>
      </c>
      <c r="G366" s="21">
        <f t="shared" ca="1" si="109"/>
        <v>319717</v>
      </c>
      <c r="H366" s="22">
        <f ca="1">SUM(F$11:F366)</f>
        <v>162929</v>
      </c>
      <c r="I366" s="23">
        <f ca="1">SUM(D$11:D366)</f>
        <v>159172</v>
      </c>
      <c r="K366" s="16">
        <v>44538</v>
      </c>
      <c r="L366" s="21">
        <f ca="1">IF(K366&lt;M$5, $B366, M$6+MIN((K366-M$5+1)/M$8, 1)*M$7)</f>
        <v>1440</v>
      </c>
      <c r="M366" s="21">
        <f t="shared" ca="1" si="115"/>
        <v>1440</v>
      </c>
      <c r="N366" s="21">
        <f ca="1" xml:space="preserve"> P342 + IF(O365 &lt; 0, -O365, 0)</f>
        <v>772</v>
      </c>
      <c r="O366" s="21">
        <f t="shared" ca="1" si="101"/>
        <v>668</v>
      </c>
      <c r="P366" s="21">
        <f t="shared" ca="1" si="102"/>
        <v>668</v>
      </c>
      <c r="Q366" s="21">
        <f t="shared" ca="1" si="110"/>
        <v>467967</v>
      </c>
      <c r="R366" s="22">
        <f ca="1">SUM(P$11:P366)</f>
        <v>240089</v>
      </c>
      <c r="S366" s="23">
        <f ca="1">SUM(N$11:N366)</f>
        <v>228658</v>
      </c>
      <c r="U366" s="16">
        <v>44538</v>
      </c>
      <c r="V366" s="21">
        <f ca="1">IF(U366&lt;W$5, $B366, W$6+MIN((U366-W$5+1)/W$8, 1)*W$7)</f>
        <v>1940</v>
      </c>
      <c r="W366" s="21">
        <f t="shared" ca="1" si="116"/>
        <v>1940</v>
      </c>
      <c r="X366" s="21">
        <f ca="1" xml:space="preserve"> Z342 + IF(Y365 &lt; 0, -Y365, 0)</f>
        <v>1032</v>
      </c>
      <c r="Y366" s="21">
        <f t="shared" ca="1" si="103"/>
        <v>908</v>
      </c>
      <c r="Z366" s="21">
        <f t="shared" ca="1" si="104"/>
        <v>908</v>
      </c>
      <c r="AA366" s="21">
        <f t="shared" ca="1" si="111"/>
        <v>616217</v>
      </c>
      <c r="AB366" s="22">
        <f ca="1">SUM(Z$11:Z366)</f>
        <v>317249</v>
      </c>
      <c r="AC366" s="23">
        <f ca="1">SUM(X$11:X366)</f>
        <v>299151</v>
      </c>
      <c r="AE366" s="16">
        <v>44538</v>
      </c>
      <c r="AF366" s="21">
        <f ca="1">IF(AE366&lt;AG$5, $B366, AG$6+MIN((AE366-AG$5+1)/AG$8, 1)*AG$7)</f>
        <v>1440</v>
      </c>
      <c r="AG366" s="21">
        <f t="shared" ca="1" si="117"/>
        <v>1440</v>
      </c>
      <c r="AH366" s="21">
        <f ca="1" xml:space="preserve"> AJ342 + IF(AI365 &lt; 0, -AI365, 0)</f>
        <v>772</v>
      </c>
      <c r="AI366" s="21">
        <f t="shared" ca="1" si="105"/>
        <v>668</v>
      </c>
      <c r="AJ366" s="21">
        <f t="shared" ca="1" si="106"/>
        <v>668</v>
      </c>
      <c r="AK366" s="21">
        <f t="shared" ca="1" si="112"/>
        <v>455467</v>
      </c>
      <c r="AL366" s="22">
        <f ca="1">SUM(AJ$11:AJ366)</f>
        <v>233849</v>
      </c>
      <c r="AM366" s="23">
        <f ca="1">SUM(AH$11:AH366)</f>
        <v>223064</v>
      </c>
      <c r="AO366" s="16">
        <v>44538</v>
      </c>
      <c r="AP366" s="21">
        <f ca="1">IF(AO366&lt;AQ$5, $B366, AQ$6+MIN((AO366-AQ$5+1)/AQ$8, 1)*AQ$7)</f>
        <v>1940</v>
      </c>
      <c r="AQ366" s="21">
        <f t="shared" ca="1" si="118"/>
        <v>1940</v>
      </c>
      <c r="AR366" s="21">
        <f ca="1" xml:space="preserve"> AT342 + IF(AS365 &lt; 0, -AS365, 0)</f>
        <v>1032</v>
      </c>
      <c r="AS366" s="21">
        <f t="shared" ca="1" si="107"/>
        <v>908</v>
      </c>
      <c r="AT366" s="21">
        <f t="shared" ca="1" si="108"/>
        <v>908</v>
      </c>
      <c r="AU366" s="21">
        <f t="shared" ca="1" si="113"/>
        <v>591217</v>
      </c>
      <c r="AV366" s="22">
        <f ca="1">SUM(AT$11:AT366)</f>
        <v>304769</v>
      </c>
      <c r="AW366" s="23">
        <f ca="1">SUM(AR$11:AR366)</f>
        <v>287228</v>
      </c>
    </row>
    <row r="367" spans="1:49" x14ac:dyDescent="0.2">
      <c r="A367" s="32">
        <v>44539</v>
      </c>
      <c r="B367" s="35">
        <f ca="1">IF($A367&gt;= $C$5,$C$6, "InsertData")</f>
        <v>940</v>
      </c>
      <c r="C367" s="21">
        <f t="shared" ca="1" si="114"/>
        <v>940</v>
      </c>
      <c r="D367" s="21">
        <f ca="1" xml:space="preserve"> F343 + IF(E366 &lt; 0, -E366, 0)</f>
        <v>166</v>
      </c>
      <c r="E367" s="21">
        <f t="shared" ca="1" si="100"/>
        <v>774</v>
      </c>
      <c r="F367" s="21">
        <f ca="1">IF(E367 &gt; 0, E367, 0)</f>
        <v>774</v>
      </c>
      <c r="G367" s="21">
        <f t="shared" ca="1" si="109"/>
        <v>320657</v>
      </c>
      <c r="H367" s="22">
        <f ca="1">SUM(F$11:F367)</f>
        <v>163703</v>
      </c>
      <c r="I367" s="23">
        <f ca="1">SUM(D$11:D367)</f>
        <v>159338</v>
      </c>
      <c r="K367" s="16">
        <v>44539</v>
      </c>
      <c r="L367" s="21">
        <f ca="1">IF(K367&lt;M$5, $B367, M$6+MIN((K367-M$5+1)/M$8, 1)*M$7)</f>
        <v>1440</v>
      </c>
      <c r="M367" s="21">
        <f t="shared" ca="1" si="115"/>
        <v>1440</v>
      </c>
      <c r="N367" s="21">
        <f ca="1" xml:space="preserve"> P343 + IF(O366 &lt; 0, -O366, 0)</f>
        <v>426</v>
      </c>
      <c r="O367" s="21">
        <f t="shared" ca="1" si="101"/>
        <v>1014</v>
      </c>
      <c r="P367" s="21">
        <f t="shared" ca="1" si="102"/>
        <v>1014</v>
      </c>
      <c r="Q367" s="21">
        <f t="shared" ca="1" si="110"/>
        <v>469407</v>
      </c>
      <c r="R367" s="22">
        <f ca="1">SUM(P$11:P367)</f>
        <v>241103</v>
      </c>
      <c r="S367" s="23">
        <f ca="1">SUM(N$11:N367)</f>
        <v>229084</v>
      </c>
      <c r="U367" s="16">
        <v>44539</v>
      </c>
      <c r="V367" s="21">
        <f ca="1">IF(U367&lt;W$5, $B367, W$6+MIN((U367-W$5+1)/W$8, 1)*W$7)</f>
        <v>1940</v>
      </c>
      <c r="W367" s="21">
        <f t="shared" ca="1" si="116"/>
        <v>1940</v>
      </c>
      <c r="X367" s="21">
        <f ca="1" xml:space="preserve"> Z343 + IF(Y366 &lt; 0, -Y366, 0)</f>
        <v>686</v>
      </c>
      <c r="Y367" s="21">
        <f t="shared" ca="1" si="103"/>
        <v>1254</v>
      </c>
      <c r="Z367" s="21">
        <f t="shared" ca="1" si="104"/>
        <v>1254</v>
      </c>
      <c r="AA367" s="21">
        <f t="shared" ca="1" si="111"/>
        <v>618157</v>
      </c>
      <c r="AB367" s="22">
        <f ca="1">SUM(Z$11:Z367)</f>
        <v>318503</v>
      </c>
      <c r="AC367" s="23">
        <f ca="1">SUM(X$11:X367)</f>
        <v>299837</v>
      </c>
      <c r="AE367" s="16">
        <v>44539</v>
      </c>
      <c r="AF367" s="21">
        <f ca="1">IF(AE367&lt;AG$5, $B367, AG$6+MIN((AE367-AG$5+1)/AG$8, 1)*AG$7)</f>
        <v>1440</v>
      </c>
      <c r="AG367" s="21">
        <f t="shared" ca="1" si="117"/>
        <v>1440</v>
      </c>
      <c r="AH367" s="21">
        <f ca="1" xml:space="preserve"> AJ343 + IF(AI366 &lt; 0, -AI366, 0)</f>
        <v>426</v>
      </c>
      <c r="AI367" s="21">
        <f t="shared" ca="1" si="105"/>
        <v>1014</v>
      </c>
      <c r="AJ367" s="21">
        <f t="shared" ca="1" si="106"/>
        <v>1014</v>
      </c>
      <c r="AK367" s="21">
        <f t="shared" ca="1" si="112"/>
        <v>456907</v>
      </c>
      <c r="AL367" s="22">
        <f ca="1">SUM(AJ$11:AJ367)</f>
        <v>234863</v>
      </c>
      <c r="AM367" s="23">
        <f ca="1">SUM(AH$11:AH367)</f>
        <v>223490</v>
      </c>
      <c r="AO367" s="16">
        <v>44539</v>
      </c>
      <c r="AP367" s="21">
        <f ca="1">IF(AO367&lt;AQ$5, $B367, AQ$6+MIN((AO367-AQ$5+1)/AQ$8, 1)*AQ$7)</f>
        <v>1940</v>
      </c>
      <c r="AQ367" s="21">
        <f t="shared" ca="1" si="118"/>
        <v>1940</v>
      </c>
      <c r="AR367" s="21">
        <f ca="1" xml:space="preserve"> AT343 + IF(AS366 &lt; 0, -AS366, 0)</f>
        <v>686</v>
      </c>
      <c r="AS367" s="21">
        <f t="shared" ca="1" si="107"/>
        <v>1254</v>
      </c>
      <c r="AT367" s="21">
        <f t="shared" ca="1" si="108"/>
        <v>1254</v>
      </c>
      <c r="AU367" s="21">
        <f t="shared" ca="1" si="113"/>
        <v>593157</v>
      </c>
      <c r="AV367" s="22">
        <f ca="1">SUM(AT$11:AT367)</f>
        <v>306023</v>
      </c>
      <c r="AW367" s="23">
        <f ca="1">SUM(AR$11:AR367)</f>
        <v>287914</v>
      </c>
    </row>
    <row r="368" spans="1:49" x14ac:dyDescent="0.2">
      <c r="A368" s="32">
        <v>44540</v>
      </c>
      <c r="B368" s="35">
        <f ca="1">IF($A368&gt;= $C$5,$C$6, "InsertData")</f>
        <v>940</v>
      </c>
      <c r="C368" s="21">
        <f t="shared" ca="1" si="114"/>
        <v>940</v>
      </c>
      <c r="D368" s="21">
        <f ca="1" xml:space="preserve"> F344 + IF(E367 &lt; 0, -E367, 0)</f>
        <v>140</v>
      </c>
      <c r="E368" s="21">
        <f t="shared" ca="1" si="100"/>
        <v>800</v>
      </c>
      <c r="F368" s="21">
        <f ca="1">IF(E368 &gt; 0, E368, 0)</f>
        <v>800</v>
      </c>
      <c r="G368" s="21">
        <f t="shared" ca="1" si="109"/>
        <v>321597</v>
      </c>
      <c r="H368" s="22">
        <f ca="1">SUM(F$11:F368)</f>
        <v>164503</v>
      </c>
      <c r="I368" s="23">
        <f ca="1">SUM(D$11:D368)</f>
        <v>159478</v>
      </c>
      <c r="K368" s="16">
        <v>44540</v>
      </c>
      <c r="L368" s="21">
        <f ca="1">IF(K368&lt;M$5, $B368, M$6+MIN((K368-M$5+1)/M$8, 1)*M$7)</f>
        <v>1440</v>
      </c>
      <c r="M368" s="21">
        <f t="shared" ca="1" si="115"/>
        <v>1440</v>
      </c>
      <c r="N368" s="21">
        <f ca="1" xml:space="preserve"> P344 + IF(O367 &lt; 0, -O367, 0)</f>
        <v>400</v>
      </c>
      <c r="O368" s="21">
        <f t="shared" ca="1" si="101"/>
        <v>1040</v>
      </c>
      <c r="P368" s="21">
        <f t="shared" ca="1" si="102"/>
        <v>1040</v>
      </c>
      <c r="Q368" s="21">
        <f t="shared" ca="1" si="110"/>
        <v>470847</v>
      </c>
      <c r="R368" s="22">
        <f ca="1">SUM(P$11:P368)</f>
        <v>242143</v>
      </c>
      <c r="S368" s="23">
        <f ca="1">SUM(N$11:N368)</f>
        <v>229484</v>
      </c>
      <c r="U368" s="16">
        <v>44540</v>
      </c>
      <c r="V368" s="21">
        <f ca="1">IF(U368&lt;W$5, $B368, W$6+MIN((U368-W$5+1)/W$8, 1)*W$7)</f>
        <v>1940</v>
      </c>
      <c r="W368" s="21">
        <f t="shared" ca="1" si="116"/>
        <v>1940</v>
      </c>
      <c r="X368" s="21">
        <f ca="1" xml:space="preserve"> Z344 + IF(Y367 &lt; 0, -Y367, 0)</f>
        <v>660</v>
      </c>
      <c r="Y368" s="21">
        <f t="shared" ca="1" si="103"/>
        <v>1280</v>
      </c>
      <c r="Z368" s="21">
        <f t="shared" ca="1" si="104"/>
        <v>1280</v>
      </c>
      <c r="AA368" s="21">
        <f t="shared" ca="1" si="111"/>
        <v>620097</v>
      </c>
      <c r="AB368" s="22">
        <f ca="1">SUM(Z$11:Z368)</f>
        <v>319783</v>
      </c>
      <c r="AC368" s="23">
        <f ca="1">SUM(X$11:X368)</f>
        <v>300497</v>
      </c>
      <c r="AE368" s="16">
        <v>44540</v>
      </c>
      <c r="AF368" s="21">
        <f ca="1">IF(AE368&lt;AG$5, $B368, AG$6+MIN((AE368-AG$5+1)/AG$8, 1)*AG$7)</f>
        <v>1440</v>
      </c>
      <c r="AG368" s="21">
        <f t="shared" ca="1" si="117"/>
        <v>1440</v>
      </c>
      <c r="AH368" s="21">
        <f ca="1" xml:space="preserve"> AJ344 + IF(AI367 &lt; 0, -AI367, 0)</f>
        <v>400</v>
      </c>
      <c r="AI368" s="21">
        <f t="shared" ca="1" si="105"/>
        <v>1040</v>
      </c>
      <c r="AJ368" s="21">
        <f t="shared" ca="1" si="106"/>
        <v>1040</v>
      </c>
      <c r="AK368" s="21">
        <f t="shared" ca="1" si="112"/>
        <v>458347</v>
      </c>
      <c r="AL368" s="22">
        <f ca="1">SUM(AJ$11:AJ368)</f>
        <v>235903</v>
      </c>
      <c r="AM368" s="23">
        <f ca="1">SUM(AH$11:AH368)</f>
        <v>223890</v>
      </c>
      <c r="AO368" s="16">
        <v>44540</v>
      </c>
      <c r="AP368" s="21">
        <f ca="1">IF(AO368&lt;AQ$5, $B368, AQ$6+MIN((AO368-AQ$5+1)/AQ$8, 1)*AQ$7)</f>
        <v>1940</v>
      </c>
      <c r="AQ368" s="21">
        <f t="shared" ca="1" si="118"/>
        <v>1940</v>
      </c>
      <c r="AR368" s="21">
        <f ca="1" xml:space="preserve"> AT344 + IF(AS367 &lt; 0, -AS367, 0)</f>
        <v>660</v>
      </c>
      <c r="AS368" s="21">
        <f t="shared" ca="1" si="107"/>
        <v>1280</v>
      </c>
      <c r="AT368" s="21">
        <f t="shared" ca="1" si="108"/>
        <v>1280</v>
      </c>
      <c r="AU368" s="21">
        <f t="shared" ca="1" si="113"/>
        <v>595097</v>
      </c>
      <c r="AV368" s="22">
        <f ca="1">SUM(AT$11:AT368)</f>
        <v>307303</v>
      </c>
      <c r="AW368" s="23">
        <f ca="1">SUM(AR$11:AR368)</f>
        <v>288574</v>
      </c>
    </row>
    <row r="369" spans="1:49" x14ac:dyDescent="0.2">
      <c r="A369" s="32">
        <v>44541</v>
      </c>
      <c r="B369" s="35">
        <f ca="1">IF($A369&gt;= $C$5,$C$6, "InsertData")</f>
        <v>940</v>
      </c>
      <c r="C369" s="21">
        <f t="shared" ca="1" si="114"/>
        <v>940</v>
      </c>
      <c r="D369" s="21">
        <f ca="1" xml:space="preserve"> F345 + IF(E368 &lt; 0, -E368, 0)</f>
        <v>267</v>
      </c>
      <c r="E369" s="21">
        <f t="shared" ca="1" si="100"/>
        <v>673</v>
      </c>
      <c r="F369" s="21">
        <f ca="1">IF(E369 &gt; 0, E369, 0)</f>
        <v>673</v>
      </c>
      <c r="G369" s="21">
        <f t="shared" ca="1" si="109"/>
        <v>322537</v>
      </c>
      <c r="H369" s="22">
        <f ca="1">SUM(F$11:F369)</f>
        <v>165176</v>
      </c>
      <c r="I369" s="23">
        <f ca="1">SUM(D$11:D369)</f>
        <v>159745</v>
      </c>
      <c r="K369" s="16">
        <v>44541</v>
      </c>
      <c r="L369" s="21">
        <f ca="1">IF(K369&lt;M$5, $B369, M$6+MIN((K369-M$5+1)/M$8, 1)*M$7)</f>
        <v>1440</v>
      </c>
      <c r="M369" s="21">
        <f t="shared" ca="1" si="115"/>
        <v>1440</v>
      </c>
      <c r="N369" s="21">
        <f ca="1" xml:space="preserve"> P345 + IF(O368 &lt; 0, -O368, 0)</f>
        <v>527</v>
      </c>
      <c r="O369" s="21">
        <f t="shared" ca="1" si="101"/>
        <v>913</v>
      </c>
      <c r="P369" s="21">
        <f t="shared" ca="1" si="102"/>
        <v>913</v>
      </c>
      <c r="Q369" s="21">
        <f t="shared" ca="1" si="110"/>
        <v>472287</v>
      </c>
      <c r="R369" s="22">
        <f ca="1">SUM(P$11:P369)</f>
        <v>243056</v>
      </c>
      <c r="S369" s="23">
        <f ca="1">SUM(N$11:N369)</f>
        <v>230011</v>
      </c>
      <c r="U369" s="16">
        <v>44541</v>
      </c>
      <c r="V369" s="21">
        <f ca="1">IF(U369&lt;W$5, $B369, W$6+MIN((U369-W$5+1)/W$8, 1)*W$7)</f>
        <v>1940</v>
      </c>
      <c r="W369" s="21">
        <f t="shared" ca="1" si="116"/>
        <v>1940</v>
      </c>
      <c r="X369" s="21">
        <f ca="1" xml:space="preserve"> Z345 + IF(Y368 &lt; 0, -Y368, 0)</f>
        <v>787</v>
      </c>
      <c r="Y369" s="21">
        <f t="shared" ca="1" si="103"/>
        <v>1153</v>
      </c>
      <c r="Z369" s="21">
        <f t="shared" ca="1" si="104"/>
        <v>1153</v>
      </c>
      <c r="AA369" s="21">
        <f t="shared" ca="1" si="111"/>
        <v>622037</v>
      </c>
      <c r="AB369" s="22">
        <f ca="1">SUM(Z$11:Z369)</f>
        <v>320936</v>
      </c>
      <c r="AC369" s="23">
        <f ca="1">SUM(X$11:X369)</f>
        <v>301284</v>
      </c>
      <c r="AE369" s="16">
        <v>44541</v>
      </c>
      <c r="AF369" s="21">
        <f ca="1">IF(AE369&lt;AG$5, $B369, AG$6+MIN((AE369-AG$5+1)/AG$8, 1)*AG$7)</f>
        <v>1440</v>
      </c>
      <c r="AG369" s="21">
        <f t="shared" ca="1" si="117"/>
        <v>1440</v>
      </c>
      <c r="AH369" s="21">
        <f ca="1" xml:space="preserve"> AJ345 + IF(AI368 &lt; 0, -AI368, 0)</f>
        <v>527</v>
      </c>
      <c r="AI369" s="21">
        <f t="shared" ca="1" si="105"/>
        <v>913</v>
      </c>
      <c r="AJ369" s="21">
        <f t="shared" ca="1" si="106"/>
        <v>913</v>
      </c>
      <c r="AK369" s="21">
        <f t="shared" ca="1" si="112"/>
        <v>459787</v>
      </c>
      <c r="AL369" s="22">
        <f ca="1">SUM(AJ$11:AJ369)</f>
        <v>236816</v>
      </c>
      <c r="AM369" s="23">
        <f ca="1">SUM(AH$11:AH369)</f>
        <v>224417</v>
      </c>
      <c r="AO369" s="16">
        <v>44541</v>
      </c>
      <c r="AP369" s="21">
        <f ca="1">IF(AO369&lt;AQ$5, $B369, AQ$6+MIN((AO369-AQ$5+1)/AQ$8, 1)*AQ$7)</f>
        <v>1940</v>
      </c>
      <c r="AQ369" s="21">
        <f t="shared" ca="1" si="118"/>
        <v>1940</v>
      </c>
      <c r="AR369" s="21">
        <f ca="1" xml:space="preserve"> AT345 + IF(AS368 &lt; 0, -AS368, 0)</f>
        <v>787</v>
      </c>
      <c r="AS369" s="21">
        <f t="shared" ca="1" si="107"/>
        <v>1153</v>
      </c>
      <c r="AT369" s="21">
        <f t="shared" ca="1" si="108"/>
        <v>1153</v>
      </c>
      <c r="AU369" s="21">
        <f t="shared" ca="1" si="113"/>
        <v>597037</v>
      </c>
      <c r="AV369" s="22">
        <f ca="1">SUM(AT$11:AT369)</f>
        <v>308456</v>
      </c>
      <c r="AW369" s="23">
        <f ca="1">SUM(AR$11:AR369)</f>
        <v>289361</v>
      </c>
    </row>
    <row r="370" spans="1:49" x14ac:dyDescent="0.2">
      <c r="A370" s="32">
        <v>44542</v>
      </c>
      <c r="B370" s="35">
        <f ca="1">IF($A370&gt;= $C$5,$C$6, "InsertData")</f>
        <v>940</v>
      </c>
      <c r="C370" s="21">
        <f t="shared" ca="1" si="114"/>
        <v>940</v>
      </c>
      <c r="D370" s="21">
        <f ca="1" xml:space="preserve"> F346 + IF(E369 &lt; 0, -E369, 0)</f>
        <v>647</v>
      </c>
      <c r="E370" s="21">
        <f t="shared" ca="1" si="100"/>
        <v>293</v>
      </c>
      <c r="F370" s="21">
        <f ca="1">IF(E370 &gt; 0, E370, 0)</f>
        <v>293</v>
      </c>
      <c r="G370" s="21">
        <f t="shared" ca="1" si="109"/>
        <v>323477</v>
      </c>
      <c r="H370" s="22">
        <f ca="1">SUM(F$11:F370)</f>
        <v>165469</v>
      </c>
      <c r="I370" s="23">
        <f ca="1">SUM(D$11:D370)</f>
        <v>160392</v>
      </c>
      <c r="K370" s="16">
        <v>44542</v>
      </c>
      <c r="L370" s="21">
        <f ca="1">IF(K370&lt;M$5, $B370, M$6+MIN((K370-M$5+1)/M$8, 1)*M$7)</f>
        <v>1440</v>
      </c>
      <c r="M370" s="21">
        <f t="shared" ca="1" si="115"/>
        <v>1440</v>
      </c>
      <c r="N370" s="21">
        <f ca="1" xml:space="preserve"> P346 + IF(O369 &lt; 0, -O369, 0)</f>
        <v>907</v>
      </c>
      <c r="O370" s="21">
        <f t="shared" ca="1" si="101"/>
        <v>533</v>
      </c>
      <c r="P370" s="21">
        <f t="shared" ca="1" si="102"/>
        <v>533</v>
      </c>
      <c r="Q370" s="21">
        <f t="shared" ca="1" si="110"/>
        <v>473727</v>
      </c>
      <c r="R370" s="22">
        <f ca="1">SUM(P$11:P370)</f>
        <v>243589</v>
      </c>
      <c r="S370" s="23">
        <f ca="1">SUM(N$11:N370)</f>
        <v>230918</v>
      </c>
      <c r="U370" s="16">
        <v>44542</v>
      </c>
      <c r="V370" s="21">
        <f ca="1">IF(U370&lt;W$5, $B370, W$6+MIN((U370-W$5+1)/W$8, 1)*W$7)</f>
        <v>1940</v>
      </c>
      <c r="W370" s="21">
        <f t="shared" ca="1" si="116"/>
        <v>1940</v>
      </c>
      <c r="X370" s="21">
        <f ca="1" xml:space="preserve"> Z346 + IF(Y369 &lt; 0, -Y369, 0)</f>
        <v>1167</v>
      </c>
      <c r="Y370" s="21">
        <f t="shared" ca="1" si="103"/>
        <v>773</v>
      </c>
      <c r="Z370" s="21">
        <f t="shared" ca="1" si="104"/>
        <v>773</v>
      </c>
      <c r="AA370" s="21">
        <f t="shared" ca="1" si="111"/>
        <v>623977</v>
      </c>
      <c r="AB370" s="22">
        <f ca="1">SUM(Z$11:Z370)</f>
        <v>321709</v>
      </c>
      <c r="AC370" s="23">
        <f ca="1">SUM(X$11:X370)</f>
        <v>302451</v>
      </c>
      <c r="AE370" s="16">
        <v>44542</v>
      </c>
      <c r="AF370" s="21">
        <f ca="1">IF(AE370&lt;AG$5, $B370, AG$6+MIN((AE370-AG$5+1)/AG$8, 1)*AG$7)</f>
        <v>1440</v>
      </c>
      <c r="AG370" s="21">
        <f t="shared" ca="1" si="117"/>
        <v>1440</v>
      </c>
      <c r="AH370" s="21">
        <f ca="1" xml:space="preserve"> AJ346 + IF(AI369 &lt; 0, -AI369, 0)</f>
        <v>907</v>
      </c>
      <c r="AI370" s="21">
        <f t="shared" ca="1" si="105"/>
        <v>533</v>
      </c>
      <c r="AJ370" s="21">
        <f t="shared" ca="1" si="106"/>
        <v>533</v>
      </c>
      <c r="AK370" s="21">
        <f t="shared" ca="1" si="112"/>
        <v>461227</v>
      </c>
      <c r="AL370" s="22">
        <f ca="1">SUM(AJ$11:AJ370)</f>
        <v>237349</v>
      </c>
      <c r="AM370" s="23">
        <f ca="1">SUM(AH$11:AH370)</f>
        <v>225324</v>
      </c>
      <c r="AO370" s="16">
        <v>44542</v>
      </c>
      <c r="AP370" s="21">
        <f ca="1">IF(AO370&lt;AQ$5, $B370, AQ$6+MIN((AO370-AQ$5+1)/AQ$8, 1)*AQ$7)</f>
        <v>1940</v>
      </c>
      <c r="AQ370" s="21">
        <f t="shared" ca="1" si="118"/>
        <v>1940</v>
      </c>
      <c r="AR370" s="21">
        <f ca="1" xml:space="preserve"> AT346 + IF(AS369 &lt; 0, -AS369, 0)</f>
        <v>1167</v>
      </c>
      <c r="AS370" s="21">
        <f t="shared" ca="1" si="107"/>
        <v>773</v>
      </c>
      <c r="AT370" s="21">
        <f t="shared" ca="1" si="108"/>
        <v>773</v>
      </c>
      <c r="AU370" s="21">
        <f t="shared" ca="1" si="113"/>
        <v>598977</v>
      </c>
      <c r="AV370" s="22">
        <f ca="1">SUM(AT$11:AT370)</f>
        <v>309229</v>
      </c>
      <c r="AW370" s="23">
        <f ca="1">SUM(AR$11:AR370)</f>
        <v>290528</v>
      </c>
    </row>
    <row r="371" spans="1:49" x14ac:dyDescent="0.2">
      <c r="A371" s="32">
        <v>44543</v>
      </c>
      <c r="B371" s="35">
        <f ca="1">IF($A371&gt;= $C$5,$C$6, "InsertData")</f>
        <v>940</v>
      </c>
      <c r="C371" s="21">
        <f t="shared" ca="1" si="114"/>
        <v>940</v>
      </c>
      <c r="D371" s="21">
        <f ca="1" xml:space="preserve"> F347 + IF(E370 &lt; 0, -E370, 0)</f>
        <v>0</v>
      </c>
      <c r="E371" s="21">
        <f t="shared" ca="1" si="100"/>
        <v>940</v>
      </c>
      <c r="F371" s="21">
        <f ca="1">IF(E371 &gt; 0, E371, 0)</f>
        <v>940</v>
      </c>
      <c r="G371" s="21">
        <f t="shared" ca="1" si="109"/>
        <v>324417</v>
      </c>
      <c r="H371" s="22">
        <f ca="1">SUM(F$11:F371)</f>
        <v>166409</v>
      </c>
      <c r="I371" s="23">
        <f ca="1">SUM(D$11:D371)</f>
        <v>160392</v>
      </c>
      <c r="K371" s="16">
        <v>44543</v>
      </c>
      <c r="L371" s="21">
        <f ca="1">IF(K371&lt;M$5, $B371, M$6+MIN((K371-M$5+1)/M$8, 1)*M$7)</f>
        <v>1440</v>
      </c>
      <c r="M371" s="21">
        <f t="shared" ca="1" si="115"/>
        <v>1440</v>
      </c>
      <c r="N371" s="21">
        <f ca="1" xml:space="preserve"> P347 + IF(O370 &lt; 0, -O370, 0)</f>
        <v>120</v>
      </c>
      <c r="O371" s="21">
        <f t="shared" ca="1" si="101"/>
        <v>1320</v>
      </c>
      <c r="P371" s="21">
        <f t="shared" ca="1" si="102"/>
        <v>1320</v>
      </c>
      <c r="Q371" s="21">
        <f t="shared" ca="1" si="110"/>
        <v>475167</v>
      </c>
      <c r="R371" s="22">
        <f ca="1">SUM(P$11:P371)</f>
        <v>244909</v>
      </c>
      <c r="S371" s="23">
        <f ca="1">SUM(N$11:N371)</f>
        <v>231038</v>
      </c>
      <c r="U371" s="16">
        <v>44543</v>
      </c>
      <c r="V371" s="21">
        <f ca="1">IF(U371&lt;W$5, $B371, W$6+MIN((U371-W$5+1)/W$8, 1)*W$7)</f>
        <v>1940</v>
      </c>
      <c r="W371" s="21">
        <f t="shared" ca="1" si="116"/>
        <v>1940</v>
      </c>
      <c r="X371" s="21">
        <f ca="1" xml:space="preserve"> Z347 + IF(Y370 &lt; 0, -Y370, 0)</f>
        <v>337</v>
      </c>
      <c r="Y371" s="21">
        <f t="shared" ca="1" si="103"/>
        <v>1603</v>
      </c>
      <c r="Z371" s="21">
        <f t="shared" ca="1" si="104"/>
        <v>1603</v>
      </c>
      <c r="AA371" s="21">
        <f t="shared" ca="1" si="111"/>
        <v>625917</v>
      </c>
      <c r="AB371" s="22">
        <f ca="1">SUM(Z$11:Z371)</f>
        <v>323312</v>
      </c>
      <c r="AC371" s="23">
        <f ca="1">SUM(X$11:X371)</f>
        <v>302788</v>
      </c>
      <c r="AE371" s="16">
        <v>44543</v>
      </c>
      <c r="AF371" s="21">
        <f ca="1">IF(AE371&lt;AG$5, $B371, AG$6+MIN((AE371-AG$5+1)/AG$8, 1)*AG$7)</f>
        <v>1440</v>
      </c>
      <c r="AG371" s="21">
        <f t="shared" ca="1" si="117"/>
        <v>1440</v>
      </c>
      <c r="AH371" s="21">
        <f ca="1" xml:space="preserve"> AJ347 + IF(AI370 &lt; 0, -AI370, 0)</f>
        <v>190</v>
      </c>
      <c r="AI371" s="21">
        <f t="shared" ca="1" si="105"/>
        <v>1250</v>
      </c>
      <c r="AJ371" s="21">
        <f t="shared" ca="1" si="106"/>
        <v>1250</v>
      </c>
      <c r="AK371" s="21">
        <f t="shared" ca="1" si="112"/>
        <v>462667</v>
      </c>
      <c r="AL371" s="22">
        <f ca="1">SUM(AJ$11:AJ371)</f>
        <v>238599</v>
      </c>
      <c r="AM371" s="23">
        <f ca="1">SUM(AH$11:AH371)</f>
        <v>225514</v>
      </c>
      <c r="AO371" s="16">
        <v>44543</v>
      </c>
      <c r="AP371" s="21">
        <f ca="1">IF(AO371&lt;AQ$5, $B371, AQ$6+MIN((AO371-AQ$5+1)/AQ$8, 1)*AQ$7)</f>
        <v>1940</v>
      </c>
      <c r="AQ371" s="21">
        <f t="shared" ca="1" si="118"/>
        <v>1940</v>
      </c>
      <c r="AR371" s="21">
        <f ca="1" xml:space="preserve"> AT347 + IF(AS370 &lt; 0, -AS370, 0)</f>
        <v>380</v>
      </c>
      <c r="AS371" s="21">
        <f t="shared" ca="1" si="107"/>
        <v>1560</v>
      </c>
      <c r="AT371" s="21">
        <f t="shared" ca="1" si="108"/>
        <v>1560</v>
      </c>
      <c r="AU371" s="21">
        <f t="shared" ca="1" si="113"/>
        <v>600917</v>
      </c>
      <c r="AV371" s="22">
        <f ca="1">SUM(AT$11:AT371)</f>
        <v>310789</v>
      </c>
      <c r="AW371" s="23">
        <f ca="1">SUM(AR$11:AR371)</f>
        <v>290908</v>
      </c>
    </row>
    <row r="372" spans="1:49" x14ac:dyDescent="0.2">
      <c r="A372" s="32">
        <v>44544</v>
      </c>
      <c r="B372" s="35">
        <f ca="1">IF($A372&gt;= $C$5,$C$6, "InsertData")</f>
        <v>940</v>
      </c>
      <c r="C372" s="21">
        <f t="shared" ca="1" si="114"/>
        <v>940</v>
      </c>
      <c r="D372" s="21">
        <f ca="1" xml:space="preserve"> F348 + IF(E371 &lt; 0, -E371, 0)</f>
        <v>166</v>
      </c>
      <c r="E372" s="21">
        <f t="shared" ca="1" si="100"/>
        <v>774</v>
      </c>
      <c r="F372" s="21">
        <f ca="1">IF(E372 &gt; 0, E372, 0)</f>
        <v>774</v>
      </c>
      <c r="G372" s="21">
        <f t="shared" ca="1" si="109"/>
        <v>325357</v>
      </c>
      <c r="H372" s="22">
        <f ca="1">SUM(F$11:F372)</f>
        <v>167183</v>
      </c>
      <c r="I372" s="23">
        <f ca="1">SUM(D$11:D372)</f>
        <v>160558</v>
      </c>
      <c r="K372" s="16">
        <v>44544</v>
      </c>
      <c r="L372" s="21">
        <f ca="1">IF(K372&lt;M$5, $B372, M$6+MIN((K372-M$5+1)/M$8, 1)*M$7)</f>
        <v>1440</v>
      </c>
      <c r="M372" s="21">
        <f t="shared" ca="1" si="115"/>
        <v>1440</v>
      </c>
      <c r="N372" s="21">
        <f ca="1" xml:space="preserve"> P348 + IF(O371 &lt; 0, -O371, 0)</f>
        <v>566</v>
      </c>
      <c r="O372" s="21">
        <f t="shared" ca="1" si="101"/>
        <v>874</v>
      </c>
      <c r="P372" s="21">
        <f t="shared" ca="1" si="102"/>
        <v>874</v>
      </c>
      <c r="Q372" s="21">
        <f t="shared" ca="1" si="110"/>
        <v>476607</v>
      </c>
      <c r="R372" s="22">
        <f ca="1">SUM(P$11:P372)</f>
        <v>245783</v>
      </c>
      <c r="S372" s="23">
        <f ca="1">SUM(N$11:N372)</f>
        <v>231604</v>
      </c>
      <c r="U372" s="16">
        <v>44544</v>
      </c>
      <c r="V372" s="21">
        <f ca="1">IF(U372&lt;W$5, $B372, W$6+MIN((U372-W$5+1)/W$8, 1)*W$7)</f>
        <v>1940</v>
      </c>
      <c r="W372" s="21">
        <f t="shared" ca="1" si="116"/>
        <v>1940</v>
      </c>
      <c r="X372" s="21">
        <f ca="1" xml:space="preserve"> Z348 + IF(Y371 &lt; 0, -Y371, 0)</f>
        <v>869</v>
      </c>
      <c r="Y372" s="21">
        <f t="shared" ca="1" si="103"/>
        <v>1071</v>
      </c>
      <c r="Z372" s="21">
        <f t="shared" ca="1" si="104"/>
        <v>1071</v>
      </c>
      <c r="AA372" s="21">
        <f t="shared" ca="1" si="111"/>
        <v>627857</v>
      </c>
      <c r="AB372" s="22">
        <f ca="1">SUM(Z$11:Z372)</f>
        <v>324383</v>
      </c>
      <c r="AC372" s="23">
        <f ca="1">SUM(X$11:X372)</f>
        <v>303657</v>
      </c>
      <c r="AE372" s="16">
        <v>44544</v>
      </c>
      <c r="AF372" s="21">
        <f ca="1">IF(AE372&lt;AG$5, $B372, AG$6+MIN((AE372-AG$5+1)/AG$8, 1)*AG$7)</f>
        <v>1440</v>
      </c>
      <c r="AG372" s="21">
        <f t="shared" ca="1" si="117"/>
        <v>1440</v>
      </c>
      <c r="AH372" s="21">
        <f ca="1" xml:space="preserve"> AJ348 + IF(AI371 &lt; 0, -AI371, 0)</f>
        <v>496</v>
      </c>
      <c r="AI372" s="21">
        <f t="shared" ca="1" si="105"/>
        <v>944</v>
      </c>
      <c r="AJ372" s="21">
        <f t="shared" ca="1" si="106"/>
        <v>944</v>
      </c>
      <c r="AK372" s="21">
        <f t="shared" ca="1" si="112"/>
        <v>464107</v>
      </c>
      <c r="AL372" s="22">
        <f ca="1">SUM(AJ$11:AJ372)</f>
        <v>239543</v>
      </c>
      <c r="AM372" s="23">
        <f ca="1">SUM(AH$11:AH372)</f>
        <v>226010</v>
      </c>
      <c r="AO372" s="16">
        <v>44544</v>
      </c>
      <c r="AP372" s="21">
        <f ca="1">IF(AO372&lt;AQ$5, $B372, AQ$6+MIN((AO372-AQ$5+1)/AQ$8, 1)*AQ$7)</f>
        <v>1940</v>
      </c>
      <c r="AQ372" s="21">
        <f t="shared" ca="1" si="118"/>
        <v>1940</v>
      </c>
      <c r="AR372" s="21">
        <f ca="1" xml:space="preserve"> AT348 + IF(AS371 &lt; 0, -AS371, 0)</f>
        <v>826</v>
      </c>
      <c r="AS372" s="21">
        <f t="shared" ca="1" si="107"/>
        <v>1114</v>
      </c>
      <c r="AT372" s="21">
        <f t="shared" ca="1" si="108"/>
        <v>1114</v>
      </c>
      <c r="AU372" s="21">
        <f t="shared" ca="1" si="113"/>
        <v>602857</v>
      </c>
      <c r="AV372" s="22">
        <f ca="1">SUM(AT$11:AT372)</f>
        <v>311903</v>
      </c>
      <c r="AW372" s="23">
        <f ca="1">SUM(AR$11:AR372)</f>
        <v>291734</v>
      </c>
    </row>
    <row r="373" spans="1:49" x14ac:dyDescent="0.2">
      <c r="A373" s="32">
        <v>44545</v>
      </c>
      <c r="B373" s="35">
        <f ca="1">IF($A373&gt;= $C$5,$C$6, "InsertData")</f>
        <v>940</v>
      </c>
      <c r="C373" s="21">
        <f t="shared" ca="1" si="114"/>
        <v>940</v>
      </c>
      <c r="D373" s="21">
        <f ca="1" xml:space="preserve"> F349 + IF(E372 &lt; 0, -E372, 0)</f>
        <v>440</v>
      </c>
      <c r="E373" s="21">
        <f t="shared" ca="1" si="100"/>
        <v>500</v>
      </c>
      <c r="F373" s="21">
        <f ca="1">IF(E373 &gt; 0, E373, 0)</f>
        <v>500</v>
      </c>
      <c r="G373" s="21">
        <f t="shared" ca="1" si="109"/>
        <v>326297</v>
      </c>
      <c r="H373" s="22">
        <f ca="1">SUM(F$11:F373)</f>
        <v>167683</v>
      </c>
      <c r="I373" s="23">
        <f ca="1">SUM(D$11:D373)</f>
        <v>160998</v>
      </c>
      <c r="K373" s="16">
        <v>44545</v>
      </c>
      <c r="L373" s="21">
        <f ca="1">IF(K373&lt;M$5, $B373, M$6+MIN((K373-M$5+1)/M$8, 1)*M$7)</f>
        <v>1440</v>
      </c>
      <c r="M373" s="21">
        <f t="shared" ca="1" si="115"/>
        <v>1440</v>
      </c>
      <c r="N373" s="21">
        <f ca="1" xml:space="preserve"> P349 + IF(O372 &lt; 0, -O372, 0)</f>
        <v>700</v>
      </c>
      <c r="O373" s="21">
        <f t="shared" ca="1" si="101"/>
        <v>740</v>
      </c>
      <c r="P373" s="21">
        <f t="shared" ca="1" si="102"/>
        <v>740</v>
      </c>
      <c r="Q373" s="21">
        <f t="shared" ca="1" si="110"/>
        <v>478047</v>
      </c>
      <c r="R373" s="22">
        <f ca="1">SUM(P$11:P373)</f>
        <v>246523</v>
      </c>
      <c r="S373" s="23">
        <f ca="1">SUM(N$11:N373)</f>
        <v>232304</v>
      </c>
      <c r="U373" s="16">
        <v>44545</v>
      </c>
      <c r="V373" s="21">
        <f ca="1">IF(U373&lt;W$5, $B373, W$6+MIN((U373-W$5+1)/W$8, 1)*W$7)</f>
        <v>1940</v>
      </c>
      <c r="W373" s="21">
        <f t="shared" ca="1" si="116"/>
        <v>1940</v>
      </c>
      <c r="X373" s="21">
        <f ca="1" xml:space="preserve"> Z349 + IF(Y372 &lt; 0, -Y372, 0)</f>
        <v>960</v>
      </c>
      <c r="Y373" s="21">
        <f t="shared" ca="1" si="103"/>
        <v>980</v>
      </c>
      <c r="Z373" s="21">
        <f t="shared" ca="1" si="104"/>
        <v>980</v>
      </c>
      <c r="AA373" s="21">
        <f t="shared" ca="1" si="111"/>
        <v>629797</v>
      </c>
      <c r="AB373" s="22">
        <f ca="1">SUM(Z$11:Z373)</f>
        <v>325363</v>
      </c>
      <c r="AC373" s="23">
        <f ca="1">SUM(X$11:X373)</f>
        <v>304617</v>
      </c>
      <c r="AE373" s="16">
        <v>44545</v>
      </c>
      <c r="AF373" s="21">
        <f ca="1">IF(AE373&lt;AG$5, $B373, AG$6+MIN((AE373-AG$5+1)/AG$8, 1)*AG$7)</f>
        <v>1440</v>
      </c>
      <c r="AG373" s="21">
        <f t="shared" ca="1" si="117"/>
        <v>1440</v>
      </c>
      <c r="AH373" s="21">
        <f ca="1" xml:space="preserve"> AJ349 + IF(AI372 &lt; 0, -AI372, 0)</f>
        <v>700</v>
      </c>
      <c r="AI373" s="21">
        <f t="shared" ca="1" si="105"/>
        <v>740</v>
      </c>
      <c r="AJ373" s="21">
        <f t="shared" ca="1" si="106"/>
        <v>740</v>
      </c>
      <c r="AK373" s="21">
        <f t="shared" ca="1" si="112"/>
        <v>465547</v>
      </c>
      <c r="AL373" s="22">
        <f ca="1">SUM(AJ$11:AJ373)</f>
        <v>240283</v>
      </c>
      <c r="AM373" s="23">
        <f ca="1">SUM(AH$11:AH373)</f>
        <v>226710</v>
      </c>
      <c r="AO373" s="16">
        <v>44545</v>
      </c>
      <c r="AP373" s="21">
        <f ca="1">IF(AO373&lt;AQ$5, $B373, AQ$6+MIN((AO373-AQ$5+1)/AQ$8, 1)*AQ$7)</f>
        <v>1940</v>
      </c>
      <c r="AQ373" s="21">
        <f t="shared" ca="1" si="118"/>
        <v>1940</v>
      </c>
      <c r="AR373" s="21">
        <f ca="1" xml:space="preserve"> AT349 + IF(AS372 &lt; 0, -AS372, 0)</f>
        <v>960</v>
      </c>
      <c r="AS373" s="21">
        <f t="shared" ca="1" si="107"/>
        <v>980</v>
      </c>
      <c r="AT373" s="21">
        <f t="shared" ca="1" si="108"/>
        <v>980</v>
      </c>
      <c r="AU373" s="21">
        <f t="shared" ca="1" si="113"/>
        <v>604797</v>
      </c>
      <c r="AV373" s="22">
        <f ca="1">SUM(AT$11:AT373)</f>
        <v>312883</v>
      </c>
      <c r="AW373" s="23">
        <f ca="1">SUM(AR$11:AR373)</f>
        <v>292694</v>
      </c>
    </row>
    <row r="374" spans="1:49" x14ac:dyDescent="0.2">
      <c r="A374" s="32">
        <v>44546</v>
      </c>
      <c r="B374" s="35">
        <f ca="1">IF($A374&gt;= $C$5,$C$6, "InsertData")</f>
        <v>940</v>
      </c>
      <c r="C374" s="21">
        <f t="shared" ca="1" si="114"/>
        <v>940</v>
      </c>
      <c r="D374" s="21">
        <f ca="1" xml:space="preserve"> F350 + IF(E373 &lt; 0, -E373, 0)</f>
        <v>0</v>
      </c>
      <c r="E374" s="21">
        <f t="shared" ca="1" si="100"/>
        <v>940</v>
      </c>
      <c r="F374" s="21">
        <f ca="1">IF(E374 &gt; 0, E374, 0)</f>
        <v>940</v>
      </c>
      <c r="G374" s="21">
        <f t="shared" ca="1" si="109"/>
        <v>327237</v>
      </c>
      <c r="H374" s="22">
        <f ca="1">SUM(F$11:F374)</f>
        <v>168623</v>
      </c>
      <c r="I374" s="23">
        <f ca="1">SUM(D$11:D374)</f>
        <v>160998</v>
      </c>
      <c r="K374" s="16">
        <v>44546</v>
      </c>
      <c r="L374" s="21">
        <f ca="1">IF(K374&lt;M$5, $B374, M$6+MIN((K374-M$5+1)/M$8, 1)*M$7)</f>
        <v>1440</v>
      </c>
      <c r="M374" s="21">
        <f t="shared" ca="1" si="115"/>
        <v>1440</v>
      </c>
      <c r="N374" s="21">
        <f ca="1" xml:space="preserve"> P350 + IF(O373 &lt; 0, -O373, 0)</f>
        <v>180</v>
      </c>
      <c r="O374" s="21">
        <f t="shared" ca="1" si="101"/>
        <v>1260</v>
      </c>
      <c r="P374" s="21">
        <f t="shared" ca="1" si="102"/>
        <v>1260</v>
      </c>
      <c r="Q374" s="21">
        <f t="shared" ca="1" si="110"/>
        <v>479487</v>
      </c>
      <c r="R374" s="22">
        <f ca="1">SUM(P$11:P374)</f>
        <v>247783</v>
      </c>
      <c r="S374" s="23">
        <f ca="1">SUM(N$11:N374)</f>
        <v>232484</v>
      </c>
      <c r="U374" s="16">
        <v>44546</v>
      </c>
      <c r="V374" s="21">
        <f ca="1">IF(U374&lt;W$5, $B374, W$6+MIN((U374-W$5+1)/W$8, 1)*W$7)</f>
        <v>1940</v>
      </c>
      <c r="W374" s="21">
        <f t="shared" ca="1" si="116"/>
        <v>1940</v>
      </c>
      <c r="X374" s="21">
        <f ca="1" xml:space="preserve"> Z350 + IF(Y373 &lt; 0, -Y373, 0)</f>
        <v>440</v>
      </c>
      <c r="Y374" s="21">
        <f t="shared" ca="1" si="103"/>
        <v>1500</v>
      </c>
      <c r="Z374" s="21">
        <f t="shared" ca="1" si="104"/>
        <v>1500</v>
      </c>
      <c r="AA374" s="21">
        <f t="shared" ca="1" si="111"/>
        <v>631737</v>
      </c>
      <c r="AB374" s="22">
        <f ca="1">SUM(Z$11:Z374)</f>
        <v>326863</v>
      </c>
      <c r="AC374" s="23">
        <f ca="1">SUM(X$11:X374)</f>
        <v>305057</v>
      </c>
      <c r="AE374" s="16">
        <v>44546</v>
      </c>
      <c r="AF374" s="21">
        <f ca="1">IF(AE374&lt;AG$5, $B374, AG$6+MIN((AE374-AG$5+1)/AG$8, 1)*AG$7)</f>
        <v>1440</v>
      </c>
      <c r="AG374" s="21">
        <f t="shared" ca="1" si="117"/>
        <v>1440</v>
      </c>
      <c r="AH374" s="21">
        <f ca="1" xml:space="preserve"> AJ350 + IF(AI373 &lt; 0, -AI373, 0)</f>
        <v>180</v>
      </c>
      <c r="AI374" s="21">
        <f t="shared" ca="1" si="105"/>
        <v>1260</v>
      </c>
      <c r="AJ374" s="21">
        <f t="shared" ca="1" si="106"/>
        <v>1260</v>
      </c>
      <c r="AK374" s="21">
        <f t="shared" ca="1" si="112"/>
        <v>466987</v>
      </c>
      <c r="AL374" s="22">
        <f ca="1">SUM(AJ$11:AJ374)</f>
        <v>241543</v>
      </c>
      <c r="AM374" s="23">
        <f ca="1">SUM(AH$11:AH374)</f>
        <v>226890</v>
      </c>
      <c r="AO374" s="16">
        <v>44546</v>
      </c>
      <c r="AP374" s="21">
        <f ca="1">IF(AO374&lt;AQ$5, $B374, AQ$6+MIN((AO374-AQ$5+1)/AQ$8, 1)*AQ$7)</f>
        <v>1940</v>
      </c>
      <c r="AQ374" s="21">
        <f t="shared" ca="1" si="118"/>
        <v>1940</v>
      </c>
      <c r="AR374" s="21">
        <f ca="1" xml:space="preserve"> AT350 + IF(AS373 &lt; 0, -AS373, 0)</f>
        <v>440</v>
      </c>
      <c r="AS374" s="21">
        <f t="shared" ca="1" si="107"/>
        <v>1500</v>
      </c>
      <c r="AT374" s="21">
        <f t="shared" ca="1" si="108"/>
        <v>1500</v>
      </c>
      <c r="AU374" s="21">
        <f t="shared" ca="1" si="113"/>
        <v>606737</v>
      </c>
      <c r="AV374" s="22">
        <f ca="1">SUM(AT$11:AT374)</f>
        <v>314383</v>
      </c>
      <c r="AW374" s="23">
        <f ca="1">SUM(AR$11:AR374)</f>
        <v>293134</v>
      </c>
    </row>
    <row r="375" spans="1:49" x14ac:dyDescent="0.2">
      <c r="A375" s="32">
        <v>44547</v>
      </c>
      <c r="B375" s="35">
        <f ca="1">IF($A375&gt;= $C$5,$C$6, "InsertData")</f>
        <v>940</v>
      </c>
      <c r="C375" s="21">
        <f t="shared" ca="1" si="114"/>
        <v>940</v>
      </c>
      <c r="D375" s="21">
        <f ca="1" xml:space="preserve"> F351 + IF(E374 &lt; 0, -E374, 0)</f>
        <v>0</v>
      </c>
      <c r="E375" s="21">
        <f t="shared" ca="1" si="100"/>
        <v>940</v>
      </c>
      <c r="F375" s="21">
        <f ca="1">IF(E375 &gt; 0, E375, 0)</f>
        <v>940</v>
      </c>
      <c r="G375" s="21">
        <f t="shared" ca="1" si="109"/>
        <v>328177</v>
      </c>
      <c r="H375" s="22">
        <f ca="1">SUM(F$11:F375)</f>
        <v>169563</v>
      </c>
      <c r="I375" s="23">
        <f ca="1">SUM(D$11:D375)</f>
        <v>160998</v>
      </c>
      <c r="K375" s="16">
        <v>44547</v>
      </c>
      <c r="L375" s="21">
        <f ca="1">IF(K375&lt;M$5, $B375, M$6+MIN((K375-M$5+1)/M$8, 1)*M$7)</f>
        <v>1440</v>
      </c>
      <c r="M375" s="21">
        <f t="shared" ca="1" si="115"/>
        <v>1440</v>
      </c>
      <c r="N375" s="21">
        <f ca="1" xml:space="preserve"> P351 + IF(O374 &lt; 0, -O374, 0)</f>
        <v>257</v>
      </c>
      <c r="O375" s="21">
        <f t="shared" ca="1" si="101"/>
        <v>1183</v>
      </c>
      <c r="P375" s="21">
        <f t="shared" ca="1" si="102"/>
        <v>1183</v>
      </c>
      <c r="Q375" s="21">
        <f t="shared" ca="1" si="110"/>
        <v>480927</v>
      </c>
      <c r="R375" s="22">
        <f ca="1">SUM(P$11:P375)</f>
        <v>248966</v>
      </c>
      <c r="S375" s="23">
        <f ca="1">SUM(N$11:N375)</f>
        <v>232741</v>
      </c>
      <c r="U375" s="16">
        <v>44547</v>
      </c>
      <c r="V375" s="21">
        <f ca="1">IF(U375&lt;W$5, $B375, W$6+MIN((U375-W$5+1)/W$8, 1)*W$7)</f>
        <v>1940</v>
      </c>
      <c r="W375" s="21">
        <f t="shared" ca="1" si="116"/>
        <v>1940</v>
      </c>
      <c r="X375" s="21">
        <f ca="1" xml:space="preserve"> Z351 + IF(Y374 &lt; 0, -Y374, 0)</f>
        <v>517</v>
      </c>
      <c r="Y375" s="21">
        <f t="shared" ca="1" si="103"/>
        <v>1423</v>
      </c>
      <c r="Z375" s="21">
        <f t="shared" ca="1" si="104"/>
        <v>1423</v>
      </c>
      <c r="AA375" s="21">
        <f t="shared" ca="1" si="111"/>
        <v>633677</v>
      </c>
      <c r="AB375" s="22">
        <f ca="1">SUM(Z$11:Z375)</f>
        <v>328286</v>
      </c>
      <c r="AC375" s="23">
        <f ca="1">SUM(X$11:X375)</f>
        <v>305574</v>
      </c>
      <c r="AE375" s="16">
        <v>44547</v>
      </c>
      <c r="AF375" s="21">
        <f ca="1">IF(AE375&lt;AG$5, $B375, AG$6+MIN((AE375-AG$5+1)/AG$8, 1)*AG$7)</f>
        <v>1440</v>
      </c>
      <c r="AG375" s="21">
        <f t="shared" ca="1" si="117"/>
        <v>1440</v>
      </c>
      <c r="AH375" s="21">
        <f ca="1" xml:space="preserve"> AJ351 + IF(AI374 &lt; 0, -AI374, 0)</f>
        <v>257</v>
      </c>
      <c r="AI375" s="21">
        <f t="shared" ca="1" si="105"/>
        <v>1183</v>
      </c>
      <c r="AJ375" s="21">
        <f t="shared" ca="1" si="106"/>
        <v>1183</v>
      </c>
      <c r="AK375" s="21">
        <f t="shared" ca="1" si="112"/>
        <v>468427</v>
      </c>
      <c r="AL375" s="22">
        <f ca="1">SUM(AJ$11:AJ375)</f>
        <v>242726</v>
      </c>
      <c r="AM375" s="23">
        <f ca="1">SUM(AH$11:AH375)</f>
        <v>227147</v>
      </c>
      <c r="AO375" s="16">
        <v>44547</v>
      </c>
      <c r="AP375" s="21">
        <f ca="1">IF(AO375&lt;AQ$5, $B375, AQ$6+MIN((AO375-AQ$5+1)/AQ$8, 1)*AQ$7)</f>
        <v>1940</v>
      </c>
      <c r="AQ375" s="21">
        <f t="shared" ca="1" si="118"/>
        <v>1940</v>
      </c>
      <c r="AR375" s="21">
        <f ca="1" xml:space="preserve"> AT351 + IF(AS374 &lt; 0, -AS374, 0)</f>
        <v>517</v>
      </c>
      <c r="AS375" s="21">
        <f t="shared" ca="1" si="107"/>
        <v>1423</v>
      </c>
      <c r="AT375" s="21">
        <f t="shared" ca="1" si="108"/>
        <v>1423</v>
      </c>
      <c r="AU375" s="21">
        <f t="shared" ca="1" si="113"/>
        <v>608677</v>
      </c>
      <c r="AV375" s="22">
        <f ca="1">SUM(AT$11:AT375)</f>
        <v>315806</v>
      </c>
      <c r="AW375" s="23">
        <f ca="1">SUM(AR$11:AR375)</f>
        <v>293651</v>
      </c>
    </row>
    <row r="376" spans="1:49" x14ac:dyDescent="0.2">
      <c r="A376" s="32">
        <v>44548</v>
      </c>
      <c r="B376" s="35">
        <f ca="1">IF($A376&gt;= $C$5,$C$6, "InsertData")</f>
        <v>940</v>
      </c>
      <c r="C376" s="21">
        <f t="shared" ca="1" si="114"/>
        <v>940</v>
      </c>
      <c r="D376" s="21">
        <f ca="1" xml:space="preserve"> F352 + IF(E375 &lt; 0, -E375, 0)</f>
        <v>507</v>
      </c>
      <c r="E376" s="21">
        <f t="shared" ca="1" si="100"/>
        <v>433</v>
      </c>
      <c r="F376" s="21">
        <f ca="1">IF(E376 &gt; 0, E376, 0)</f>
        <v>433</v>
      </c>
      <c r="G376" s="21">
        <f t="shared" ca="1" si="109"/>
        <v>329117</v>
      </c>
      <c r="H376" s="22">
        <f ca="1">SUM(F$11:F376)</f>
        <v>169996</v>
      </c>
      <c r="I376" s="23">
        <f ca="1">SUM(D$11:D376)</f>
        <v>161505</v>
      </c>
      <c r="K376" s="16">
        <v>44548</v>
      </c>
      <c r="L376" s="21">
        <f ca="1">IF(K376&lt;M$5, $B376, M$6+MIN((K376-M$5+1)/M$8, 1)*M$7)</f>
        <v>1440</v>
      </c>
      <c r="M376" s="21">
        <f t="shared" ca="1" si="115"/>
        <v>1440</v>
      </c>
      <c r="N376" s="21">
        <f ca="1" xml:space="preserve"> P352 + IF(O375 &lt; 0, -O375, 0)</f>
        <v>850</v>
      </c>
      <c r="O376" s="21">
        <f t="shared" ca="1" si="101"/>
        <v>590</v>
      </c>
      <c r="P376" s="21">
        <f t="shared" ca="1" si="102"/>
        <v>590</v>
      </c>
      <c r="Q376" s="21">
        <f t="shared" ca="1" si="110"/>
        <v>482367</v>
      </c>
      <c r="R376" s="22">
        <f ca="1">SUM(P$11:P376)</f>
        <v>249556</v>
      </c>
      <c r="S376" s="23">
        <f ca="1">SUM(N$11:N376)</f>
        <v>233591</v>
      </c>
      <c r="U376" s="16">
        <v>44548</v>
      </c>
      <c r="V376" s="21">
        <f ca="1">IF(U376&lt;W$5, $B376, W$6+MIN((U376-W$5+1)/W$8, 1)*W$7)</f>
        <v>1940</v>
      </c>
      <c r="W376" s="21">
        <f t="shared" ca="1" si="116"/>
        <v>1940</v>
      </c>
      <c r="X376" s="21">
        <f ca="1" xml:space="preserve"> Z352 + IF(Y375 &lt; 0, -Y375, 0)</f>
        <v>1110</v>
      </c>
      <c r="Y376" s="21">
        <f t="shared" ca="1" si="103"/>
        <v>830</v>
      </c>
      <c r="Z376" s="21">
        <f t="shared" ca="1" si="104"/>
        <v>830</v>
      </c>
      <c r="AA376" s="21">
        <f t="shared" ca="1" si="111"/>
        <v>635617</v>
      </c>
      <c r="AB376" s="22">
        <f ca="1">SUM(Z$11:Z376)</f>
        <v>329116</v>
      </c>
      <c r="AC376" s="23">
        <f ca="1">SUM(X$11:X376)</f>
        <v>306684</v>
      </c>
      <c r="AE376" s="16">
        <v>44548</v>
      </c>
      <c r="AF376" s="21">
        <f ca="1">IF(AE376&lt;AG$5, $B376, AG$6+MIN((AE376-AG$5+1)/AG$8, 1)*AG$7)</f>
        <v>1440</v>
      </c>
      <c r="AG376" s="21">
        <f t="shared" ca="1" si="117"/>
        <v>1440</v>
      </c>
      <c r="AH376" s="21">
        <f ca="1" xml:space="preserve"> AJ352 + IF(AI375 &lt; 0, -AI375, 0)</f>
        <v>850</v>
      </c>
      <c r="AI376" s="21">
        <f t="shared" ca="1" si="105"/>
        <v>590</v>
      </c>
      <c r="AJ376" s="21">
        <f t="shared" ca="1" si="106"/>
        <v>590</v>
      </c>
      <c r="AK376" s="21">
        <f t="shared" ca="1" si="112"/>
        <v>469867</v>
      </c>
      <c r="AL376" s="22">
        <f ca="1">SUM(AJ$11:AJ376)</f>
        <v>243316</v>
      </c>
      <c r="AM376" s="23">
        <f ca="1">SUM(AH$11:AH376)</f>
        <v>227997</v>
      </c>
      <c r="AO376" s="16">
        <v>44548</v>
      </c>
      <c r="AP376" s="21">
        <f ca="1">IF(AO376&lt;AQ$5, $B376, AQ$6+MIN((AO376-AQ$5+1)/AQ$8, 1)*AQ$7)</f>
        <v>1940</v>
      </c>
      <c r="AQ376" s="21">
        <f t="shared" ca="1" si="118"/>
        <v>1940</v>
      </c>
      <c r="AR376" s="21">
        <f ca="1" xml:space="preserve"> AT352 + IF(AS375 &lt; 0, -AS375, 0)</f>
        <v>1110</v>
      </c>
      <c r="AS376" s="21">
        <f t="shared" ca="1" si="107"/>
        <v>830</v>
      </c>
      <c r="AT376" s="21">
        <f t="shared" ca="1" si="108"/>
        <v>830</v>
      </c>
      <c r="AU376" s="21">
        <f t="shared" ca="1" si="113"/>
        <v>610617</v>
      </c>
      <c r="AV376" s="22">
        <f ca="1">SUM(AT$11:AT376)</f>
        <v>316636</v>
      </c>
      <c r="AW376" s="23">
        <f ca="1">SUM(AR$11:AR376)</f>
        <v>294761</v>
      </c>
    </row>
    <row r="377" spans="1:49" x14ac:dyDescent="0.2">
      <c r="A377" s="32">
        <v>44549</v>
      </c>
      <c r="B377" s="35">
        <f ca="1">IF($A377&gt;= $C$5,$C$6, "InsertData")</f>
        <v>940</v>
      </c>
      <c r="C377" s="21">
        <f t="shared" ca="1" si="114"/>
        <v>940</v>
      </c>
      <c r="D377" s="21">
        <f ca="1" xml:space="preserve"> F353 + IF(E376 &lt; 0, -E376, 0)</f>
        <v>403</v>
      </c>
      <c r="E377" s="21">
        <f t="shared" ca="1" si="100"/>
        <v>537</v>
      </c>
      <c r="F377" s="21">
        <f ca="1">IF(E377 &gt; 0, E377, 0)</f>
        <v>537</v>
      </c>
      <c r="G377" s="21">
        <f t="shared" ca="1" si="109"/>
        <v>330057</v>
      </c>
      <c r="H377" s="22">
        <f ca="1">SUM(F$11:F377)</f>
        <v>170533</v>
      </c>
      <c r="I377" s="23">
        <f ca="1">SUM(D$11:D377)</f>
        <v>161908</v>
      </c>
      <c r="K377" s="16">
        <v>44549</v>
      </c>
      <c r="L377" s="21">
        <f ca="1">IF(K377&lt;M$5, $B377, M$6+MIN((K377-M$5+1)/M$8, 1)*M$7)</f>
        <v>1440</v>
      </c>
      <c r="M377" s="21">
        <f t="shared" ca="1" si="115"/>
        <v>1440</v>
      </c>
      <c r="N377" s="21">
        <f ca="1" xml:space="preserve"> P353 + IF(O376 &lt; 0, -O376, 0)</f>
        <v>663</v>
      </c>
      <c r="O377" s="21">
        <f t="shared" ca="1" si="101"/>
        <v>777</v>
      </c>
      <c r="P377" s="21">
        <f t="shared" ca="1" si="102"/>
        <v>777</v>
      </c>
      <c r="Q377" s="21">
        <f t="shared" ca="1" si="110"/>
        <v>483807</v>
      </c>
      <c r="R377" s="22">
        <f ca="1">SUM(P$11:P377)</f>
        <v>250333</v>
      </c>
      <c r="S377" s="23">
        <f ca="1">SUM(N$11:N377)</f>
        <v>234254</v>
      </c>
      <c r="U377" s="16">
        <v>44549</v>
      </c>
      <c r="V377" s="21">
        <f ca="1">IF(U377&lt;W$5, $B377, W$6+MIN((U377-W$5+1)/W$8, 1)*W$7)</f>
        <v>1940</v>
      </c>
      <c r="W377" s="21">
        <f t="shared" ca="1" si="116"/>
        <v>1940</v>
      </c>
      <c r="X377" s="21">
        <f ca="1" xml:space="preserve"> Z353 + IF(Y376 &lt; 0, -Y376, 0)</f>
        <v>923</v>
      </c>
      <c r="Y377" s="21">
        <f t="shared" ca="1" si="103"/>
        <v>1017</v>
      </c>
      <c r="Z377" s="21">
        <f t="shared" ca="1" si="104"/>
        <v>1017</v>
      </c>
      <c r="AA377" s="21">
        <f t="shared" ca="1" si="111"/>
        <v>637557</v>
      </c>
      <c r="AB377" s="22">
        <f ca="1">SUM(Z$11:Z377)</f>
        <v>330133</v>
      </c>
      <c r="AC377" s="23">
        <f ca="1">SUM(X$11:X377)</f>
        <v>307607</v>
      </c>
      <c r="AE377" s="16">
        <v>44549</v>
      </c>
      <c r="AF377" s="21">
        <f ca="1">IF(AE377&lt;AG$5, $B377, AG$6+MIN((AE377-AG$5+1)/AG$8, 1)*AG$7)</f>
        <v>1440</v>
      </c>
      <c r="AG377" s="21">
        <f t="shared" ca="1" si="117"/>
        <v>1440</v>
      </c>
      <c r="AH377" s="21">
        <f ca="1" xml:space="preserve"> AJ353 + IF(AI376 &lt; 0, -AI376, 0)</f>
        <v>663</v>
      </c>
      <c r="AI377" s="21">
        <f t="shared" ca="1" si="105"/>
        <v>777</v>
      </c>
      <c r="AJ377" s="21">
        <f t="shared" ca="1" si="106"/>
        <v>777</v>
      </c>
      <c r="AK377" s="21">
        <f t="shared" ca="1" si="112"/>
        <v>471307</v>
      </c>
      <c r="AL377" s="22">
        <f ca="1">SUM(AJ$11:AJ377)</f>
        <v>244093</v>
      </c>
      <c r="AM377" s="23">
        <f ca="1">SUM(AH$11:AH377)</f>
        <v>228660</v>
      </c>
      <c r="AO377" s="16">
        <v>44549</v>
      </c>
      <c r="AP377" s="21">
        <f ca="1">IF(AO377&lt;AQ$5, $B377, AQ$6+MIN((AO377-AQ$5+1)/AQ$8, 1)*AQ$7)</f>
        <v>1940</v>
      </c>
      <c r="AQ377" s="21">
        <f t="shared" ca="1" si="118"/>
        <v>1940</v>
      </c>
      <c r="AR377" s="21">
        <f ca="1" xml:space="preserve"> AT353 + IF(AS376 &lt; 0, -AS376, 0)</f>
        <v>923</v>
      </c>
      <c r="AS377" s="21">
        <f t="shared" ca="1" si="107"/>
        <v>1017</v>
      </c>
      <c r="AT377" s="21">
        <f t="shared" ca="1" si="108"/>
        <v>1017</v>
      </c>
      <c r="AU377" s="21">
        <f t="shared" ca="1" si="113"/>
        <v>612557</v>
      </c>
      <c r="AV377" s="22">
        <f ca="1">SUM(AT$11:AT377)</f>
        <v>317653</v>
      </c>
      <c r="AW377" s="23">
        <f ca="1">SUM(AR$11:AR377)</f>
        <v>295684</v>
      </c>
    </row>
    <row r="378" spans="1:49" x14ac:dyDescent="0.2">
      <c r="A378" s="32">
        <v>44550</v>
      </c>
      <c r="B378" s="35">
        <f ca="1">IF($A378&gt;= $C$5,$C$6, "InsertData")</f>
        <v>940</v>
      </c>
      <c r="C378" s="21">
        <f t="shared" ca="1" si="114"/>
        <v>940</v>
      </c>
      <c r="D378" s="21">
        <f ca="1" xml:space="preserve"> F354 + IF(E377 &lt; 0, -E377, 0)</f>
        <v>539</v>
      </c>
      <c r="E378" s="21">
        <f t="shared" ca="1" si="100"/>
        <v>401</v>
      </c>
      <c r="F378" s="21">
        <f ca="1">IF(E378 &gt; 0, E378, 0)</f>
        <v>401</v>
      </c>
      <c r="G378" s="21">
        <f t="shared" ca="1" si="109"/>
        <v>330997</v>
      </c>
      <c r="H378" s="22">
        <f ca="1">SUM(F$11:F378)</f>
        <v>170934</v>
      </c>
      <c r="I378" s="23">
        <f ca="1">SUM(D$11:D378)</f>
        <v>162447</v>
      </c>
      <c r="K378" s="16">
        <v>44550</v>
      </c>
      <c r="L378" s="21">
        <f ca="1">IF(K378&lt;M$5, $B378, M$6+MIN((K378-M$5+1)/M$8, 1)*M$7)</f>
        <v>1440</v>
      </c>
      <c r="M378" s="21">
        <f t="shared" ca="1" si="115"/>
        <v>1440</v>
      </c>
      <c r="N378" s="21">
        <f ca="1" xml:space="preserve"> P354 + IF(O377 &lt; 0, -O377, 0)</f>
        <v>799</v>
      </c>
      <c r="O378" s="21">
        <f t="shared" ca="1" si="101"/>
        <v>641</v>
      </c>
      <c r="P378" s="21">
        <f t="shared" ca="1" si="102"/>
        <v>641</v>
      </c>
      <c r="Q378" s="21">
        <f t="shared" ca="1" si="110"/>
        <v>485247</v>
      </c>
      <c r="R378" s="22">
        <f ca="1">SUM(P$11:P378)</f>
        <v>250974</v>
      </c>
      <c r="S378" s="23">
        <f ca="1">SUM(N$11:N378)</f>
        <v>235053</v>
      </c>
      <c r="U378" s="16">
        <v>44550</v>
      </c>
      <c r="V378" s="21">
        <f ca="1">IF(U378&lt;W$5, $B378, W$6+MIN((U378-W$5+1)/W$8, 1)*W$7)</f>
        <v>1940</v>
      </c>
      <c r="W378" s="21">
        <f t="shared" ca="1" si="116"/>
        <v>1940</v>
      </c>
      <c r="X378" s="21">
        <f ca="1" xml:space="preserve"> Z354 + IF(Y377 &lt; 0, -Y377, 0)</f>
        <v>1059</v>
      </c>
      <c r="Y378" s="21">
        <f t="shared" ca="1" si="103"/>
        <v>881</v>
      </c>
      <c r="Z378" s="21">
        <f t="shared" ca="1" si="104"/>
        <v>881</v>
      </c>
      <c r="AA378" s="21">
        <f t="shared" ca="1" si="111"/>
        <v>639497</v>
      </c>
      <c r="AB378" s="22">
        <f ca="1">SUM(Z$11:Z378)</f>
        <v>331014</v>
      </c>
      <c r="AC378" s="23">
        <f ca="1">SUM(X$11:X378)</f>
        <v>308666</v>
      </c>
      <c r="AE378" s="16">
        <v>44550</v>
      </c>
      <c r="AF378" s="21">
        <f ca="1">IF(AE378&lt;AG$5, $B378, AG$6+MIN((AE378-AG$5+1)/AG$8, 1)*AG$7)</f>
        <v>1440</v>
      </c>
      <c r="AG378" s="21">
        <f t="shared" ca="1" si="117"/>
        <v>1440</v>
      </c>
      <c r="AH378" s="21">
        <f ca="1" xml:space="preserve"> AJ354 + IF(AI377 &lt; 0, -AI377, 0)</f>
        <v>799</v>
      </c>
      <c r="AI378" s="21">
        <f t="shared" ca="1" si="105"/>
        <v>641</v>
      </c>
      <c r="AJ378" s="21">
        <f t="shared" ca="1" si="106"/>
        <v>641</v>
      </c>
      <c r="AK378" s="21">
        <f t="shared" ca="1" si="112"/>
        <v>472747</v>
      </c>
      <c r="AL378" s="22">
        <f ca="1">SUM(AJ$11:AJ378)</f>
        <v>244734</v>
      </c>
      <c r="AM378" s="23">
        <f ca="1">SUM(AH$11:AH378)</f>
        <v>229459</v>
      </c>
      <c r="AO378" s="16">
        <v>44550</v>
      </c>
      <c r="AP378" s="21">
        <f ca="1">IF(AO378&lt;AQ$5, $B378, AQ$6+MIN((AO378-AQ$5+1)/AQ$8, 1)*AQ$7)</f>
        <v>1940</v>
      </c>
      <c r="AQ378" s="21">
        <f t="shared" ca="1" si="118"/>
        <v>1940</v>
      </c>
      <c r="AR378" s="21">
        <f ca="1" xml:space="preserve"> AT354 + IF(AS377 &lt; 0, -AS377, 0)</f>
        <v>1059</v>
      </c>
      <c r="AS378" s="21">
        <f t="shared" ca="1" si="107"/>
        <v>881</v>
      </c>
      <c r="AT378" s="21">
        <f t="shared" ca="1" si="108"/>
        <v>881</v>
      </c>
      <c r="AU378" s="21">
        <f t="shared" ca="1" si="113"/>
        <v>614497</v>
      </c>
      <c r="AV378" s="22">
        <f ca="1">SUM(AT$11:AT378)</f>
        <v>318534</v>
      </c>
      <c r="AW378" s="23">
        <f ca="1">SUM(AR$11:AR378)</f>
        <v>296743</v>
      </c>
    </row>
    <row r="379" spans="1:49" x14ac:dyDescent="0.2">
      <c r="A379" s="32">
        <v>44551</v>
      </c>
      <c r="B379" s="35">
        <f ca="1">IF($A379&gt;= $C$5,$C$6, "InsertData")</f>
        <v>940</v>
      </c>
      <c r="C379" s="21">
        <f t="shared" ca="1" si="114"/>
        <v>940</v>
      </c>
      <c r="D379" s="21">
        <f ca="1" xml:space="preserve"> F355 + IF(E378 &lt; 0, -E378, 0)</f>
        <v>772</v>
      </c>
      <c r="E379" s="21">
        <f t="shared" ca="1" si="100"/>
        <v>168</v>
      </c>
      <c r="F379" s="21">
        <f ca="1">IF(E379 &gt; 0, E379, 0)</f>
        <v>168</v>
      </c>
      <c r="G379" s="21">
        <f t="shared" ca="1" si="109"/>
        <v>331937</v>
      </c>
      <c r="H379" s="22">
        <f ca="1">SUM(F$11:F379)</f>
        <v>171102</v>
      </c>
      <c r="I379" s="23">
        <f ca="1">SUM(D$11:D379)</f>
        <v>163219</v>
      </c>
      <c r="K379" s="16">
        <v>44551</v>
      </c>
      <c r="L379" s="21">
        <f ca="1">IF(K379&lt;M$5, $B379, M$6+MIN((K379-M$5+1)/M$8, 1)*M$7)</f>
        <v>1440</v>
      </c>
      <c r="M379" s="21">
        <f t="shared" ca="1" si="115"/>
        <v>1440</v>
      </c>
      <c r="N379" s="21">
        <f ca="1" xml:space="preserve"> P355 + IF(O378 &lt; 0, -O378, 0)</f>
        <v>1032</v>
      </c>
      <c r="O379" s="21">
        <f t="shared" ca="1" si="101"/>
        <v>408</v>
      </c>
      <c r="P379" s="21">
        <f t="shared" ca="1" si="102"/>
        <v>408</v>
      </c>
      <c r="Q379" s="21">
        <f t="shared" ca="1" si="110"/>
        <v>486687</v>
      </c>
      <c r="R379" s="22">
        <f ca="1">SUM(P$11:P379)</f>
        <v>251382</v>
      </c>
      <c r="S379" s="23">
        <f ca="1">SUM(N$11:N379)</f>
        <v>236085</v>
      </c>
      <c r="U379" s="16">
        <v>44551</v>
      </c>
      <c r="V379" s="21">
        <f ca="1">IF(U379&lt;W$5, $B379, W$6+MIN((U379-W$5+1)/W$8, 1)*W$7)</f>
        <v>1940</v>
      </c>
      <c r="W379" s="21">
        <f t="shared" ca="1" si="116"/>
        <v>1940</v>
      </c>
      <c r="X379" s="21">
        <f ca="1" xml:space="preserve"> Z355 + IF(Y378 &lt; 0, -Y378, 0)</f>
        <v>1292</v>
      </c>
      <c r="Y379" s="21">
        <f t="shared" ca="1" si="103"/>
        <v>648</v>
      </c>
      <c r="Z379" s="21">
        <f t="shared" ca="1" si="104"/>
        <v>648</v>
      </c>
      <c r="AA379" s="21">
        <f t="shared" ca="1" si="111"/>
        <v>641437</v>
      </c>
      <c r="AB379" s="22">
        <f ca="1">SUM(Z$11:Z379)</f>
        <v>331662</v>
      </c>
      <c r="AC379" s="23">
        <f ca="1">SUM(X$11:X379)</f>
        <v>309958</v>
      </c>
      <c r="AE379" s="16">
        <v>44551</v>
      </c>
      <c r="AF379" s="21">
        <f ca="1">IF(AE379&lt;AG$5, $B379, AG$6+MIN((AE379-AG$5+1)/AG$8, 1)*AG$7)</f>
        <v>1440</v>
      </c>
      <c r="AG379" s="21">
        <f t="shared" ca="1" si="117"/>
        <v>1440</v>
      </c>
      <c r="AH379" s="21">
        <f ca="1" xml:space="preserve"> AJ355 + IF(AI378 &lt; 0, -AI378, 0)</f>
        <v>1032</v>
      </c>
      <c r="AI379" s="21">
        <f t="shared" ca="1" si="105"/>
        <v>408</v>
      </c>
      <c r="AJ379" s="21">
        <f t="shared" ca="1" si="106"/>
        <v>408</v>
      </c>
      <c r="AK379" s="21">
        <f t="shared" ca="1" si="112"/>
        <v>474187</v>
      </c>
      <c r="AL379" s="22">
        <f ca="1">SUM(AJ$11:AJ379)</f>
        <v>245142</v>
      </c>
      <c r="AM379" s="23">
        <f ca="1">SUM(AH$11:AH379)</f>
        <v>230491</v>
      </c>
      <c r="AO379" s="16">
        <v>44551</v>
      </c>
      <c r="AP379" s="21">
        <f ca="1">IF(AO379&lt;AQ$5, $B379, AQ$6+MIN((AO379-AQ$5+1)/AQ$8, 1)*AQ$7)</f>
        <v>1940</v>
      </c>
      <c r="AQ379" s="21">
        <f t="shared" ca="1" si="118"/>
        <v>1940</v>
      </c>
      <c r="AR379" s="21">
        <f ca="1" xml:space="preserve"> AT355 + IF(AS378 &lt; 0, -AS378, 0)</f>
        <v>1292</v>
      </c>
      <c r="AS379" s="21">
        <f t="shared" ca="1" si="107"/>
        <v>648</v>
      </c>
      <c r="AT379" s="21">
        <f t="shared" ca="1" si="108"/>
        <v>648</v>
      </c>
      <c r="AU379" s="21">
        <f t="shared" ca="1" si="113"/>
        <v>616437</v>
      </c>
      <c r="AV379" s="22">
        <f ca="1">SUM(AT$11:AT379)</f>
        <v>319182</v>
      </c>
      <c r="AW379" s="23">
        <f ca="1">SUM(AR$11:AR379)</f>
        <v>298035</v>
      </c>
    </row>
    <row r="380" spans="1:49" x14ac:dyDescent="0.2">
      <c r="A380" s="32">
        <v>44552</v>
      </c>
      <c r="B380" s="35">
        <f ca="1">IF($A380&gt;= $C$5,$C$6, "InsertData")</f>
        <v>940</v>
      </c>
      <c r="C380" s="21">
        <f t="shared" ca="1" si="114"/>
        <v>940</v>
      </c>
      <c r="D380" s="21">
        <f ca="1" xml:space="preserve"> F356 + IF(E379 &lt; 0, -E379, 0)</f>
        <v>0</v>
      </c>
      <c r="E380" s="21">
        <f t="shared" ca="1" si="100"/>
        <v>940</v>
      </c>
      <c r="F380" s="21">
        <f ca="1">IF(E380 &gt; 0, E380, 0)</f>
        <v>940</v>
      </c>
      <c r="G380" s="21">
        <f t="shared" ca="1" si="109"/>
        <v>332877</v>
      </c>
      <c r="H380" s="22">
        <f ca="1">SUM(F$11:F380)</f>
        <v>172042</v>
      </c>
      <c r="I380" s="23">
        <f ca="1">SUM(D$11:D380)</f>
        <v>163219</v>
      </c>
      <c r="K380" s="16">
        <v>44552</v>
      </c>
      <c r="L380" s="21">
        <f ca="1">IF(K380&lt;M$5, $B380, M$6+MIN((K380-M$5+1)/M$8, 1)*M$7)</f>
        <v>1440</v>
      </c>
      <c r="M380" s="21">
        <f t="shared" ca="1" si="115"/>
        <v>1440</v>
      </c>
      <c r="N380" s="21">
        <f ca="1" xml:space="preserve"> P356 + IF(O379 &lt; 0, -O379, 0)</f>
        <v>30</v>
      </c>
      <c r="O380" s="21">
        <f t="shared" ca="1" si="101"/>
        <v>1410</v>
      </c>
      <c r="P380" s="21">
        <f t="shared" ca="1" si="102"/>
        <v>1410</v>
      </c>
      <c r="Q380" s="21">
        <f t="shared" ca="1" si="110"/>
        <v>488127</v>
      </c>
      <c r="R380" s="22">
        <f ca="1">SUM(P$11:P380)</f>
        <v>252792</v>
      </c>
      <c r="S380" s="23">
        <f ca="1">SUM(N$11:N380)</f>
        <v>236115</v>
      </c>
      <c r="U380" s="16">
        <v>44552</v>
      </c>
      <c r="V380" s="21">
        <f ca="1">IF(U380&lt;W$5, $B380, W$6+MIN((U380-W$5+1)/W$8, 1)*W$7)</f>
        <v>1940</v>
      </c>
      <c r="W380" s="21">
        <f t="shared" ca="1" si="116"/>
        <v>1940</v>
      </c>
      <c r="X380" s="21">
        <f ca="1" xml:space="preserve"> Z356 + IF(Y379 &lt; 0, -Y379, 0)</f>
        <v>60</v>
      </c>
      <c r="Y380" s="21">
        <f t="shared" ca="1" si="103"/>
        <v>1880</v>
      </c>
      <c r="Z380" s="21">
        <f t="shared" ca="1" si="104"/>
        <v>1880</v>
      </c>
      <c r="AA380" s="21">
        <f t="shared" ca="1" si="111"/>
        <v>643377</v>
      </c>
      <c r="AB380" s="22">
        <f ca="1">SUM(Z$11:Z380)</f>
        <v>333542</v>
      </c>
      <c r="AC380" s="23">
        <f ca="1">SUM(X$11:X380)</f>
        <v>310018</v>
      </c>
      <c r="AE380" s="16">
        <v>44552</v>
      </c>
      <c r="AF380" s="21">
        <f ca="1">IF(AE380&lt;AG$5, $B380, AG$6+MIN((AE380-AG$5+1)/AG$8, 1)*AG$7)</f>
        <v>1440</v>
      </c>
      <c r="AG380" s="21">
        <f t="shared" ca="1" si="117"/>
        <v>1440</v>
      </c>
      <c r="AH380" s="21">
        <f ca="1" xml:space="preserve"> AJ356 + IF(AI379 &lt; 0, -AI379, 0)</f>
        <v>145</v>
      </c>
      <c r="AI380" s="21">
        <f t="shared" ca="1" si="105"/>
        <v>1295</v>
      </c>
      <c r="AJ380" s="21">
        <f t="shared" ca="1" si="106"/>
        <v>1295</v>
      </c>
      <c r="AK380" s="21">
        <f t="shared" ca="1" si="112"/>
        <v>475627</v>
      </c>
      <c r="AL380" s="22">
        <f ca="1">SUM(AJ$11:AJ380)</f>
        <v>246437</v>
      </c>
      <c r="AM380" s="23">
        <f ca="1">SUM(AH$11:AH380)</f>
        <v>230636</v>
      </c>
      <c r="AO380" s="16">
        <v>44552</v>
      </c>
      <c r="AP380" s="21">
        <f ca="1">IF(AO380&lt;AQ$5, $B380, AQ$6+MIN((AO380-AQ$5+1)/AQ$8, 1)*AQ$7)</f>
        <v>1940</v>
      </c>
      <c r="AQ380" s="21">
        <f t="shared" ca="1" si="118"/>
        <v>1940</v>
      </c>
      <c r="AR380" s="21">
        <f ca="1" xml:space="preserve"> AT356 + IF(AS379 &lt; 0, -AS379, 0)</f>
        <v>290</v>
      </c>
      <c r="AS380" s="21">
        <f t="shared" ca="1" si="107"/>
        <v>1650</v>
      </c>
      <c r="AT380" s="21">
        <f t="shared" ca="1" si="108"/>
        <v>1650</v>
      </c>
      <c r="AU380" s="21">
        <f t="shared" ca="1" si="113"/>
        <v>618377</v>
      </c>
      <c r="AV380" s="22">
        <f ca="1">SUM(AT$11:AT380)</f>
        <v>320832</v>
      </c>
      <c r="AW380" s="23">
        <f ca="1">SUM(AR$11:AR380)</f>
        <v>298325</v>
      </c>
    </row>
    <row r="381" spans="1:49" x14ac:dyDescent="0.2">
      <c r="A381" s="32">
        <v>44553</v>
      </c>
      <c r="B381" s="35">
        <f ca="1">IF($A381&gt;= $C$5,$C$6, "InsertData")</f>
        <v>940</v>
      </c>
      <c r="C381" s="21">
        <f t="shared" ca="1" si="114"/>
        <v>940</v>
      </c>
      <c r="D381" s="21">
        <f ca="1" xml:space="preserve"> F357 + IF(E380 &lt; 0, -E380, 0)</f>
        <v>0</v>
      </c>
      <c r="E381" s="21">
        <f t="shared" ca="1" si="100"/>
        <v>940</v>
      </c>
      <c r="F381" s="21">
        <f ca="1">IF(E381 &gt; 0, E381, 0)</f>
        <v>940</v>
      </c>
      <c r="G381" s="21">
        <f t="shared" ca="1" si="109"/>
        <v>333817</v>
      </c>
      <c r="H381" s="22">
        <f ca="1">SUM(F$11:F381)</f>
        <v>172982</v>
      </c>
      <c r="I381" s="23">
        <f ca="1">SUM(D$11:D381)</f>
        <v>163219</v>
      </c>
      <c r="K381" s="16">
        <v>44553</v>
      </c>
      <c r="L381" s="21">
        <f ca="1">IF(K381&lt;M$5, $B381, M$6+MIN((K381-M$5+1)/M$8, 1)*M$7)</f>
        <v>1440</v>
      </c>
      <c r="M381" s="21">
        <f t="shared" ca="1" si="115"/>
        <v>1440</v>
      </c>
      <c r="N381" s="21">
        <f ca="1" xml:space="preserve"> P357 + IF(O380 &lt; 0, -O380, 0)</f>
        <v>20</v>
      </c>
      <c r="O381" s="21">
        <f t="shared" ca="1" si="101"/>
        <v>1420</v>
      </c>
      <c r="P381" s="21">
        <f t="shared" ca="1" si="102"/>
        <v>1420</v>
      </c>
      <c r="Q381" s="21">
        <f t="shared" ca="1" si="110"/>
        <v>489567</v>
      </c>
      <c r="R381" s="22">
        <f ca="1">SUM(P$11:P381)</f>
        <v>254212</v>
      </c>
      <c r="S381" s="23">
        <f ca="1">SUM(N$11:N381)</f>
        <v>236135</v>
      </c>
      <c r="U381" s="16">
        <v>44553</v>
      </c>
      <c r="V381" s="21">
        <f ca="1">IF(U381&lt;W$5, $B381, W$6+MIN((U381-W$5+1)/W$8, 1)*W$7)</f>
        <v>1940</v>
      </c>
      <c r="W381" s="21">
        <f t="shared" ca="1" si="116"/>
        <v>1940</v>
      </c>
      <c r="X381" s="21">
        <f ca="1" xml:space="preserve"> Z357 + IF(Y380 &lt; 0, -Y380, 0)</f>
        <v>186</v>
      </c>
      <c r="Y381" s="21">
        <f t="shared" ca="1" si="103"/>
        <v>1754</v>
      </c>
      <c r="Z381" s="21">
        <f t="shared" ca="1" si="104"/>
        <v>1754</v>
      </c>
      <c r="AA381" s="21">
        <f t="shared" ca="1" si="111"/>
        <v>645317</v>
      </c>
      <c r="AB381" s="22">
        <f ca="1">SUM(Z$11:Z381)</f>
        <v>335296</v>
      </c>
      <c r="AC381" s="23">
        <f ca="1">SUM(X$11:X381)</f>
        <v>310204</v>
      </c>
      <c r="AE381" s="16">
        <v>44553</v>
      </c>
      <c r="AF381" s="21">
        <f ca="1">IF(AE381&lt;AG$5, $B381, AG$6+MIN((AE381-AG$5+1)/AG$8, 1)*AG$7)</f>
        <v>1440</v>
      </c>
      <c r="AG381" s="21">
        <f t="shared" ca="1" si="117"/>
        <v>1440</v>
      </c>
      <c r="AH381" s="21">
        <f ca="1" xml:space="preserve"> AJ357 + IF(AI380 &lt; 0, -AI380, 0)</f>
        <v>140</v>
      </c>
      <c r="AI381" s="21">
        <f t="shared" ca="1" si="105"/>
        <v>1300</v>
      </c>
      <c r="AJ381" s="21">
        <f t="shared" ca="1" si="106"/>
        <v>1300</v>
      </c>
      <c r="AK381" s="21">
        <f t="shared" ca="1" si="112"/>
        <v>477067</v>
      </c>
      <c r="AL381" s="22">
        <f ca="1">SUM(AJ$11:AJ381)</f>
        <v>247737</v>
      </c>
      <c r="AM381" s="23">
        <f ca="1">SUM(AH$11:AH381)</f>
        <v>230776</v>
      </c>
      <c r="AO381" s="16">
        <v>44553</v>
      </c>
      <c r="AP381" s="21">
        <f ca="1">IF(AO381&lt;AQ$5, $B381, AQ$6+MIN((AO381-AQ$5+1)/AQ$8, 1)*AQ$7)</f>
        <v>1940</v>
      </c>
      <c r="AQ381" s="21">
        <f t="shared" ca="1" si="118"/>
        <v>1940</v>
      </c>
      <c r="AR381" s="21">
        <f ca="1" xml:space="preserve"> AT357 + IF(AS380 &lt; 0, -AS380, 0)</f>
        <v>280</v>
      </c>
      <c r="AS381" s="21">
        <f t="shared" ca="1" si="107"/>
        <v>1660</v>
      </c>
      <c r="AT381" s="21">
        <f t="shared" ca="1" si="108"/>
        <v>1660</v>
      </c>
      <c r="AU381" s="21">
        <f t="shared" ca="1" si="113"/>
        <v>620317</v>
      </c>
      <c r="AV381" s="22">
        <f ca="1">SUM(AT$11:AT381)</f>
        <v>322492</v>
      </c>
      <c r="AW381" s="23">
        <f ca="1">SUM(AR$11:AR381)</f>
        <v>298605</v>
      </c>
    </row>
    <row r="382" spans="1:49" x14ac:dyDescent="0.2">
      <c r="A382" s="32">
        <v>44554</v>
      </c>
      <c r="B382" s="35">
        <f ca="1">IF($A382&gt;= $C$5,$C$6, "InsertData")</f>
        <v>940</v>
      </c>
      <c r="C382" s="21">
        <f t="shared" ca="1" si="114"/>
        <v>940</v>
      </c>
      <c r="D382" s="21">
        <f ca="1" xml:space="preserve"> F358 + IF(E381 &lt; 0, -E381, 0)</f>
        <v>0</v>
      </c>
      <c r="E382" s="21">
        <f t="shared" ca="1" si="100"/>
        <v>940</v>
      </c>
      <c r="F382" s="21">
        <f ca="1">IF(E382 &gt; 0, E382, 0)</f>
        <v>940</v>
      </c>
      <c r="G382" s="21">
        <f t="shared" ca="1" si="109"/>
        <v>334757</v>
      </c>
      <c r="H382" s="22">
        <f ca="1">SUM(F$11:F382)</f>
        <v>173922</v>
      </c>
      <c r="I382" s="23">
        <f ca="1">SUM(D$11:D382)</f>
        <v>163219</v>
      </c>
      <c r="K382" s="16">
        <v>44554</v>
      </c>
      <c r="L382" s="21">
        <f ca="1">IF(K382&lt;M$5, $B382, M$6+MIN((K382-M$5+1)/M$8, 1)*M$7)</f>
        <v>1440</v>
      </c>
      <c r="M382" s="21">
        <f t="shared" ca="1" si="115"/>
        <v>1440</v>
      </c>
      <c r="N382" s="21">
        <f ca="1" xml:space="preserve"> P358 + IF(O381 &lt; 0, -O381, 0)</f>
        <v>119</v>
      </c>
      <c r="O382" s="21">
        <f t="shared" ca="1" si="101"/>
        <v>1321</v>
      </c>
      <c r="P382" s="21">
        <f t="shared" ca="1" si="102"/>
        <v>1321</v>
      </c>
      <c r="Q382" s="21">
        <f t="shared" ca="1" si="110"/>
        <v>491007</v>
      </c>
      <c r="R382" s="22">
        <f ca="1">SUM(P$11:P382)</f>
        <v>255533</v>
      </c>
      <c r="S382" s="23">
        <f ca="1">SUM(N$11:N382)</f>
        <v>236254</v>
      </c>
      <c r="U382" s="16">
        <v>44554</v>
      </c>
      <c r="V382" s="21">
        <f ca="1">IF(U382&lt;W$5, $B382, W$6+MIN((U382-W$5+1)/W$8, 1)*W$7)</f>
        <v>1940</v>
      </c>
      <c r="W382" s="21">
        <f t="shared" ca="1" si="116"/>
        <v>1940</v>
      </c>
      <c r="X382" s="21">
        <f ca="1" xml:space="preserve"> Z358 + IF(Y381 &lt; 0, -Y381, 0)</f>
        <v>693</v>
      </c>
      <c r="Y382" s="21">
        <f t="shared" ca="1" si="103"/>
        <v>1247</v>
      </c>
      <c r="Z382" s="21">
        <f t="shared" ca="1" si="104"/>
        <v>1247</v>
      </c>
      <c r="AA382" s="21">
        <f t="shared" ca="1" si="111"/>
        <v>647257</v>
      </c>
      <c r="AB382" s="22">
        <f ca="1">SUM(Z$11:Z382)</f>
        <v>336543</v>
      </c>
      <c r="AC382" s="23">
        <f ca="1">SUM(X$11:X382)</f>
        <v>310897</v>
      </c>
      <c r="AE382" s="16">
        <v>44554</v>
      </c>
      <c r="AF382" s="21">
        <f ca="1">IF(AE382&lt;AG$5, $B382, AG$6+MIN((AE382-AG$5+1)/AG$8, 1)*AG$7)</f>
        <v>1440</v>
      </c>
      <c r="AG382" s="21">
        <f t="shared" ca="1" si="117"/>
        <v>1440</v>
      </c>
      <c r="AH382" s="21">
        <f ca="1" xml:space="preserve"> AJ358 + IF(AI381 &lt; 0, -AI381, 0)</f>
        <v>135</v>
      </c>
      <c r="AI382" s="21">
        <f t="shared" ca="1" si="105"/>
        <v>1305</v>
      </c>
      <c r="AJ382" s="21">
        <f t="shared" ca="1" si="106"/>
        <v>1305</v>
      </c>
      <c r="AK382" s="21">
        <f t="shared" ca="1" si="112"/>
        <v>478507</v>
      </c>
      <c r="AL382" s="22">
        <f ca="1">SUM(AJ$11:AJ382)</f>
        <v>249042</v>
      </c>
      <c r="AM382" s="23">
        <f ca="1">SUM(AH$11:AH382)</f>
        <v>230911</v>
      </c>
      <c r="AO382" s="16">
        <v>44554</v>
      </c>
      <c r="AP382" s="21">
        <f ca="1">IF(AO382&lt;AQ$5, $B382, AQ$6+MIN((AO382-AQ$5+1)/AQ$8, 1)*AQ$7)</f>
        <v>1940</v>
      </c>
      <c r="AQ382" s="21">
        <f t="shared" ca="1" si="118"/>
        <v>1940</v>
      </c>
      <c r="AR382" s="21">
        <f ca="1" xml:space="preserve"> AT358 + IF(AS381 &lt; 0, -AS381, 0)</f>
        <v>379</v>
      </c>
      <c r="AS382" s="21">
        <f t="shared" ca="1" si="107"/>
        <v>1561</v>
      </c>
      <c r="AT382" s="21">
        <f t="shared" ca="1" si="108"/>
        <v>1561</v>
      </c>
      <c r="AU382" s="21">
        <f t="shared" ca="1" si="113"/>
        <v>622257</v>
      </c>
      <c r="AV382" s="22">
        <f ca="1">SUM(AT$11:AT382)</f>
        <v>324053</v>
      </c>
      <c r="AW382" s="23">
        <f ca="1">SUM(AR$11:AR382)</f>
        <v>298984</v>
      </c>
    </row>
    <row r="383" spans="1:49" x14ac:dyDescent="0.2">
      <c r="A383" s="32">
        <v>44555</v>
      </c>
      <c r="B383" s="35">
        <f ca="1">IF($A383&gt;= $C$5,$C$6, "InsertData")</f>
        <v>940</v>
      </c>
      <c r="C383" s="21">
        <f t="shared" ca="1" si="114"/>
        <v>940</v>
      </c>
      <c r="D383" s="21">
        <f ca="1" xml:space="preserve"> F359 + IF(E382 &lt; 0, -E382, 0)</f>
        <v>152</v>
      </c>
      <c r="E383" s="21">
        <f t="shared" ca="1" si="100"/>
        <v>788</v>
      </c>
      <c r="F383" s="21">
        <f ca="1">IF(E383 &gt; 0, E383, 0)</f>
        <v>788</v>
      </c>
      <c r="G383" s="21">
        <f t="shared" ca="1" si="109"/>
        <v>335697</v>
      </c>
      <c r="H383" s="22">
        <f ca="1">SUM(F$11:F383)</f>
        <v>174710</v>
      </c>
      <c r="I383" s="23">
        <f ca="1">SUM(D$11:D383)</f>
        <v>163371</v>
      </c>
      <c r="K383" s="16">
        <v>44555</v>
      </c>
      <c r="L383" s="21">
        <f ca="1">IF(K383&lt;M$5, $B383, M$6+MIN((K383-M$5+1)/M$8, 1)*M$7)</f>
        <v>1440</v>
      </c>
      <c r="M383" s="21">
        <f t="shared" ca="1" si="115"/>
        <v>1440</v>
      </c>
      <c r="N383" s="21">
        <f ca="1" xml:space="preserve"> P359 + IF(O382 &lt; 0, -O382, 0)</f>
        <v>993</v>
      </c>
      <c r="O383" s="21">
        <f t="shared" ca="1" si="101"/>
        <v>447</v>
      </c>
      <c r="P383" s="21">
        <f t="shared" ca="1" si="102"/>
        <v>447</v>
      </c>
      <c r="Q383" s="21">
        <f t="shared" ca="1" si="110"/>
        <v>492447</v>
      </c>
      <c r="R383" s="22">
        <f ca="1">SUM(P$11:P383)</f>
        <v>255980</v>
      </c>
      <c r="S383" s="23">
        <f ca="1">SUM(N$11:N383)</f>
        <v>237247</v>
      </c>
      <c r="U383" s="16">
        <v>44555</v>
      </c>
      <c r="V383" s="21">
        <f ca="1">IF(U383&lt;W$5, $B383, W$6+MIN((U383-W$5+1)/W$8, 1)*W$7)</f>
        <v>1940</v>
      </c>
      <c r="W383" s="21">
        <f t="shared" ca="1" si="116"/>
        <v>1940</v>
      </c>
      <c r="X383" s="21">
        <f ca="1" xml:space="preserve"> Z359 + IF(Y382 &lt; 0, -Y382, 0)</f>
        <v>1233</v>
      </c>
      <c r="Y383" s="21">
        <f t="shared" ca="1" si="103"/>
        <v>707</v>
      </c>
      <c r="Z383" s="21">
        <f t="shared" ca="1" si="104"/>
        <v>707</v>
      </c>
      <c r="AA383" s="21">
        <f t="shared" ca="1" si="111"/>
        <v>649197</v>
      </c>
      <c r="AB383" s="22">
        <f ca="1">SUM(Z$11:Z383)</f>
        <v>337250</v>
      </c>
      <c r="AC383" s="23">
        <f ca="1">SUM(X$11:X383)</f>
        <v>312130</v>
      </c>
      <c r="AE383" s="16">
        <v>44555</v>
      </c>
      <c r="AF383" s="21">
        <f ca="1">IF(AE383&lt;AG$5, $B383, AG$6+MIN((AE383-AG$5+1)/AG$8, 1)*AG$7)</f>
        <v>1440</v>
      </c>
      <c r="AG383" s="21">
        <f t="shared" ca="1" si="117"/>
        <v>1440</v>
      </c>
      <c r="AH383" s="21">
        <f ca="1" xml:space="preserve"> AJ359 + IF(AI382 &lt; 0, -AI382, 0)</f>
        <v>757</v>
      </c>
      <c r="AI383" s="21">
        <f t="shared" ca="1" si="105"/>
        <v>683</v>
      </c>
      <c r="AJ383" s="21">
        <f t="shared" ca="1" si="106"/>
        <v>683</v>
      </c>
      <c r="AK383" s="21">
        <f t="shared" ca="1" si="112"/>
        <v>479947</v>
      </c>
      <c r="AL383" s="22">
        <f ca="1">SUM(AJ$11:AJ383)</f>
        <v>249725</v>
      </c>
      <c r="AM383" s="23">
        <f ca="1">SUM(AH$11:AH383)</f>
        <v>231668</v>
      </c>
      <c r="AO383" s="16">
        <v>44555</v>
      </c>
      <c r="AP383" s="21">
        <f ca="1">IF(AO383&lt;AQ$5, $B383, AQ$6+MIN((AO383-AQ$5+1)/AQ$8, 1)*AQ$7)</f>
        <v>1940</v>
      </c>
      <c r="AQ383" s="21">
        <f t="shared" ca="1" si="118"/>
        <v>1940</v>
      </c>
      <c r="AR383" s="21">
        <f ca="1" xml:space="preserve"> AT359 + IF(AS382 &lt; 0, -AS382, 0)</f>
        <v>1253</v>
      </c>
      <c r="AS383" s="21">
        <f t="shared" ca="1" si="107"/>
        <v>687</v>
      </c>
      <c r="AT383" s="21">
        <f t="shared" ca="1" si="108"/>
        <v>687</v>
      </c>
      <c r="AU383" s="21">
        <f t="shared" ca="1" si="113"/>
        <v>624197</v>
      </c>
      <c r="AV383" s="22">
        <f ca="1">SUM(AT$11:AT383)</f>
        <v>324740</v>
      </c>
      <c r="AW383" s="23">
        <f ca="1">SUM(AR$11:AR383)</f>
        <v>300237</v>
      </c>
    </row>
    <row r="384" spans="1:49" x14ac:dyDescent="0.2">
      <c r="A384" s="32">
        <v>44556</v>
      </c>
      <c r="B384" s="35">
        <f ca="1">IF($A384&gt;= $C$5,$C$6, "InsertData")</f>
        <v>940</v>
      </c>
      <c r="C384" s="21">
        <f t="shared" ca="1" si="114"/>
        <v>940</v>
      </c>
      <c r="D384" s="21">
        <f ca="1" xml:space="preserve"> F360 + IF(E383 &lt; 0, -E383, 0)</f>
        <v>96</v>
      </c>
      <c r="E384" s="21">
        <f t="shared" ca="1" si="100"/>
        <v>844</v>
      </c>
      <c r="F384" s="21">
        <f ca="1">IF(E384 &gt; 0, E384, 0)</f>
        <v>844</v>
      </c>
      <c r="G384" s="21">
        <f t="shared" ca="1" si="109"/>
        <v>336637</v>
      </c>
      <c r="H384" s="22">
        <f ca="1">SUM(F$11:F384)</f>
        <v>175554</v>
      </c>
      <c r="I384" s="23">
        <f ca="1">SUM(D$11:D384)</f>
        <v>163467</v>
      </c>
      <c r="K384" s="16">
        <v>44556</v>
      </c>
      <c r="L384" s="21">
        <f ca="1">IF(K384&lt;M$5, $B384, M$6+MIN((K384-M$5+1)/M$8, 1)*M$7)</f>
        <v>1440</v>
      </c>
      <c r="M384" s="21">
        <f t="shared" ca="1" si="115"/>
        <v>1440</v>
      </c>
      <c r="N384" s="21">
        <f ca="1" xml:space="preserve"> P360 + IF(O383 &lt; 0, -O383, 0)</f>
        <v>336</v>
      </c>
      <c r="O384" s="21">
        <f t="shared" ca="1" si="101"/>
        <v>1104</v>
      </c>
      <c r="P384" s="21">
        <f t="shared" ca="1" si="102"/>
        <v>1104</v>
      </c>
      <c r="Q384" s="21">
        <f t="shared" ca="1" si="110"/>
        <v>493887</v>
      </c>
      <c r="R384" s="22">
        <f ca="1">SUM(P$11:P384)</f>
        <v>257084</v>
      </c>
      <c r="S384" s="23">
        <f ca="1">SUM(N$11:N384)</f>
        <v>237583</v>
      </c>
      <c r="U384" s="16">
        <v>44556</v>
      </c>
      <c r="V384" s="21">
        <f ca="1">IF(U384&lt;W$5, $B384, W$6+MIN((U384-W$5+1)/W$8, 1)*W$7)</f>
        <v>1940</v>
      </c>
      <c r="W384" s="21">
        <f t="shared" ca="1" si="116"/>
        <v>1940</v>
      </c>
      <c r="X384" s="21">
        <f ca="1" xml:space="preserve"> Z360 + IF(Y383 &lt; 0, -Y383, 0)</f>
        <v>576</v>
      </c>
      <c r="Y384" s="21">
        <f t="shared" ca="1" si="103"/>
        <v>1364</v>
      </c>
      <c r="Z384" s="21">
        <f t="shared" ca="1" si="104"/>
        <v>1364</v>
      </c>
      <c r="AA384" s="21">
        <f t="shared" ca="1" si="111"/>
        <v>651137</v>
      </c>
      <c r="AB384" s="22">
        <f ca="1">SUM(Z$11:Z384)</f>
        <v>338614</v>
      </c>
      <c r="AC384" s="23">
        <f ca="1">SUM(X$11:X384)</f>
        <v>312706</v>
      </c>
      <c r="AE384" s="16">
        <v>44556</v>
      </c>
      <c r="AF384" s="21">
        <f ca="1">IF(AE384&lt;AG$5, $B384, AG$6+MIN((AE384-AG$5+1)/AG$8, 1)*AG$7)</f>
        <v>1440</v>
      </c>
      <c r="AG384" s="21">
        <f t="shared" ca="1" si="117"/>
        <v>1440</v>
      </c>
      <c r="AH384" s="21">
        <f ca="1" xml:space="preserve"> AJ360 + IF(AI383 &lt; 0, -AI383, 0)</f>
        <v>341</v>
      </c>
      <c r="AI384" s="21">
        <f t="shared" ca="1" si="105"/>
        <v>1099</v>
      </c>
      <c r="AJ384" s="21">
        <f t="shared" ca="1" si="106"/>
        <v>1099</v>
      </c>
      <c r="AK384" s="21">
        <f t="shared" ca="1" si="112"/>
        <v>481387</v>
      </c>
      <c r="AL384" s="22">
        <f ca="1">SUM(AJ$11:AJ384)</f>
        <v>250824</v>
      </c>
      <c r="AM384" s="23">
        <f ca="1">SUM(AH$11:AH384)</f>
        <v>232009</v>
      </c>
      <c r="AO384" s="16">
        <v>44556</v>
      </c>
      <c r="AP384" s="21">
        <f ca="1">IF(AO384&lt;AQ$5, $B384, AQ$6+MIN((AO384-AQ$5+1)/AQ$8, 1)*AQ$7)</f>
        <v>1940</v>
      </c>
      <c r="AQ384" s="21">
        <f t="shared" ca="1" si="118"/>
        <v>1940</v>
      </c>
      <c r="AR384" s="21">
        <f ca="1" xml:space="preserve"> AT360 + IF(AS383 &lt; 0, -AS383, 0)</f>
        <v>586</v>
      </c>
      <c r="AS384" s="21">
        <f t="shared" ca="1" si="107"/>
        <v>1354</v>
      </c>
      <c r="AT384" s="21">
        <f t="shared" ca="1" si="108"/>
        <v>1354</v>
      </c>
      <c r="AU384" s="21">
        <f t="shared" ca="1" si="113"/>
        <v>626137</v>
      </c>
      <c r="AV384" s="22">
        <f ca="1">SUM(AT$11:AT384)</f>
        <v>326094</v>
      </c>
      <c r="AW384" s="23">
        <f ca="1">SUM(AR$11:AR384)</f>
        <v>300823</v>
      </c>
    </row>
    <row r="385" spans="1:49" x14ac:dyDescent="0.2">
      <c r="A385" s="32">
        <v>44557</v>
      </c>
      <c r="B385" s="35">
        <f ca="1">IF($A385&gt;= $C$5,$C$6, "InsertData")</f>
        <v>940</v>
      </c>
      <c r="C385" s="21">
        <f t="shared" ca="1" si="114"/>
        <v>940</v>
      </c>
      <c r="D385" s="21">
        <f ca="1" xml:space="preserve"> F361 + IF(E384 &lt; 0, -E384, 0)</f>
        <v>319</v>
      </c>
      <c r="E385" s="21">
        <f t="shared" ca="1" si="100"/>
        <v>621</v>
      </c>
      <c r="F385" s="21">
        <f ca="1">IF(E385 &gt; 0, E385, 0)</f>
        <v>621</v>
      </c>
      <c r="G385" s="21">
        <f t="shared" ca="1" si="109"/>
        <v>337577</v>
      </c>
      <c r="H385" s="22">
        <f ca="1">SUM(F$11:F385)</f>
        <v>176175</v>
      </c>
      <c r="I385" s="23">
        <f ca="1">SUM(D$11:D385)</f>
        <v>163786</v>
      </c>
      <c r="K385" s="16">
        <v>44557</v>
      </c>
      <c r="L385" s="21">
        <f ca="1">IF(K385&lt;M$5, $B385, M$6+MIN((K385-M$5+1)/M$8, 1)*M$7)</f>
        <v>1440</v>
      </c>
      <c r="M385" s="21">
        <f t="shared" ca="1" si="115"/>
        <v>1440</v>
      </c>
      <c r="N385" s="21">
        <f ca="1" xml:space="preserve"> P361 + IF(O384 &lt; 0, -O384, 0)</f>
        <v>559</v>
      </c>
      <c r="O385" s="21">
        <f t="shared" ca="1" si="101"/>
        <v>881</v>
      </c>
      <c r="P385" s="21">
        <f t="shared" ca="1" si="102"/>
        <v>881</v>
      </c>
      <c r="Q385" s="21">
        <f t="shared" ca="1" si="110"/>
        <v>495327</v>
      </c>
      <c r="R385" s="22">
        <f ca="1">SUM(P$11:P385)</f>
        <v>257965</v>
      </c>
      <c r="S385" s="23">
        <f ca="1">SUM(N$11:N385)</f>
        <v>238142</v>
      </c>
      <c r="U385" s="16">
        <v>44557</v>
      </c>
      <c r="V385" s="21">
        <f ca="1">IF(U385&lt;W$5, $B385, W$6+MIN((U385-W$5+1)/W$8, 1)*W$7)</f>
        <v>1940</v>
      </c>
      <c r="W385" s="21">
        <f t="shared" ca="1" si="116"/>
        <v>1940</v>
      </c>
      <c r="X385" s="21">
        <f ca="1" xml:space="preserve"> Z361 + IF(Y384 &lt; 0, -Y384, 0)</f>
        <v>799</v>
      </c>
      <c r="Y385" s="21">
        <f t="shared" ca="1" si="103"/>
        <v>1141</v>
      </c>
      <c r="Z385" s="21">
        <f t="shared" ca="1" si="104"/>
        <v>1141</v>
      </c>
      <c r="AA385" s="21">
        <f t="shared" ca="1" si="111"/>
        <v>653077</v>
      </c>
      <c r="AB385" s="22">
        <f ca="1">SUM(Z$11:Z385)</f>
        <v>339755</v>
      </c>
      <c r="AC385" s="23">
        <f ca="1">SUM(X$11:X385)</f>
        <v>313505</v>
      </c>
      <c r="AE385" s="16">
        <v>44557</v>
      </c>
      <c r="AF385" s="21">
        <f ca="1">IF(AE385&lt;AG$5, $B385, AG$6+MIN((AE385-AG$5+1)/AG$8, 1)*AG$7)</f>
        <v>1440</v>
      </c>
      <c r="AG385" s="21">
        <f t="shared" ca="1" si="117"/>
        <v>1440</v>
      </c>
      <c r="AH385" s="21">
        <f ca="1" xml:space="preserve"> AJ361 + IF(AI384 &lt; 0, -AI384, 0)</f>
        <v>559</v>
      </c>
      <c r="AI385" s="21">
        <f t="shared" ca="1" si="105"/>
        <v>881</v>
      </c>
      <c r="AJ385" s="21">
        <f t="shared" ca="1" si="106"/>
        <v>881</v>
      </c>
      <c r="AK385" s="21">
        <f t="shared" ca="1" si="112"/>
        <v>482827</v>
      </c>
      <c r="AL385" s="22">
        <f ca="1">SUM(AJ$11:AJ385)</f>
        <v>251705</v>
      </c>
      <c r="AM385" s="23">
        <f ca="1">SUM(AH$11:AH385)</f>
        <v>232568</v>
      </c>
      <c r="AO385" s="16">
        <v>44557</v>
      </c>
      <c r="AP385" s="21">
        <f ca="1">IF(AO385&lt;AQ$5, $B385, AQ$6+MIN((AO385-AQ$5+1)/AQ$8, 1)*AQ$7)</f>
        <v>1940</v>
      </c>
      <c r="AQ385" s="21">
        <f t="shared" ca="1" si="118"/>
        <v>1940</v>
      </c>
      <c r="AR385" s="21">
        <f ca="1" xml:space="preserve"> AT361 + IF(AS384 &lt; 0, -AS384, 0)</f>
        <v>799</v>
      </c>
      <c r="AS385" s="21">
        <f t="shared" ca="1" si="107"/>
        <v>1141</v>
      </c>
      <c r="AT385" s="21">
        <f t="shared" ca="1" si="108"/>
        <v>1141</v>
      </c>
      <c r="AU385" s="21">
        <f t="shared" ca="1" si="113"/>
        <v>628077</v>
      </c>
      <c r="AV385" s="22">
        <f ca="1">SUM(AT$11:AT385)</f>
        <v>327235</v>
      </c>
      <c r="AW385" s="23">
        <f ca="1">SUM(AR$11:AR385)</f>
        <v>301622</v>
      </c>
    </row>
    <row r="386" spans="1:49" x14ac:dyDescent="0.2">
      <c r="A386" s="32">
        <v>44558</v>
      </c>
      <c r="B386" s="35">
        <f ca="1">IF($A386&gt;= $C$5,$C$6, "InsertData")</f>
        <v>940</v>
      </c>
      <c r="C386" s="21">
        <f t="shared" ca="1" si="114"/>
        <v>940</v>
      </c>
      <c r="D386" s="21">
        <f ca="1" xml:space="preserve"> F362 + IF(E385 &lt; 0, -E385, 0)</f>
        <v>334</v>
      </c>
      <c r="E386" s="21">
        <f t="shared" ca="1" si="100"/>
        <v>606</v>
      </c>
      <c r="F386" s="21">
        <f ca="1">IF(E386 &gt; 0, E386, 0)</f>
        <v>606</v>
      </c>
      <c r="G386" s="21">
        <f t="shared" ca="1" si="109"/>
        <v>338517</v>
      </c>
      <c r="H386" s="22">
        <f ca="1">SUM(F$11:F386)</f>
        <v>176781</v>
      </c>
      <c r="I386" s="23">
        <f ca="1">SUM(D$11:D386)</f>
        <v>164120</v>
      </c>
      <c r="K386" s="16">
        <v>44558</v>
      </c>
      <c r="L386" s="21">
        <f ca="1">IF(K386&lt;M$5, $B386, M$6+MIN((K386-M$5+1)/M$8, 1)*M$7)</f>
        <v>1440</v>
      </c>
      <c r="M386" s="21">
        <f t="shared" ca="1" si="115"/>
        <v>1440</v>
      </c>
      <c r="N386" s="21">
        <f ca="1" xml:space="preserve"> P362 + IF(O385 &lt; 0, -O385, 0)</f>
        <v>574</v>
      </c>
      <c r="O386" s="21">
        <f t="shared" ca="1" si="101"/>
        <v>866</v>
      </c>
      <c r="P386" s="21">
        <f t="shared" ca="1" si="102"/>
        <v>866</v>
      </c>
      <c r="Q386" s="21">
        <f t="shared" ca="1" si="110"/>
        <v>496767</v>
      </c>
      <c r="R386" s="22">
        <f ca="1">SUM(P$11:P386)</f>
        <v>258831</v>
      </c>
      <c r="S386" s="23">
        <f ca="1">SUM(N$11:N386)</f>
        <v>238716</v>
      </c>
      <c r="U386" s="16">
        <v>44558</v>
      </c>
      <c r="V386" s="21">
        <f ca="1">IF(U386&lt;W$5, $B386, W$6+MIN((U386-W$5+1)/W$8, 1)*W$7)</f>
        <v>1940</v>
      </c>
      <c r="W386" s="21">
        <f t="shared" ca="1" si="116"/>
        <v>1940</v>
      </c>
      <c r="X386" s="21">
        <f ca="1" xml:space="preserve"> Z362 + IF(Y385 &lt; 0, -Y385, 0)</f>
        <v>814</v>
      </c>
      <c r="Y386" s="21">
        <f t="shared" ca="1" si="103"/>
        <v>1126</v>
      </c>
      <c r="Z386" s="21">
        <f t="shared" ca="1" si="104"/>
        <v>1126</v>
      </c>
      <c r="AA386" s="21">
        <f t="shared" ca="1" si="111"/>
        <v>655017</v>
      </c>
      <c r="AB386" s="22">
        <f ca="1">SUM(Z$11:Z386)</f>
        <v>340881</v>
      </c>
      <c r="AC386" s="23">
        <f ca="1">SUM(X$11:X386)</f>
        <v>314319</v>
      </c>
      <c r="AE386" s="16">
        <v>44558</v>
      </c>
      <c r="AF386" s="21">
        <f ca="1">IF(AE386&lt;AG$5, $B386, AG$6+MIN((AE386-AG$5+1)/AG$8, 1)*AG$7)</f>
        <v>1440</v>
      </c>
      <c r="AG386" s="21">
        <f t="shared" ca="1" si="117"/>
        <v>1440</v>
      </c>
      <c r="AH386" s="21">
        <f ca="1" xml:space="preserve"> AJ362 + IF(AI385 &lt; 0, -AI385, 0)</f>
        <v>574</v>
      </c>
      <c r="AI386" s="21">
        <f t="shared" ca="1" si="105"/>
        <v>866</v>
      </c>
      <c r="AJ386" s="21">
        <f t="shared" ca="1" si="106"/>
        <v>866</v>
      </c>
      <c r="AK386" s="21">
        <f t="shared" ca="1" si="112"/>
        <v>484267</v>
      </c>
      <c r="AL386" s="22">
        <f ca="1">SUM(AJ$11:AJ386)</f>
        <v>252571</v>
      </c>
      <c r="AM386" s="23">
        <f ca="1">SUM(AH$11:AH386)</f>
        <v>233142</v>
      </c>
      <c r="AO386" s="16">
        <v>44558</v>
      </c>
      <c r="AP386" s="21">
        <f ca="1">IF(AO386&lt;AQ$5, $B386, AQ$6+MIN((AO386-AQ$5+1)/AQ$8, 1)*AQ$7)</f>
        <v>1940</v>
      </c>
      <c r="AQ386" s="21">
        <f t="shared" ca="1" si="118"/>
        <v>1940</v>
      </c>
      <c r="AR386" s="21">
        <f ca="1" xml:space="preserve"> AT362 + IF(AS385 &lt; 0, -AS385, 0)</f>
        <v>814</v>
      </c>
      <c r="AS386" s="21">
        <f t="shared" ca="1" si="107"/>
        <v>1126</v>
      </c>
      <c r="AT386" s="21">
        <f t="shared" ca="1" si="108"/>
        <v>1126</v>
      </c>
      <c r="AU386" s="21">
        <f t="shared" ca="1" si="113"/>
        <v>630017</v>
      </c>
      <c r="AV386" s="22">
        <f ca="1">SUM(AT$11:AT386)</f>
        <v>328361</v>
      </c>
      <c r="AW386" s="23">
        <f ca="1">SUM(AR$11:AR386)</f>
        <v>302436</v>
      </c>
    </row>
    <row r="387" spans="1:49" x14ac:dyDescent="0.2">
      <c r="A387" s="32">
        <v>44559</v>
      </c>
      <c r="B387" s="35">
        <f ca="1">IF($A387&gt;= $C$5,$C$6, "InsertData")</f>
        <v>940</v>
      </c>
      <c r="C387" s="21">
        <f t="shared" ca="1" si="114"/>
        <v>940</v>
      </c>
      <c r="D387" s="21">
        <f ca="1" xml:space="preserve"> F363 + IF(E386 &lt; 0, -E386, 0)</f>
        <v>44</v>
      </c>
      <c r="E387" s="21">
        <f t="shared" ca="1" si="100"/>
        <v>896</v>
      </c>
      <c r="F387" s="21">
        <f ca="1">IF(E387 &gt; 0, E387, 0)</f>
        <v>896</v>
      </c>
      <c r="G387" s="21">
        <f t="shared" ca="1" si="109"/>
        <v>339457</v>
      </c>
      <c r="H387" s="22">
        <f ca="1">SUM(F$11:F387)</f>
        <v>177677</v>
      </c>
      <c r="I387" s="23">
        <f ca="1">SUM(D$11:D387)</f>
        <v>164164</v>
      </c>
      <c r="K387" s="16">
        <v>44559</v>
      </c>
      <c r="L387" s="21">
        <f ca="1">IF(K387&lt;M$5, $B387, M$6+MIN((K387-M$5+1)/M$8, 1)*M$7)</f>
        <v>1440</v>
      </c>
      <c r="M387" s="21">
        <f t="shared" ca="1" si="115"/>
        <v>1440</v>
      </c>
      <c r="N387" s="21">
        <f ca="1" xml:space="preserve"> P363 + IF(O386 &lt; 0, -O386, 0)</f>
        <v>284</v>
      </c>
      <c r="O387" s="21">
        <f t="shared" ca="1" si="101"/>
        <v>1156</v>
      </c>
      <c r="P387" s="21">
        <f t="shared" ca="1" si="102"/>
        <v>1156</v>
      </c>
      <c r="Q387" s="21">
        <f t="shared" ca="1" si="110"/>
        <v>498207</v>
      </c>
      <c r="R387" s="22">
        <f ca="1">SUM(P$11:P387)</f>
        <v>259987</v>
      </c>
      <c r="S387" s="23">
        <f ca="1">SUM(N$11:N387)</f>
        <v>239000</v>
      </c>
      <c r="U387" s="16">
        <v>44559</v>
      </c>
      <c r="V387" s="21">
        <f ca="1">IF(U387&lt;W$5, $B387, W$6+MIN((U387-W$5+1)/W$8, 1)*W$7)</f>
        <v>1940</v>
      </c>
      <c r="W387" s="21">
        <f t="shared" ca="1" si="116"/>
        <v>1940</v>
      </c>
      <c r="X387" s="21">
        <f ca="1" xml:space="preserve"> Z363 + IF(Y386 &lt; 0, -Y386, 0)</f>
        <v>524</v>
      </c>
      <c r="Y387" s="21">
        <f t="shared" ca="1" si="103"/>
        <v>1416</v>
      </c>
      <c r="Z387" s="21">
        <f t="shared" ca="1" si="104"/>
        <v>1416</v>
      </c>
      <c r="AA387" s="21">
        <f t="shared" ca="1" si="111"/>
        <v>656957</v>
      </c>
      <c r="AB387" s="22">
        <f ca="1">SUM(Z$11:Z387)</f>
        <v>342297</v>
      </c>
      <c r="AC387" s="23">
        <f ca="1">SUM(X$11:X387)</f>
        <v>314843</v>
      </c>
      <c r="AE387" s="16">
        <v>44559</v>
      </c>
      <c r="AF387" s="21">
        <f ca="1">IF(AE387&lt;AG$5, $B387, AG$6+MIN((AE387-AG$5+1)/AG$8, 1)*AG$7)</f>
        <v>1440</v>
      </c>
      <c r="AG387" s="21">
        <f t="shared" ca="1" si="117"/>
        <v>1440</v>
      </c>
      <c r="AH387" s="21">
        <f ca="1" xml:space="preserve"> AJ363 + IF(AI386 &lt; 0, -AI386, 0)</f>
        <v>284</v>
      </c>
      <c r="AI387" s="21">
        <f t="shared" ca="1" si="105"/>
        <v>1156</v>
      </c>
      <c r="AJ387" s="21">
        <f t="shared" ca="1" si="106"/>
        <v>1156</v>
      </c>
      <c r="AK387" s="21">
        <f t="shared" ca="1" si="112"/>
        <v>485707</v>
      </c>
      <c r="AL387" s="22">
        <f ca="1">SUM(AJ$11:AJ387)</f>
        <v>253727</v>
      </c>
      <c r="AM387" s="23">
        <f ca="1">SUM(AH$11:AH387)</f>
        <v>233426</v>
      </c>
      <c r="AO387" s="16">
        <v>44559</v>
      </c>
      <c r="AP387" s="21">
        <f ca="1">IF(AO387&lt;AQ$5, $B387, AQ$6+MIN((AO387-AQ$5+1)/AQ$8, 1)*AQ$7)</f>
        <v>1940</v>
      </c>
      <c r="AQ387" s="21">
        <f t="shared" ca="1" si="118"/>
        <v>1940</v>
      </c>
      <c r="AR387" s="21">
        <f ca="1" xml:space="preserve"> AT363 + IF(AS386 &lt; 0, -AS386, 0)</f>
        <v>524</v>
      </c>
      <c r="AS387" s="21">
        <f t="shared" ca="1" si="107"/>
        <v>1416</v>
      </c>
      <c r="AT387" s="21">
        <f t="shared" ca="1" si="108"/>
        <v>1416</v>
      </c>
      <c r="AU387" s="21">
        <f t="shared" ca="1" si="113"/>
        <v>631957</v>
      </c>
      <c r="AV387" s="22">
        <f ca="1">SUM(AT$11:AT387)</f>
        <v>329777</v>
      </c>
      <c r="AW387" s="23">
        <f ca="1">SUM(AR$11:AR387)</f>
        <v>302960</v>
      </c>
    </row>
    <row r="388" spans="1:49" x14ac:dyDescent="0.2">
      <c r="A388" s="32">
        <v>44560</v>
      </c>
      <c r="B388" s="35">
        <f ca="1">IF($A388&gt;= $C$5,$C$6, "InsertData")</f>
        <v>940</v>
      </c>
      <c r="C388" s="21">
        <f t="shared" ca="1" si="114"/>
        <v>940</v>
      </c>
      <c r="D388" s="21">
        <f ca="1" xml:space="preserve"> F364 + IF(E387 &lt; 0, -E387, 0)</f>
        <v>333</v>
      </c>
      <c r="E388" s="21">
        <f t="shared" ca="1" si="100"/>
        <v>607</v>
      </c>
      <c r="F388" s="21">
        <f ca="1">IF(E388 &gt; 0, E388, 0)</f>
        <v>607</v>
      </c>
      <c r="G388" s="21">
        <f t="shared" ca="1" si="109"/>
        <v>340397</v>
      </c>
      <c r="H388" s="22">
        <f ca="1">SUM(F$11:F388)</f>
        <v>178284</v>
      </c>
      <c r="I388" s="23">
        <f ca="1">SUM(D$11:D388)</f>
        <v>164497</v>
      </c>
      <c r="K388" s="16">
        <v>44560</v>
      </c>
      <c r="L388" s="21">
        <f ca="1">IF(K388&lt;M$5, $B388, M$6+MIN((K388-M$5+1)/M$8, 1)*M$7)</f>
        <v>1440</v>
      </c>
      <c r="M388" s="21">
        <f t="shared" ca="1" si="115"/>
        <v>1440</v>
      </c>
      <c r="N388" s="21">
        <f ca="1" xml:space="preserve"> P364 + IF(O387 &lt; 0, -O387, 0)</f>
        <v>573</v>
      </c>
      <c r="O388" s="21">
        <f t="shared" ca="1" si="101"/>
        <v>867</v>
      </c>
      <c r="P388" s="21">
        <f t="shared" ca="1" si="102"/>
        <v>867</v>
      </c>
      <c r="Q388" s="21">
        <f t="shared" ca="1" si="110"/>
        <v>499647</v>
      </c>
      <c r="R388" s="22">
        <f ca="1">SUM(P$11:P388)</f>
        <v>260854</v>
      </c>
      <c r="S388" s="23">
        <f ca="1">SUM(N$11:N388)</f>
        <v>239573</v>
      </c>
      <c r="U388" s="16">
        <v>44560</v>
      </c>
      <c r="V388" s="21">
        <f ca="1">IF(U388&lt;W$5, $B388, W$6+MIN((U388-W$5+1)/W$8, 1)*W$7)</f>
        <v>1940</v>
      </c>
      <c r="W388" s="21">
        <f t="shared" ca="1" si="116"/>
        <v>1940</v>
      </c>
      <c r="X388" s="21">
        <f ca="1" xml:space="preserve"> Z364 + IF(Y387 &lt; 0, -Y387, 0)</f>
        <v>813</v>
      </c>
      <c r="Y388" s="21">
        <f t="shared" ca="1" si="103"/>
        <v>1127</v>
      </c>
      <c r="Z388" s="21">
        <f t="shared" ca="1" si="104"/>
        <v>1127</v>
      </c>
      <c r="AA388" s="21">
        <f t="shared" ca="1" si="111"/>
        <v>658897</v>
      </c>
      <c r="AB388" s="22">
        <f ca="1">SUM(Z$11:Z388)</f>
        <v>343424</v>
      </c>
      <c r="AC388" s="23">
        <f ca="1">SUM(X$11:X388)</f>
        <v>315656</v>
      </c>
      <c r="AE388" s="16">
        <v>44560</v>
      </c>
      <c r="AF388" s="21">
        <f ca="1">IF(AE388&lt;AG$5, $B388, AG$6+MIN((AE388-AG$5+1)/AG$8, 1)*AG$7)</f>
        <v>1440</v>
      </c>
      <c r="AG388" s="21">
        <f t="shared" ca="1" si="117"/>
        <v>1440</v>
      </c>
      <c r="AH388" s="21">
        <f ca="1" xml:space="preserve"> AJ364 + IF(AI387 &lt; 0, -AI387, 0)</f>
        <v>573</v>
      </c>
      <c r="AI388" s="21">
        <f t="shared" ca="1" si="105"/>
        <v>867</v>
      </c>
      <c r="AJ388" s="21">
        <f t="shared" ca="1" si="106"/>
        <v>867</v>
      </c>
      <c r="AK388" s="21">
        <f t="shared" ca="1" si="112"/>
        <v>487147</v>
      </c>
      <c r="AL388" s="22">
        <f ca="1">SUM(AJ$11:AJ388)</f>
        <v>254594</v>
      </c>
      <c r="AM388" s="23">
        <f ca="1">SUM(AH$11:AH388)</f>
        <v>233999</v>
      </c>
      <c r="AO388" s="16">
        <v>44560</v>
      </c>
      <c r="AP388" s="21">
        <f ca="1">IF(AO388&lt;AQ$5, $B388, AQ$6+MIN((AO388-AQ$5+1)/AQ$8, 1)*AQ$7)</f>
        <v>1940</v>
      </c>
      <c r="AQ388" s="21">
        <f t="shared" ca="1" si="118"/>
        <v>1940</v>
      </c>
      <c r="AR388" s="21">
        <f ca="1" xml:space="preserve"> AT364 + IF(AS387 &lt; 0, -AS387, 0)</f>
        <v>813</v>
      </c>
      <c r="AS388" s="21">
        <f t="shared" ca="1" si="107"/>
        <v>1127</v>
      </c>
      <c r="AT388" s="21">
        <f t="shared" ca="1" si="108"/>
        <v>1127</v>
      </c>
      <c r="AU388" s="21">
        <f t="shared" ca="1" si="113"/>
        <v>633897</v>
      </c>
      <c r="AV388" s="22">
        <f ca="1">SUM(AT$11:AT388)</f>
        <v>330904</v>
      </c>
      <c r="AW388" s="23">
        <f ca="1">SUM(AR$11:AR388)</f>
        <v>303773</v>
      </c>
    </row>
    <row r="389" spans="1:49" x14ac:dyDescent="0.2">
      <c r="A389" s="32">
        <v>44561</v>
      </c>
      <c r="B389" s="35">
        <f ca="1">IF($A389&gt;= $C$5,$C$6, "InsertData")</f>
        <v>940</v>
      </c>
      <c r="C389" s="21">
        <f t="shared" ca="1" si="114"/>
        <v>940</v>
      </c>
      <c r="D389" s="21">
        <f ca="1" xml:space="preserve"> F365 + IF(E388 &lt; 0, -E388, 0)</f>
        <v>388</v>
      </c>
      <c r="E389" s="21">
        <f t="shared" ca="1" si="100"/>
        <v>552</v>
      </c>
      <c r="F389" s="21">
        <f ca="1">IF(E389 &gt; 0, E389, 0)</f>
        <v>552</v>
      </c>
      <c r="G389" s="21">
        <f t="shared" ca="1" si="109"/>
        <v>341337</v>
      </c>
      <c r="H389" s="22">
        <f ca="1">SUM(F$11:F389)</f>
        <v>178836</v>
      </c>
      <c r="I389" s="23">
        <f ca="1">SUM(D$11:D389)</f>
        <v>164885</v>
      </c>
      <c r="K389" s="16">
        <v>44561</v>
      </c>
      <c r="L389" s="21">
        <f ca="1">IF(K389&lt;M$5, $B389, M$6+MIN((K389-M$5+1)/M$8, 1)*M$7)</f>
        <v>1440</v>
      </c>
      <c r="M389" s="21">
        <f t="shared" ca="1" si="115"/>
        <v>1440</v>
      </c>
      <c r="N389" s="21">
        <f ca="1" xml:space="preserve"> P365 + IF(O388 &lt; 0, -O388, 0)</f>
        <v>628</v>
      </c>
      <c r="O389" s="21">
        <f t="shared" ca="1" si="101"/>
        <v>812</v>
      </c>
      <c r="P389" s="21">
        <f t="shared" ca="1" si="102"/>
        <v>812</v>
      </c>
      <c r="Q389" s="21">
        <f t="shared" ca="1" si="110"/>
        <v>501087</v>
      </c>
      <c r="R389" s="22">
        <f ca="1">SUM(P$11:P389)</f>
        <v>261666</v>
      </c>
      <c r="S389" s="23">
        <f ca="1">SUM(N$11:N389)</f>
        <v>240201</v>
      </c>
      <c r="U389" s="16">
        <v>44561</v>
      </c>
      <c r="V389" s="21">
        <f ca="1">IF(U389&lt;W$5, $B389, W$6+MIN((U389-W$5+1)/W$8, 1)*W$7)</f>
        <v>1940</v>
      </c>
      <c r="W389" s="21">
        <f t="shared" ca="1" si="116"/>
        <v>1940</v>
      </c>
      <c r="X389" s="21">
        <f ca="1" xml:space="preserve"> Z365 + IF(Y388 &lt; 0, -Y388, 0)</f>
        <v>868</v>
      </c>
      <c r="Y389" s="21">
        <f t="shared" ca="1" si="103"/>
        <v>1072</v>
      </c>
      <c r="Z389" s="21">
        <f t="shared" ca="1" si="104"/>
        <v>1072</v>
      </c>
      <c r="AA389" s="21">
        <f t="shared" ca="1" si="111"/>
        <v>660837</v>
      </c>
      <c r="AB389" s="22">
        <f ca="1">SUM(Z$11:Z389)</f>
        <v>344496</v>
      </c>
      <c r="AC389" s="23">
        <f ca="1">SUM(X$11:X389)</f>
        <v>316524</v>
      </c>
      <c r="AE389" s="16">
        <v>44561</v>
      </c>
      <c r="AF389" s="21">
        <f ca="1">IF(AE389&lt;AG$5, $B389, AG$6+MIN((AE389-AG$5+1)/AG$8, 1)*AG$7)</f>
        <v>1440</v>
      </c>
      <c r="AG389" s="21">
        <f t="shared" ca="1" si="117"/>
        <v>1440</v>
      </c>
      <c r="AH389" s="21">
        <f ca="1" xml:space="preserve"> AJ365 + IF(AI388 &lt; 0, -AI388, 0)</f>
        <v>628</v>
      </c>
      <c r="AI389" s="21">
        <f t="shared" ca="1" si="105"/>
        <v>812</v>
      </c>
      <c r="AJ389" s="21">
        <f t="shared" ca="1" si="106"/>
        <v>812</v>
      </c>
      <c r="AK389" s="21">
        <f t="shared" ca="1" si="112"/>
        <v>488587</v>
      </c>
      <c r="AL389" s="22">
        <f ca="1">SUM(AJ$11:AJ389)</f>
        <v>255406</v>
      </c>
      <c r="AM389" s="23">
        <f ca="1">SUM(AH$11:AH389)</f>
        <v>234627</v>
      </c>
      <c r="AO389" s="16">
        <v>44561</v>
      </c>
      <c r="AP389" s="21">
        <f ca="1">IF(AO389&lt;AQ$5, $B389, AQ$6+MIN((AO389-AQ$5+1)/AQ$8, 1)*AQ$7)</f>
        <v>1940</v>
      </c>
      <c r="AQ389" s="21">
        <f t="shared" ca="1" si="118"/>
        <v>1940</v>
      </c>
      <c r="AR389" s="21">
        <f ca="1" xml:space="preserve"> AT365 + IF(AS388 &lt; 0, -AS388, 0)</f>
        <v>868</v>
      </c>
      <c r="AS389" s="21">
        <f t="shared" ca="1" si="107"/>
        <v>1072</v>
      </c>
      <c r="AT389" s="21">
        <f t="shared" ca="1" si="108"/>
        <v>1072</v>
      </c>
      <c r="AU389" s="21">
        <f t="shared" ca="1" si="113"/>
        <v>635837</v>
      </c>
      <c r="AV389" s="22">
        <f ca="1">SUM(AT$11:AT389)</f>
        <v>331976</v>
      </c>
      <c r="AW389" s="23">
        <f ca="1">SUM(AR$11:AR389)</f>
        <v>304641</v>
      </c>
    </row>
    <row r="390" spans="1:49" x14ac:dyDescent="0.2">
      <c r="A390" s="32">
        <v>44562</v>
      </c>
      <c r="B390" s="35">
        <f ca="1">IF($A390&gt;= $C$5,$C$6, "InsertData")</f>
        <v>940</v>
      </c>
      <c r="C390" s="21">
        <f t="shared" ca="1" si="114"/>
        <v>940</v>
      </c>
      <c r="D390" s="21">
        <f t="shared" ref="D390:D453" ca="1" si="119" xml:space="preserve"> F366 + IF(E389 &lt; 0, -E389, 0)</f>
        <v>428</v>
      </c>
      <c r="E390" s="21">
        <f t="shared" ca="1" si="100"/>
        <v>512</v>
      </c>
      <c r="F390" s="21">
        <f t="shared" ref="F390:F453" ca="1" si="120">IF(E390 &gt; 0, E390, 0)</f>
        <v>512</v>
      </c>
      <c r="G390" s="21">
        <f t="shared" ca="1" si="109"/>
        <v>342277</v>
      </c>
      <c r="H390" s="22">
        <f ca="1">SUM(F$11:F390)</f>
        <v>179348</v>
      </c>
      <c r="I390" s="23">
        <f ca="1">SUM(D$11:D390)</f>
        <v>165313</v>
      </c>
      <c r="K390" s="16">
        <v>44562</v>
      </c>
      <c r="L390" s="21">
        <f ca="1">IF(K390&lt;M$5, $B390, M$6+MIN((K390-M$5+1)/M$8, 1)*M$7)</f>
        <v>1440</v>
      </c>
      <c r="M390" s="21">
        <f t="shared" ca="1" si="115"/>
        <v>1440</v>
      </c>
      <c r="N390" s="21">
        <f t="shared" ref="N390:N453" ca="1" si="121" xml:space="preserve"> P366 + IF(O389 &lt; 0, -O389, 0)</f>
        <v>668</v>
      </c>
      <c r="O390" s="21">
        <f t="shared" ca="1" si="101"/>
        <v>772</v>
      </c>
      <c r="P390" s="21">
        <f t="shared" ca="1" si="102"/>
        <v>772</v>
      </c>
      <c r="Q390" s="21">
        <f t="shared" ca="1" si="110"/>
        <v>502527</v>
      </c>
      <c r="R390" s="22">
        <f ca="1">SUM(P$11:P390)</f>
        <v>262438</v>
      </c>
      <c r="S390" s="23">
        <f ca="1">SUM(N$11:N390)</f>
        <v>240869</v>
      </c>
      <c r="U390" s="16">
        <v>44562</v>
      </c>
      <c r="V390" s="21">
        <f ca="1">IF(U390&lt;W$5, $B390, W$6+MIN((U390-W$5+1)/W$8, 1)*W$7)</f>
        <v>1940</v>
      </c>
      <c r="W390" s="21">
        <f t="shared" ca="1" si="116"/>
        <v>1940</v>
      </c>
      <c r="X390" s="21">
        <f t="shared" ref="X390:X453" ca="1" si="122" xml:space="preserve"> Z366 + IF(Y389 &lt; 0, -Y389, 0)</f>
        <v>908</v>
      </c>
      <c r="Y390" s="21">
        <f t="shared" ca="1" si="103"/>
        <v>1032</v>
      </c>
      <c r="Z390" s="21">
        <f t="shared" ca="1" si="104"/>
        <v>1032</v>
      </c>
      <c r="AA390" s="21">
        <f t="shared" ca="1" si="111"/>
        <v>662777</v>
      </c>
      <c r="AB390" s="22">
        <f ca="1">SUM(Z$11:Z390)</f>
        <v>345528</v>
      </c>
      <c r="AC390" s="23">
        <f ca="1">SUM(X$11:X390)</f>
        <v>317432</v>
      </c>
      <c r="AE390" s="16">
        <v>44562</v>
      </c>
      <c r="AF390" s="21">
        <f ca="1">IF(AE390&lt;AG$5, $B390, AG$6+MIN((AE390-AG$5+1)/AG$8, 1)*AG$7)</f>
        <v>1440</v>
      </c>
      <c r="AG390" s="21">
        <f t="shared" ca="1" si="117"/>
        <v>1440</v>
      </c>
      <c r="AH390" s="21">
        <f t="shared" ref="AH390:AH453" ca="1" si="123" xml:space="preserve"> AJ366 + IF(AI389 &lt; 0, -AI389, 0)</f>
        <v>668</v>
      </c>
      <c r="AI390" s="21">
        <f t="shared" ca="1" si="105"/>
        <v>772</v>
      </c>
      <c r="AJ390" s="21">
        <f t="shared" ca="1" si="106"/>
        <v>772</v>
      </c>
      <c r="AK390" s="21">
        <f t="shared" ca="1" si="112"/>
        <v>490027</v>
      </c>
      <c r="AL390" s="22">
        <f ca="1">SUM(AJ$11:AJ390)</f>
        <v>256178</v>
      </c>
      <c r="AM390" s="23">
        <f ca="1">SUM(AH$11:AH390)</f>
        <v>235295</v>
      </c>
      <c r="AO390" s="16">
        <v>44562</v>
      </c>
      <c r="AP390" s="21">
        <f ca="1">IF(AO390&lt;AQ$5, $B390, AQ$6+MIN((AO390-AQ$5+1)/AQ$8, 1)*AQ$7)</f>
        <v>1940</v>
      </c>
      <c r="AQ390" s="21">
        <f t="shared" ca="1" si="118"/>
        <v>1940</v>
      </c>
      <c r="AR390" s="21">
        <f t="shared" ref="AR390:AR453" ca="1" si="124" xml:space="preserve"> AT366 + IF(AS389 &lt; 0, -AS389, 0)</f>
        <v>908</v>
      </c>
      <c r="AS390" s="21">
        <f t="shared" ca="1" si="107"/>
        <v>1032</v>
      </c>
      <c r="AT390" s="21">
        <f t="shared" ca="1" si="108"/>
        <v>1032</v>
      </c>
      <c r="AU390" s="21">
        <f t="shared" ca="1" si="113"/>
        <v>637777</v>
      </c>
      <c r="AV390" s="22">
        <f ca="1">SUM(AT$11:AT390)</f>
        <v>333008</v>
      </c>
      <c r="AW390" s="23">
        <f ca="1">SUM(AR$11:AR390)</f>
        <v>305549</v>
      </c>
    </row>
    <row r="391" spans="1:49" x14ac:dyDescent="0.2">
      <c r="A391" s="32">
        <v>44563</v>
      </c>
      <c r="B391" s="35">
        <f ca="1">IF($A391&gt;= $C$5,$C$6, "InsertData")</f>
        <v>940</v>
      </c>
      <c r="C391" s="21">
        <f t="shared" ca="1" si="114"/>
        <v>940</v>
      </c>
      <c r="D391" s="21">
        <f t="shared" ca="1" si="119"/>
        <v>774</v>
      </c>
      <c r="E391" s="21">
        <f t="shared" ca="1" si="100"/>
        <v>166</v>
      </c>
      <c r="F391" s="21">
        <f t="shared" ca="1" si="120"/>
        <v>166</v>
      </c>
      <c r="G391" s="21">
        <f t="shared" ca="1" si="109"/>
        <v>343217</v>
      </c>
      <c r="H391" s="22">
        <f ca="1">SUM(F$11:F391)</f>
        <v>179514</v>
      </c>
      <c r="I391" s="23">
        <f ca="1">SUM(D$11:D391)</f>
        <v>166087</v>
      </c>
      <c r="K391" s="16">
        <v>44563</v>
      </c>
      <c r="L391" s="21">
        <f ca="1">IF(K391&lt;M$5, $B391, M$6+MIN((K391-M$5+1)/M$8, 1)*M$7)</f>
        <v>1440</v>
      </c>
      <c r="M391" s="21">
        <f t="shared" ca="1" si="115"/>
        <v>1440</v>
      </c>
      <c r="N391" s="21">
        <f t="shared" ca="1" si="121"/>
        <v>1014</v>
      </c>
      <c r="O391" s="21">
        <f t="shared" ca="1" si="101"/>
        <v>426</v>
      </c>
      <c r="P391" s="21">
        <f t="shared" ca="1" si="102"/>
        <v>426</v>
      </c>
      <c r="Q391" s="21">
        <f t="shared" ca="1" si="110"/>
        <v>503967</v>
      </c>
      <c r="R391" s="22">
        <f ca="1">SUM(P$11:P391)</f>
        <v>262864</v>
      </c>
      <c r="S391" s="23">
        <f ca="1">SUM(N$11:N391)</f>
        <v>241883</v>
      </c>
      <c r="U391" s="16">
        <v>44563</v>
      </c>
      <c r="V391" s="21">
        <f ca="1">IF(U391&lt;W$5, $B391, W$6+MIN((U391-W$5+1)/W$8, 1)*W$7)</f>
        <v>1940</v>
      </c>
      <c r="W391" s="21">
        <f t="shared" ca="1" si="116"/>
        <v>1940</v>
      </c>
      <c r="X391" s="21">
        <f t="shared" ca="1" si="122"/>
        <v>1254</v>
      </c>
      <c r="Y391" s="21">
        <f t="shared" ca="1" si="103"/>
        <v>686</v>
      </c>
      <c r="Z391" s="21">
        <f t="shared" ca="1" si="104"/>
        <v>686</v>
      </c>
      <c r="AA391" s="21">
        <f t="shared" ca="1" si="111"/>
        <v>664717</v>
      </c>
      <c r="AB391" s="22">
        <f ca="1">SUM(Z$11:Z391)</f>
        <v>346214</v>
      </c>
      <c r="AC391" s="23">
        <f ca="1">SUM(X$11:X391)</f>
        <v>318686</v>
      </c>
      <c r="AE391" s="16">
        <v>44563</v>
      </c>
      <c r="AF391" s="21">
        <f ca="1">IF(AE391&lt;AG$5, $B391, AG$6+MIN((AE391-AG$5+1)/AG$8, 1)*AG$7)</f>
        <v>1440</v>
      </c>
      <c r="AG391" s="21">
        <f t="shared" ca="1" si="117"/>
        <v>1440</v>
      </c>
      <c r="AH391" s="21">
        <f t="shared" ca="1" si="123"/>
        <v>1014</v>
      </c>
      <c r="AI391" s="21">
        <f t="shared" ca="1" si="105"/>
        <v>426</v>
      </c>
      <c r="AJ391" s="21">
        <f t="shared" ca="1" si="106"/>
        <v>426</v>
      </c>
      <c r="AK391" s="21">
        <f t="shared" ca="1" si="112"/>
        <v>491467</v>
      </c>
      <c r="AL391" s="22">
        <f ca="1">SUM(AJ$11:AJ391)</f>
        <v>256604</v>
      </c>
      <c r="AM391" s="23">
        <f ca="1">SUM(AH$11:AH391)</f>
        <v>236309</v>
      </c>
      <c r="AO391" s="16">
        <v>44563</v>
      </c>
      <c r="AP391" s="21">
        <f ca="1">IF(AO391&lt;AQ$5, $B391, AQ$6+MIN((AO391-AQ$5+1)/AQ$8, 1)*AQ$7)</f>
        <v>1940</v>
      </c>
      <c r="AQ391" s="21">
        <f t="shared" ca="1" si="118"/>
        <v>1940</v>
      </c>
      <c r="AR391" s="21">
        <f t="shared" ca="1" si="124"/>
        <v>1254</v>
      </c>
      <c r="AS391" s="21">
        <f t="shared" ca="1" si="107"/>
        <v>686</v>
      </c>
      <c r="AT391" s="21">
        <f t="shared" ca="1" si="108"/>
        <v>686</v>
      </c>
      <c r="AU391" s="21">
        <f t="shared" ca="1" si="113"/>
        <v>639717</v>
      </c>
      <c r="AV391" s="22">
        <f ca="1">SUM(AT$11:AT391)</f>
        <v>333694</v>
      </c>
      <c r="AW391" s="23">
        <f ca="1">SUM(AR$11:AR391)</f>
        <v>306803</v>
      </c>
    </row>
    <row r="392" spans="1:49" x14ac:dyDescent="0.2">
      <c r="A392" s="32">
        <v>44564</v>
      </c>
      <c r="B392" s="35">
        <f ca="1">IF($A392&gt;= $C$5,$C$6, "InsertData")</f>
        <v>940</v>
      </c>
      <c r="C392" s="21">
        <f t="shared" ca="1" si="114"/>
        <v>940</v>
      </c>
      <c r="D392" s="21">
        <f t="shared" ca="1" si="119"/>
        <v>800</v>
      </c>
      <c r="E392" s="21">
        <f t="shared" ca="1" si="100"/>
        <v>140</v>
      </c>
      <c r="F392" s="21">
        <f t="shared" ca="1" si="120"/>
        <v>140</v>
      </c>
      <c r="G392" s="21">
        <f t="shared" ca="1" si="109"/>
        <v>344157</v>
      </c>
      <c r="H392" s="22">
        <f ca="1">SUM(F$11:F392)</f>
        <v>179654</v>
      </c>
      <c r="I392" s="23">
        <f ca="1">SUM(D$11:D392)</f>
        <v>166887</v>
      </c>
      <c r="K392" s="16">
        <v>44564</v>
      </c>
      <c r="L392" s="21">
        <f ca="1">IF(K392&lt;M$5, $B392, M$6+MIN((K392-M$5+1)/M$8, 1)*M$7)</f>
        <v>1440</v>
      </c>
      <c r="M392" s="21">
        <f t="shared" ca="1" si="115"/>
        <v>1440</v>
      </c>
      <c r="N392" s="21">
        <f t="shared" ca="1" si="121"/>
        <v>1040</v>
      </c>
      <c r="O392" s="21">
        <f t="shared" ca="1" si="101"/>
        <v>400</v>
      </c>
      <c r="P392" s="21">
        <f t="shared" ca="1" si="102"/>
        <v>400</v>
      </c>
      <c r="Q392" s="21">
        <f t="shared" ca="1" si="110"/>
        <v>505407</v>
      </c>
      <c r="R392" s="22">
        <f ca="1">SUM(P$11:P392)</f>
        <v>263264</v>
      </c>
      <c r="S392" s="23">
        <f ca="1">SUM(N$11:N392)</f>
        <v>242923</v>
      </c>
      <c r="U392" s="16">
        <v>44564</v>
      </c>
      <c r="V392" s="21">
        <f ca="1">IF(U392&lt;W$5, $B392, W$6+MIN((U392-W$5+1)/W$8, 1)*W$7)</f>
        <v>1940</v>
      </c>
      <c r="W392" s="21">
        <f t="shared" ca="1" si="116"/>
        <v>1940</v>
      </c>
      <c r="X392" s="21">
        <f t="shared" ca="1" si="122"/>
        <v>1280</v>
      </c>
      <c r="Y392" s="21">
        <f t="shared" ca="1" si="103"/>
        <v>660</v>
      </c>
      <c r="Z392" s="21">
        <f t="shared" ca="1" si="104"/>
        <v>660</v>
      </c>
      <c r="AA392" s="21">
        <f t="shared" ca="1" si="111"/>
        <v>666657</v>
      </c>
      <c r="AB392" s="22">
        <f ca="1">SUM(Z$11:Z392)</f>
        <v>346874</v>
      </c>
      <c r="AC392" s="23">
        <f ca="1">SUM(X$11:X392)</f>
        <v>319966</v>
      </c>
      <c r="AE392" s="16">
        <v>44564</v>
      </c>
      <c r="AF392" s="21">
        <f ca="1">IF(AE392&lt;AG$5, $B392, AG$6+MIN((AE392-AG$5+1)/AG$8, 1)*AG$7)</f>
        <v>1440</v>
      </c>
      <c r="AG392" s="21">
        <f t="shared" ca="1" si="117"/>
        <v>1440</v>
      </c>
      <c r="AH392" s="21">
        <f t="shared" ca="1" si="123"/>
        <v>1040</v>
      </c>
      <c r="AI392" s="21">
        <f t="shared" ca="1" si="105"/>
        <v>400</v>
      </c>
      <c r="AJ392" s="21">
        <f t="shared" ca="1" si="106"/>
        <v>400</v>
      </c>
      <c r="AK392" s="21">
        <f t="shared" ca="1" si="112"/>
        <v>492907</v>
      </c>
      <c r="AL392" s="22">
        <f ca="1">SUM(AJ$11:AJ392)</f>
        <v>257004</v>
      </c>
      <c r="AM392" s="23">
        <f ca="1">SUM(AH$11:AH392)</f>
        <v>237349</v>
      </c>
      <c r="AO392" s="16">
        <v>44564</v>
      </c>
      <c r="AP392" s="21">
        <f ca="1">IF(AO392&lt;AQ$5, $B392, AQ$6+MIN((AO392-AQ$5+1)/AQ$8, 1)*AQ$7)</f>
        <v>1940</v>
      </c>
      <c r="AQ392" s="21">
        <f t="shared" ca="1" si="118"/>
        <v>1940</v>
      </c>
      <c r="AR392" s="21">
        <f t="shared" ca="1" si="124"/>
        <v>1280</v>
      </c>
      <c r="AS392" s="21">
        <f t="shared" ca="1" si="107"/>
        <v>660</v>
      </c>
      <c r="AT392" s="21">
        <f t="shared" ca="1" si="108"/>
        <v>660</v>
      </c>
      <c r="AU392" s="21">
        <f t="shared" ca="1" si="113"/>
        <v>641657</v>
      </c>
      <c r="AV392" s="22">
        <f ca="1">SUM(AT$11:AT392)</f>
        <v>334354</v>
      </c>
      <c r="AW392" s="23">
        <f ca="1">SUM(AR$11:AR392)</f>
        <v>308083</v>
      </c>
    </row>
    <row r="393" spans="1:49" x14ac:dyDescent="0.2">
      <c r="A393" s="32">
        <v>44565</v>
      </c>
      <c r="B393" s="35">
        <f ca="1">IF($A393&gt;= $C$5,$C$6, "InsertData")</f>
        <v>940</v>
      </c>
      <c r="C393" s="21">
        <f t="shared" ca="1" si="114"/>
        <v>940</v>
      </c>
      <c r="D393" s="21">
        <f t="shared" ca="1" si="119"/>
        <v>673</v>
      </c>
      <c r="E393" s="21">
        <f t="shared" ca="1" si="100"/>
        <v>267</v>
      </c>
      <c r="F393" s="21">
        <f t="shared" ca="1" si="120"/>
        <v>267</v>
      </c>
      <c r="G393" s="21">
        <f t="shared" ca="1" si="109"/>
        <v>345097</v>
      </c>
      <c r="H393" s="22">
        <f ca="1">SUM(F$11:F393)</f>
        <v>179921</v>
      </c>
      <c r="I393" s="23">
        <f ca="1">SUM(D$11:D393)</f>
        <v>167560</v>
      </c>
      <c r="K393" s="16">
        <v>44565</v>
      </c>
      <c r="L393" s="21">
        <f ca="1">IF(K393&lt;M$5, $B393, M$6+MIN((K393-M$5+1)/M$8, 1)*M$7)</f>
        <v>1440</v>
      </c>
      <c r="M393" s="21">
        <f t="shared" ca="1" si="115"/>
        <v>1440</v>
      </c>
      <c r="N393" s="21">
        <f t="shared" ca="1" si="121"/>
        <v>913</v>
      </c>
      <c r="O393" s="21">
        <f t="shared" ca="1" si="101"/>
        <v>527</v>
      </c>
      <c r="P393" s="21">
        <f t="shared" ca="1" si="102"/>
        <v>527</v>
      </c>
      <c r="Q393" s="21">
        <f t="shared" ca="1" si="110"/>
        <v>506847</v>
      </c>
      <c r="R393" s="22">
        <f ca="1">SUM(P$11:P393)</f>
        <v>263791</v>
      </c>
      <c r="S393" s="23">
        <f ca="1">SUM(N$11:N393)</f>
        <v>243836</v>
      </c>
      <c r="U393" s="16">
        <v>44565</v>
      </c>
      <c r="V393" s="21">
        <f ca="1">IF(U393&lt;W$5, $B393, W$6+MIN((U393-W$5+1)/W$8, 1)*W$7)</f>
        <v>1940</v>
      </c>
      <c r="W393" s="21">
        <f t="shared" ca="1" si="116"/>
        <v>1940</v>
      </c>
      <c r="X393" s="21">
        <f t="shared" ca="1" si="122"/>
        <v>1153</v>
      </c>
      <c r="Y393" s="21">
        <f t="shared" ca="1" si="103"/>
        <v>787</v>
      </c>
      <c r="Z393" s="21">
        <f t="shared" ca="1" si="104"/>
        <v>787</v>
      </c>
      <c r="AA393" s="21">
        <f t="shared" ca="1" si="111"/>
        <v>668597</v>
      </c>
      <c r="AB393" s="22">
        <f ca="1">SUM(Z$11:Z393)</f>
        <v>347661</v>
      </c>
      <c r="AC393" s="23">
        <f ca="1">SUM(X$11:X393)</f>
        <v>321119</v>
      </c>
      <c r="AE393" s="16">
        <v>44565</v>
      </c>
      <c r="AF393" s="21">
        <f ca="1">IF(AE393&lt;AG$5, $B393, AG$6+MIN((AE393-AG$5+1)/AG$8, 1)*AG$7)</f>
        <v>1440</v>
      </c>
      <c r="AG393" s="21">
        <f t="shared" ca="1" si="117"/>
        <v>1440</v>
      </c>
      <c r="AH393" s="21">
        <f t="shared" ca="1" si="123"/>
        <v>913</v>
      </c>
      <c r="AI393" s="21">
        <f t="shared" ca="1" si="105"/>
        <v>527</v>
      </c>
      <c r="AJ393" s="21">
        <f t="shared" ca="1" si="106"/>
        <v>527</v>
      </c>
      <c r="AK393" s="21">
        <f t="shared" ca="1" si="112"/>
        <v>494347</v>
      </c>
      <c r="AL393" s="22">
        <f ca="1">SUM(AJ$11:AJ393)</f>
        <v>257531</v>
      </c>
      <c r="AM393" s="23">
        <f ca="1">SUM(AH$11:AH393)</f>
        <v>238262</v>
      </c>
      <c r="AO393" s="16">
        <v>44565</v>
      </c>
      <c r="AP393" s="21">
        <f ca="1">IF(AO393&lt;AQ$5, $B393, AQ$6+MIN((AO393-AQ$5+1)/AQ$8, 1)*AQ$7)</f>
        <v>1940</v>
      </c>
      <c r="AQ393" s="21">
        <f t="shared" ca="1" si="118"/>
        <v>1940</v>
      </c>
      <c r="AR393" s="21">
        <f t="shared" ca="1" si="124"/>
        <v>1153</v>
      </c>
      <c r="AS393" s="21">
        <f t="shared" ca="1" si="107"/>
        <v>787</v>
      </c>
      <c r="AT393" s="21">
        <f t="shared" ca="1" si="108"/>
        <v>787</v>
      </c>
      <c r="AU393" s="21">
        <f t="shared" ca="1" si="113"/>
        <v>643597</v>
      </c>
      <c r="AV393" s="22">
        <f ca="1">SUM(AT$11:AT393)</f>
        <v>335141</v>
      </c>
      <c r="AW393" s="23">
        <f ca="1">SUM(AR$11:AR393)</f>
        <v>309236</v>
      </c>
    </row>
    <row r="394" spans="1:49" x14ac:dyDescent="0.2">
      <c r="A394" s="32">
        <v>44566</v>
      </c>
      <c r="B394" s="35">
        <f ca="1">IF($A394&gt;= $C$5,$C$6, "InsertData")</f>
        <v>940</v>
      </c>
      <c r="C394" s="21">
        <f t="shared" ca="1" si="114"/>
        <v>940</v>
      </c>
      <c r="D394" s="21">
        <f t="shared" ca="1" si="119"/>
        <v>293</v>
      </c>
      <c r="E394" s="21">
        <f t="shared" ca="1" si="100"/>
        <v>647</v>
      </c>
      <c r="F394" s="21">
        <f t="shared" ca="1" si="120"/>
        <v>647</v>
      </c>
      <c r="G394" s="21">
        <f t="shared" ca="1" si="109"/>
        <v>346037</v>
      </c>
      <c r="H394" s="22">
        <f ca="1">SUM(F$11:F394)</f>
        <v>180568</v>
      </c>
      <c r="I394" s="23">
        <f ca="1">SUM(D$11:D394)</f>
        <v>167853</v>
      </c>
      <c r="K394" s="16">
        <v>44566</v>
      </c>
      <c r="L394" s="21">
        <f ca="1">IF(K394&lt;M$5, $B394, M$6+MIN((K394-M$5+1)/M$8, 1)*M$7)</f>
        <v>1440</v>
      </c>
      <c r="M394" s="21">
        <f t="shared" ca="1" si="115"/>
        <v>1440</v>
      </c>
      <c r="N394" s="21">
        <f t="shared" ca="1" si="121"/>
        <v>533</v>
      </c>
      <c r="O394" s="21">
        <f t="shared" ca="1" si="101"/>
        <v>907</v>
      </c>
      <c r="P394" s="21">
        <f t="shared" ca="1" si="102"/>
        <v>907</v>
      </c>
      <c r="Q394" s="21">
        <f t="shared" ca="1" si="110"/>
        <v>508287</v>
      </c>
      <c r="R394" s="22">
        <f ca="1">SUM(P$11:P394)</f>
        <v>264698</v>
      </c>
      <c r="S394" s="23">
        <f ca="1">SUM(N$11:N394)</f>
        <v>244369</v>
      </c>
      <c r="U394" s="16">
        <v>44566</v>
      </c>
      <c r="V394" s="21">
        <f ca="1">IF(U394&lt;W$5, $B394, W$6+MIN((U394-W$5+1)/W$8, 1)*W$7)</f>
        <v>1940</v>
      </c>
      <c r="W394" s="21">
        <f t="shared" ca="1" si="116"/>
        <v>1940</v>
      </c>
      <c r="X394" s="21">
        <f t="shared" ca="1" si="122"/>
        <v>773</v>
      </c>
      <c r="Y394" s="21">
        <f t="shared" ca="1" si="103"/>
        <v>1167</v>
      </c>
      <c r="Z394" s="21">
        <f t="shared" ca="1" si="104"/>
        <v>1167</v>
      </c>
      <c r="AA394" s="21">
        <f t="shared" ca="1" si="111"/>
        <v>670537</v>
      </c>
      <c r="AB394" s="22">
        <f ca="1">SUM(Z$11:Z394)</f>
        <v>348828</v>
      </c>
      <c r="AC394" s="23">
        <f ca="1">SUM(X$11:X394)</f>
        <v>321892</v>
      </c>
      <c r="AE394" s="16">
        <v>44566</v>
      </c>
      <c r="AF394" s="21">
        <f ca="1">IF(AE394&lt;AG$5, $B394, AG$6+MIN((AE394-AG$5+1)/AG$8, 1)*AG$7)</f>
        <v>1440</v>
      </c>
      <c r="AG394" s="21">
        <f t="shared" ca="1" si="117"/>
        <v>1440</v>
      </c>
      <c r="AH394" s="21">
        <f t="shared" ca="1" si="123"/>
        <v>533</v>
      </c>
      <c r="AI394" s="21">
        <f t="shared" ca="1" si="105"/>
        <v>907</v>
      </c>
      <c r="AJ394" s="21">
        <f t="shared" ca="1" si="106"/>
        <v>907</v>
      </c>
      <c r="AK394" s="21">
        <f t="shared" ca="1" si="112"/>
        <v>495787</v>
      </c>
      <c r="AL394" s="22">
        <f ca="1">SUM(AJ$11:AJ394)</f>
        <v>258438</v>
      </c>
      <c r="AM394" s="23">
        <f ca="1">SUM(AH$11:AH394)</f>
        <v>238795</v>
      </c>
      <c r="AO394" s="16">
        <v>44566</v>
      </c>
      <c r="AP394" s="21">
        <f ca="1">IF(AO394&lt;AQ$5, $B394, AQ$6+MIN((AO394-AQ$5+1)/AQ$8, 1)*AQ$7)</f>
        <v>1940</v>
      </c>
      <c r="AQ394" s="21">
        <f t="shared" ca="1" si="118"/>
        <v>1940</v>
      </c>
      <c r="AR394" s="21">
        <f t="shared" ca="1" si="124"/>
        <v>773</v>
      </c>
      <c r="AS394" s="21">
        <f t="shared" ca="1" si="107"/>
        <v>1167</v>
      </c>
      <c r="AT394" s="21">
        <f t="shared" ca="1" si="108"/>
        <v>1167</v>
      </c>
      <c r="AU394" s="21">
        <f t="shared" ca="1" si="113"/>
        <v>645537</v>
      </c>
      <c r="AV394" s="22">
        <f ca="1">SUM(AT$11:AT394)</f>
        <v>336308</v>
      </c>
      <c r="AW394" s="23">
        <f ca="1">SUM(AR$11:AR394)</f>
        <v>310009</v>
      </c>
    </row>
    <row r="395" spans="1:49" x14ac:dyDescent="0.2">
      <c r="A395" s="32">
        <v>44567</v>
      </c>
      <c r="B395" s="35">
        <f ca="1">IF($A395&gt;= $C$5,$C$6, "InsertData")</f>
        <v>940</v>
      </c>
      <c r="C395" s="21">
        <f t="shared" ca="1" si="114"/>
        <v>940</v>
      </c>
      <c r="D395" s="21">
        <f t="shared" ca="1" si="119"/>
        <v>940</v>
      </c>
      <c r="E395" s="21">
        <f t="shared" ca="1" si="100"/>
        <v>0</v>
      </c>
      <c r="F395" s="21">
        <f t="shared" ca="1" si="120"/>
        <v>0</v>
      </c>
      <c r="G395" s="21">
        <f t="shared" ca="1" si="109"/>
        <v>346977</v>
      </c>
      <c r="H395" s="22">
        <f ca="1">SUM(F$11:F395)</f>
        <v>180568</v>
      </c>
      <c r="I395" s="23">
        <f ca="1">SUM(D$11:D395)</f>
        <v>168793</v>
      </c>
      <c r="K395" s="16">
        <v>44567</v>
      </c>
      <c r="L395" s="21">
        <f ca="1">IF(K395&lt;M$5, $B395, M$6+MIN((K395-M$5+1)/M$8, 1)*M$7)</f>
        <v>1440</v>
      </c>
      <c r="M395" s="21">
        <f t="shared" ca="1" si="115"/>
        <v>1440</v>
      </c>
      <c r="N395" s="21">
        <f t="shared" ca="1" si="121"/>
        <v>1320</v>
      </c>
      <c r="O395" s="21">
        <f t="shared" ca="1" si="101"/>
        <v>120</v>
      </c>
      <c r="P395" s="21">
        <f t="shared" ca="1" si="102"/>
        <v>120</v>
      </c>
      <c r="Q395" s="21">
        <f t="shared" ca="1" si="110"/>
        <v>509727</v>
      </c>
      <c r="R395" s="22">
        <f ca="1">SUM(P$11:P395)</f>
        <v>264818</v>
      </c>
      <c r="S395" s="23">
        <f ca="1">SUM(N$11:N395)</f>
        <v>245689</v>
      </c>
      <c r="U395" s="16">
        <v>44567</v>
      </c>
      <c r="V395" s="21">
        <f ca="1">IF(U395&lt;W$5, $B395, W$6+MIN((U395-W$5+1)/W$8, 1)*W$7)</f>
        <v>1940</v>
      </c>
      <c r="W395" s="21">
        <f t="shared" ca="1" si="116"/>
        <v>1940</v>
      </c>
      <c r="X395" s="21">
        <f t="shared" ca="1" si="122"/>
        <v>1603</v>
      </c>
      <c r="Y395" s="21">
        <f t="shared" ca="1" si="103"/>
        <v>337</v>
      </c>
      <c r="Z395" s="21">
        <f t="shared" ca="1" si="104"/>
        <v>337</v>
      </c>
      <c r="AA395" s="21">
        <f t="shared" ca="1" si="111"/>
        <v>672477</v>
      </c>
      <c r="AB395" s="22">
        <f ca="1">SUM(Z$11:Z395)</f>
        <v>349165</v>
      </c>
      <c r="AC395" s="23">
        <f ca="1">SUM(X$11:X395)</f>
        <v>323495</v>
      </c>
      <c r="AE395" s="16">
        <v>44567</v>
      </c>
      <c r="AF395" s="21">
        <f ca="1">IF(AE395&lt;AG$5, $B395, AG$6+MIN((AE395-AG$5+1)/AG$8, 1)*AG$7)</f>
        <v>1440</v>
      </c>
      <c r="AG395" s="21">
        <f t="shared" ca="1" si="117"/>
        <v>1440</v>
      </c>
      <c r="AH395" s="21">
        <f t="shared" ca="1" si="123"/>
        <v>1250</v>
      </c>
      <c r="AI395" s="21">
        <f t="shared" ca="1" si="105"/>
        <v>190</v>
      </c>
      <c r="AJ395" s="21">
        <f t="shared" ca="1" si="106"/>
        <v>190</v>
      </c>
      <c r="AK395" s="21">
        <f t="shared" ca="1" si="112"/>
        <v>497227</v>
      </c>
      <c r="AL395" s="22">
        <f ca="1">SUM(AJ$11:AJ395)</f>
        <v>258628</v>
      </c>
      <c r="AM395" s="23">
        <f ca="1">SUM(AH$11:AH395)</f>
        <v>240045</v>
      </c>
      <c r="AO395" s="16">
        <v>44567</v>
      </c>
      <c r="AP395" s="21">
        <f ca="1">IF(AO395&lt;AQ$5, $B395, AQ$6+MIN((AO395-AQ$5+1)/AQ$8, 1)*AQ$7)</f>
        <v>1940</v>
      </c>
      <c r="AQ395" s="21">
        <f t="shared" ca="1" si="118"/>
        <v>1940</v>
      </c>
      <c r="AR395" s="21">
        <f t="shared" ca="1" si="124"/>
        <v>1560</v>
      </c>
      <c r="AS395" s="21">
        <f t="shared" ca="1" si="107"/>
        <v>380</v>
      </c>
      <c r="AT395" s="21">
        <f t="shared" ca="1" si="108"/>
        <v>380</v>
      </c>
      <c r="AU395" s="21">
        <f t="shared" ca="1" si="113"/>
        <v>647477</v>
      </c>
      <c r="AV395" s="22">
        <f ca="1">SUM(AT$11:AT395)</f>
        <v>336688</v>
      </c>
      <c r="AW395" s="23">
        <f ca="1">SUM(AR$11:AR395)</f>
        <v>311569</v>
      </c>
    </row>
    <row r="396" spans="1:49" x14ac:dyDescent="0.2">
      <c r="A396" s="32">
        <v>44568</v>
      </c>
      <c r="B396" s="35">
        <f ca="1">IF($A396&gt;= $C$5,$C$6, "InsertData")</f>
        <v>940</v>
      </c>
      <c r="C396" s="21">
        <f t="shared" ca="1" si="114"/>
        <v>940</v>
      </c>
      <c r="D396" s="21">
        <f t="shared" ca="1" si="119"/>
        <v>774</v>
      </c>
      <c r="E396" s="21">
        <f t="shared" ref="E396:E459" ca="1" si="125">B396-D396</f>
        <v>166</v>
      </c>
      <c r="F396" s="21">
        <f t="shared" ca="1" si="120"/>
        <v>166</v>
      </c>
      <c r="G396" s="21">
        <f t="shared" ca="1" si="109"/>
        <v>347917</v>
      </c>
      <c r="H396" s="22">
        <f ca="1">SUM(F$11:F396)</f>
        <v>180734</v>
      </c>
      <c r="I396" s="23">
        <f ca="1">SUM(D$11:D396)</f>
        <v>169567</v>
      </c>
      <c r="K396" s="16">
        <v>44568</v>
      </c>
      <c r="L396" s="21">
        <f ca="1">IF(K396&lt;M$5, $B396, M$6+MIN((K396-M$5+1)/M$8, 1)*M$7)</f>
        <v>1440</v>
      </c>
      <c r="M396" s="21">
        <f t="shared" ca="1" si="115"/>
        <v>1440</v>
      </c>
      <c r="N396" s="21">
        <f t="shared" ca="1" si="121"/>
        <v>874</v>
      </c>
      <c r="O396" s="21">
        <f t="shared" ref="O396:O459" ca="1" si="126">L396-N396</f>
        <v>566</v>
      </c>
      <c r="P396" s="21">
        <f t="shared" ref="P396:P459" ca="1" si="127">IF(O396 &gt; 0, O396, 0)</f>
        <v>566</v>
      </c>
      <c r="Q396" s="21">
        <f t="shared" ca="1" si="110"/>
        <v>511167</v>
      </c>
      <c r="R396" s="22">
        <f ca="1">SUM(P$11:P396)</f>
        <v>265384</v>
      </c>
      <c r="S396" s="23">
        <f ca="1">SUM(N$11:N396)</f>
        <v>246563</v>
      </c>
      <c r="U396" s="16">
        <v>44568</v>
      </c>
      <c r="V396" s="21">
        <f ca="1">IF(U396&lt;W$5, $B396, W$6+MIN((U396-W$5+1)/W$8, 1)*W$7)</f>
        <v>1940</v>
      </c>
      <c r="W396" s="21">
        <f t="shared" ca="1" si="116"/>
        <v>1940</v>
      </c>
      <c r="X396" s="21">
        <f t="shared" ca="1" si="122"/>
        <v>1071</v>
      </c>
      <c r="Y396" s="21">
        <f t="shared" ref="Y396:Y459" ca="1" si="128">V396-X396</f>
        <v>869</v>
      </c>
      <c r="Z396" s="21">
        <f t="shared" ref="Z396:Z459" ca="1" si="129">IF(Y396 &gt; 0, Y396, 0)</f>
        <v>869</v>
      </c>
      <c r="AA396" s="21">
        <f t="shared" ca="1" si="111"/>
        <v>674417</v>
      </c>
      <c r="AB396" s="22">
        <f ca="1">SUM(Z$11:Z396)</f>
        <v>350034</v>
      </c>
      <c r="AC396" s="23">
        <f ca="1">SUM(X$11:X396)</f>
        <v>324566</v>
      </c>
      <c r="AE396" s="16">
        <v>44568</v>
      </c>
      <c r="AF396" s="21">
        <f ca="1">IF(AE396&lt;AG$5, $B396, AG$6+MIN((AE396-AG$5+1)/AG$8, 1)*AG$7)</f>
        <v>1440</v>
      </c>
      <c r="AG396" s="21">
        <f t="shared" ca="1" si="117"/>
        <v>1440</v>
      </c>
      <c r="AH396" s="21">
        <f t="shared" ca="1" si="123"/>
        <v>944</v>
      </c>
      <c r="AI396" s="21">
        <f t="shared" ref="AI396:AI459" ca="1" si="130">AF396-AH396</f>
        <v>496</v>
      </c>
      <c r="AJ396" s="21">
        <f t="shared" ref="AJ396:AJ459" ca="1" si="131">IF(AI396 &gt; 0, AI396, 0)</f>
        <v>496</v>
      </c>
      <c r="AK396" s="21">
        <f t="shared" ca="1" si="112"/>
        <v>498667</v>
      </c>
      <c r="AL396" s="22">
        <f ca="1">SUM(AJ$11:AJ396)</f>
        <v>259124</v>
      </c>
      <c r="AM396" s="23">
        <f ca="1">SUM(AH$11:AH396)</f>
        <v>240989</v>
      </c>
      <c r="AO396" s="16">
        <v>44568</v>
      </c>
      <c r="AP396" s="21">
        <f ca="1">IF(AO396&lt;AQ$5, $B396, AQ$6+MIN((AO396-AQ$5+1)/AQ$8, 1)*AQ$7)</f>
        <v>1940</v>
      </c>
      <c r="AQ396" s="21">
        <f t="shared" ca="1" si="118"/>
        <v>1940</v>
      </c>
      <c r="AR396" s="21">
        <f t="shared" ca="1" si="124"/>
        <v>1114</v>
      </c>
      <c r="AS396" s="21">
        <f t="shared" ref="AS396:AS459" ca="1" si="132">AP396-AR396</f>
        <v>826</v>
      </c>
      <c r="AT396" s="21">
        <f t="shared" ref="AT396:AT459" ca="1" si="133">IF(AS396 &gt; 0, AS396, 0)</f>
        <v>826</v>
      </c>
      <c r="AU396" s="21">
        <f t="shared" ca="1" si="113"/>
        <v>649417</v>
      </c>
      <c r="AV396" s="22">
        <f ca="1">SUM(AT$11:AT396)</f>
        <v>337514</v>
      </c>
      <c r="AW396" s="23">
        <f ca="1">SUM(AR$11:AR396)</f>
        <v>312683</v>
      </c>
    </row>
    <row r="397" spans="1:49" x14ac:dyDescent="0.2">
      <c r="A397" s="32">
        <v>44569</v>
      </c>
      <c r="B397" s="35">
        <f ca="1">IF($A397&gt;= $C$5,$C$6, "InsertData")</f>
        <v>940</v>
      </c>
      <c r="C397" s="21">
        <f t="shared" ca="1" si="114"/>
        <v>940</v>
      </c>
      <c r="D397" s="21">
        <f t="shared" ca="1" si="119"/>
        <v>500</v>
      </c>
      <c r="E397" s="21">
        <f t="shared" ca="1" si="125"/>
        <v>440</v>
      </c>
      <c r="F397" s="21">
        <f t="shared" ca="1" si="120"/>
        <v>440</v>
      </c>
      <c r="G397" s="21">
        <f t="shared" ref="G397:G460" ca="1" si="134">B397+G396</f>
        <v>348857</v>
      </c>
      <c r="H397" s="22">
        <f ca="1">SUM(F$11:F397)</f>
        <v>181174</v>
      </c>
      <c r="I397" s="23">
        <f ca="1">SUM(D$11:D397)</f>
        <v>170067</v>
      </c>
      <c r="K397" s="16">
        <v>44569</v>
      </c>
      <c r="L397" s="21">
        <f ca="1">IF(K397&lt;M$5, $B397, M$6+MIN((K397-M$5+1)/M$8, 1)*M$7)</f>
        <v>1440</v>
      </c>
      <c r="M397" s="21">
        <f t="shared" ca="1" si="115"/>
        <v>1440</v>
      </c>
      <c r="N397" s="21">
        <f t="shared" ca="1" si="121"/>
        <v>740</v>
      </c>
      <c r="O397" s="21">
        <f t="shared" ca="1" si="126"/>
        <v>700</v>
      </c>
      <c r="P397" s="21">
        <f t="shared" ca="1" si="127"/>
        <v>700</v>
      </c>
      <c r="Q397" s="21">
        <f t="shared" ref="Q397:Q460" ca="1" si="135">L397+Q396</f>
        <v>512607</v>
      </c>
      <c r="R397" s="22">
        <f ca="1">SUM(P$11:P397)</f>
        <v>266084</v>
      </c>
      <c r="S397" s="23">
        <f ca="1">SUM(N$11:N397)</f>
        <v>247303</v>
      </c>
      <c r="U397" s="16">
        <v>44569</v>
      </c>
      <c r="V397" s="21">
        <f ca="1">IF(U397&lt;W$5, $B397, W$6+MIN((U397-W$5+1)/W$8, 1)*W$7)</f>
        <v>1940</v>
      </c>
      <c r="W397" s="21">
        <f t="shared" ca="1" si="116"/>
        <v>1940</v>
      </c>
      <c r="X397" s="21">
        <f t="shared" ca="1" si="122"/>
        <v>980</v>
      </c>
      <c r="Y397" s="21">
        <f t="shared" ca="1" si="128"/>
        <v>960</v>
      </c>
      <c r="Z397" s="21">
        <f t="shared" ca="1" si="129"/>
        <v>960</v>
      </c>
      <c r="AA397" s="21">
        <f t="shared" ref="AA397:AA460" ca="1" si="136">V397+AA396</f>
        <v>676357</v>
      </c>
      <c r="AB397" s="22">
        <f ca="1">SUM(Z$11:Z397)</f>
        <v>350994</v>
      </c>
      <c r="AC397" s="23">
        <f ca="1">SUM(X$11:X397)</f>
        <v>325546</v>
      </c>
      <c r="AE397" s="16">
        <v>44569</v>
      </c>
      <c r="AF397" s="21">
        <f ca="1">IF(AE397&lt;AG$5, $B397, AG$6+MIN((AE397-AG$5+1)/AG$8, 1)*AG$7)</f>
        <v>1440</v>
      </c>
      <c r="AG397" s="21">
        <f t="shared" ca="1" si="117"/>
        <v>1440</v>
      </c>
      <c r="AH397" s="21">
        <f t="shared" ca="1" si="123"/>
        <v>740</v>
      </c>
      <c r="AI397" s="21">
        <f t="shared" ca="1" si="130"/>
        <v>700</v>
      </c>
      <c r="AJ397" s="21">
        <f t="shared" ca="1" si="131"/>
        <v>700</v>
      </c>
      <c r="AK397" s="21">
        <f t="shared" ref="AK397:AK460" ca="1" si="137">AF397+AK396</f>
        <v>500107</v>
      </c>
      <c r="AL397" s="22">
        <f ca="1">SUM(AJ$11:AJ397)</f>
        <v>259824</v>
      </c>
      <c r="AM397" s="23">
        <f ca="1">SUM(AH$11:AH397)</f>
        <v>241729</v>
      </c>
      <c r="AO397" s="16">
        <v>44569</v>
      </c>
      <c r="AP397" s="21">
        <f ca="1">IF(AO397&lt;AQ$5, $B397, AQ$6+MIN((AO397-AQ$5+1)/AQ$8, 1)*AQ$7)</f>
        <v>1940</v>
      </c>
      <c r="AQ397" s="21">
        <f t="shared" ca="1" si="118"/>
        <v>1940</v>
      </c>
      <c r="AR397" s="21">
        <f t="shared" ca="1" si="124"/>
        <v>980</v>
      </c>
      <c r="AS397" s="21">
        <f t="shared" ca="1" si="132"/>
        <v>960</v>
      </c>
      <c r="AT397" s="21">
        <f t="shared" ca="1" si="133"/>
        <v>960</v>
      </c>
      <c r="AU397" s="21">
        <f t="shared" ref="AU397:AU460" ca="1" si="138">AP397+AU396</f>
        <v>651357</v>
      </c>
      <c r="AV397" s="22">
        <f ca="1">SUM(AT$11:AT397)</f>
        <v>338474</v>
      </c>
      <c r="AW397" s="23">
        <f ca="1">SUM(AR$11:AR397)</f>
        <v>313663</v>
      </c>
    </row>
    <row r="398" spans="1:49" x14ac:dyDescent="0.2">
      <c r="A398" s="32">
        <v>44570</v>
      </c>
      <c r="B398" s="35">
        <f ca="1">IF($A398&gt;= $C$5,$C$6, "InsertData")</f>
        <v>940</v>
      </c>
      <c r="C398" s="21">
        <f t="shared" ca="1" si="114"/>
        <v>940</v>
      </c>
      <c r="D398" s="21">
        <f t="shared" ca="1" si="119"/>
        <v>940</v>
      </c>
      <c r="E398" s="21">
        <f t="shared" ca="1" si="125"/>
        <v>0</v>
      </c>
      <c r="F398" s="21">
        <f t="shared" ca="1" si="120"/>
        <v>0</v>
      </c>
      <c r="G398" s="21">
        <f t="shared" ca="1" si="134"/>
        <v>349797</v>
      </c>
      <c r="H398" s="22">
        <f ca="1">SUM(F$11:F398)</f>
        <v>181174</v>
      </c>
      <c r="I398" s="23">
        <f ca="1">SUM(D$11:D398)</f>
        <v>171007</v>
      </c>
      <c r="K398" s="16">
        <v>44570</v>
      </c>
      <c r="L398" s="21">
        <f ca="1">IF(K398&lt;M$5, $B398, M$6+MIN((K398-M$5+1)/M$8, 1)*M$7)</f>
        <v>1440</v>
      </c>
      <c r="M398" s="21">
        <f t="shared" ca="1" si="115"/>
        <v>1440</v>
      </c>
      <c r="N398" s="21">
        <f t="shared" ca="1" si="121"/>
        <v>1260</v>
      </c>
      <c r="O398" s="21">
        <f t="shared" ca="1" si="126"/>
        <v>180</v>
      </c>
      <c r="P398" s="21">
        <f t="shared" ca="1" si="127"/>
        <v>180</v>
      </c>
      <c r="Q398" s="21">
        <f t="shared" ca="1" si="135"/>
        <v>514047</v>
      </c>
      <c r="R398" s="22">
        <f ca="1">SUM(P$11:P398)</f>
        <v>266264</v>
      </c>
      <c r="S398" s="23">
        <f ca="1">SUM(N$11:N398)</f>
        <v>248563</v>
      </c>
      <c r="U398" s="16">
        <v>44570</v>
      </c>
      <c r="V398" s="21">
        <f ca="1">IF(U398&lt;W$5, $B398, W$6+MIN((U398-W$5+1)/W$8, 1)*W$7)</f>
        <v>1940</v>
      </c>
      <c r="W398" s="21">
        <f t="shared" ca="1" si="116"/>
        <v>1940</v>
      </c>
      <c r="X398" s="21">
        <f t="shared" ca="1" si="122"/>
        <v>1500</v>
      </c>
      <c r="Y398" s="21">
        <f t="shared" ca="1" si="128"/>
        <v>440</v>
      </c>
      <c r="Z398" s="21">
        <f t="shared" ca="1" si="129"/>
        <v>440</v>
      </c>
      <c r="AA398" s="21">
        <f t="shared" ca="1" si="136"/>
        <v>678297</v>
      </c>
      <c r="AB398" s="22">
        <f ca="1">SUM(Z$11:Z398)</f>
        <v>351434</v>
      </c>
      <c r="AC398" s="23">
        <f ca="1">SUM(X$11:X398)</f>
        <v>327046</v>
      </c>
      <c r="AE398" s="16">
        <v>44570</v>
      </c>
      <c r="AF398" s="21">
        <f ca="1">IF(AE398&lt;AG$5, $B398, AG$6+MIN((AE398-AG$5+1)/AG$8, 1)*AG$7)</f>
        <v>1440</v>
      </c>
      <c r="AG398" s="21">
        <f t="shared" ca="1" si="117"/>
        <v>1440</v>
      </c>
      <c r="AH398" s="21">
        <f t="shared" ca="1" si="123"/>
        <v>1260</v>
      </c>
      <c r="AI398" s="21">
        <f t="shared" ca="1" si="130"/>
        <v>180</v>
      </c>
      <c r="AJ398" s="21">
        <f t="shared" ca="1" si="131"/>
        <v>180</v>
      </c>
      <c r="AK398" s="21">
        <f t="shared" ca="1" si="137"/>
        <v>501547</v>
      </c>
      <c r="AL398" s="22">
        <f ca="1">SUM(AJ$11:AJ398)</f>
        <v>260004</v>
      </c>
      <c r="AM398" s="23">
        <f ca="1">SUM(AH$11:AH398)</f>
        <v>242989</v>
      </c>
      <c r="AO398" s="16">
        <v>44570</v>
      </c>
      <c r="AP398" s="21">
        <f ca="1">IF(AO398&lt;AQ$5, $B398, AQ$6+MIN((AO398-AQ$5+1)/AQ$8, 1)*AQ$7)</f>
        <v>1940</v>
      </c>
      <c r="AQ398" s="21">
        <f t="shared" ca="1" si="118"/>
        <v>1940</v>
      </c>
      <c r="AR398" s="21">
        <f t="shared" ca="1" si="124"/>
        <v>1500</v>
      </c>
      <c r="AS398" s="21">
        <f t="shared" ca="1" si="132"/>
        <v>440</v>
      </c>
      <c r="AT398" s="21">
        <f t="shared" ca="1" si="133"/>
        <v>440</v>
      </c>
      <c r="AU398" s="21">
        <f t="shared" ca="1" si="138"/>
        <v>653297</v>
      </c>
      <c r="AV398" s="22">
        <f ca="1">SUM(AT$11:AT398)</f>
        <v>338914</v>
      </c>
      <c r="AW398" s="23">
        <f ca="1">SUM(AR$11:AR398)</f>
        <v>315163</v>
      </c>
    </row>
    <row r="399" spans="1:49" x14ac:dyDescent="0.2">
      <c r="A399" s="32">
        <v>44571</v>
      </c>
      <c r="B399" s="35">
        <f ca="1">IF($A399&gt;= $C$5,$C$6, "InsertData")</f>
        <v>940</v>
      </c>
      <c r="C399" s="21">
        <f t="shared" ca="1" si="114"/>
        <v>940</v>
      </c>
      <c r="D399" s="21">
        <f t="shared" ca="1" si="119"/>
        <v>940</v>
      </c>
      <c r="E399" s="21">
        <f t="shared" ca="1" si="125"/>
        <v>0</v>
      </c>
      <c r="F399" s="21">
        <f t="shared" ca="1" si="120"/>
        <v>0</v>
      </c>
      <c r="G399" s="21">
        <f t="shared" ca="1" si="134"/>
        <v>350737</v>
      </c>
      <c r="H399" s="22">
        <f ca="1">SUM(F$11:F399)</f>
        <v>181174</v>
      </c>
      <c r="I399" s="23">
        <f ca="1">SUM(D$11:D399)</f>
        <v>171947</v>
      </c>
      <c r="K399" s="16">
        <v>44571</v>
      </c>
      <c r="L399" s="21">
        <f ca="1">IF(K399&lt;M$5, $B399, M$6+MIN((K399-M$5+1)/M$8, 1)*M$7)</f>
        <v>1440</v>
      </c>
      <c r="M399" s="21">
        <f t="shared" ca="1" si="115"/>
        <v>1440</v>
      </c>
      <c r="N399" s="21">
        <f t="shared" ca="1" si="121"/>
        <v>1183</v>
      </c>
      <c r="O399" s="21">
        <f t="shared" ca="1" si="126"/>
        <v>257</v>
      </c>
      <c r="P399" s="21">
        <f t="shared" ca="1" si="127"/>
        <v>257</v>
      </c>
      <c r="Q399" s="21">
        <f t="shared" ca="1" si="135"/>
        <v>515487</v>
      </c>
      <c r="R399" s="22">
        <f ca="1">SUM(P$11:P399)</f>
        <v>266521</v>
      </c>
      <c r="S399" s="23">
        <f ca="1">SUM(N$11:N399)</f>
        <v>249746</v>
      </c>
      <c r="U399" s="16">
        <v>44571</v>
      </c>
      <c r="V399" s="21">
        <f ca="1">IF(U399&lt;W$5, $B399, W$6+MIN((U399-W$5+1)/W$8, 1)*W$7)</f>
        <v>1940</v>
      </c>
      <c r="W399" s="21">
        <f t="shared" ca="1" si="116"/>
        <v>1940</v>
      </c>
      <c r="X399" s="21">
        <f t="shared" ca="1" si="122"/>
        <v>1423</v>
      </c>
      <c r="Y399" s="21">
        <f t="shared" ca="1" si="128"/>
        <v>517</v>
      </c>
      <c r="Z399" s="21">
        <f t="shared" ca="1" si="129"/>
        <v>517</v>
      </c>
      <c r="AA399" s="21">
        <f t="shared" ca="1" si="136"/>
        <v>680237</v>
      </c>
      <c r="AB399" s="22">
        <f ca="1">SUM(Z$11:Z399)</f>
        <v>351951</v>
      </c>
      <c r="AC399" s="23">
        <f ca="1">SUM(X$11:X399)</f>
        <v>328469</v>
      </c>
      <c r="AE399" s="16">
        <v>44571</v>
      </c>
      <c r="AF399" s="21">
        <f ca="1">IF(AE399&lt;AG$5, $B399, AG$6+MIN((AE399-AG$5+1)/AG$8, 1)*AG$7)</f>
        <v>1440</v>
      </c>
      <c r="AG399" s="21">
        <f t="shared" ca="1" si="117"/>
        <v>1440</v>
      </c>
      <c r="AH399" s="21">
        <f t="shared" ca="1" si="123"/>
        <v>1183</v>
      </c>
      <c r="AI399" s="21">
        <f t="shared" ca="1" si="130"/>
        <v>257</v>
      </c>
      <c r="AJ399" s="21">
        <f t="shared" ca="1" si="131"/>
        <v>257</v>
      </c>
      <c r="AK399" s="21">
        <f t="shared" ca="1" si="137"/>
        <v>502987</v>
      </c>
      <c r="AL399" s="22">
        <f ca="1">SUM(AJ$11:AJ399)</f>
        <v>260261</v>
      </c>
      <c r="AM399" s="23">
        <f ca="1">SUM(AH$11:AH399)</f>
        <v>244172</v>
      </c>
      <c r="AO399" s="16">
        <v>44571</v>
      </c>
      <c r="AP399" s="21">
        <f ca="1">IF(AO399&lt;AQ$5, $B399, AQ$6+MIN((AO399-AQ$5+1)/AQ$8, 1)*AQ$7)</f>
        <v>1940</v>
      </c>
      <c r="AQ399" s="21">
        <f t="shared" ca="1" si="118"/>
        <v>1940</v>
      </c>
      <c r="AR399" s="21">
        <f t="shared" ca="1" si="124"/>
        <v>1423</v>
      </c>
      <c r="AS399" s="21">
        <f t="shared" ca="1" si="132"/>
        <v>517</v>
      </c>
      <c r="AT399" s="21">
        <f t="shared" ca="1" si="133"/>
        <v>517</v>
      </c>
      <c r="AU399" s="21">
        <f t="shared" ca="1" si="138"/>
        <v>655237</v>
      </c>
      <c r="AV399" s="22">
        <f ca="1">SUM(AT$11:AT399)</f>
        <v>339431</v>
      </c>
      <c r="AW399" s="23">
        <f ca="1">SUM(AR$11:AR399)</f>
        <v>316586</v>
      </c>
    </row>
    <row r="400" spans="1:49" x14ac:dyDescent="0.2">
      <c r="A400" s="32">
        <v>44572</v>
      </c>
      <c r="B400" s="35">
        <f ca="1">IF($A400&gt;= $C$5,$C$6, "InsertData")</f>
        <v>940</v>
      </c>
      <c r="C400" s="21">
        <f t="shared" ca="1" si="114"/>
        <v>940</v>
      </c>
      <c r="D400" s="21">
        <f t="shared" ca="1" si="119"/>
        <v>433</v>
      </c>
      <c r="E400" s="21">
        <f t="shared" ca="1" si="125"/>
        <v>507</v>
      </c>
      <c r="F400" s="21">
        <f t="shared" ca="1" si="120"/>
        <v>507</v>
      </c>
      <c r="G400" s="21">
        <f t="shared" ca="1" si="134"/>
        <v>351677</v>
      </c>
      <c r="H400" s="22">
        <f ca="1">SUM(F$11:F400)</f>
        <v>181681</v>
      </c>
      <c r="I400" s="23">
        <f ca="1">SUM(D$11:D400)</f>
        <v>172380</v>
      </c>
      <c r="K400" s="16">
        <v>44572</v>
      </c>
      <c r="L400" s="21">
        <f ca="1">IF(K400&lt;M$5, $B400, M$6+MIN((K400-M$5+1)/M$8, 1)*M$7)</f>
        <v>1440</v>
      </c>
      <c r="M400" s="21">
        <f t="shared" ca="1" si="115"/>
        <v>1440</v>
      </c>
      <c r="N400" s="21">
        <f t="shared" ca="1" si="121"/>
        <v>590</v>
      </c>
      <c r="O400" s="21">
        <f t="shared" ca="1" si="126"/>
        <v>850</v>
      </c>
      <c r="P400" s="21">
        <f t="shared" ca="1" si="127"/>
        <v>850</v>
      </c>
      <c r="Q400" s="21">
        <f t="shared" ca="1" si="135"/>
        <v>516927</v>
      </c>
      <c r="R400" s="22">
        <f ca="1">SUM(P$11:P400)</f>
        <v>267371</v>
      </c>
      <c r="S400" s="23">
        <f ca="1">SUM(N$11:N400)</f>
        <v>250336</v>
      </c>
      <c r="U400" s="16">
        <v>44572</v>
      </c>
      <c r="V400" s="21">
        <f ca="1">IF(U400&lt;W$5, $B400, W$6+MIN((U400-W$5+1)/W$8, 1)*W$7)</f>
        <v>1940</v>
      </c>
      <c r="W400" s="21">
        <f t="shared" ca="1" si="116"/>
        <v>1940</v>
      </c>
      <c r="X400" s="21">
        <f t="shared" ca="1" si="122"/>
        <v>830</v>
      </c>
      <c r="Y400" s="21">
        <f t="shared" ca="1" si="128"/>
        <v>1110</v>
      </c>
      <c r="Z400" s="21">
        <f t="shared" ca="1" si="129"/>
        <v>1110</v>
      </c>
      <c r="AA400" s="21">
        <f t="shared" ca="1" si="136"/>
        <v>682177</v>
      </c>
      <c r="AB400" s="22">
        <f ca="1">SUM(Z$11:Z400)</f>
        <v>353061</v>
      </c>
      <c r="AC400" s="23">
        <f ca="1">SUM(X$11:X400)</f>
        <v>329299</v>
      </c>
      <c r="AE400" s="16">
        <v>44572</v>
      </c>
      <c r="AF400" s="21">
        <f ca="1">IF(AE400&lt;AG$5, $B400, AG$6+MIN((AE400-AG$5+1)/AG$8, 1)*AG$7)</f>
        <v>1440</v>
      </c>
      <c r="AG400" s="21">
        <f t="shared" ca="1" si="117"/>
        <v>1440</v>
      </c>
      <c r="AH400" s="21">
        <f t="shared" ca="1" si="123"/>
        <v>590</v>
      </c>
      <c r="AI400" s="21">
        <f t="shared" ca="1" si="130"/>
        <v>850</v>
      </c>
      <c r="AJ400" s="21">
        <f t="shared" ca="1" si="131"/>
        <v>850</v>
      </c>
      <c r="AK400" s="21">
        <f t="shared" ca="1" si="137"/>
        <v>504427</v>
      </c>
      <c r="AL400" s="22">
        <f ca="1">SUM(AJ$11:AJ400)</f>
        <v>261111</v>
      </c>
      <c r="AM400" s="23">
        <f ca="1">SUM(AH$11:AH400)</f>
        <v>244762</v>
      </c>
      <c r="AO400" s="16">
        <v>44572</v>
      </c>
      <c r="AP400" s="21">
        <f ca="1">IF(AO400&lt;AQ$5, $B400, AQ$6+MIN((AO400-AQ$5+1)/AQ$8, 1)*AQ$7)</f>
        <v>1940</v>
      </c>
      <c r="AQ400" s="21">
        <f t="shared" ca="1" si="118"/>
        <v>1940</v>
      </c>
      <c r="AR400" s="21">
        <f t="shared" ca="1" si="124"/>
        <v>830</v>
      </c>
      <c r="AS400" s="21">
        <f t="shared" ca="1" si="132"/>
        <v>1110</v>
      </c>
      <c r="AT400" s="21">
        <f t="shared" ca="1" si="133"/>
        <v>1110</v>
      </c>
      <c r="AU400" s="21">
        <f t="shared" ca="1" si="138"/>
        <v>657177</v>
      </c>
      <c r="AV400" s="22">
        <f ca="1">SUM(AT$11:AT400)</f>
        <v>340541</v>
      </c>
      <c r="AW400" s="23">
        <f ca="1">SUM(AR$11:AR400)</f>
        <v>317416</v>
      </c>
    </row>
    <row r="401" spans="1:49" x14ac:dyDescent="0.2">
      <c r="A401" s="32">
        <v>44573</v>
      </c>
      <c r="B401" s="35">
        <f ca="1">IF($A401&gt;= $C$5,$C$6, "InsertData")</f>
        <v>940</v>
      </c>
      <c r="C401" s="21">
        <f t="shared" ca="1" si="114"/>
        <v>940</v>
      </c>
      <c r="D401" s="21">
        <f t="shared" ca="1" si="119"/>
        <v>537</v>
      </c>
      <c r="E401" s="21">
        <f t="shared" ca="1" si="125"/>
        <v>403</v>
      </c>
      <c r="F401" s="21">
        <f t="shared" ca="1" si="120"/>
        <v>403</v>
      </c>
      <c r="G401" s="21">
        <f t="shared" ca="1" si="134"/>
        <v>352617</v>
      </c>
      <c r="H401" s="22">
        <f ca="1">SUM(F$11:F401)</f>
        <v>182084</v>
      </c>
      <c r="I401" s="23">
        <f ca="1">SUM(D$11:D401)</f>
        <v>172917</v>
      </c>
      <c r="K401" s="16">
        <v>44573</v>
      </c>
      <c r="L401" s="21">
        <f ca="1">IF(K401&lt;M$5, $B401, M$6+MIN((K401-M$5+1)/M$8, 1)*M$7)</f>
        <v>1440</v>
      </c>
      <c r="M401" s="21">
        <f t="shared" ca="1" si="115"/>
        <v>1440</v>
      </c>
      <c r="N401" s="21">
        <f t="shared" ca="1" si="121"/>
        <v>777</v>
      </c>
      <c r="O401" s="21">
        <f t="shared" ca="1" si="126"/>
        <v>663</v>
      </c>
      <c r="P401" s="21">
        <f t="shared" ca="1" si="127"/>
        <v>663</v>
      </c>
      <c r="Q401" s="21">
        <f t="shared" ca="1" si="135"/>
        <v>518367</v>
      </c>
      <c r="R401" s="22">
        <f ca="1">SUM(P$11:P401)</f>
        <v>268034</v>
      </c>
      <c r="S401" s="23">
        <f ca="1">SUM(N$11:N401)</f>
        <v>251113</v>
      </c>
      <c r="U401" s="16">
        <v>44573</v>
      </c>
      <c r="V401" s="21">
        <f ca="1">IF(U401&lt;W$5, $B401, W$6+MIN((U401-W$5+1)/W$8, 1)*W$7)</f>
        <v>1940</v>
      </c>
      <c r="W401" s="21">
        <f t="shared" ca="1" si="116"/>
        <v>1940</v>
      </c>
      <c r="X401" s="21">
        <f t="shared" ca="1" si="122"/>
        <v>1017</v>
      </c>
      <c r="Y401" s="21">
        <f t="shared" ca="1" si="128"/>
        <v>923</v>
      </c>
      <c r="Z401" s="21">
        <f t="shared" ca="1" si="129"/>
        <v>923</v>
      </c>
      <c r="AA401" s="21">
        <f t="shared" ca="1" si="136"/>
        <v>684117</v>
      </c>
      <c r="AB401" s="22">
        <f ca="1">SUM(Z$11:Z401)</f>
        <v>353984</v>
      </c>
      <c r="AC401" s="23">
        <f ca="1">SUM(X$11:X401)</f>
        <v>330316</v>
      </c>
      <c r="AE401" s="16">
        <v>44573</v>
      </c>
      <c r="AF401" s="21">
        <f ca="1">IF(AE401&lt;AG$5, $B401, AG$6+MIN((AE401-AG$5+1)/AG$8, 1)*AG$7)</f>
        <v>1440</v>
      </c>
      <c r="AG401" s="21">
        <f t="shared" ca="1" si="117"/>
        <v>1440</v>
      </c>
      <c r="AH401" s="21">
        <f t="shared" ca="1" si="123"/>
        <v>777</v>
      </c>
      <c r="AI401" s="21">
        <f t="shared" ca="1" si="130"/>
        <v>663</v>
      </c>
      <c r="AJ401" s="21">
        <f t="shared" ca="1" si="131"/>
        <v>663</v>
      </c>
      <c r="AK401" s="21">
        <f t="shared" ca="1" si="137"/>
        <v>505867</v>
      </c>
      <c r="AL401" s="22">
        <f ca="1">SUM(AJ$11:AJ401)</f>
        <v>261774</v>
      </c>
      <c r="AM401" s="23">
        <f ca="1">SUM(AH$11:AH401)</f>
        <v>245539</v>
      </c>
      <c r="AO401" s="16">
        <v>44573</v>
      </c>
      <c r="AP401" s="21">
        <f ca="1">IF(AO401&lt;AQ$5, $B401, AQ$6+MIN((AO401-AQ$5+1)/AQ$8, 1)*AQ$7)</f>
        <v>1940</v>
      </c>
      <c r="AQ401" s="21">
        <f t="shared" ca="1" si="118"/>
        <v>1940</v>
      </c>
      <c r="AR401" s="21">
        <f t="shared" ca="1" si="124"/>
        <v>1017</v>
      </c>
      <c r="AS401" s="21">
        <f t="shared" ca="1" si="132"/>
        <v>923</v>
      </c>
      <c r="AT401" s="21">
        <f t="shared" ca="1" si="133"/>
        <v>923</v>
      </c>
      <c r="AU401" s="21">
        <f t="shared" ca="1" si="138"/>
        <v>659117</v>
      </c>
      <c r="AV401" s="22">
        <f ca="1">SUM(AT$11:AT401)</f>
        <v>341464</v>
      </c>
      <c r="AW401" s="23">
        <f ca="1">SUM(AR$11:AR401)</f>
        <v>318433</v>
      </c>
    </row>
    <row r="402" spans="1:49" x14ac:dyDescent="0.2">
      <c r="A402" s="32">
        <v>44574</v>
      </c>
      <c r="B402" s="35">
        <f ca="1">IF($A402&gt;= $C$5,$C$6, "InsertData")</f>
        <v>940</v>
      </c>
      <c r="C402" s="21">
        <f t="shared" ref="C402:C465" ca="1" si="139">ROUND(AVERAGE(B396:B402), 0)</f>
        <v>940</v>
      </c>
      <c r="D402" s="21">
        <f t="shared" ca="1" si="119"/>
        <v>401</v>
      </c>
      <c r="E402" s="21">
        <f t="shared" ca="1" si="125"/>
        <v>539</v>
      </c>
      <c r="F402" s="21">
        <f t="shared" ca="1" si="120"/>
        <v>539</v>
      </c>
      <c r="G402" s="21">
        <f t="shared" ca="1" si="134"/>
        <v>353557</v>
      </c>
      <c r="H402" s="22">
        <f ca="1">SUM(F$11:F402)</f>
        <v>182623</v>
      </c>
      <c r="I402" s="23">
        <f ca="1">SUM(D$11:D402)</f>
        <v>173318</v>
      </c>
      <c r="K402" s="16">
        <v>44574</v>
      </c>
      <c r="L402" s="21">
        <f ca="1">IF(K402&lt;M$5, $B402, M$6+MIN((K402-M$5+1)/M$8, 1)*M$7)</f>
        <v>1440</v>
      </c>
      <c r="M402" s="21">
        <f t="shared" ref="M402:M465" ca="1" si="140">ROUND(AVERAGE(L396:L402), 0)</f>
        <v>1440</v>
      </c>
      <c r="N402" s="21">
        <f t="shared" ca="1" si="121"/>
        <v>641</v>
      </c>
      <c r="O402" s="21">
        <f t="shared" ca="1" si="126"/>
        <v>799</v>
      </c>
      <c r="P402" s="21">
        <f t="shared" ca="1" si="127"/>
        <v>799</v>
      </c>
      <c r="Q402" s="21">
        <f t="shared" ca="1" si="135"/>
        <v>519807</v>
      </c>
      <c r="R402" s="22">
        <f ca="1">SUM(P$11:P402)</f>
        <v>268833</v>
      </c>
      <c r="S402" s="23">
        <f ca="1">SUM(N$11:N402)</f>
        <v>251754</v>
      </c>
      <c r="U402" s="16">
        <v>44574</v>
      </c>
      <c r="V402" s="21">
        <f ca="1">IF(U402&lt;W$5, $B402, W$6+MIN((U402-W$5+1)/W$8, 1)*W$7)</f>
        <v>1940</v>
      </c>
      <c r="W402" s="21">
        <f t="shared" ref="W402:W465" ca="1" si="141">ROUND(AVERAGE(V396:V402), 0)</f>
        <v>1940</v>
      </c>
      <c r="X402" s="21">
        <f t="shared" ca="1" si="122"/>
        <v>881</v>
      </c>
      <c r="Y402" s="21">
        <f t="shared" ca="1" si="128"/>
        <v>1059</v>
      </c>
      <c r="Z402" s="21">
        <f t="shared" ca="1" si="129"/>
        <v>1059</v>
      </c>
      <c r="AA402" s="21">
        <f t="shared" ca="1" si="136"/>
        <v>686057</v>
      </c>
      <c r="AB402" s="22">
        <f ca="1">SUM(Z$11:Z402)</f>
        <v>355043</v>
      </c>
      <c r="AC402" s="23">
        <f ca="1">SUM(X$11:X402)</f>
        <v>331197</v>
      </c>
      <c r="AE402" s="16">
        <v>44574</v>
      </c>
      <c r="AF402" s="21">
        <f ca="1">IF(AE402&lt;AG$5, $B402, AG$6+MIN((AE402-AG$5+1)/AG$8, 1)*AG$7)</f>
        <v>1440</v>
      </c>
      <c r="AG402" s="21">
        <f t="shared" ref="AG402:AG465" ca="1" si="142">ROUND(AVERAGE(AF396:AF402), 0)</f>
        <v>1440</v>
      </c>
      <c r="AH402" s="21">
        <f t="shared" ca="1" si="123"/>
        <v>641</v>
      </c>
      <c r="AI402" s="21">
        <f t="shared" ca="1" si="130"/>
        <v>799</v>
      </c>
      <c r="AJ402" s="21">
        <f t="shared" ca="1" si="131"/>
        <v>799</v>
      </c>
      <c r="AK402" s="21">
        <f t="shared" ca="1" si="137"/>
        <v>507307</v>
      </c>
      <c r="AL402" s="22">
        <f ca="1">SUM(AJ$11:AJ402)</f>
        <v>262573</v>
      </c>
      <c r="AM402" s="23">
        <f ca="1">SUM(AH$11:AH402)</f>
        <v>246180</v>
      </c>
      <c r="AO402" s="16">
        <v>44574</v>
      </c>
      <c r="AP402" s="21">
        <f ca="1">IF(AO402&lt;AQ$5, $B402, AQ$6+MIN((AO402-AQ$5+1)/AQ$8, 1)*AQ$7)</f>
        <v>1940</v>
      </c>
      <c r="AQ402" s="21">
        <f t="shared" ref="AQ402:AQ465" ca="1" si="143">ROUND(AVERAGE(AP396:AP402), 0)</f>
        <v>1940</v>
      </c>
      <c r="AR402" s="21">
        <f t="shared" ca="1" si="124"/>
        <v>881</v>
      </c>
      <c r="AS402" s="21">
        <f t="shared" ca="1" si="132"/>
        <v>1059</v>
      </c>
      <c r="AT402" s="21">
        <f t="shared" ca="1" si="133"/>
        <v>1059</v>
      </c>
      <c r="AU402" s="21">
        <f t="shared" ca="1" si="138"/>
        <v>661057</v>
      </c>
      <c r="AV402" s="22">
        <f ca="1">SUM(AT$11:AT402)</f>
        <v>342523</v>
      </c>
      <c r="AW402" s="23">
        <f ca="1">SUM(AR$11:AR402)</f>
        <v>319314</v>
      </c>
    </row>
    <row r="403" spans="1:49" x14ac:dyDescent="0.2">
      <c r="A403" s="32">
        <v>44575</v>
      </c>
      <c r="B403" s="35">
        <f ca="1">IF($A403&gt;= $C$5,$C$6, "InsertData")</f>
        <v>940</v>
      </c>
      <c r="C403" s="21">
        <f t="shared" ca="1" si="139"/>
        <v>940</v>
      </c>
      <c r="D403" s="21">
        <f t="shared" ca="1" si="119"/>
        <v>168</v>
      </c>
      <c r="E403" s="21">
        <f t="shared" ca="1" si="125"/>
        <v>772</v>
      </c>
      <c r="F403" s="21">
        <f t="shared" ca="1" si="120"/>
        <v>772</v>
      </c>
      <c r="G403" s="21">
        <f t="shared" ca="1" si="134"/>
        <v>354497</v>
      </c>
      <c r="H403" s="22">
        <f ca="1">SUM(F$11:F403)</f>
        <v>183395</v>
      </c>
      <c r="I403" s="23">
        <f ca="1">SUM(D$11:D403)</f>
        <v>173486</v>
      </c>
      <c r="K403" s="16">
        <v>44575</v>
      </c>
      <c r="L403" s="21">
        <f ca="1">IF(K403&lt;M$5, $B403, M$6+MIN((K403-M$5+1)/M$8, 1)*M$7)</f>
        <v>1440</v>
      </c>
      <c r="M403" s="21">
        <f t="shared" ca="1" si="140"/>
        <v>1440</v>
      </c>
      <c r="N403" s="21">
        <f t="shared" ca="1" si="121"/>
        <v>408</v>
      </c>
      <c r="O403" s="21">
        <f t="shared" ca="1" si="126"/>
        <v>1032</v>
      </c>
      <c r="P403" s="21">
        <f t="shared" ca="1" si="127"/>
        <v>1032</v>
      </c>
      <c r="Q403" s="21">
        <f t="shared" ca="1" si="135"/>
        <v>521247</v>
      </c>
      <c r="R403" s="22">
        <f ca="1">SUM(P$11:P403)</f>
        <v>269865</v>
      </c>
      <c r="S403" s="23">
        <f ca="1">SUM(N$11:N403)</f>
        <v>252162</v>
      </c>
      <c r="U403" s="16">
        <v>44575</v>
      </c>
      <c r="V403" s="21">
        <f ca="1">IF(U403&lt;W$5, $B403, W$6+MIN((U403-W$5+1)/W$8, 1)*W$7)</f>
        <v>1940</v>
      </c>
      <c r="W403" s="21">
        <f t="shared" ca="1" si="141"/>
        <v>1940</v>
      </c>
      <c r="X403" s="21">
        <f t="shared" ca="1" si="122"/>
        <v>648</v>
      </c>
      <c r="Y403" s="21">
        <f t="shared" ca="1" si="128"/>
        <v>1292</v>
      </c>
      <c r="Z403" s="21">
        <f t="shared" ca="1" si="129"/>
        <v>1292</v>
      </c>
      <c r="AA403" s="21">
        <f t="shared" ca="1" si="136"/>
        <v>687997</v>
      </c>
      <c r="AB403" s="22">
        <f ca="1">SUM(Z$11:Z403)</f>
        <v>356335</v>
      </c>
      <c r="AC403" s="23">
        <f ca="1">SUM(X$11:X403)</f>
        <v>331845</v>
      </c>
      <c r="AE403" s="16">
        <v>44575</v>
      </c>
      <c r="AF403" s="21">
        <f ca="1">IF(AE403&lt;AG$5, $B403, AG$6+MIN((AE403-AG$5+1)/AG$8, 1)*AG$7)</f>
        <v>1440</v>
      </c>
      <c r="AG403" s="21">
        <f t="shared" ca="1" si="142"/>
        <v>1440</v>
      </c>
      <c r="AH403" s="21">
        <f t="shared" ca="1" si="123"/>
        <v>408</v>
      </c>
      <c r="AI403" s="21">
        <f t="shared" ca="1" si="130"/>
        <v>1032</v>
      </c>
      <c r="AJ403" s="21">
        <f t="shared" ca="1" si="131"/>
        <v>1032</v>
      </c>
      <c r="AK403" s="21">
        <f t="shared" ca="1" si="137"/>
        <v>508747</v>
      </c>
      <c r="AL403" s="22">
        <f ca="1">SUM(AJ$11:AJ403)</f>
        <v>263605</v>
      </c>
      <c r="AM403" s="23">
        <f ca="1">SUM(AH$11:AH403)</f>
        <v>246588</v>
      </c>
      <c r="AO403" s="16">
        <v>44575</v>
      </c>
      <c r="AP403" s="21">
        <f ca="1">IF(AO403&lt;AQ$5, $B403, AQ$6+MIN((AO403-AQ$5+1)/AQ$8, 1)*AQ$7)</f>
        <v>1940</v>
      </c>
      <c r="AQ403" s="21">
        <f t="shared" ca="1" si="143"/>
        <v>1940</v>
      </c>
      <c r="AR403" s="21">
        <f t="shared" ca="1" si="124"/>
        <v>648</v>
      </c>
      <c r="AS403" s="21">
        <f t="shared" ca="1" si="132"/>
        <v>1292</v>
      </c>
      <c r="AT403" s="21">
        <f t="shared" ca="1" si="133"/>
        <v>1292</v>
      </c>
      <c r="AU403" s="21">
        <f t="shared" ca="1" si="138"/>
        <v>662997</v>
      </c>
      <c r="AV403" s="22">
        <f ca="1">SUM(AT$11:AT403)</f>
        <v>343815</v>
      </c>
      <c r="AW403" s="23">
        <f ca="1">SUM(AR$11:AR403)</f>
        <v>319962</v>
      </c>
    </row>
    <row r="404" spans="1:49" x14ac:dyDescent="0.2">
      <c r="A404" s="32">
        <v>44576</v>
      </c>
      <c r="B404" s="35">
        <f ca="1">IF($A404&gt;= $C$5,$C$6, "InsertData")</f>
        <v>940</v>
      </c>
      <c r="C404" s="21">
        <f t="shared" ca="1" si="139"/>
        <v>940</v>
      </c>
      <c r="D404" s="21">
        <f t="shared" ca="1" si="119"/>
        <v>940</v>
      </c>
      <c r="E404" s="21">
        <f t="shared" ca="1" si="125"/>
        <v>0</v>
      </c>
      <c r="F404" s="21">
        <f t="shared" ca="1" si="120"/>
        <v>0</v>
      </c>
      <c r="G404" s="21">
        <f t="shared" ca="1" si="134"/>
        <v>355437</v>
      </c>
      <c r="H404" s="22">
        <f ca="1">SUM(F$11:F404)</f>
        <v>183395</v>
      </c>
      <c r="I404" s="23">
        <f ca="1">SUM(D$11:D404)</f>
        <v>174426</v>
      </c>
      <c r="K404" s="16">
        <v>44576</v>
      </c>
      <c r="L404" s="21">
        <f ca="1">IF(K404&lt;M$5, $B404, M$6+MIN((K404-M$5+1)/M$8, 1)*M$7)</f>
        <v>1440</v>
      </c>
      <c r="M404" s="21">
        <f t="shared" ca="1" si="140"/>
        <v>1440</v>
      </c>
      <c r="N404" s="21">
        <f t="shared" ca="1" si="121"/>
        <v>1410</v>
      </c>
      <c r="O404" s="21">
        <f t="shared" ca="1" si="126"/>
        <v>30</v>
      </c>
      <c r="P404" s="21">
        <f t="shared" ca="1" si="127"/>
        <v>30</v>
      </c>
      <c r="Q404" s="21">
        <f t="shared" ca="1" si="135"/>
        <v>522687</v>
      </c>
      <c r="R404" s="22">
        <f ca="1">SUM(P$11:P404)</f>
        <v>269895</v>
      </c>
      <c r="S404" s="23">
        <f ca="1">SUM(N$11:N404)</f>
        <v>253572</v>
      </c>
      <c r="U404" s="16">
        <v>44576</v>
      </c>
      <c r="V404" s="21">
        <f ca="1">IF(U404&lt;W$5, $B404, W$6+MIN((U404-W$5+1)/W$8, 1)*W$7)</f>
        <v>1940</v>
      </c>
      <c r="W404" s="21">
        <f t="shared" ca="1" si="141"/>
        <v>1940</v>
      </c>
      <c r="X404" s="21">
        <f t="shared" ca="1" si="122"/>
        <v>1880</v>
      </c>
      <c r="Y404" s="21">
        <f t="shared" ca="1" si="128"/>
        <v>60</v>
      </c>
      <c r="Z404" s="21">
        <f t="shared" ca="1" si="129"/>
        <v>60</v>
      </c>
      <c r="AA404" s="21">
        <f t="shared" ca="1" si="136"/>
        <v>689937</v>
      </c>
      <c r="AB404" s="22">
        <f ca="1">SUM(Z$11:Z404)</f>
        <v>356395</v>
      </c>
      <c r="AC404" s="23">
        <f ca="1">SUM(X$11:X404)</f>
        <v>333725</v>
      </c>
      <c r="AE404" s="16">
        <v>44576</v>
      </c>
      <c r="AF404" s="21">
        <f ca="1">IF(AE404&lt;AG$5, $B404, AG$6+MIN((AE404-AG$5+1)/AG$8, 1)*AG$7)</f>
        <v>1440</v>
      </c>
      <c r="AG404" s="21">
        <f t="shared" ca="1" si="142"/>
        <v>1440</v>
      </c>
      <c r="AH404" s="21">
        <f t="shared" ca="1" si="123"/>
        <v>1295</v>
      </c>
      <c r="AI404" s="21">
        <f t="shared" ca="1" si="130"/>
        <v>145</v>
      </c>
      <c r="AJ404" s="21">
        <f t="shared" ca="1" si="131"/>
        <v>145</v>
      </c>
      <c r="AK404" s="21">
        <f t="shared" ca="1" si="137"/>
        <v>510187</v>
      </c>
      <c r="AL404" s="22">
        <f ca="1">SUM(AJ$11:AJ404)</f>
        <v>263750</v>
      </c>
      <c r="AM404" s="23">
        <f ca="1">SUM(AH$11:AH404)</f>
        <v>247883</v>
      </c>
      <c r="AO404" s="16">
        <v>44576</v>
      </c>
      <c r="AP404" s="21">
        <f ca="1">IF(AO404&lt;AQ$5, $B404, AQ$6+MIN((AO404-AQ$5+1)/AQ$8, 1)*AQ$7)</f>
        <v>1940</v>
      </c>
      <c r="AQ404" s="21">
        <f t="shared" ca="1" si="143"/>
        <v>1940</v>
      </c>
      <c r="AR404" s="21">
        <f t="shared" ca="1" si="124"/>
        <v>1650</v>
      </c>
      <c r="AS404" s="21">
        <f t="shared" ca="1" si="132"/>
        <v>290</v>
      </c>
      <c r="AT404" s="21">
        <f t="shared" ca="1" si="133"/>
        <v>290</v>
      </c>
      <c r="AU404" s="21">
        <f t="shared" ca="1" si="138"/>
        <v>664937</v>
      </c>
      <c r="AV404" s="22">
        <f ca="1">SUM(AT$11:AT404)</f>
        <v>344105</v>
      </c>
      <c r="AW404" s="23">
        <f ca="1">SUM(AR$11:AR404)</f>
        <v>321612</v>
      </c>
    </row>
    <row r="405" spans="1:49" x14ac:dyDescent="0.2">
      <c r="A405" s="32">
        <v>44577</v>
      </c>
      <c r="B405" s="35">
        <f ca="1">IF($A405&gt;= $C$5,$C$6, "InsertData")</f>
        <v>940</v>
      </c>
      <c r="C405" s="21">
        <f t="shared" ca="1" si="139"/>
        <v>940</v>
      </c>
      <c r="D405" s="21">
        <f t="shared" ca="1" si="119"/>
        <v>940</v>
      </c>
      <c r="E405" s="21">
        <f t="shared" ca="1" si="125"/>
        <v>0</v>
      </c>
      <c r="F405" s="21">
        <f t="shared" ca="1" si="120"/>
        <v>0</v>
      </c>
      <c r="G405" s="21">
        <f t="shared" ca="1" si="134"/>
        <v>356377</v>
      </c>
      <c r="H405" s="22">
        <f ca="1">SUM(F$11:F405)</f>
        <v>183395</v>
      </c>
      <c r="I405" s="23">
        <f ca="1">SUM(D$11:D405)</f>
        <v>175366</v>
      </c>
      <c r="K405" s="16">
        <v>44577</v>
      </c>
      <c r="L405" s="21">
        <f ca="1">IF(K405&lt;M$5, $B405, M$6+MIN((K405-M$5+1)/M$8, 1)*M$7)</f>
        <v>1440</v>
      </c>
      <c r="M405" s="21">
        <f t="shared" ca="1" si="140"/>
        <v>1440</v>
      </c>
      <c r="N405" s="21">
        <f t="shared" ca="1" si="121"/>
        <v>1420</v>
      </c>
      <c r="O405" s="21">
        <f t="shared" ca="1" si="126"/>
        <v>20</v>
      </c>
      <c r="P405" s="21">
        <f t="shared" ca="1" si="127"/>
        <v>20</v>
      </c>
      <c r="Q405" s="21">
        <f t="shared" ca="1" si="135"/>
        <v>524127</v>
      </c>
      <c r="R405" s="22">
        <f ca="1">SUM(P$11:P405)</f>
        <v>269915</v>
      </c>
      <c r="S405" s="23">
        <f ca="1">SUM(N$11:N405)</f>
        <v>254992</v>
      </c>
      <c r="U405" s="16">
        <v>44577</v>
      </c>
      <c r="V405" s="21">
        <f ca="1">IF(U405&lt;W$5, $B405, W$6+MIN((U405-W$5+1)/W$8, 1)*W$7)</f>
        <v>1940</v>
      </c>
      <c r="W405" s="21">
        <f t="shared" ca="1" si="141"/>
        <v>1940</v>
      </c>
      <c r="X405" s="21">
        <f t="shared" ca="1" si="122"/>
        <v>1754</v>
      </c>
      <c r="Y405" s="21">
        <f t="shared" ca="1" si="128"/>
        <v>186</v>
      </c>
      <c r="Z405" s="21">
        <f t="shared" ca="1" si="129"/>
        <v>186</v>
      </c>
      <c r="AA405" s="21">
        <f t="shared" ca="1" si="136"/>
        <v>691877</v>
      </c>
      <c r="AB405" s="22">
        <f ca="1">SUM(Z$11:Z405)</f>
        <v>356581</v>
      </c>
      <c r="AC405" s="23">
        <f ca="1">SUM(X$11:X405)</f>
        <v>335479</v>
      </c>
      <c r="AE405" s="16">
        <v>44577</v>
      </c>
      <c r="AF405" s="21">
        <f ca="1">IF(AE405&lt;AG$5, $B405, AG$6+MIN((AE405-AG$5+1)/AG$8, 1)*AG$7)</f>
        <v>1440</v>
      </c>
      <c r="AG405" s="21">
        <f t="shared" ca="1" si="142"/>
        <v>1440</v>
      </c>
      <c r="AH405" s="21">
        <f t="shared" ca="1" si="123"/>
        <v>1300</v>
      </c>
      <c r="AI405" s="21">
        <f t="shared" ca="1" si="130"/>
        <v>140</v>
      </c>
      <c r="AJ405" s="21">
        <f t="shared" ca="1" si="131"/>
        <v>140</v>
      </c>
      <c r="AK405" s="21">
        <f t="shared" ca="1" si="137"/>
        <v>511627</v>
      </c>
      <c r="AL405" s="22">
        <f ca="1">SUM(AJ$11:AJ405)</f>
        <v>263890</v>
      </c>
      <c r="AM405" s="23">
        <f ca="1">SUM(AH$11:AH405)</f>
        <v>249183</v>
      </c>
      <c r="AO405" s="16">
        <v>44577</v>
      </c>
      <c r="AP405" s="21">
        <f ca="1">IF(AO405&lt;AQ$5, $B405, AQ$6+MIN((AO405-AQ$5+1)/AQ$8, 1)*AQ$7)</f>
        <v>1940</v>
      </c>
      <c r="AQ405" s="21">
        <f t="shared" ca="1" si="143"/>
        <v>1940</v>
      </c>
      <c r="AR405" s="21">
        <f t="shared" ca="1" si="124"/>
        <v>1660</v>
      </c>
      <c r="AS405" s="21">
        <f t="shared" ca="1" si="132"/>
        <v>280</v>
      </c>
      <c r="AT405" s="21">
        <f t="shared" ca="1" si="133"/>
        <v>280</v>
      </c>
      <c r="AU405" s="21">
        <f t="shared" ca="1" si="138"/>
        <v>666877</v>
      </c>
      <c r="AV405" s="22">
        <f ca="1">SUM(AT$11:AT405)</f>
        <v>344385</v>
      </c>
      <c r="AW405" s="23">
        <f ca="1">SUM(AR$11:AR405)</f>
        <v>323272</v>
      </c>
    </row>
    <row r="406" spans="1:49" x14ac:dyDescent="0.2">
      <c r="A406" s="32">
        <v>44578</v>
      </c>
      <c r="B406" s="35">
        <f ca="1">IF($A406&gt;= $C$5,$C$6, "InsertData")</f>
        <v>940</v>
      </c>
      <c r="C406" s="21">
        <f t="shared" ca="1" si="139"/>
        <v>940</v>
      </c>
      <c r="D406" s="21">
        <f t="shared" ca="1" si="119"/>
        <v>940</v>
      </c>
      <c r="E406" s="21">
        <f t="shared" ca="1" si="125"/>
        <v>0</v>
      </c>
      <c r="F406" s="21">
        <f t="shared" ca="1" si="120"/>
        <v>0</v>
      </c>
      <c r="G406" s="21">
        <f t="shared" ca="1" si="134"/>
        <v>357317</v>
      </c>
      <c r="H406" s="22">
        <f ca="1">SUM(F$11:F406)</f>
        <v>183395</v>
      </c>
      <c r="I406" s="23">
        <f ca="1">SUM(D$11:D406)</f>
        <v>176306</v>
      </c>
      <c r="K406" s="16">
        <v>44578</v>
      </c>
      <c r="L406" s="21">
        <f ca="1">IF(K406&lt;M$5, $B406, M$6+MIN((K406-M$5+1)/M$8, 1)*M$7)</f>
        <v>1440</v>
      </c>
      <c r="M406" s="21">
        <f t="shared" ca="1" si="140"/>
        <v>1440</v>
      </c>
      <c r="N406" s="21">
        <f t="shared" ca="1" si="121"/>
        <v>1321</v>
      </c>
      <c r="O406" s="21">
        <f t="shared" ca="1" si="126"/>
        <v>119</v>
      </c>
      <c r="P406" s="21">
        <f t="shared" ca="1" si="127"/>
        <v>119</v>
      </c>
      <c r="Q406" s="21">
        <f t="shared" ca="1" si="135"/>
        <v>525567</v>
      </c>
      <c r="R406" s="22">
        <f ca="1">SUM(P$11:P406)</f>
        <v>270034</v>
      </c>
      <c r="S406" s="23">
        <f ca="1">SUM(N$11:N406)</f>
        <v>256313</v>
      </c>
      <c r="U406" s="16">
        <v>44578</v>
      </c>
      <c r="V406" s="21">
        <f ca="1">IF(U406&lt;W$5, $B406, W$6+MIN((U406-W$5+1)/W$8, 1)*W$7)</f>
        <v>1940</v>
      </c>
      <c r="W406" s="21">
        <f t="shared" ca="1" si="141"/>
        <v>1940</v>
      </c>
      <c r="X406" s="21">
        <f t="shared" ca="1" si="122"/>
        <v>1247</v>
      </c>
      <c r="Y406" s="21">
        <f t="shared" ca="1" si="128"/>
        <v>693</v>
      </c>
      <c r="Z406" s="21">
        <f t="shared" ca="1" si="129"/>
        <v>693</v>
      </c>
      <c r="AA406" s="21">
        <f t="shared" ca="1" si="136"/>
        <v>693817</v>
      </c>
      <c r="AB406" s="22">
        <f ca="1">SUM(Z$11:Z406)</f>
        <v>357274</v>
      </c>
      <c r="AC406" s="23">
        <f ca="1">SUM(X$11:X406)</f>
        <v>336726</v>
      </c>
      <c r="AE406" s="16">
        <v>44578</v>
      </c>
      <c r="AF406" s="21">
        <f ca="1">IF(AE406&lt;AG$5, $B406, AG$6+MIN((AE406-AG$5+1)/AG$8, 1)*AG$7)</f>
        <v>1440</v>
      </c>
      <c r="AG406" s="21">
        <f t="shared" ca="1" si="142"/>
        <v>1440</v>
      </c>
      <c r="AH406" s="21">
        <f t="shared" ca="1" si="123"/>
        <v>1305</v>
      </c>
      <c r="AI406" s="21">
        <f t="shared" ca="1" si="130"/>
        <v>135</v>
      </c>
      <c r="AJ406" s="21">
        <f t="shared" ca="1" si="131"/>
        <v>135</v>
      </c>
      <c r="AK406" s="21">
        <f t="shared" ca="1" si="137"/>
        <v>513067</v>
      </c>
      <c r="AL406" s="22">
        <f ca="1">SUM(AJ$11:AJ406)</f>
        <v>264025</v>
      </c>
      <c r="AM406" s="23">
        <f ca="1">SUM(AH$11:AH406)</f>
        <v>250488</v>
      </c>
      <c r="AO406" s="16">
        <v>44578</v>
      </c>
      <c r="AP406" s="21">
        <f ca="1">IF(AO406&lt;AQ$5, $B406, AQ$6+MIN((AO406-AQ$5+1)/AQ$8, 1)*AQ$7)</f>
        <v>1940</v>
      </c>
      <c r="AQ406" s="21">
        <f t="shared" ca="1" si="143"/>
        <v>1940</v>
      </c>
      <c r="AR406" s="21">
        <f t="shared" ca="1" si="124"/>
        <v>1561</v>
      </c>
      <c r="AS406" s="21">
        <f t="shared" ca="1" si="132"/>
        <v>379</v>
      </c>
      <c r="AT406" s="21">
        <f t="shared" ca="1" si="133"/>
        <v>379</v>
      </c>
      <c r="AU406" s="21">
        <f t="shared" ca="1" si="138"/>
        <v>668817</v>
      </c>
      <c r="AV406" s="22">
        <f ca="1">SUM(AT$11:AT406)</f>
        <v>344764</v>
      </c>
      <c r="AW406" s="23">
        <f ca="1">SUM(AR$11:AR406)</f>
        <v>324833</v>
      </c>
    </row>
    <row r="407" spans="1:49" x14ac:dyDescent="0.2">
      <c r="A407" s="32">
        <v>44579</v>
      </c>
      <c r="B407" s="35">
        <f ca="1">IF($A407&gt;= $C$5,$C$6, "InsertData")</f>
        <v>940</v>
      </c>
      <c r="C407" s="21">
        <f t="shared" ca="1" si="139"/>
        <v>940</v>
      </c>
      <c r="D407" s="21">
        <f t="shared" ca="1" si="119"/>
        <v>788</v>
      </c>
      <c r="E407" s="21">
        <f t="shared" ca="1" si="125"/>
        <v>152</v>
      </c>
      <c r="F407" s="21">
        <f t="shared" ca="1" si="120"/>
        <v>152</v>
      </c>
      <c r="G407" s="21">
        <f t="shared" ca="1" si="134"/>
        <v>358257</v>
      </c>
      <c r="H407" s="22">
        <f ca="1">SUM(F$11:F407)</f>
        <v>183547</v>
      </c>
      <c r="I407" s="23">
        <f ca="1">SUM(D$11:D407)</f>
        <v>177094</v>
      </c>
      <c r="K407" s="16">
        <v>44579</v>
      </c>
      <c r="L407" s="21">
        <f ca="1">IF(K407&lt;M$5, $B407, M$6+MIN((K407-M$5+1)/M$8, 1)*M$7)</f>
        <v>1440</v>
      </c>
      <c r="M407" s="21">
        <f t="shared" ca="1" si="140"/>
        <v>1440</v>
      </c>
      <c r="N407" s="21">
        <f t="shared" ca="1" si="121"/>
        <v>447</v>
      </c>
      <c r="O407" s="21">
        <f t="shared" ca="1" si="126"/>
        <v>993</v>
      </c>
      <c r="P407" s="21">
        <f t="shared" ca="1" si="127"/>
        <v>993</v>
      </c>
      <c r="Q407" s="21">
        <f t="shared" ca="1" si="135"/>
        <v>527007</v>
      </c>
      <c r="R407" s="22">
        <f ca="1">SUM(P$11:P407)</f>
        <v>271027</v>
      </c>
      <c r="S407" s="23">
        <f ca="1">SUM(N$11:N407)</f>
        <v>256760</v>
      </c>
      <c r="U407" s="16">
        <v>44579</v>
      </c>
      <c r="V407" s="21">
        <f ca="1">IF(U407&lt;W$5, $B407, W$6+MIN((U407-W$5+1)/W$8, 1)*W$7)</f>
        <v>1940</v>
      </c>
      <c r="W407" s="21">
        <f t="shared" ca="1" si="141"/>
        <v>1940</v>
      </c>
      <c r="X407" s="21">
        <f t="shared" ca="1" si="122"/>
        <v>707</v>
      </c>
      <c r="Y407" s="21">
        <f t="shared" ca="1" si="128"/>
        <v>1233</v>
      </c>
      <c r="Z407" s="21">
        <f t="shared" ca="1" si="129"/>
        <v>1233</v>
      </c>
      <c r="AA407" s="21">
        <f t="shared" ca="1" si="136"/>
        <v>695757</v>
      </c>
      <c r="AB407" s="22">
        <f ca="1">SUM(Z$11:Z407)</f>
        <v>358507</v>
      </c>
      <c r="AC407" s="23">
        <f ca="1">SUM(X$11:X407)</f>
        <v>337433</v>
      </c>
      <c r="AE407" s="16">
        <v>44579</v>
      </c>
      <c r="AF407" s="21">
        <f ca="1">IF(AE407&lt;AG$5, $B407, AG$6+MIN((AE407-AG$5+1)/AG$8, 1)*AG$7)</f>
        <v>1440</v>
      </c>
      <c r="AG407" s="21">
        <f t="shared" ca="1" si="142"/>
        <v>1440</v>
      </c>
      <c r="AH407" s="21">
        <f t="shared" ca="1" si="123"/>
        <v>683</v>
      </c>
      <c r="AI407" s="21">
        <f t="shared" ca="1" si="130"/>
        <v>757</v>
      </c>
      <c r="AJ407" s="21">
        <f t="shared" ca="1" si="131"/>
        <v>757</v>
      </c>
      <c r="AK407" s="21">
        <f t="shared" ca="1" si="137"/>
        <v>514507</v>
      </c>
      <c r="AL407" s="22">
        <f ca="1">SUM(AJ$11:AJ407)</f>
        <v>264782</v>
      </c>
      <c r="AM407" s="23">
        <f ca="1">SUM(AH$11:AH407)</f>
        <v>251171</v>
      </c>
      <c r="AO407" s="16">
        <v>44579</v>
      </c>
      <c r="AP407" s="21">
        <f ca="1">IF(AO407&lt;AQ$5, $B407, AQ$6+MIN((AO407-AQ$5+1)/AQ$8, 1)*AQ$7)</f>
        <v>1940</v>
      </c>
      <c r="AQ407" s="21">
        <f t="shared" ca="1" si="143"/>
        <v>1940</v>
      </c>
      <c r="AR407" s="21">
        <f t="shared" ca="1" si="124"/>
        <v>687</v>
      </c>
      <c r="AS407" s="21">
        <f t="shared" ca="1" si="132"/>
        <v>1253</v>
      </c>
      <c r="AT407" s="21">
        <f t="shared" ca="1" si="133"/>
        <v>1253</v>
      </c>
      <c r="AU407" s="21">
        <f t="shared" ca="1" si="138"/>
        <v>670757</v>
      </c>
      <c r="AV407" s="22">
        <f ca="1">SUM(AT$11:AT407)</f>
        <v>346017</v>
      </c>
      <c r="AW407" s="23">
        <f ca="1">SUM(AR$11:AR407)</f>
        <v>325520</v>
      </c>
    </row>
    <row r="408" spans="1:49" x14ac:dyDescent="0.2">
      <c r="A408" s="32">
        <v>44580</v>
      </c>
      <c r="B408" s="35">
        <f ca="1">IF($A408&gt;= $C$5,$C$6, "InsertData")</f>
        <v>940</v>
      </c>
      <c r="C408" s="21">
        <f t="shared" ca="1" si="139"/>
        <v>940</v>
      </c>
      <c r="D408" s="21">
        <f t="shared" ca="1" si="119"/>
        <v>844</v>
      </c>
      <c r="E408" s="21">
        <f t="shared" ca="1" si="125"/>
        <v>96</v>
      </c>
      <c r="F408" s="21">
        <f t="shared" ca="1" si="120"/>
        <v>96</v>
      </c>
      <c r="G408" s="21">
        <f t="shared" ca="1" si="134"/>
        <v>359197</v>
      </c>
      <c r="H408" s="22">
        <f ca="1">SUM(F$11:F408)</f>
        <v>183643</v>
      </c>
      <c r="I408" s="23">
        <f ca="1">SUM(D$11:D408)</f>
        <v>177938</v>
      </c>
      <c r="K408" s="16">
        <v>44580</v>
      </c>
      <c r="L408" s="21">
        <f ca="1">IF(K408&lt;M$5, $B408, M$6+MIN((K408-M$5+1)/M$8, 1)*M$7)</f>
        <v>1440</v>
      </c>
      <c r="M408" s="21">
        <f t="shared" ca="1" si="140"/>
        <v>1440</v>
      </c>
      <c r="N408" s="21">
        <f t="shared" ca="1" si="121"/>
        <v>1104</v>
      </c>
      <c r="O408" s="21">
        <f t="shared" ca="1" si="126"/>
        <v>336</v>
      </c>
      <c r="P408" s="21">
        <f t="shared" ca="1" si="127"/>
        <v>336</v>
      </c>
      <c r="Q408" s="21">
        <f t="shared" ca="1" si="135"/>
        <v>528447</v>
      </c>
      <c r="R408" s="22">
        <f ca="1">SUM(P$11:P408)</f>
        <v>271363</v>
      </c>
      <c r="S408" s="23">
        <f ca="1">SUM(N$11:N408)</f>
        <v>257864</v>
      </c>
      <c r="U408" s="16">
        <v>44580</v>
      </c>
      <c r="V408" s="21">
        <f ca="1">IF(U408&lt;W$5, $B408, W$6+MIN((U408-W$5+1)/W$8, 1)*W$7)</f>
        <v>1940</v>
      </c>
      <c r="W408" s="21">
        <f t="shared" ca="1" si="141"/>
        <v>1940</v>
      </c>
      <c r="X408" s="21">
        <f t="shared" ca="1" si="122"/>
        <v>1364</v>
      </c>
      <c r="Y408" s="21">
        <f t="shared" ca="1" si="128"/>
        <v>576</v>
      </c>
      <c r="Z408" s="21">
        <f t="shared" ca="1" si="129"/>
        <v>576</v>
      </c>
      <c r="AA408" s="21">
        <f t="shared" ca="1" si="136"/>
        <v>697697</v>
      </c>
      <c r="AB408" s="22">
        <f ca="1">SUM(Z$11:Z408)</f>
        <v>359083</v>
      </c>
      <c r="AC408" s="23">
        <f ca="1">SUM(X$11:X408)</f>
        <v>338797</v>
      </c>
      <c r="AE408" s="16">
        <v>44580</v>
      </c>
      <c r="AF408" s="21">
        <f ca="1">IF(AE408&lt;AG$5, $B408, AG$6+MIN((AE408-AG$5+1)/AG$8, 1)*AG$7)</f>
        <v>1440</v>
      </c>
      <c r="AG408" s="21">
        <f t="shared" ca="1" si="142"/>
        <v>1440</v>
      </c>
      <c r="AH408" s="21">
        <f t="shared" ca="1" si="123"/>
        <v>1099</v>
      </c>
      <c r="AI408" s="21">
        <f t="shared" ca="1" si="130"/>
        <v>341</v>
      </c>
      <c r="AJ408" s="21">
        <f t="shared" ca="1" si="131"/>
        <v>341</v>
      </c>
      <c r="AK408" s="21">
        <f t="shared" ca="1" si="137"/>
        <v>515947</v>
      </c>
      <c r="AL408" s="22">
        <f ca="1">SUM(AJ$11:AJ408)</f>
        <v>265123</v>
      </c>
      <c r="AM408" s="23">
        <f ca="1">SUM(AH$11:AH408)</f>
        <v>252270</v>
      </c>
      <c r="AO408" s="16">
        <v>44580</v>
      </c>
      <c r="AP408" s="21">
        <f ca="1">IF(AO408&lt;AQ$5, $B408, AQ$6+MIN((AO408-AQ$5+1)/AQ$8, 1)*AQ$7)</f>
        <v>1940</v>
      </c>
      <c r="AQ408" s="21">
        <f t="shared" ca="1" si="143"/>
        <v>1940</v>
      </c>
      <c r="AR408" s="21">
        <f t="shared" ca="1" si="124"/>
        <v>1354</v>
      </c>
      <c r="AS408" s="21">
        <f t="shared" ca="1" si="132"/>
        <v>586</v>
      </c>
      <c r="AT408" s="21">
        <f t="shared" ca="1" si="133"/>
        <v>586</v>
      </c>
      <c r="AU408" s="21">
        <f t="shared" ca="1" si="138"/>
        <v>672697</v>
      </c>
      <c r="AV408" s="22">
        <f ca="1">SUM(AT$11:AT408)</f>
        <v>346603</v>
      </c>
      <c r="AW408" s="23">
        <f ca="1">SUM(AR$11:AR408)</f>
        <v>326874</v>
      </c>
    </row>
    <row r="409" spans="1:49" x14ac:dyDescent="0.2">
      <c r="A409" s="32">
        <v>44581</v>
      </c>
      <c r="B409" s="35">
        <f ca="1">IF($A409&gt;= $C$5,$C$6, "InsertData")</f>
        <v>940</v>
      </c>
      <c r="C409" s="21">
        <f t="shared" ca="1" si="139"/>
        <v>940</v>
      </c>
      <c r="D409" s="21">
        <f t="shared" ca="1" si="119"/>
        <v>621</v>
      </c>
      <c r="E409" s="21">
        <f t="shared" ca="1" si="125"/>
        <v>319</v>
      </c>
      <c r="F409" s="21">
        <f t="shared" ca="1" si="120"/>
        <v>319</v>
      </c>
      <c r="G409" s="21">
        <f t="shared" ca="1" si="134"/>
        <v>360137</v>
      </c>
      <c r="H409" s="22">
        <f ca="1">SUM(F$11:F409)</f>
        <v>183962</v>
      </c>
      <c r="I409" s="23">
        <f ca="1">SUM(D$11:D409)</f>
        <v>178559</v>
      </c>
      <c r="K409" s="16">
        <v>44581</v>
      </c>
      <c r="L409" s="21">
        <f ca="1">IF(K409&lt;M$5, $B409, M$6+MIN((K409-M$5+1)/M$8, 1)*M$7)</f>
        <v>1440</v>
      </c>
      <c r="M409" s="21">
        <f t="shared" ca="1" si="140"/>
        <v>1440</v>
      </c>
      <c r="N409" s="21">
        <f t="shared" ca="1" si="121"/>
        <v>881</v>
      </c>
      <c r="O409" s="21">
        <f t="shared" ca="1" si="126"/>
        <v>559</v>
      </c>
      <c r="P409" s="21">
        <f t="shared" ca="1" si="127"/>
        <v>559</v>
      </c>
      <c r="Q409" s="21">
        <f t="shared" ca="1" si="135"/>
        <v>529887</v>
      </c>
      <c r="R409" s="22">
        <f ca="1">SUM(P$11:P409)</f>
        <v>271922</v>
      </c>
      <c r="S409" s="23">
        <f ca="1">SUM(N$11:N409)</f>
        <v>258745</v>
      </c>
      <c r="U409" s="16">
        <v>44581</v>
      </c>
      <c r="V409" s="21">
        <f ca="1">IF(U409&lt;W$5, $B409, W$6+MIN((U409-W$5+1)/W$8, 1)*W$7)</f>
        <v>1940</v>
      </c>
      <c r="W409" s="21">
        <f t="shared" ca="1" si="141"/>
        <v>1940</v>
      </c>
      <c r="X409" s="21">
        <f t="shared" ca="1" si="122"/>
        <v>1141</v>
      </c>
      <c r="Y409" s="21">
        <f t="shared" ca="1" si="128"/>
        <v>799</v>
      </c>
      <c r="Z409" s="21">
        <f t="shared" ca="1" si="129"/>
        <v>799</v>
      </c>
      <c r="AA409" s="21">
        <f t="shared" ca="1" si="136"/>
        <v>699637</v>
      </c>
      <c r="AB409" s="22">
        <f ca="1">SUM(Z$11:Z409)</f>
        <v>359882</v>
      </c>
      <c r="AC409" s="23">
        <f ca="1">SUM(X$11:X409)</f>
        <v>339938</v>
      </c>
      <c r="AE409" s="16">
        <v>44581</v>
      </c>
      <c r="AF409" s="21">
        <f ca="1">IF(AE409&lt;AG$5, $B409, AG$6+MIN((AE409-AG$5+1)/AG$8, 1)*AG$7)</f>
        <v>1440</v>
      </c>
      <c r="AG409" s="21">
        <f t="shared" ca="1" si="142"/>
        <v>1440</v>
      </c>
      <c r="AH409" s="21">
        <f t="shared" ca="1" si="123"/>
        <v>881</v>
      </c>
      <c r="AI409" s="21">
        <f t="shared" ca="1" si="130"/>
        <v>559</v>
      </c>
      <c r="AJ409" s="21">
        <f t="shared" ca="1" si="131"/>
        <v>559</v>
      </c>
      <c r="AK409" s="21">
        <f t="shared" ca="1" si="137"/>
        <v>517387</v>
      </c>
      <c r="AL409" s="22">
        <f ca="1">SUM(AJ$11:AJ409)</f>
        <v>265682</v>
      </c>
      <c r="AM409" s="23">
        <f ca="1">SUM(AH$11:AH409)</f>
        <v>253151</v>
      </c>
      <c r="AO409" s="16">
        <v>44581</v>
      </c>
      <c r="AP409" s="21">
        <f ca="1">IF(AO409&lt;AQ$5, $B409, AQ$6+MIN((AO409-AQ$5+1)/AQ$8, 1)*AQ$7)</f>
        <v>1940</v>
      </c>
      <c r="AQ409" s="21">
        <f t="shared" ca="1" si="143"/>
        <v>1940</v>
      </c>
      <c r="AR409" s="21">
        <f t="shared" ca="1" si="124"/>
        <v>1141</v>
      </c>
      <c r="AS409" s="21">
        <f t="shared" ca="1" si="132"/>
        <v>799</v>
      </c>
      <c r="AT409" s="21">
        <f t="shared" ca="1" si="133"/>
        <v>799</v>
      </c>
      <c r="AU409" s="21">
        <f t="shared" ca="1" si="138"/>
        <v>674637</v>
      </c>
      <c r="AV409" s="22">
        <f ca="1">SUM(AT$11:AT409)</f>
        <v>347402</v>
      </c>
      <c r="AW409" s="23">
        <f ca="1">SUM(AR$11:AR409)</f>
        <v>328015</v>
      </c>
    </row>
    <row r="410" spans="1:49" x14ac:dyDescent="0.2">
      <c r="A410" s="32">
        <v>44582</v>
      </c>
      <c r="B410" s="35">
        <f ca="1">IF($A410&gt;= $C$5,$C$6, "InsertData")</f>
        <v>940</v>
      </c>
      <c r="C410" s="21">
        <f t="shared" ca="1" si="139"/>
        <v>940</v>
      </c>
      <c r="D410" s="21">
        <f t="shared" ca="1" si="119"/>
        <v>606</v>
      </c>
      <c r="E410" s="21">
        <f t="shared" ca="1" si="125"/>
        <v>334</v>
      </c>
      <c r="F410" s="21">
        <f t="shared" ca="1" si="120"/>
        <v>334</v>
      </c>
      <c r="G410" s="21">
        <f t="shared" ca="1" si="134"/>
        <v>361077</v>
      </c>
      <c r="H410" s="22">
        <f ca="1">SUM(F$11:F410)</f>
        <v>184296</v>
      </c>
      <c r="I410" s="23">
        <f ca="1">SUM(D$11:D410)</f>
        <v>179165</v>
      </c>
      <c r="K410" s="16">
        <v>44582</v>
      </c>
      <c r="L410" s="21">
        <f ca="1">IF(K410&lt;M$5, $B410, M$6+MIN((K410-M$5+1)/M$8, 1)*M$7)</f>
        <v>1440</v>
      </c>
      <c r="M410" s="21">
        <f t="shared" ca="1" si="140"/>
        <v>1440</v>
      </c>
      <c r="N410" s="21">
        <f t="shared" ca="1" si="121"/>
        <v>866</v>
      </c>
      <c r="O410" s="21">
        <f t="shared" ca="1" si="126"/>
        <v>574</v>
      </c>
      <c r="P410" s="21">
        <f t="shared" ca="1" si="127"/>
        <v>574</v>
      </c>
      <c r="Q410" s="21">
        <f t="shared" ca="1" si="135"/>
        <v>531327</v>
      </c>
      <c r="R410" s="22">
        <f ca="1">SUM(P$11:P410)</f>
        <v>272496</v>
      </c>
      <c r="S410" s="23">
        <f ca="1">SUM(N$11:N410)</f>
        <v>259611</v>
      </c>
      <c r="U410" s="16">
        <v>44582</v>
      </c>
      <c r="V410" s="21">
        <f ca="1">IF(U410&lt;W$5, $B410, W$6+MIN((U410-W$5+1)/W$8, 1)*W$7)</f>
        <v>1940</v>
      </c>
      <c r="W410" s="21">
        <f t="shared" ca="1" si="141"/>
        <v>1940</v>
      </c>
      <c r="X410" s="21">
        <f t="shared" ca="1" si="122"/>
        <v>1126</v>
      </c>
      <c r="Y410" s="21">
        <f t="shared" ca="1" si="128"/>
        <v>814</v>
      </c>
      <c r="Z410" s="21">
        <f t="shared" ca="1" si="129"/>
        <v>814</v>
      </c>
      <c r="AA410" s="21">
        <f t="shared" ca="1" si="136"/>
        <v>701577</v>
      </c>
      <c r="AB410" s="22">
        <f ca="1">SUM(Z$11:Z410)</f>
        <v>360696</v>
      </c>
      <c r="AC410" s="23">
        <f ca="1">SUM(X$11:X410)</f>
        <v>341064</v>
      </c>
      <c r="AE410" s="16">
        <v>44582</v>
      </c>
      <c r="AF410" s="21">
        <f ca="1">IF(AE410&lt;AG$5, $B410, AG$6+MIN((AE410-AG$5+1)/AG$8, 1)*AG$7)</f>
        <v>1440</v>
      </c>
      <c r="AG410" s="21">
        <f t="shared" ca="1" si="142"/>
        <v>1440</v>
      </c>
      <c r="AH410" s="21">
        <f t="shared" ca="1" si="123"/>
        <v>866</v>
      </c>
      <c r="AI410" s="21">
        <f t="shared" ca="1" si="130"/>
        <v>574</v>
      </c>
      <c r="AJ410" s="21">
        <f t="shared" ca="1" si="131"/>
        <v>574</v>
      </c>
      <c r="AK410" s="21">
        <f t="shared" ca="1" si="137"/>
        <v>518827</v>
      </c>
      <c r="AL410" s="22">
        <f ca="1">SUM(AJ$11:AJ410)</f>
        <v>266256</v>
      </c>
      <c r="AM410" s="23">
        <f ca="1">SUM(AH$11:AH410)</f>
        <v>254017</v>
      </c>
      <c r="AO410" s="16">
        <v>44582</v>
      </c>
      <c r="AP410" s="21">
        <f ca="1">IF(AO410&lt;AQ$5, $B410, AQ$6+MIN((AO410-AQ$5+1)/AQ$8, 1)*AQ$7)</f>
        <v>1940</v>
      </c>
      <c r="AQ410" s="21">
        <f t="shared" ca="1" si="143"/>
        <v>1940</v>
      </c>
      <c r="AR410" s="21">
        <f t="shared" ca="1" si="124"/>
        <v>1126</v>
      </c>
      <c r="AS410" s="21">
        <f t="shared" ca="1" si="132"/>
        <v>814</v>
      </c>
      <c r="AT410" s="21">
        <f t="shared" ca="1" si="133"/>
        <v>814</v>
      </c>
      <c r="AU410" s="21">
        <f t="shared" ca="1" si="138"/>
        <v>676577</v>
      </c>
      <c r="AV410" s="22">
        <f ca="1">SUM(AT$11:AT410)</f>
        <v>348216</v>
      </c>
      <c r="AW410" s="23">
        <f ca="1">SUM(AR$11:AR410)</f>
        <v>329141</v>
      </c>
    </row>
    <row r="411" spans="1:49" x14ac:dyDescent="0.2">
      <c r="A411" s="32">
        <v>44583</v>
      </c>
      <c r="B411" s="35">
        <f ca="1">IF($A411&gt;= $C$5,$C$6, "InsertData")</f>
        <v>940</v>
      </c>
      <c r="C411" s="21">
        <f t="shared" ca="1" si="139"/>
        <v>940</v>
      </c>
      <c r="D411" s="21">
        <f t="shared" ca="1" si="119"/>
        <v>896</v>
      </c>
      <c r="E411" s="21">
        <f t="shared" ca="1" si="125"/>
        <v>44</v>
      </c>
      <c r="F411" s="21">
        <f t="shared" ca="1" si="120"/>
        <v>44</v>
      </c>
      <c r="G411" s="21">
        <f t="shared" ca="1" si="134"/>
        <v>362017</v>
      </c>
      <c r="H411" s="22">
        <f ca="1">SUM(F$11:F411)</f>
        <v>184340</v>
      </c>
      <c r="I411" s="23">
        <f ca="1">SUM(D$11:D411)</f>
        <v>180061</v>
      </c>
      <c r="K411" s="16">
        <v>44583</v>
      </c>
      <c r="L411" s="21">
        <f ca="1">IF(K411&lt;M$5, $B411, M$6+MIN((K411-M$5+1)/M$8, 1)*M$7)</f>
        <v>1440</v>
      </c>
      <c r="M411" s="21">
        <f t="shared" ca="1" si="140"/>
        <v>1440</v>
      </c>
      <c r="N411" s="21">
        <f t="shared" ca="1" si="121"/>
        <v>1156</v>
      </c>
      <c r="O411" s="21">
        <f t="shared" ca="1" si="126"/>
        <v>284</v>
      </c>
      <c r="P411" s="21">
        <f t="shared" ca="1" si="127"/>
        <v>284</v>
      </c>
      <c r="Q411" s="21">
        <f t="shared" ca="1" si="135"/>
        <v>532767</v>
      </c>
      <c r="R411" s="22">
        <f ca="1">SUM(P$11:P411)</f>
        <v>272780</v>
      </c>
      <c r="S411" s="23">
        <f ca="1">SUM(N$11:N411)</f>
        <v>260767</v>
      </c>
      <c r="U411" s="16">
        <v>44583</v>
      </c>
      <c r="V411" s="21">
        <f ca="1">IF(U411&lt;W$5, $B411, W$6+MIN((U411-W$5+1)/W$8, 1)*W$7)</f>
        <v>1940</v>
      </c>
      <c r="W411" s="21">
        <f t="shared" ca="1" si="141"/>
        <v>1940</v>
      </c>
      <c r="X411" s="21">
        <f t="shared" ca="1" si="122"/>
        <v>1416</v>
      </c>
      <c r="Y411" s="21">
        <f t="shared" ca="1" si="128"/>
        <v>524</v>
      </c>
      <c r="Z411" s="21">
        <f t="shared" ca="1" si="129"/>
        <v>524</v>
      </c>
      <c r="AA411" s="21">
        <f t="shared" ca="1" si="136"/>
        <v>703517</v>
      </c>
      <c r="AB411" s="22">
        <f ca="1">SUM(Z$11:Z411)</f>
        <v>361220</v>
      </c>
      <c r="AC411" s="23">
        <f ca="1">SUM(X$11:X411)</f>
        <v>342480</v>
      </c>
      <c r="AE411" s="16">
        <v>44583</v>
      </c>
      <c r="AF411" s="21">
        <f ca="1">IF(AE411&lt;AG$5, $B411, AG$6+MIN((AE411-AG$5+1)/AG$8, 1)*AG$7)</f>
        <v>1440</v>
      </c>
      <c r="AG411" s="21">
        <f t="shared" ca="1" si="142"/>
        <v>1440</v>
      </c>
      <c r="AH411" s="21">
        <f t="shared" ca="1" si="123"/>
        <v>1156</v>
      </c>
      <c r="AI411" s="21">
        <f t="shared" ca="1" si="130"/>
        <v>284</v>
      </c>
      <c r="AJ411" s="21">
        <f t="shared" ca="1" si="131"/>
        <v>284</v>
      </c>
      <c r="AK411" s="21">
        <f t="shared" ca="1" si="137"/>
        <v>520267</v>
      </c>
      <c r="AL411" s="22">
        <f ca="1">SUM(AJ$11:AJ411)</f>
        <v>266540</v>
      </c>
      <c r="AM411" s="23">
        <f ca="1">SUM(AH$11:AH411)</f>
        <v>255173</v>
      </c>
      <c r="AO411" s="16">
        <v>44583</v>
      </c>
      <c r="AP411" s="21">
        <f ca="1">IF(AO411&lt;AQ$5, $B411, AQ$6+MIN((AO411-AQ$5+1)/AQ$8, 1)*AQ$7)</f>
        <v>1940</v>
      </c>
      <c r="AQ411" s="21">
        <f t="shared" ca="1" si="143"/>
        <v>1940</v>
      </c>
      <c r="AR411" s="21">
        <f t="shared" ca="1" si="124"/>
        <v>1416</v>
      </c>
      <c r="AS411" s="21">
        <f t="shared" ca="1" si="132"/>
        <v>524</v>
      </c>
      <c r="AT411" s="21">
        <f t="shared" ca="1" si="133"/>
        <v>524</v>
      </c>
      <c r="AU411" s="21">
        <f t="shared" ca="1" si="138"/>
        <v>678517</v>
      </c>
      <c r="AV411" s="22">
        <f ca="1">SUM(AT$11:AT411)</f>
        <v>348740</v>
      </c>
      <c r="AW411" s="23">
        <f ca="1">SUM(AR$11:AR411)</f>
        <v>330557</v>
      </c>
    </row>
    <row r="412" spans="1:49" x14ac:dyDescent="0.2">
      <c r="A412" s="32">
        <v>44584</v>
      </c>
      <c r="B412" s="35">
        <f ca="1">IF($A412&gt;= $C$5,$C$6, "InsertData")</f>
        <v>940</v>
      </c>
      <c r="C412" s="21">
        <f t="shared" ca="1" si="139"/>
        <v>940</v>
      </c>
      <c r="D412" s="21">
        <f t="shared" ca="1" si="119"/>
        <v>607</v>
      </c>
      <c r="E412" s="21">
        <f t="shared" ca="1" si="125"/>
        <v>333</v>
      </c>
      <c r="F412" s="21">
        <f t="shared" ca="1" si="120"/>
        <v>333</v>
      </c>
      <c r="G412" s="21">
        <f t="shared" ca="1" si="134"/>
        <v>362957</v>
      </c>
      <c r="H412" s="22">
        <f ca="1">SUM(F$11:F412)</f>
        <v>184673</v>
      </c>
      <c r="I412" s="23">
        <f ca="1">SUM(D$11:D412)</f>
        <v>180668</v>
      </c>
      <c r="K412" s="16">
        <v>44584</v>
      </c>
      <c r="L412" s="21">
        <f ca="1">IF(K412&lt;M$5, $B412, M$6+MIN((K412-M$5+1)/M$8, 1)*M$7)</f>
        <v>1440</v>
      </c>
      <c r="M412" s="21">
        <f t="shared" ca="1" si="140"/>
        <v>1440</v>
      </c>
      <c r="N412" s="21">
        <f t="shared" ca="1" si="121"/>
        <v>867</v>
      </c>
      <c r="O412" s="21">
        <f t="shared" ca="1" si="126"/>
        <v>573</v>
      </c>
      <c r="P412" s="21">
        <f t="shared" ca="1" si="127"/>
        <v>573</v>
      </c>
      <c r="Q412" s="21">
        <f t="shared" ca="1" si="135"/>
        <v>534207</v>
      </c>
      <c r="R412" s="22">
        <f ca="1">SUM(P$11:P412)</f>
        <v>273353</v>
      </c>
      <c r="S412" s="23">
        <f ca="1">SUM(N$11:N412)</f>
        <v>261634</v>
      </c>
      <c r="U412" s="16">
        <v>44584</v>
      </c>
      <c r="V412" s="21">
        <f ca="1">IF(U412&lt;W$5, $B412, W$6+MIN((U412-W$5+1)/W$8, 1)*W$7)</f>
        <v>1940</v>
      </c>
      <c r="W412" s="21">
        <f t="shared" ca="1" si="141"/>
        <v>1940</v>
      </c>
      <c r="X412" s="21">
        <f t="shared" ca="1" si="122"/>
        <v>1127</v>
      </c>
      <c r="Y412" s="21">
        <f t="shared" ca="1" si="128"/>
        <v>813</v>
      </c>
      <c r="Z412" s="21">
        <f t="shared" ca="1" si="129"/>
        <v>813</v>
      </c>
      <c r="AA412" s="21">
        <f t="shared" ca="1" si="136"/>
        <v>705457</v>
      </c>
      <c r="AB412" s="22">
        <f ca="1">SUM(Z$11:Z412)</f>
        <v>362033</v>
      </c>
      <c r="AC412" s="23">
        <f ca="1">SUM(X$11:X412)</f>
        <v>343607</v>
      </c>
      <c r="AE412" s="16">
        <v>44584</v>
      </c>
      <c r="AF412" s="21">
        <f ca="1">IF(AE412&lt;AG$5, $B412, AG$6+MIN((AE412-AG$5+1)/AG$8, 1)*AG$7)</f>
        <v>1440</v>
      </c>
      <c r="AG412" s="21">
        <f t="shared" ca="1" si="142"/>
        <v>1440</v>
      </c>
      <c r="AH412" s="21">
        <f t="shared" ca="1" si="123"/>
        <v>867</v>
      </c>
      <c r="AI412" s="21">
        <f t="shared" ca="1" si="130"/>
        <v>573</v>
      </c>
      <c r="AJ412" s="21">
        <f t="shared" ca="1" si="131"/>
        <v>573</v>
      </c>
      <c r="AK412" s="21">
        <f t="shared" ca="1" si="137"/>
        <v>521707</v>
      </c>
      <c r="AL412" s="22">
        <f ca="1">SUM(AJ$11:AJ412)</f>
        <v>267113</v>
      </c>
      <c r="AM412" s="23">
        <f ca="1">SUM(AH$11:AH412)</f>
        <v>256040</v>
      </c>
      <c r="AO412" s="16">
        <v>44584</v>
      </c>
      <c r="AP412" s="21">
        <f ca="1">IF(AO412&lt;AQ$5, $B412, AQ$6+MIN((AO412-AQ$5+1)/AQ$8, 1)*AQ$7)</f>
        <v>1940</v>
      </c>
      <c r="AQ412" s="21">
        <f t="shared" ca="1" si="143"/>
        <v>1940</v>
      </c>
      <c r="AR412" s="21">
        <f t="shared" ca="1" si="124"/>
        <v>1127</v>
      </c>
      <c r="AS412" s="21">
        <f t="shared" ca="1" si="132"/>
        <v>813</v>
      </c>
      <c r="AT412" s="21">
        <f t="shared" ca="1" si="133"/>
        <v>813</v>
      </c>
      <c r="AU412" s="21">
        <f t="shared" ca="1" si="138"/>
        <v>680457</v>
      </c>
      <c r="AV412" s="22">
        <f ca="1">SUM(AT$11:AT412)</f>
        <v>349553</v>
      </c>
      <c r="AW412" s="23">
        <f ca="1">SUM(AR$11:AR412)</f>
        <v>331684</v>
      </c>
    </row>
    <row r="413" spans="1:49" x14ac:dyDescent="0.2">
      <c r="A413" s="32">
        <v>44585</v>
      </c>
      <c r="B413" s="35">
        <f ca="1">IF($A413&gt;= $C$5,$C$6, "InsertData")</f>
        <v>940</v>
      </c>
      <c r="C413" s="21">
        <f t="shared" ca="1" si="139"/>
        <v>940</v>
      </c>
      <c r="D413" s="21">
        <f t="shared" ca="1" si="119"/>
        <v>552</v>
      </c>
      <c r="E413" s="21">
        <f t="shared" ca="1" si="125"/>
        <v>388</v>
      </c>
      <c r="F413" s="21">
        <f t="shared" ca="1" si="120"/>
        <v>388</v>
      </c>
      <c r="G413" s="21">
        <f t="shared" ca="1" si="134"/>
        <v>363897</v>
      </c>
      <c r="H413" s="22">
        <f ca="1">SUM(F$11:F413)</f>
        <v>185061</v>
      </c>
      <c r="I413" s="23">
        <f ca="1">SUM(D$11:D413)</f>
        <v>181220</v>
      </c>
      <c r="K413" s="16">
        <v>44585</v>
      </c>
      <c r="L413" s="21">
        <f ca="1">IF(K413&lt;M$5, $B413, M$6+MIN((K413-M$5+1)/M$8, 1)*M$7)</f>
        <v>1440</v>
      </c>
      <c r="M413" s="21">
        <f t="shared" ca="1" si="140"/>
        <v>1440</v>
      </c>
      <c r="N413" s="21">
        <f t="shared" ca="1" si="121"/>
        <v>812</v>
      </c>
      <c r="O413" s="21">
        <f t="shared" ca="1" si="126"/>
        <v>628</v>
      </c>
      <c r="P413" s="21">
        <f t="shared" ca="1" si="127"/>
        <v>628</v>
      </c>
      <c r="Q413" s="21">
        <f t="shared" ca="1" si="135"/>
        <v>535647</v>
      </c>
      <c r="R413" s="22">
        <f ca="1">SUM(P$11:P413)</f>
        <v>273981</v>
      </c>
      <c r="S413" s="23">
        <f ca="1">SUM(N$11:N413)</f>
        <v>262446</v>
      </c>
      <c r="U413" s="16">
        <v>44585</v>
      </c>
      <c r="V413" s="21">
        <f ca="1">IF(U413&lt;W$5, $B413, W$6+MIN((U413-W$5+1)/W$8, 1)*W$7)</f>
        <v>1940</v>
      </c>
      <c r="W413" s="21">
        <f t="shared" ca="1" si="141"/>
        <v>1940</v>
      </c>
      <c r="X413" s="21">
        <f t="shared" ca="1" si="122"/>
        <v>1072</v>
      </c>
      <c r="Y413" s="21">
        <f t="shared" ca="1" si="128"/>
        <v>868</v>
      </c>
      <c r="Z413" s="21">
        <f t="shared" ca="1" si="129"/>
        <v>868</v>
      </c>
      <c r="AA413" s="21">
        <f t="shared" ca="1" si="136"/>
        <v>707397</v>
      </c>
      <c r="AB413" s="22">
        <f ca="1">SUM(Z$11:Z413)</f>
        <v>362901</v>
      </c>
      <c r="AC413" s="23">
        <f ca="1">SUM(X$11:X413)</f>
        <v>344679</v>
      </c>
      <c r="AE413" s="16">
        <v>44585</v>
      </c>
      <c r="AF413" s="21">
        <f ca="1">IF(AE413&lt;AG$5, $B413, AG$6+MIN((AE413-AG$5+1)/AG$8, 1)*AG$7)</f>
        <v>1440</v>
      </c>
      <c r="AG413" s="21">
        <f t="shared" ca="1" si="142"/>
        <v>1440</v>
      </c>
      <c r="AH413" s="21">
        <f t="shared" ca="1" si="123"/>
        <v>812</v>
      </c>
      <c r="AI413" s="21">
        <f t="shared" ca="1" si="130"/>
        <v>628</v>
      </c>
      <c r="AJ413" s="21">
        <f t="shared" ca="1" si="131"/>
        <v>628</v>
      </c>
      <c r="AK413" s="21">
        <f t="shared" ca="1" si="137"/>
        <v>523147</v>
      </c>
      <c r="AL413" s="22">
        <f ca="1">SUM(AJ$11:AJ413)</f>
        <v>267741</v>
      </c>
      <c r="AM413" s="23">
        <f ca="1">SUM(AH$11:AH413)</f>
        <v>256852</v>
      </c>
      <c r="AO413" s="16">
        <v>44585</v>
      </c>
      <c r="AP413" s="21">
        <f ca="1">IF(AO413&lt;AQ$5, $B413, AQ$6+MIN((AO413-AQ$5+1)/AQ$8, 1)*AQ$7)</f>
        <v>1940</v>
      </c>
      <c r="AQ413" s="21">
        <f t="shared" ca="1" si="143"/>
        <v>1940</v>
      </c>
      <c r="AR413" s="21">
        <f t="shared" ca="1" si="124"/>
        <v>1072</v>
      </c>
      <c r="AS413" s="21">
        <f t="shared" ca="1" si="132"/>
        <v>868</v>
      </c>
      <c r="AT413" s="21">
        <f t="shared" ca="1" si="133"/>
        <v>868</v>
      </c>
      <c r="AU413" s="21">
        <f t="shared" ca="1" si="138"/>
        <v>682397</v>
      </c>
      <c r="AV413" s="22">
        <f ca="1">SUM(AT$11:AT413)</f>
        <v>350421</v>
      </c>
      <c r="AW413" s="23">
        <f ca="1">SUM(AR$11:AR413)</f>
        <v>332756</v>
      </c>
    </row>
    <row r="414" spans="1:49" x14ac:dyDescent="0.2">
      <c r="A414" s="32">
        <v>44586</v>
      </c>
      <c r="B414" s="35">
        <f ca="1">IF($A414&gt;= $C$5,$C$6, "InsertData")</f>
        <v>940</v>
      </c>
      <c r="C414" s="21">
        <f t="shared" ca="1" si="139"/>
        <v>940</v>
      </c>
      <c r="D414" s="21">
        <f t="shared" ca="1" si="119"/>
        <v>512</v>
      </c>
      <c r="E414" s="21">
        <f t="shared" ca="1" si="125"/>
        <v>428</v>
      </c>
      <c r="F414" s="21">
        <f t="shared" ca="1" si="120"/>
        <v>428</v>
      </c>
      <c r="G414" s="21">
        <f t="shared" ca="1" si="134"/>
        <v>364837</v>
      </c>
      <c r="H414" s="22">
        <f ca="1">SUM(F$11:F414)</f>
        <v>185489</v>
      </c>
      <c r="I414" s="23">
        <f ca="1">SUM(D$11:D414)</f>
        <v>181732</v>
      </c>
      <c r="K414" s="16">
        <v>44586</v>
      </c>
      <c r="L414" s="21">
        <f ca="1">IF(K414&lt;M$5, $B414, M$6+MIN((K414-M$5+1)/M$8, 1)*M$7)</f>
        <v>1440</v>
      </c>
      <c r="M414" s="21">
        <f t="shared" ca="1" si="140"/>
        <v>1440</v>
      </c>
      <c r="N414" s="21">
        <f t="shared" ca="1" si="121"/>
        <v>772</v>
      </c>
      <c r="O414" s="21">
        <f t="shared" ca="1" si="126"/>
        <v>668</v>
      </c>
      <c r="P414" s="21">
        <f t="shared" ca="1" si="127"/>
        <v>668</v>
      </c>
      <c r="Q414" s="21">
        <f t="shared" ca="1" si="135"/>
        <v>537087</v>
      </c>
      <c r="R414" s="22">
        <f ca="1">SUM(P$11:P414)</f>
        <v>274649</v>
      </c>
      <c r="S414" s="23">
        <f ca="1">SUM(N$11:N414)</f>
        <v>263218</v>
      </c>
      <c r="U414" s="16">
        <v>44586</v>
      </c>
      <c r="V414" s="21">
        <f ca="1">IF(U414&lt;W$5, $B414, W$6+MIN((U414-W$5+1)/W$8, 1)*W$7)</f>
        <v>1940</v>
      </c>
      <c r="W414" s="21">
        <f t="shared" ca="1" si="141"/>
        <v>1940</v>
      </c>
      <c r="X414" s="21">
        <f t="shared" ca="1" si="122"/>
        <v>1032</v>
      </c>
      <c r="Y414" s="21">
        <f t="shared" ca="1" si="128"/>
        <v>908</v>
      </c>
      <c r="Z414" s="21">
        <f t="shared" ca="1" si="129"/>
        <v>908</v>
      </c>
      <c r="AA414" s="21">
        <f t="shared" ca="1" si="136"/>
        <v>709337</v>
      </c>
      <c r="AB414" s="22">
        <f ca="1">SUM(Z$11:Z414)</f>
        <v>363809</v>
      </c>
      <c r="AC414" s="23">
        <f ca="1">SUM(X$11:X414)</f>
        <v>345711</v>
      </c>
      <c r="AE414" s="16">
        <v>44586</v>
      </c>
      <c r="AF414" s="21">
        <f ca="1">IF(AE414&lt;AG$5, $B414, AG$6+MIN((AE414-AG$5+1)/AG$8, 1)*AG$7)</f>
        <v>1440</v>
      </c>
      <c r="AG414" s="21">
        <f t="shared" ca="1" si="142"/>
        <v>1440</v>
      </c>
      <c r="AH414" s="21">
        <f t="shared" ca="1" si="123"/>
        <v>772</v>
      </c>
      <c r="AI414" s="21">
        <f t="shared" ca="1" si="130"/>
        <v>668</v>
      </c>
      <c r="AJ414" s="21">
        <f t="shared" ca="1" si="131"/>
        <v>668</v>
      </c>
      <c r="AK414" s="21">
        <f t="shared" ca="1" si="137"/>
        <v>524587</v>
      </c>
      <c r="AL414" s="22">
        <f ca="1">SUM(AJ$11:AJ414)</f>
        <v>268409</v>
      </c>
      <c r="AM414" s="23">
        <f ca="1">SUM(AH$11:AH414)</f>
        <v>257624</v>
      </c>
      <c r="AO414" s="16">
        <v>44586</v>
      </c>
      <c r="AP414" s="21">
        <f ca="1">IF(AO414&lt;AQ$5, $B414, AQ$6+MIN((AO414-AQ$5+1)/AQ$8, 1)*AQ$7)</f>
        <v>1940</v>
      </c>
      <c r="AQ414" s="21">
        <f t="shared" ca="1" si="143"/>
        <v>1940</v>
      </c>
      <c r="AR414" s="21">
        <f t="shared" ca="1" si="124"/>
        <v>1032</v>
      </c>
      <c r="AS414" s="21">
        <f t="shared" ca="1" si="132"/>
        <v>908</v>
      </c>
      <c r="AT414" s="21">
        <f t="shared" ca="1" si="133"/>
        <v>908</v>
      </c>
      <c r="AU414" s="21">
        <f t="shared" ca="1" si="138"/>
        <v>684337</v>
      </c>
      <c r="AV414" s="22">
        <f ca="1">SUM(AT$11:AT414)</f>
        <v>351329</v>
      </c>
      <c r="AW414" s="23">
        <f ca="1">SUM(AR$11:AR414)</f>
        <v>333788</v>
      </c>
    </row>
    <row r="415" spans="1:49" x14ac:dyDescent="0.2">
      <c r="A415" s="32">
        <v>44587</v>
      </c>
      <c r="B415" s="35">
        <f ca="1">IF($A415&gt;= $C$5,$C$6, "InsertData")</f>
        <v>940</v>
      </c>
      <c r="C415" s="21">
        <f t="shared" ca="1" si="139"/>
        <v>940</v>
      </c>
      <c r="D415" s="21">
        <f t="shared" ca="1" si="119"/>
        <v>166</v>
      </c>
      <c r="E415" s="21">
        <f t="shared" ca="1" si="125"/>
        <v>774</v>
      </c>
      <c r="F415" s="21">
        <f t="shared" ca="1" si="120"/>
        <v>774</v>
      </c>
      <c r="G415" s="21">
        <f t="shared" ca="1" si="134"/>
        <v>365777</v>
      </c>
      <c r="H415" s="22">
        <f ca="1">SUM(F$11:F415)</f>
        <v>186263</v>
      </c>
      <c r="I415" s="23">
        <f ca="1">SUM(D$11:D415)</f>
        <v>181898</v>
      </c>
      <c r="K415" s="16">
        <v>44587</v>
      </c>
      <c r="L415" s="21">
        <f ca="1">IF(K415&lt;M$5, $B415, M$6+MIN((K415-M$5+1)/M$8, 1)*M$7)</f>
        <v>1440</v>
      </c>
      <c r="M415" s="21">
        <f t="shared" ca="1" si="140"/>
        <v>1440</v>
      </c>
      <c r="N415" s="21">
        <f t="shared" ca="1" si="121"/>
        <v>426</v>
      </c>
      <c r="O415" s="21">
        <f t="shared" ca="1" si="126"/>
        <v>1014</v>
      </c>
      <c r="P415" s="21">
        <f t="shared" ca="1" si="127"/>
        <v>1014</v>
      </c>
      <c r="Q415" s="21">
        <f t="shared" ca="1" si="135"/>
        <v>538527</v>
      </c>
      <c r="R415" s="22">
        <f ca="1">SUM(P$11:P415)</f>
        <v>275663</v>
      </c>
      <c r="S415" s="23">
        <f ca="1">SUM(N$11:N415)</f>
        <v>263644</v>
      </c>
      <c r="U415" s="16">
        <v>44587</v>
      </c>
      <c r="V415" s="21">
        <f ca="1">IF(U415&lt;W$5, $B415, W$6+MIN((U415-W$5+1)/W$8, 1)*W$7)</f>
        <v>1940</v>
      </c>
      <c r="W415" s="21">
        <f t="shared" ca="1" si="141"/>
        <v>1940</v>
      </c>
      <c r="X415" s="21">
        <f t="shared" ca="1" si="122"/>
        <v>686</v>
      </c>
      <c r="Y415" s="21">
        <f t="shared" ca="1" si="128"/>
        <v>1254</v>
      </c>
      <c r="Z415" s="21">
        <f t="shared" ca="1" si="129"/>
        <v>1254</v>
      </c>
      <c r="AA415" s="21">
        <f t="shared" ca="1" si="136"/>
        <v>711277</v>
      </c>
      <c r="AB415" s="22">
        <f ca="1">SUM(Z$11:Z415)</f>
        <v>365063</v>
      </c>
      <c r="AC415" s="23">
        <f ca="1">SUM(X$11:X415)</f>
        <v>346397</v>
      </c>
      <c r="AE415" s="16">
        <v>44587</v>
      </c>
      <c r="AF415" s="21">
        <f ca="1">IF(AE415&lt;AG$5, $B415, AG$6+MIN((AE415-AG$5+1)/AG$8, 1)*AG$7)</f>
        <v>1440</v>
      </c>
      <c r="AG415" s="21">
        <f t="shared" ca="1" si="142"/>
        <v>1440</v>
      </c>
      <c r="AH415" s="21">
        <f t="shared" ca="1" si="123"/>
        <v>426</v>
      </c>
      <c r="AI415" s="21">
        <f t="shared" ca="1" si="130"/>
        <v>1014</v>
      </c>
      <c r="AJ415" s="21">
        <f t="shared" ca="1" si="131"/>
        <v>1014</v>
      </c>
      <c r="AK415" s="21">
        <f t="shared" ca="1" si="137"/>
        <v>526027</v>
      </c>
      <c r="AL415" s="22">
        <f ca="1">SUM(AJ$11:AJ415)</f>
        <v>269423</v>
      </c>
      <c r="AM415" s="23">
        <f ca="1">SUM(AH$11:AH415)</f>
        <v>258050</v>
      </c>
      <c r="AO415" s="16">
        <v>44587</v>
      </c>
      <c r="AP415" s="21">
        <f ca="1">IF(AO415&lt;AQ$5, $B415, AQ$6+MIN((AO415-AQ$5+1)/AQ$8, 1)*AQ$7)</f>
        <v>1940</v>
      </c>
      <c r="AQ415" s="21">
        <f t="shared" ca="1" si="143"/>
        <v>1940</v>
      </c>
      <c r="AR415" s="21">
        <f t="shared" ca="1" si="124"/>
        <v>686</v>
      </c>
      <c r="AS415" s="21">
        <f t="shared" ca="1" si="132"/>
        <v>1254</v>
      </c>
      <c r="AT415" s="21">
        <f t="shared" ca="1" si="133"/>
        <v>1254</v>
      </c>
      <c r="AU415" s="21">
        <f t="shared" ca="1" si="138"/>
        <v>686277</v>
      </c>
      <c r="AV415" s="22">
        <f ca="1">SUM(AT$11:AT415)</f>
        <v>352583</v>
      </c>
      <c r="AW415" s="23">
        <f ca="1">SUM(AR$11:AR415)</f>
        <v>334474</v>
      </c>
    </row>
    <row r="416" spans="1:49" x14ac:dyDescent="0.2">
      <c r="A416" s="32">
        <v>44588</v>
      </c>
      <c r="B416" s="35">
        <f ca="1">IF($A416&gt;= $C$5,$C$6, "InsertData")</f>
        <v>940</v>
      </c>
      <c r="C416" s="21">
        <f t="shared" ca="1" si="139"/>
        <v>940</v>
      </c>
      <c r="D416" s="21">
        <f t="shared" ca="1" si="119"/>
        <v>140</v>
      </c>
      <c r="E416" s="21">
        <f t="shared" ca="1" si="125"/>
        <v>800</v>
      </c>
      <c r="F416" s="21">
        <f t="shared" ca="1" si="120"/>
        <v>800</v>
      </c>
      <c r="G416" s="21">
        <f t="shared" ca="1" si="134"/>
        <v>366717</v>
      </c>
      <c r="H416" s="22">
        <f ca="1">SUM(F$11:F416)</f>
        <v>187063</v>
      </c>
      <c r="I416" s="23">
        <f ca="1">SUM(D$11:D416)</f>
        <v>182038</v>
      </c>
      <c r="K416" s="16">
        <v>44588</v>
      </c>
      <c r="L416" s="21">
        <f ca="1">IF(K416&lt;M$5, $B416, M$6+MIN((K416-M$5+1)/M$8, 1)*M$7)</f>
        <v>1440</v>
      </c>
      <c r="M416" s="21">
        <f t="shared" ca="1" si="140"/>
        <v>1440</v>
      </c>
      <c r="N416" s="21">
        <f t="shared" ca="1" si="121"/>
        <v>400</v>
      </c>
      <c r="O416" s="21">
        <f t="shared" ca="1" si="126"/>
        <v>1040</v>
      </c>
      <c r="P416" s="21">
        <f t="shared" ca="1" si="127"/>
        <v>1040</v>
      </c>
      <c r="Q416" s="21">
        <f t="shared" ca="1" si="135"/>
        <v>539967</v>
      </c>
      <c r="R416" s="22">
        <f ca="1">SUM(P$11:P416)</f>
        <v>276703</v>
      </c>
      <c r="S416" s="23">
        <f ca="1">SUM(N$11:N416)</f>
        <v>264044</v>
      </c>
      <c r="U416" s="16">
        <v>44588</v>
      </c>
      <c r="V416" s="21">
        <f ca="1">IF(U416&lt;W$5, $B416, W$6+MIN((U416-W$5+1)/W$8, 1)*W$7)</f>
        <v>1940</v>
      </c>
      <c r="W416" s="21">
        <f t="shared" ca="1" si="141"/>
        <v>1940</v>
      </c>
      <c r="X416" s="21">
        <f t="shared" ca="1" si="122"/>
        <v>660</v>
      </c>
      <c r="Y416" s="21">
        <f t="shared" ca="1" si="128"/>
        <v>1280</v>
      </c>
      <c r="Z416" s="21">
        <f t="shared" ca="1" si="129"/>
        <v>1280</v>
      </c>
      <c r="AA416" s="21">
        <f t="shared" ca="1" si="136"/>
        <v>713217</v>
      </c>
      <c r="AB416" s="22">
        <f ca="1">SUM(Z$11:Z416)</f>
        <v>366343</v>
      </c>
      <c r="AC416" s="23">
        <f ca="1">SUM(X$11:X416)</f>
        <v>347057</v>
      </c>
      <c r="AE416" s="16">
        <v>44588</v>
      </c>
      <c r="AF416" s="21">
        <f ca="1">IF(AE416&lt;AG$5, $B416, AG$6+MIN((AE416-AG$5+1)/AG$8, 1)*AG$7)</f>
        <v>1440</v>
      </c>
      <c r="AG416" s="21">
        <f t="shared" ca="1" si="142"/>
        <v>1440</v>
      </c>
      <c r="AH416" s="21">
        <f t="shared" ca="1" si="123"/>
        <v>400</v>
      </c>
      <c r="AI416" s="21">
        <f t="shared" ca="1" si="130"/>
        <v>1040</v>
      </c>
      <c r="AJ416" s="21">
        <f t="shared" ca="1" si="131"/>
        <v>1040</v>
      </c>
      <c r="AK416" s="21">
        <f t="shared" ca="1" si="137"/>
        <v>527467</v>
      </c>
      <c r="AL416" s="22">
        <f ca="1">SUM(AJ$11:AJ416)</f>
        <v>270463</v>
      </c>
      <c r="AM416" s="23">
        <f ca="1">SUM(AH$11:AH416)</f>
        <v>258450</v>
      </c>
      <c r="AO416" s="16">
        <v>44588</v>
      </c>
      <c r="AP416" s="21">
        <f ca="1">IF(AO416&lt;AQ$5, $B416, AQ$6+MIN((AO416-AQ$5+1)/AQ$8, 1)*AQ$7)</f>
        <v>1940</v>
      </c>
      <c r="AQ416" s="21">
        <f t="shared" ca="1" si="143"/>
        <v>1940</v>
      </c>
      <c r="AR416" s="21">
        <f t="shared" ca="1" si="124"/>
        <v>660</v>
      </c>
      <c r="AS416" s="21">
        <f t="shared" ca="1" si="132"/>
        <v>1280</v>
      </c>
      <c r="AT416" s="21">
        <f t="shared" ca="1" si="133"/>
        <v>1280</v>
      </c>
      <c r="AU416" s="21">
        <f t="shared" ca="1" si="138"/>
        <v>688217</v>
      </c>
      <c r="AV416" s="22">
        <f ca="1">SUM(AT$11:AT416)</f>
        <v>353863</v>
      </c>
      <c r="AW416" s="23">
        <f ca="1">SUM(AR$11:AR416)</f>
        <v>335134</v>
      </c>
    </row>
    <row r="417" spans="1:49" x14ac:dyDescent="0.2">
      <c r="A417" s="32">
        <v>44589</v>
      </c>
      <c r="B417" s="35">
        <f ca="1">IF($A417&gt;= $C$5,$C$6, "InsertData")</f>
        <v>940</v>
      </c>
      <c r="C417" s="21">
        <f t="shared" ca="1" si="139"/>
        <v>940</v>
      </c>
      <c r="D417" s="21">
        <f t="shared" ca="1" si="119"/>
        <v>267</v>
      </c>
      <c r="E417" s="21">
        <f t="shared" ca="1" si="125"/>
        <v>673</v>
      </c>
      <c r="F417" s="21">
        <f t="shared" ca="1" si="120"/>
        <v>673</v>
      </c>
      <c r="G417" s="21">
        <f t="shared" ca="1" si="134"/>
        <v>367657</v>
      </c>
      <c r="H417" s="22">
        <f ca="1">SUM(F$11:F417)</f>
        <v>187736</v>
      </c>
      <c r="I417" s="23">
        <f ca="1">SUM(D$11:D417)</f>
        <v>182305</v>
      </c>
      <c r="K417" s="16">
        <v>44589</v>
      </c>
      <c r="L417" s="21">
        <f ca="1">IF(K417&lt;M$5, $B417, M$6+MIN((K417-M$5+1)/M$8, 1)*M$7)</f>
        <v>1440</v>
      </c>
      <c r="M417" s="21">
        <f t="shared" ca="1" si="140"/>
        <v>1440</v>
      </c>
      <c r="N417" s="21">
        <f t="shared" ca="1" si="121"/>
        <v>527</v>
      </c>
      <c r="O417" s="21">
        <f t="shared" ca="1" si="126"/>
        <v>913</v>
      </c>
      <c r="P417" s="21">
        <f t="shared" ca="1" si="127"/>
        <v>913</v>
      </c>
      <c r="Q417" s="21">
        <f t="shared" ca="1" si="135"/>
        <v>541407</v>
      </c>
      <c r="R417" s="22">
        <f ca="1">SUM(P$11:P417)</f>
        <v>277616</v>
      </c>
      <c r="S417" s="23">
        <f ca="1">SUM(N$11:N417)</f>
        <v>264571</v>
      </c>
      <c r="U417" s="16">
        <v>44589</v>
      </c>
      <c r="V417" s="21">
        <f ca="1">IF(U417&lt;W$5, $B417, W$6+MIN((U417-W$5+1)/W$8, 1)*W$7)</f>
        <v>1940</v>
      </c>
      <c r="W417" s="21">
        <f t="shared" ca="1" si="141"/>
        <v>1940</v>
      </c>
      <c r="X417" s="21">
        <f t="shared" ca="1" si="122"/>
        <v>787</v>
      </c>
      <c r="Y417" s="21">
        <f t="shared" ca="1" si="128"/>
        <v>1153</v>
      </c>
      <c r="Z417" s="21">
        <f t="shared" ca="1" si="129"/>
        <v>1153</v>
      </c>
      <c r="AA417" s="21">
        <f t="shared" ca="1" si="136"/>
        <v>715157</v>
      </c>
      <c r="AB417" s="22">
        <f ca="1">SUM(Z$11:Z417)</f>
        <v>367496</v>
      </c>
      <c r="AC417" s="23">
        <f ca="1">SUM(X$11:X417)</f>
        <v>347844</v>
      </c>
      <c r="AE417" s="16">
        <v>44589</v>
      </c>
      <c r="AF417" s="21">
        <f ca="1">IF(AE417&lt;AG$5, $B417, AG$6+MIN((AE417-AG$5+1)/AG$8, 1)*AG$7)</f>
        <v>1440</v>
      </c>
      <c r="AG417" s="21">
        <f t="shared" ca="1" si="142"/>
        <v>1440</v>
      </c>
      <c r="AH417" s="21">
        <f t="shared" ca="1" si="123"/>
        <v>527</v>
      </c>
      <c r="AI417" s="21">
        <f t="shared" ca="1" si="130"/>
        <v>913</v>
      </c>
      <c r="AJ417" s="21">
        <f t="shared" ca="1" si="131"/>
        <v>913</v>
      </c>
      <c r="AK417" s="21">
        <f t="shared" ca="1" si="137"/>
        <v>528907</v>
      </c>
      <c r="AL417" s="22">
        <f ca="1">SUM(AJ$11:AJ417)</f>
        <v>271376</v>
      </c>
      <c r="AM417" s="23">
        <f ca="1">SUM(AH$11:AH417)</f>
        <v>258977</v>
      </c>
      <c r="AO417" s="16">
        <v>44589</v>
      </c>
      <c r="AP417" s="21">
        <f ca="1">IF(AO417&lt;AQ$5, $B417, AQ$6+MIN((AO417-AQ$5+1)/AQ$8, 1)*AQ$7)</f>
        <v>1940</v>
      </c>
      <c r="AQ417" s="21">
        <f t="shared" ca="1" si="143"/>
        <v>1940</v>
      </c>
      <c r="AR417" s="21">
        <f t="shared" ca="1" si="124"/>
        <v>787</v>
      </c>
      <c r="AS417" s="21">
        <f t="shared" ca="1" si="132"/>
        <v>1153</v>
      </c>
      <c r="AT417" s="21">
        <f t="shared" ca="1" si="133"/>
        <v>1153</v>
      </c>
      <c r="AU417" s="21">
        <f t="shared" ca="1" si="138"/>
        <v>690157</v>
      </c>
      <c r="AV417" s="22">
        <f ca="1">SUM(AT$11:AT417)</f>
        <v>355016</v>
      </c>
      <c r="AW417" s="23">
        <f ca="1">SUM(AR$11:AR417)</f>
        <v>335921</v>
      </c>
    </row>
    <row r="418" spans="1:49" x14ac:dyDescent="0.2">
      <c r="A418" s="32">
        <v>44590</v>
      </c>
      <c r="B418" s="35">
        <f ca="1">IF($A418&gt;= $C$5,$C$6, "InsertData")</f>
        <v>940</v>
      </c>
      <c r="C418" s="21">
        <f t="shared" ca="1" si="139"/>
        <v>940</v>
      </c>
      <c r="D418" s="21">
        <f t="shared" ca="1" si="119"/>
        <v>647</v>
      </c>
      <c r="E418" s="21">
        <f t="shared" ca="1" si="125"/>
        <v>293</v>
      </c>
      <c r="F418" s="21">
        <f t="shared" ca="1" si="120"/>
        <v>293</v>
      </c>
      <c r="G418" s="21">
        <f t="shared" ca="1" si="134"/>
        <v>368597</v>
      </c>
      <c r="H418" s="22">
        <f ca="1">SUM(F$11:F418)</f>
        <v>188029</v>
      </c>
      <c r="I418" s="23">
        <f ca="1">SUM(D$11:D418)</f>
        <v>182952</v>
      </c>
      <c r="K418" s="16">
        <v>44590</v>
      </c>
      <c r="L418" s="21">
        <f ca="1">IF(K418&lt;M$5, $B418, M$6+MIN((K418-M$5+1)/M$8, 1)*M$7)</f>
        <v>1440</v>
      </c>
      <c r="M418" s="21">
        <f t="shared" ca="1" si="140"/>
        <v>1440</v>
      </c>
      <c r="N418" s="21">
        <f t="shared" ca="1" si="121"/>
        <v>907</v>
      </c>
      <c r="O418" s="21">
        <f t="shared" ca="1" si="126"/>
        <v>533</v>
      </c>
      <c r="P418" s="21">
        <f t="shared" ca="1" si="127"/>
        <v>533</v>
      </c>
      <c r="Q418" s="21">
        <f t="shared" ca="1" si="135"/>
        <v>542847</v>
      </c>
      <c r="R418" s="22">
        <f ca="1">SUM(P$11:P418)</f>
        <v>278149</v>
      </c>
      <c r="S418" s="23">
        <f ca="1">SUM(N$11:N418)</f>
        <v>265478</v>
      </c>
      <c r="U418" s="16">
        <v>44590</v>
      </c>
      <c r="V418" s="21">
        <f ca="1">IF(U418&lt;W$5, $B418, W$6+MIN((U418-W$5+1)/W$8, 1)*W$7)</f>
        <v>1940</v>
      </c>
      <c r="W418" s="21">
        <f t="shared" ca="1" si="141"/>
        <v>1940</v>
      </c>
      <c r="X418" s="21">
        <f t="shared" ca="1" si="122"/>
        <v>1167</v>
      </c>
      <c r="Y418" s="21">
        <f t="shared" ca="1" si="128"/>
        <v>773</v>
      </c>
      <c r="Z418" s="21">
        <f t="shared" ca="1" si="129"/>
        <v>773</v>
      </c>
      <c r="AA418" s="21">
        <f t="shared" ca="1" si="136"/>
        <v>717097</v>
      </c>
      <c r="AB418" s="22">
        <f ca="1">SUM(Z$11:Z418)</f>
        <v>368269</v>
      </c>
      <c r="AC418" s="23">
        <f ca="1">SUM(X$11:X418)</f>
        <v>349011</v>
      </c>
      <c r="AE418" s="16">
        <v>44590</v>
      </c>
      <c r="AF418" s="21">
        <f ca="1">IF(AE418&lt;AG$5, $B418, AG$6+MIN((AE418-AG$5+1)/AG$8, 1)*AG$7)</f>
        <v>1440</v>
      </c>
      <c r="AG418" s="21">
        <f t="shared" ca="1" si="142"/>
        <v>1440</v>
      </c>
      <c r="AH418" s="21">
        <f t="shared" ca="1" si="123"/>
        <v>907</v>
      </c>
      <c r="AI418" s="21">
        <f t="shared" ca="1" si="130"/>
        <v>533</v>
      </c>
      <c r="AJ418" s="21">
        <f t="shared" ca="1" si="131"/>
        <v>533</v>
      </c>
      <c r="AK418" s="21">
        <f t="shared" ca="1" si="137"/>
        <v>530347</v>
      </c>
      <c r="AL418" s="22">
        <f ca="1">SUM(AJ$11:AJ418)</f>
        <v>271909</v>
      </c>
      <c r="AM418" s="23">
        <f ca="1">SUM(AH$11:AH418)</f>
        <v>259884</v>
      </c>
      <c r="AO418" s="16">
        <v>44590</v>
      </c>
      <c r="AP418" s="21">
        <f ca="1">IF(AO418&lt;AQ$5, $B418, AQ$6+MIN((AO418-AQ$5+1)/AQ$8, 1)*AQ$7)</f>
        <v>1940</v>
      </c>
      <c r="AQ418" s="21">
        <f t="shared" ca="1" si="143"/>
        <v>1940</v>
      </c>
      <c r="AR418" s="21">
        <f t="shared" ca="1" si="124"/>
        <v>1167</v>
      </c>
      <c r="AS418" s="21">
        <f t="shared" ca="1" si="132"/>
        <v>773</v>
      </c>
      <c r="AT418" s="21">
        <f t="shared" ca="1" si="133"/>
        <v>773</v>
      </c>
      <c r="AU418" s="21">
        <f t="shared" ca="1" si="138"/>
        <v>692097</v>
      </c>
      <c r="AV418" s="22">
        <f ca="1">SUM(AT$11:AT418)</f>
        <v>355789</v>
      </c>
      <c r="AW418" s="23">
        <f ca="1">SUM(AR$11:AR418)</f>
        <v>337088</v>
      </c>
    </row>
    <row r="419" spans="1:49" x14ac:dyDescent="0.2">
      <c r="A419" s="32">
        <v>44591</v>
      </c>
      <c r="B419" s="35">
        <f ca="1">IF($A419&gt;= $C$5,$C$6, "InsertData")</f>
        <v>940</v>
      </c>
      <c r="C419" s="21">
        <f t="shared" ca="1" si="139"/>
        <v>940</v>
      </c>
      <c r="D419" s="21">
        <f t="shared" ca="1" si="119"/>
        <v>0</v>
      </c>
      <c r="E419" s="21">
        <f t="shared" ca="1" si="125"/>
        <v>940</v>
      </c>
      <c r="F419" s="21">
        <f t="shared" ca="1" si="120"/>
        <v>940</v>
      </c>
      <c r="G419" s="21">
        <f t="shared" ca="1" si="134"/>
        <v>369537</v>
      </c>
      <c r="H419" s="22">
        <f ca="1">SUM(F$11:F419)</f>
        <v>188969</v>
      </c>
      <c r="I419" s="23">
        <f ca="1">SUM(D$11:D419)</f>
        <v>182952</v>
      </c>
      <c r="K419" s="16">
        <v>44591</v>
      </c>
      <c r="L419" s="21">
        <f ca="1">IF(K419&lt;M$5, $B419, M$6+MIN((K419-M$5+1)/M$8, 1)*M$7)</f>
        <v>1440</v>
      </c>
      <c r="M419" s="21">
        <f t="shared" ca="1" si="140"/>
        <v>1440</v>
      </c>
      <c r="N419" s="21">
        <f t="shared" ca="1" si="121"/>
        <v>120</v>
      </c>
      <c r="O419" s="21">
        <f t="shared" ca="1" si="126"/>
        <v>1320</v>
      </c>
      <c r="P419" s="21">
        <f t="shared" ca="1" si="127"/>
        <v>1320</v>
      </c>
      <c r="Q419" s="21">
        <f t="shared" ca="1" si="135"/>
        <v>544287</v>
      </c>
      <c r="R419" s="22">
        <f ca="1">SUM(P$11:P419)</f>
        <v>279469</v>
      </c>
      <c r="S419" s="23">
        <f ca="1">SUM(N$11:N419)</f>
        <v>265598</v>
      </c>
      <c r="U419" s="16">
        <v>44591</v>
      </c>
      <c r="V419" s="21">
        <f ca="1">IF(U419&lt;W$5, $B419, W$6+MIN((U419-W$5+1)/W$8, 1)*W$7)</f>
        <v>1940</v>
      </c>
      <c r="W419" s="21">
        <f t="shared" ca="1" si="141"/>
        <v>1940</v>
      </c>
      <c r="X419" s="21">
        <f t="shared" ca="1" si="122"/>
        <v>337</v>
      </c>
      <c r="Y419" s="21">
        <f t="shared" ca="1" si="128"/>
        <v>1603</v>
      </c>
      <c r="Z419" s="21">
        <f t="shared" ca="1" si="129"/>
        <v>1603</v>
      </c>
      <c r="AA419" s="21">
        <f t="shared" ca="1" si="136"/>
        <v>719037</v>
      </c>
      <c r="AB419" s="22">
        <f ca="1">SUM(Z$11:Z419)</f>
        <v>369872</v>
      </c>
      <c r="AC419" s="23">
        <f ca="1">SUM(X$11:X419)</f>
        <v>349348</v>
      </c>
      <c r="AE419" s="16">
        <v>44591</v>
      </c>
      <c r="AF419" s="21">
        <f ca="1">IF(AE419&lt;AG$5, $B419, AG$6+MIN((AE419-AG$5+1)/AG$8, 1)*AG$7)</f>
        <v>1440</v>
      </c>
      <c r="AG419" s="21">
        <f t="shared" ca="1" si="142"/>
        <v>1440</v>
      </c>
      <c r="AH419" s="21">
        <f t="shared" ca="1" si="123"/>
        <v>190</v>
      </c>
      <c r="AI419" s="21">
        <f t="shared" ca="1" si="130"/>
        <v>1250</v>
      </c>
      <c r="AJ419" s="21">
        <f t="shared" ca="1" si="131"/>
        <v>1250</v>
      </c>
      <c r="AK419" s="21">
        <f t="shared" ca="1" si="137"/>
        <v>531787</v>
      </c>
      <c r="AL419" s="22">
        <f ca="1">SUM(AJ$11:AJ419)</f>
        <v>273159</v>
      </c>
      <c r="AM419" s="23">
        <f ca="1">SUM(AH$11:AH419)</f>
        <v>260074</v>
      </c>
      <c r="AO419" s="16">
        <v>44591</v>
      </c>
      <c r="AP419" s="21">
        <f ca="1">IF(AO419&lt;AQ$5, $B419, AQ$6+MIN((AO419-AQ$5+1)/AQ$8, 1)*AQ$7)</f>
        <v>1940</v>
      </c>
      <c r="AQ419" s="21">
        <f t="shared" ca="1" si="143"/>
        <v>1940</v>
      </c>
      <c r="AR419" s="21">
        <f t="shared" ca="1" si="124"/>
        <v>380</v>
      </c>
      <c r="AS419" s="21">
        <f t="shared" ca="1" si="132"/>
        <v>1560</v>
      </c>
      <c r="AT419" s="21">
        <f t="shared" ca="1" si="133"/>
        <v>1560</v>
      </c>
      <c r="AU419" s="21">
        <f t="shared" ca="1" si="138"/>
        <v>694037</v>
      </c>
      <c r="AV419" s="22">
        <f ca="1">SUM(AT$11:AT419)</f>
        <v>357349</v>
      </c>
      <c r="AW419" s="23">
        <f ca="1">SUM(AR$11:AR419)</f>
        <v>337468</v>
      </c>
    </row>
    <row r="420" spans="1:49" x14ac:dyDescent="0.2">
      <c r="A420" s="32">
        <v>44592</v>
      </c>
      <c r="B420" s="35">
        <f ca="1">IF($A420&gt;= $C$5,$C$6, "InsertData")</f>
        <v>940</v>
      </c>
      <c r="C420" s="21">
        <f t="shared" ca="1" si="139"/>
        <v>940</v>
      </c>
      <c r="D420" s="21">
        <f t="shared" ca="1" si="119"/>
        <v>166</v>
      </c>
      <c r="E420" s="21">
        <f t="shared" ca="1" si="125"/>
        <v>774</v>
      </c>
      <c r="F420" s="21">
        <f t="shared" ca="1" si="120"/>
        <v>774</v>
      </c>
      <c r="G420" s="21">
        <f t="shared" ca="1" si="134"/>
        <v>370477</v>
      </c>
      <c r="H420" s="22">
        <f ca="1">SUM(F$11:F420)</f>
        <v>189743</v>
      </c>
      <c r="I420" s="23">
        <f ca="1">SUM(D$11:D420)</f>
        <v>183118</v>
      </c>
      <c r="K420" s="16">
        <v>44592</v>
      </c>
      <c r="L420" s="21">
        <f ca="1">IF(K420&lt;M$5, $B420, M$6+MIN((K420-M$5+1)/M$8, 1)*M$7)</f>
        <v>1440</v>
      </c>
      <c r="M420" s="21">
        <f t="shared" ca="1" si="140"/>
        <v>1440</v>
      </c>
      <c r="N420" s="21">
        <f t="shared" ca="1" si="121"/>
        <v>566</v>
      </c>
      <c r="O420" s="21">
        <f t="shared" ca="1" si="126"/>
        <v>874</v>
      </c>
      <c r="P420" s="21">
        <f t="shared" ca="1" si="127"/>
        <v>874</v>
      </c>
      <c r="Q420" s="21">
        <f t="shared" ca="1" si="135"/>
        <v>545727</v>
      </c>
      <c r="R420" s="22">
        <f ca="1">SUM(P$11:P420)</f>
        <v>280343</v>
      </c>
      <c r="S420" s="23">
        <f ca="1">SUM(N$11:N420)</f>
        <v>266164</v>
      </c>
      <c r="U420" s="16">
        <v>44592</v>
      </c>
      <c r="V420" s="21">
        <f ca="1">IF(U420&lt;W$5, $B420, W$6+MIN((U420-W$5+1)/W$8, 1)*W$7)</f>
        <v>1940</v>
      </c>
      <c r="W420" s="21">
        <f t="shared" ca="1" si="141"/>
        <v>1940</v>
      </c>
      <c r="X420" s="21">
        <f t="shared" ca="1" si="122"/>
        <v>869</v>
      </c>
      <c r="Y420" s="21">
        <f t="shared" ca="1" si="128"/>
        <v>1071</v>
      </c>
      <c r="Z420" s="21">
        <f t="shared" ca="1" si="129"/>
        <v>1071</v>
      </c>
      <c r="AA420" s="21">
        <f t="shared" ca="1" si="136"/>
        <v>720977</v>
      </c>
      <c r="AB420" s="22">
        <f ca="1">SUM(Z$11:Z420)</f>
        <v>370943</v>
      </c>
      <c r="AC420" s="23">
        <f ca="1">SUM(X$11:X420)</f>
        <v>350217</v>
      </c>
      <c r="AE420" s="16">
        <v>44592</v>
      </c>
      <c r="AF420" s="21">
        <f ca="1">IF(AE420&lt;AG$5, $B420, AG$6+MIN((AE420-AG$5+1)/AG$8, 1)*AG$7)</f>
        <v>1440</v>
      </c>
      <c r="AG420" s="21">
        <f t="shared" ca="1" si="142"/>
        <v>1440</v>
      </c>
      <c r="AH420" s="21">
        <f t="shared" ca="1" si="123"/>
        <v>496</v>
      </c>
      <c r="AI420" s="21">
        <f t="shared" ca="1" si="130"/>
        <v>944</v>
      </c>
      <c r="AJ420" s="21">
        <f t="shared" ca="1" si="131"/>
        <v>944</v>
      </c>
      <c r="AK420" s="21">
        <f t="shared" ca="1" si="137"/>
        <v>533227</v>
      </c>
      <c r="AL420" s="22">
        <f ca="1">SUM(AJ$11:AJ420)</f>
        <v>274103</v>
      </c>
      <c r="AM420" s="23">
        <f ca="1">SUM(AH$11:AH420)</f>
        <v>260570</v>
      </c>
      <c r="AO420" s="16">
        <v>44592</v>
      </c>
      <c r="AP420" s="21">
        <f ca="1">IF(AO420&lt;AQ$5, $B420, AQ$6+MIN((AO420-AQ$5+1)/AQ$8, 1)*AQ$7)</f>
        <v>1940</v>
      </c>
      <c r="AQ420" s="21">
        <f t="shared" ca="1" si="143"/>
        <v>1940</v>
      </c>
      <c r="AR420" s="21">
        <f t="shared" ca="1" si="124"/>
        <v>826</v>
      </c>
      <c r="AS420" s="21">
        <f t="shared" ca="1" si="132"/>
        <v>1114</v>
      </c>
      <c r="AT420" s="21">
        <f t="shared" ca="1" si="133"/>
        <v>1114</v>
      </c>
      <c r="AU420" s="21">
        <f t="shared" ca="1" si="138"/>
        <v>695977</v>
      </c>
      <c r="AV420" s="22">
        <f ca="1">SUM(AT$11:AT420)</f>
        <v>358463</v>
      </c>
      <c r="AW420" s="23">
        <f ca="1">SUM(AR$11:AR420)</f>
        <v>338294</v>
      </c>
    </row>
    <row r="421" spans="1:49" x14ac:dyDescent="0.2">
      <c r="A421" s="32">
        <v>44593</v>
      </c>
      <c r="B421" s="35">
        <f ca="1">IF($A421&gt;= $C$5,$C$6, "InsertData")</f>
        <v>940</v>
      </c>
      <c r="C421" s="21">
        <f t="shared" ca="1" si="139"/>
        <v>940</v>
      </c>
      <c r="D421" s="21">
        <f t="shared" ca="1" si="119"/>
        <v>440</v>
      </c>
      <c r="E421" s="21">
        <f t="shared" ca="1" si="125"/>
        <v>500</v>
      </c>
      <c r="F421" s="21">
        <f t="shared" ca="1" si="120"/>
        <v>500</v>
      </c>
      <c r="G421" s="21">
        <f t="shared" ca="1" si="134"/>
        <v>371417</v>
      </c>
      <c r="H421" s="22">
        <f ca="1">SUM(F$11:F421)</f>
        <v>190243</v>
      </c>
      <c r="I421" s="23">
        <f ca="1">SUM(D$11:D421)</f>
        <v>183558</v>
      </c>
      <c r="K421" s="16">
        <v>44593</v>
      </c>
      <c r="L421" s="21">
        <f ca="1">IF(K421&lt;M$5, $B421, M$6+MIN((K421-M$5+1)/M$8, 1)*M$7)</f>
        <v>1440</v>
      </c>
      <c r="M421" s="21">
        <f t="shared" ca="1" si="140"/>
        <v>1440</v>
      </c>
      <c r="N421" s="21">
        <f t="shared" ca="1" si="121"/>
        <v>700</v>
      </c>
      <c r="O421" s="21">
        <f t="shared" ca="1" si="126"/>
        <v>740</v>
      </c>
      <c r="P421" s="21">
        <f t="shared" ca="1" si="127"/>
        <v>740</v>
      </c>
      <c r="Q421" s="21">
        <f t="shared" ca="1" si="135"/>
        <v>547167</v>
      </c>
      <c r="R421" s="22">
        <f ca="1">SUM(P$11:P421)</f>
        <v>281083</v>
      </c>
      <c r="S421" s="23">
        <f ca="1">SUM(N$11:N421)</f>
        <v>266864</v>
      </c>
      <c r="U421" s="16">
        <v>44593</v>
      </c>
      <c r="V421" s="21">
        <f ca="1">IF(U421&lt;W$5, $B421, W$6+MIN((U421-W$5+1)/W$8, 1)*W$7)</f>
        <v>1940</v>
      </c>
      <c r="W421" s="21">
        <f t="shared" ca="1" si="141"/>
        <v>1940</v>
      </c>
      <c r="X421" s="21">
        <f t="shared" ca="1" si="122"/>
        <v>960</v>
      </c>
      <c r="Y421" s="21">
        <f t="shared" ca="1" si="128"/>
        <v>980</v>
      </c>
      <c r="Z421" s="21">
        <f t="shared" ca="1" si="129"/>
        <v>980</v>
      </c>
      <c r="AA421" s="21">
        <f t="shared" ca="1" si="136"/>
        <v>722917</v>
      </c>
      <c r="AB421" s="22">
        <f ca="1">SUM(Z$11:Z421)</f>
        <v>371923</v>
      </c>
      <c r="AC421" s="23">
        <f ca="1">SUM(X$11:X421)</f>
        <v>351177</v>
      </c>
      <c r="AE421" s="16">
        <v>44593</v>
      </c>
      <c r="AF421" s="21">
        <f ca="1">IF(AE421&lt;AG$5, $B421, AG$6+MIN((AE421-AG$5+1)/AG$8, 1)*AG$7)</f>
        <v>1440</v>
      </c>
      <c r="AG421" s="21">
        <f t="shared" ca="1" si="142"/>
        <v>1440</v>
      </c>
      <c r="AH421" s="21">
        <f t="shared" ca="1" si="123"/>
        <v>700</v>
      </c>
      <c r="AI421" s="21">
        <f t="shared" ca="1" si="130"/>
        <v>740</v>
      </c>
      <c r="AJ421" s="21">
        <f t="shared" ca="1" si="131"/>
        <v>740</v>
      </c>
      <c r="AK421" s="21">
        <f t="shared" ca="1" si="137"/>
        <v>534667</v>
      </c>
      <c r="AL421" s="22">
        <f ca="1">SUM(AJ$11:AJ421)</f>
        <v>274843</v>
      </c>
      <c r="AM421" s="23">
        <f ca="1">SUM(AH$11:AH421)</f>
        <v>261270</v>
      </c>
      <c r="AO421" s="16">
        <v>44593</v>
      </c>
      <c r="AP421" s="21">
        <f ca="1">IF(AO421&lt;AQ$5, $B421, AQ$6+MIN((AO421-AQ$5+1)/AQ$8, 1)*AQ$7)</f>
        <v>1940</v>
      </c>
      <c r="AQ421" s="21">
        <f t="shared" ca="1" si="143"/>
        <v>1940</v>
      </c>
      <c r="AR421" s="21">
        <f t="shared" ca="1" si="124"/>
        <v>960</v>
      </c>
      <c r="AS421" s="21">
        <f t="shared" ca="1" si="132"/>
        <v>980</v>
      </c>
      <c r="AT421" s="21">
        <f t="shared" ca="1" si="133"/>
        <v>980</v>
      </c>
      <c r="AU421" s="21">
        <f t="shared" ca="1" si="138"/>
        <v>697917</v>
      </c>
      <c r="AV421" s="22">
        <f ca="1">SUM(AT$11:AT421)</f>
        <v>359443</v>
      </c>
      <c r="AW421" s="23">
        <f ca="1">SUM(AR$11:AR421)</f>
        <v>339254</v>
      </c>
    </row>
    <row r="422" spans="1:49" x14ac:dyDescent="0.2">
      <c r="A422" s="32">
        <v>44594</v>
      </c>
      <c r="B422" s="35">
        <f ca="1">IF($A422&gt;= $C$5,$C$6, "InsertData")</f>
        <v>940</v>
      </c>
      <c r="C422" s="21">
        <f t="shared" ca="1" si="139"/>
        <v>940</v>
      </c>
      <c r="D422" s="21">
        <f t="shared" ca="1" si="119"/>
        <v>0</v>
      </c>
      <c r="E422" s="21">
        <f t="shared" ca="1" si="125"/>
        <v>940</v>
      </c>
      <c r="F422" s="21">
        <f t="shared" ca="1" si="120"/>
        <v>940</v>
      </c>
      <c r="G422" s="21">
        <f t="shared" ca="1" si="134"/>
        <v>372357</v>
      </c>
      <c r="H422" s="22">
        <f ca="1">SUM(F$11:F422)</f>
        <v>191183</v>
      </c>
      <c r="I422" s="23">
        <f ca="1">SUM(D$11:D422)</f>
        <v>183558</v>
      </c>
      <c r="K422" s="16">
        <v>44594</v>
      </c>
      <c r="L422" s="21">
        <f ca="1">IF(K422&lt;M$5, $B422, M$6+MIN((K422-M$5+1)/M$8, 1)*M$7)</f>
        <v>1440</v>
      </c>
      <c r="M422" s="21">
        <f t="shared" ca="1" si="140"/>
        <v>1440</v>
      </c>
      <c r="N422" s="21">
        <f t="shared" ca="1" si="121"/>
        <v>180</v>
      </c>
      <c r="O422" s="21">
        <f t="shared" ca="1" si="126"/>
        <v>1260</v>
      </c>
      <c r="P422" s="21">
        <f t="shared" ca="1" si="127"/>
        <v>1260</v>
      </c>
      <c r="Q422" s="21">
        <f t="shared" ca="1" si="135"/>
        <v>548607</v>
      </c>
      <c r="R422" s="22">
        <f ca="1">SUM(P$11:P422)</f>
        <v>282343</v>
      </c>
      <c r="S422" s="23">
        <f ca="1">SUM(N$11:N422)</f>
        <v>267044</v>
      </c>
      <c r="U422" s="16">
        <v>44594</v>
      </c>
      <c r="V422" s="21">
        <f ca="1">IF(U422&lt;W$5, $B422, W$6+MIN((U422-W$5+1)/W$8, 1)*W$7)</f>
        <v>1940</v>
      </c>
      <c r="W422" s="21">
        <f t="shared" ca="1" si="141"/>
        <v>1940</v>
      </c>
      <c r="X422" s="21">
        <f t="shared" ca="1" si="122"/>
        <v>440</v>
      </c>
      <c r="Y422" s="21">
        <f t="shared" ca="1" si="128"/>
        <v>1500</v>
      </c>
      <c r="Z422" s="21">
        <f t="shared" ca="1" si="129"/>
        <v>1500</v>
      </c>
      <c r="AA422" s="21">
        <f t="shared" ca="1" si="136"/>
        <v>724857</v>
      </c>
      <c r="AB422" s="22">
        <f ca="1">SUM(Z$11:Z422)</f>
        <v>373423</v>
      </c>
      <c r="AC422" s="23">
        <f ca="1">SUM(X$11:X422)</f>
        <v>351617</v>
      </c>
      <c r="AE422" s="16">
        <v>44594</v>
      </c>
      <c r="AF422" s="21">
        <f ca="1">IF(AE422&lt;AG$5, $B422, AG$6+MIN((AE422-AG$5+1)/AG$8, 1)*AG$7)</f>
        <v>1440</v>
      </c>
      <c r="AG422" s="21">
        <f t="shared" ca="1" si="142"/>
        <v>1440</v>
      </c>
      <c r="AH422" s="21">
        <f t="shared" ca="1" si="123"/>
        <v>180</v>
      </c>
      <c r="AI422" s="21">
        <f t="shared" ca="1" si="130"/>
        <v>1260</v>
      </c>
      <c r="AJ422" s="21">
        <f t="shared" ca="1" si="131"/>
        <v>1260</v>
      </c>
      <c r="AK422" s="21">
        <f t="shared" ca="1" si="137"/>
        <v>536107</v>
      </c>
      <c r="AL422" s="22">
        <f ca="1">SUM(AJ$11:AJ422)</f>
        <v>276103</v>
      </c>
      <c r="AM422" s="23">
        <f ca="1">SUM(AH$11:AH422)</f>
        <v>261450</v>
      </c>
      <c r="AO422" s="16">
        <v>44594</v>
      </c>
      <c r="AP422" s="21">
        <f ca="1">IF(AO422&lt;AQ$5, $B422, AQ$6+MIN((AO422-AQ$5+1)/AQ$8, 1)*AQ$7)</f>
        <v>1940</v>
      </c>
      <c r="AQ422" s="21">
        <f t="shared" ca="1" si="143"/>
        <v>1940</v>
      </c>
      <c r="AR422" s="21">
        <f t="shared" ca="1" si="124"/>
        <v>440</v>
      </c>
      <c r="AS422" s="21">
        <f t="shared" ca="1" si="132"/>
        <v>1500</v>
      </c>
      <c r="AT422" s="21">
        <f t="shared" ca="1" si="133"/>
        <v>1500</v>
      </c>
      <c r="AU422" s="21">
        <f t="shared" ca="1" si="138"/>
        <v>699857</v>
      </c>
      <c r="AV422" s="22">
        <f ca="1">SUM(AT$11:AT422)</f>
        <v>360943</v>
      </c>
      <c r="AW422" s="23">
        <f ca="1">SUM(AR$11:AR422)</f>
        <v>339694</v>
      </c>
    </row>
    <row r="423" spans="1:49" x14ac:dyDescent="0.2">
      <c r="A423" s="32">
        <v>44595</v>
      </c>
      <c r="B423" s="35">
        <f ca="1">IF($A423&gt;= $C$5,$C$6, "InsertData")</f>
        <v>940</v>
      </c>
      <c r="C423" s="21">
        <f t="shared" ca="1" si="139"/>
        <v>940</v>
      </c>
      <c r="D423" s="21">
        <f t="shared" ca="1" si="119"/>
        <v>0</v>
      </c>
      <c r="E423" s="21">
        <f t="shared" ca="1" si="125"/>
        <v>940</v>
      </c>
      <c r="F423" s="21">
        <f t="shared" ca="1" si="120"/>
        <v>940</v>
      </c>
      <c r="G423" s="21">
        <f t="shared" ca="1" si="134"/>
        <v>373297</v>
      </c>
      <c r="H423" s="22">
        <f ca="1">SUM(F$11:F423)</f>
        <v>192123</v>
      </c>
      <c r="I423" s="23">
        <f ca="1">SUM(D$11:D423)</f>
        <v>183558</v>
      </c>
      <c r="K423" s="16">
        <v>44595</v>
      </c>
      <c r="L423" s="21">
        <f ca="1">IF(K423&lt;M$5, $B423, M$6+MIN((K423-M$5+1)/M$8, 1)*M$7)</f>
        <v>1440</v>
      </c>
      <c r="M423" s="21">
        <f t="shared" ca="1" si="140"/>
        <v>1440</v>
      </c>
      <c r="N423" s="21">
        <f t="shared" ca="1" si="121"/>
        <v>257</v>
      </c>
      <c r="O423" s="21">
        <f t="shared" ca="1" si="126"/>
        <v>1183</v>
      </c>
      <c r="P423" s="21">
        <f t="shared" ca="1" si="127"/>
        <v>1183</v>
      </c>
      <c r="Q423" s="21">
        <f t="shared" ca="1" si="135"/>
        <v>550047</v>
      </c>
      <c r="R423" s="22">
        <f ca="1">SUM(P$11:P423)</f>
        <v>283526</v>
      </c>
      <c r="S423" s="23">
        <f ca="1">SUM(N$11:N423)</f>
        <v>267301</v>
      </c>
      <c r="U423" s="16">
        <v>44595</v>
      </c>
      <c r="V423" s="21">
        <f ca="1">IF(U423&lt;W$5, $B423, W$6+MIN((U423-W$5+1)/W$8, 1)*W$7)</f>
        <v>1940</v>
      </c>
      <c r="W423" s="21">
        <f t="shared" ca="1" si="141"/>
        <v>1940</v>
      </c>
      <c r="X423" s="21">
        <f t="shared" ca="1" si="122"/>
        <v>517</v>
      </c>
      <c r="Y423" s="21">
        <f t="shared" ca="1" si="128"/>
        <v>1423</v>
      </c>
      <c r="Z423" s="21">
        <f t="shared" ca="1" si="129"/>
        <v>1423</v>
      </c>
      <c r="AA423" s="21">
        <f t="shared" ca="1" si="136"/>
        <v>726797</v>
      </c>
      <c r="AB423" s="22">
        <f ca="1">SUM(Z$11:Z423)</f>
        <v>374846</v>
      </c>
      <c r="AC423" s="23">
        <f ca="1">SUM(X$11:X423)</f>
        <v>352134</v>
      </c>
      <c r="AE423" s="16">
        <v>44595</v>
      </c>
      <c r="AF423" s="21">
        <f ca="1">IF(AE423&lt;AG$5, $B423, AG$6+MIN((AE423-AG$5+1)/AG$8, 1)*AG$7)</f>
        <v>1440</v>
      </c>
      <c r="AG423" s="21">
        <f t="shared" ca="1" si="142"/>
        <v>1440</v>
      </c>
      <c r="AH423" s="21">
        <f t="shared" ca="1" si="123"/>
        <v>257</v>
      </c>
      <c r="AI423" s="21">
        <f t="shared" ca="1" si="130"/>
        <v>1183</v>
      </c>
      <c r="AJ423" s="21">
        <f t="shared" ca="1" si="131"/>
        <v>1183</v>
      </c>
      <c r="AK423" s="21">
        <f t="shared" ca="1" si="137"/>
        <v>537547</v>
      </c>
      <c r="AL423" s="22">
        <f ca="1">SUM(AJ$11:AJ423)</f>
        <v>277286</v>
      </c>
      <c r="AM423" s="23">
        <f ca="1">SUM(AH$11:AH423)</f>
        <v>261707</v>
      </c>
      <c r="AO423" s="16">
        <v>44595</v>
      </c>
      <c r="AP423" s="21">
        <f ca="1">IF(AO423&lt;AQ$5, $B423, AQ$6+MIN((AO423-AQ$5+1)/AQ$8, 1)*AQ$7)</f>
        <v>1940</v>
      </c>
      <c r="AQ423" s="21">
        <f t="shared" ca="1" si="143"/>
        <v>1940</v>
      </c>
      <c r="AR423" s="21">
        <f t="shared" ca="1" si="124"/>
        <v>517</v>
      </c>
      <c r="AS423" s="21">
        <f t="shared" ca="1" si="132"/>
        <v>1423</v>
      </c>
      <c r="AT423" s="21">
        <f t="shared" ca="1" si="133"/>
        <v>1423</v>
      </c>
      <c r="AU423" s="21">
        <f t="shared" ca="1" si="138"/>
        <v>701797</v>
      </c>
      <c r="AV423" s="22">
        <f ca="1">SUM(AT$11:AT423)</f>
        <v>362366</v>
      </c>
      <c r="AW423" s="23">
        <f ca="1">SUM(AR$11:AR423)</f>
        <v>340211</v>
      </c>
    </row>
    <row r="424" spans="1:49" x14ac:dyDescent="0.2">
      <c r="A424" s="32">
        <v>44596</v>
      </c>
      <c r="B424" s="35">
        <f ca="1">IF($A424&gt;= $C$5,$C$6, "InsertData")</f>
        <v>940</v>
      </c>
      <c r="C424" s="21">
        <f t="shared" ca="1" si="139"/>
        <v>940</v>
      </c>
      <c r="D424" s="21">
        <f t="shared" ca="1" si="119"/>
        <v>507</v>
      </c>
      <c r="E424" s="21">
        <f t="shared" ca="1" si="125"/>
        <v>433</v>
      </c>
      <c r="F424" s="21">
        <f t="shared" ca="1" si="120"/>
        <v>433</v>
      </c>
      <c r="G424" s="21">
        <f t="shared" ca="1" si="134"/>
        <v>374237</v>
      </c>
      <c r="H424" s="22">
        <f ca="1">SUM(F$11:F424)</f>
        <v>192556</v>
      </c>
      <c r="I424" s="23">
        <f ca="1">SUM(D$11:D424)</f>
        <v>184065</v>
      </c>
      <c r="K424" s="16">
        <v>44596</v>
      </c>
      <c r="L424" s="21">
        <f ca="1">IF(K424&lt;M$5, $B424, M$6+MIN((K424-M$5+1)/M$8, 1)*M$7)</f>
        <v>1440</v>
      </c>
      <c r="M424" s="21">
        <f t="shared" ca="1" si="140"/>
        <v>1440</v>
      </c>
      <c r="N424" s="21">
        <f t="shared" ca="1" si="121"/>
        <v>850</v>
      </c>
      <c r="O424" s="21">
        <f t="shared" ca="1" si="126"/>
        <v>590</v>
      </c>
      <c r="P424" s="21">
        <f t="shared" ca="1" si="127"/>
        <v>590</v>
      </c>
      <c r="Q424" s="21">
        <f t="shared" ca="1" si="135"/>
        <v>551487</v>
      </c>
      <c r="R424" s="22">
        <f ca="1">SUM(P$11:P424)</f>
        <v>284116</v>
      </c>
      <c r="S424" s="23">
        <f ca="1">SUM(N$11:N424)</f>
        <v>268151</v>
      </c>
      <c r="U424" s="16">
        <v>44596</v>
      </c>
      <c r="V424" s="21">
        <f ca="1">IF(U424&lt;W$5, $B424, W$6+MIN((U424-W$5+1)/W$8, 1)*W$7)</f>
        <v>1940</v>
      </c>
      <c r="W424" s="21">
        <f t="shared" ca="1" si="141"/>
        <v>1940</v>
      </c>
      <c r="X424" s="21">
        <f t="shared" ca="1" si="122"/>
        <v>1110</v>
      </c>
      <c r="Y424" s="21">
        <f t="shared" ca="1" si="128"/>
        <v>830</v>
      </c>
      <c r="Z424" s="21">
        <f t="shared" ca="1" si="129"/>
        <v>830</v>
      </c>
      <c r="AA424" s="21">
        <f t="shared" ca="1" si="136"/>
        <v>728737</v>
      </c>
      <c r="AB424" s="22">
        <f ca="1">SUM(Z$11:Z424)</f>
        <v>375676</v>
      </c>
      <c r="AC424" s="23">
        <f ca="1">SUM(X$11:X424)</f>
        <v>353244</v>
      </c>
      <c r="AE424" s="16">
        <v>44596</v>
      </c>
      <c r="AF424" s="21">
        <f ca="1">IF(AE424&lt;AG$5, $B424, AG$6+MIN((AE424-AG$5+1)/AG$8, 1)*AG$7)</f>
        <v>1440</v>
      </c>
      <c r="AG424" s="21">
        <f t="shared" ca="1" si="142"/>
        <v>1440</v>
      </c>
      <c r="AH424" s="21">
        <f t="shared" ca="1" si="123"/>
        <v>850</v>
      </c>
      <c r="AI424" s="21">
        <f t="shared" ca="1" si="130"/>
        <v>590</v>
      </c>
      <c r="AJ424" s="21">
        <f t="shared" ca="1" si="131"/>
        <v>590</v>
      </c>
      <c r="AK424" s="21">
        <f t="shared" ca="1" si="137"/>
        <v>538987</v>
      </c>
      <c r="AL424" s="22">
        <f ca="1">SUM(AJ$11:AJ424)</f>
        <v>277876</v>
      </c>
      <c r="AM424" s="23">
        <f ca="1">SUM(AH$11:AH424)</f>
        <v>262557</v>
      </c>
      <c r="AO424" s="16">
        <v>44596</v>
      </c>
      <c r="AP424" s="21">
        <f ca="1">IF(AO424&lt;AQ$5, $B424, AQ$6+MIN((AO424-AQ$5+1)/AQ$8, 1)*AQ$7)</f>
        <v>1940</v>
      </c>
      <c r="AQ424" s="21">
        <f t="shared" ca="1" si="143"/>
        <v>1940</v>
      </c>
      <c r="AR424" s="21">
        <f t="shared" ca="1" si="124"/>
        <v>1110</v>
      </c>
      <c r="AS424" s="21">
        <f t="shared" ca="1" si="132"/>
        <v>830</v>
      </c>
      <c r="AT424" s="21">
        <f t="shared" ca="1" si="133"/>
        <v>830</v>
      </c>
      <c r="AU424" s="21">
        <f t="shared" ca="1" si="138"/>
        <v>703737</v>
      </c>
      <c r="AV424" s="22">
        <f ca="1">SUM(AT$11:AT424)</f>
        <v>363196</v>
      </c>
      <c r="AW424" s="23">
        <f ca="1">SUM(AR$11:AR424)</f>
        <v>341321</v>
      </c>
    </row>
    <row r="425" spans="1:49" x14ac:dyDescent="0.2">
      <c r="A425" s="32">
        <v>44597</v>
      </c>
      <c r="B425" s="35">
        <f ca="1">IF($A425&gt;= $C$5,$C$6, "InsertData")</f>
        <v>940</v>
      </c>
      <c r="C425" s="21">
        <f t="shared" ca="1" si="139"/>
        <v>940</v>
      </c>
      <c r="D425" s="21">
        <f t="shared" ca="1" si="119"/>
        <v>403</v>
      </c>
      <c r="E425" s="21">
        <f t="shared" ca="1" si="125"/>
        <v>537</v>
      </c>
      <c r="F425" s="21">
        <f t="shared" ca="1" si="120"/>
        <v>537</v>
      </c>
      <c r="G425" s="21">
        <f t="shared" ca="1" si="134"/>
        <v>375177</v>
      </c>
      <c r="H425" s="22">
        <f ca="1">SUM(F$11:F425)</f>
        <v>193093</v>
      </c>
      <c r="I425" s="23">
        <f ca="1">SUM(D$11:D425)</f>
        <v>184468</v>
      </c>
      <c r="K425" s="16">
        <v>44597</v>
      </c>
      <c r="L425" s="21">
        <f ca="1">IF(K425&lt;M$5, $B425, M$6+MIN((K425-M$5+1)/M$8, 1)*M$7)</f>
        <v>1440</v>
      </c>
      <c r="M425" s="21">
        <f t="shared" ca="1" si="140"/>
        <v>1440</v>
      </c>
      <c r="N425" s="21">
        <f t="shared" ca="1" si="121"/>
        <v>663</v>
      </c>
      <c r="O425" s="21">
        <f t="shared" ca="1" si="126"/>
        <v>777</v>
      </c>
      <c r="P425" s="21">
        <f t="shared" ca="1" si="127"/>
        <v>777</v>
      </c>
      <c r="Q425" s="21">
        <f t="shared" ca="1" si="135"/>
        <v>552927</v>
      </c>
      <c r="R425" s="22">
        <f ca="1">SUM(P$11:P425)</f>
        <v>284893</v>
      </c>
      <c r="S425" s="23">
        <f ca="1">SUM(N$11:N425)</f>
        <v>268814</v>
      </c>
      <c r="U425" s="16">
        <v>44597</v>
      </c>
      <c r="V425" s="21">
        <f ca="1">IF(U425&lt;W$5, $B425, W$6+MIN((U425-W$5+1)/W$8, 1)*W$7)</f>
        <v>1940</v>
      </c>
      <c r="W425" s="21">
        <f t="shared" ca="1" si="141"/>
        <v>1940</v>
      </c>
      <c r="X425" s="21">
        <f t="shared" ca="1" si="122"/>
        <v>923</v>
      </c>
      <c r="Y425" s="21">
        <f t="shared" ca="1" si="128"/>
        <v>1017</v>
      </c>
      <c r="Z425" s="21">
        <f t="shared" ca="1" si="129"/>
        <v>1017</v>
      </c>
      <c r="AA425" s="21">
        <f t="shared" ca="1" si="136"/>
        <v>730677</v>
      </c>
      <c r="AB425" s="22">
        <f ca="1">SUM(Z$11:Z425)</f>
        <v>376693</v>
      </c>
      <c r="AC425" s="23">
        <f ca="1">SUM(X$11:X425)</f>
        <v>354167</v>
      </c>
      <c r="AE425" s="16">
        <v>44597</v>
      </c>
      <c r="AF425" s="21">
        <f ca="1">IF(AE425&lt;AG$5, $B425, AG$6+MIN((AE425-AG$5+1)/AG$8, 1)*AG$7)</f>
        <v>1440</v>
      </c>
      <c r="AG425" s="21">
        <f t="shared" ca="1" si="142"/>
        <v>1440</v>
      </c>
      <c r="AH425" s="21">
        <f t="shared" ca="1" si="123"/>
        <v>663</v>
      </c>
      <c r="AI425" s="21">
        <f t="shared" ca="1" si="130"/>
        <v>777</v>
      </c>
      <c r="AJ425" s="21">
        <f t="shared" ca="1" si="131"/>
        <v>777</v>
      </c>
      <c r="AK425" s="21">
        <f t="shared" ca="1" si="137"/>
        <v>540427</v>
      </c>
      <c r="AL425" s="22">
        <f ca="1">SUM(AJ$11:AJ425)</f>
        <v>278653</v>
      </c>
      <c r="AM425" s="23">
        <f ca="1">SUM(AH$11:AH425)</f>
        <v>263220</v>
      </c>
      <c r="AO425" s="16">
        <v>44597</v>
      </c>
      <c r="AP425" s="21">
        <f ca="1">IF(AO425&lt;AQ$5, $B425, AQ$6+MIN((AO425-AQ$5+1)/AQ$8, 1)*AQ$7)</f>
        <v>1940</v>
      </c>
      <c r="AQ425" s="21">
        <f t="shared" ca="1" si="143"/>
        <v>1940</v>
      </c>
      <c r="AR425" s="21">
        <f t="shared" ca="1" si="124"/>
        <v>923</v>
      </c>
      <c r="AS425" s="21">
        <f t="shared" ca="1" si="132"/>
        <v>1017</v>
      </c>
      <c r="AT425" s="21">
        <f t="shared" ca="1" si="133"/>
        <v>1017</v>
      </c>
      <c r="AU425" s="21">
        <f t="shared" ca="1" si="138"/>
        <v>705677</v>
      </c>
      <c r="AV425" s="22">
        <f ca="1">SUM(AT$11:AT425)</f>
        <v>364213</v>
      </c>
      <c r="AW425" s="23">
        <f ca="1">SUM(AR$11:AR425)</f>
        <v>342244</v>
      </c>
    </row>
    <row r="426" spans="1:49" x14ac:dyDescent="0.2">
      <c r="A426" s="32">
        <v>44598</v>
      </c>
      <c r="B426" s="35">
        <f ca="1">IF($A426&gt;= $C$5,$C$6, "InsertData")</f>
        <v>940</v>
      </c>
      <c r="C426" s="21">
        <f t="shared" ca="1" si="139"/>
        <v>940</v>
      </c>
      <c r="D426" s="21">
        <f t="shared" ca="1" si="119"/>
        <v>539</v>
      </c>
      <c r="E426" s="21">
        <f t="shared" ca="1" si="125"/>
        <v>401</v>
      </c>
      <c r="F426" s="21">
        <f t="shared" ca="1" si="120"/>
        <v>401</v>
      </c>
      <c r="G426" s="21">
        <f t="shared" ca="1" si="134"/>
        <v>376117</v>
      </c>
      <c r="H426" s="22">
        <f ca="1">SUM(F$11:F426)</f>
        <v>193494</v>
      </c>
      <c r="I426" s="23">
        <f ca="1">SUM(D$11:D426)</f>
        <v>185007</v>
      </c>
      <c r="K426" s="16">
        <v>44598</v>
      </c>
      <c r="L426" s="21">
        <f ca="1">IF(K426&lt;M$5, $B426, M$6+MIN((K426-M$5+1)/M$8, 1)*M$7)</f>
        <v>1440</v>
      </c>
      <c r="M426" s="21">
        <f t="shared" ca="1" si="140"/>
        <v>1440</v>
      </c>
      <c r="N426" s="21">
        <f t="shared" ca="1" si="121"/>
        <v>799</v>
      </c>
      <c r="O426" s="21">
        <f t="shared" ca="1" si="126"/>
        <v>641</v>
      </c>
      <c r="P426" s="21">
        <f t="shared" ca="1" si="127"/>
        <v>641</v>
      </c>
      <c r="Q426" s="21">
        <f t="shared" ca="1" si="135"/>
        <v>554367</v>
      </c>
      <c r="R426" s="22">
        <f ca="1">SUM(P$11:P426)</f>
        <v>285534</v>
      </c>
      <c r="S426" s="23">
        <f ca="1">SUM(N$11:N426)</f>
        <v>269613</v>
      </c>
      <c r="U426" s="16">
        <v>44598</v>
      </c>
      <c r="V426" s="21">
        <f ca="1">IF(U426&lt;W$5, $B426, W$6+MIN((U426-W$5+1)/W$8, 1)*W$7)</f>
        <v>1940</v>
      </c>
      <c r="W426" s="21">
        <f t="shared" ca="1" si="141"/>
        <v>1940</v>
      </c>
      <c r="X426" s="21">
        <f t="shared" ca="1" si="122"/>
        <v>1059</v>
      </c>
      <c r="Y426" s="21">
        <f t="shared" ca="1" si="128"/>
        <v>881</v>
      </c>
      <c r="Z426" s="21">
        <f t="shared" ca="1" si="129"/>
        <v>881</v>
      </c>
      <c r="AA426" s="21">
        <f t="shared" ca="1" si="136"/>
        <v>732617</v>
      </c>
      <c r="AB426" s="22">
        <f ca="1">SUM(Z$11:Z426)</f>
        <v>377574</v>
      </c>
      <c r="AC426" s="23">
        <f ca="1">SUM(X$11:X426)</f>
        <v>355226</v>
      </c>
      <c r="AE426" s="16">
        <v>44598</v>
      </c>
      <c r="AF426" s="21">
        <f ca="1">IF(AE426&lt;AG$5, $B426, AG$6+MIN((AE426-AG$5+1)/AG$8, 1)*AG$7)</f>
        <v>1440</v>
      </c>
      <c r="AG426" s="21">
        <f t="shared" ca="1" si="142"/>
        <v>1440</v>
      </c>
      <c r="AH426" s="21">
        <f t="shared" ca="1" si="123"/>
        <v>799</v>
      </c>
      <c r="AI426" s="21">
        <f t="shared" ca="1" si="130"/>
        <v>641</v>
      </c>
      <c r="AJ426" s="21">
        <f t="shared" ca="1" si="131"/>
        <v>641</v>
      </c>
      <c r="AK426" s="21">
        <f t="shared" ca="1" si="137"/>
        <v>541867</v>
      </c>
      <c r="AL426" s="22">
        <f ca="1">SUM(AJ$11:AJ426)</f>
        <v>279294</v>
      </c>
      <c r="AM426" s="23">
        <f ca="1">SUM(AH$11:AH426)</f>
        <v>264019</v>
      </c>
      <c r="AO426" s="16">
        <v>44598</v>
      </c>
      <c r="AP426" s="21">
        <f ca="1">IF(AO426&lt;AQ$5, $B426, AQ$6+MIN((AO426-AQ$5+1)/AQ$8, 1)*AQ$7)</f>
        <v>1940</v>
      </c>
      <c r="AQ426" s="21">
        <f t="shared" ca="1" si="143"/>
        <v>1940</v>
      </c>
      <c r="AR426" s="21">
        <f t="shared" ca="1" si="124"/>
        <v>1059</v>
      </c>
      <c r="AS426" s="21">
        <f t="shared" ca="1" si="132"/>
        <v>881</v>
      </c>
      <c r="AT426" s="21">
        <f t="shared" ca="1" si="133"/>
        <v>881</v>
      </c>
      <c r="AU426" s="21">
        <f t="shared" ca="1" si="138"/>
        <v>707617</v>
      </c>
      <c r="AV426" s="22">
        <f ca="1">SUM(AT$11:AT426)</f>
        <v>365094</v>
      </c>
      <c r="AW426" s="23">
        <f ca="1">SUM(AR$11:AR426)</f>
        <v>343303</v>
      </c>
    </row>
    <row r="427" spans="1:49" x14ac:dyDescent="0.2">
      <c r="A427" s="32">
        <v>44599</v>
      </c>
      <c r="B427" s="35">
        <f ca="1">IF($A427&gt;= $C$5,$C$6, "InsertData")</f>
        <v>940</v>
      </c>
      <c r="C427" s="21">
        <f t="shared" ca="1" si="139"/>
        <v>940</v>
      </c>
      <c r="D427" s="21">
        <f t="shared" ca="1" si="119"/>
        <v>772</v>
      </c>
      <c r="E427" s="21">
        <f t="shared" ca="1" si="125"/>
        <v>168</v>
      </c>
      <c r="F427" s="21">
        <f t="shared" ca="1" si="120"/>
        <v>168</v>
      </c>
      <c r="G427" s="21">
        <f t="shared" ca="1" si="134"/>
        <v>377057</v>
      </c>
      <c r="H427" s="22">
        <f ca="1">SUM(F$11:F427)</f>
        <v>193662</v>
      </c>
      <c r="I427" s="23">
        <f ca="1">SUM(D$11:D427)</f>
        <v>185779</v>
      </c>
      <c r="K427" s="16">
        <v>44599</v>
      </c>
      <c r="L427" s="21">
        <f ca="1">IF(K427&lt;M$5, $B427, M$6+MIN((K427-M$5+1)/M$8, 1)*M$7)</f>
        <v>1440</v>
      </c>
      <c r="M427" s="21">
        <f t="shared" ca="1" si="140"/>
        <v>1440</v>
      </c>
      <c r="N427" s="21">
        <f t="shared" ca="1" si="121"/>
        <v>1032</v>
      </c>
      <c r="O427" s="21">
        <f t="shared" ca="1" si="126"/>
        <v>408</v>
      </c>
      <c r="P427" s="21">
        <f t="shared" ca="1" si="127"/>
        <v>408</v>
      </c>
      <c r="Q427" s="21">
        <f t="shared" ca="1" si="135"/>
        <v>555807</v>
      </c>
      <c r="R427" s="22">
        <f ca="1">SUM(P$11:P427)</f>
        <v>285942</v>
      </c>
      <c r="S427" s="23">
        <f ca="1">SUM(N$11:N427)</f>
        <v>270645</v>
      </c>
      <c r="U427" s="16">
        <v>44599</v>
      </c>
      <c r="V427" s="21">
        <f ca="1">IF(U427&lt;W$5, $B427, W$6+MIN((U427-W$5+1)/W$8, 1)*W$7)</f>
        <v>1940</v>
      </c>
      <c r="W427" s="21">
        <f t="shared" ca="1" si="141"/>
        <v>1940</v>
      </c>
      <c r="X427" s="21">
        <f t="shared" ca="1" si="122"/>
        <v>1292</v>
      </c>
      <c r="Y427" s="21">
        <f t="shared" ca="1" si="128"/>
        <v>648</v>
      </c>
      <c r="Z427" s="21">
        <f t="shared" ca="1" si="129"/>
        <v>648</v>
      </c>
      <c r="AA427" s="21">
        <f t="shared" ca="1" si="136"/>
        <v>734557</v>
      </c>
      <c r="AB427" s="22">
        <f ca="1">SUM(Z$11:Z427)</f>
        <v>378222</v>
      </c>
      <c r="AC427" s="23">
        <f ca="1">SUM(X$11:X427)</f>
        <v>356518</v>
      </c>
      <c r="AE427" s="16">
        <v>44599</v>
      </c>
      <c r="AF427" s="21">
        <f ca="1">IF(AE427&lt;AG$5, $B427, AG$6+MIN((AE427-AG$5+1)/AG$8, 1)*AG$7)</f>
        <v>1440</v>
      </c>
      <c r="AG427" s="21">
        <f t="shared" ca="1" si="142"/>
        <v>1440</v>
      </c>
      <c r="AH427" s="21">
        <f t="shared" ca="1" si="123"/>
        <v>1032</v>
      </c>
      <c r="AI427" s="21">
        <f t="shared" ca="1" si="130"/>
        <v>408</v>
      </c>
      <c r="AJ427" s="21">
        <f t="shared" ca="1" si="131"/>
        <v>408</v>
      </c>
      <c r="AK427" s="21">
        <f t="shared" ca="1" si="137"/>
        <v>543307</v>
      </c>
      <c r="AL427" s="22">
        <f ca="1">SUM(AJ$11:AJ427)</f>
        <v>279702</v>
      </c>
      <c r="AM427" s="23">
        <f ca="1">SUM(AH$11:AH427)</f>
        <v>265051</v>
      </c>
      <c r="AO427" s="16">
        <v>44599</v>
      </c>
      <c r="AP427" s="21">
        <f ca="1">IF(AO427&lt;AQ$5, $B427, AQ$6+MIN((AO427-AQ$5+1)/AQ$8, 1)*AQ$7)</f>
        <v>1940</v>
      </c>
      <c r="AQ427" s="21">
        <f t="shared" ca="1" si="143"/>
        <v>1940</v>
      </c>
      <c r="AR427" s="21">
        <f t="shared" ca="1" si="124"/>
        <v>1292</v>
      </c>
      <c r="AS427" s="21">
        <f t="shared" ca="1" si="132"/>
        <v>648</v>
      </c>
      <c r="AT427" s="21">
        <f t="shared" ca="1" si="133"/>
        <v>648</v>
      </c>
      <c r="AU427" s="21">
        <f t="shared" ca="1" si="138"/>
        <v>709557</v>
      </c>
      <c r="AV427" s="22">
        <f ca="1">SUM(AT$11:AT427)</f>
        <v>365742</v>
      </c>
      <c r="AW427" s="23">
        <f ca="1">SUM(AR$11:AR427)</f>
        <v>344595</v>
      </c>
    </row>
    <row r="428" spans="1:49" x14ac:dyDescent="0.2">
      <c r="A428" s="32">
        <v>44600</v>
      </c>
      <c r="B428" s="35">
        <f ca="1">IF($A428&gt;= $C$5,$C$6, "InsertData")</f>
        <v>940</v>
      </c>
      <c r="C428" s="21">
        <f t="shared" ca="1" si="139"/>
        <v>940</v>
      </c>
      <c r="D428" s="21">
        <f t="shared" ca="1" si="119"/>
        <v>0</v>
      </c>
      <c r="E428" s="21">
        <f t="shared" ca="1" si="125"/>
        <v>940</v>
      </c>
      <c r="F428" s="21">
        <f t="shared" ca="1" si="120"/>
        <v>940</v>
      </c>
      <c r="G428" s="21">
        <f t="shared" ca="1" si="134"/>
        <v>377997</v>
      </c>
      <c r="H428" s="22">
        <f ca="1">SUM(F$11:F428)</f>
        <v>194602</v>
      </c>
      <c r="I428" s="23">
        <f ca="1">SUM(D$11:D428)</f>
        <v>185779</v>
      </c>
      <c r="K428" s="16">
        <v>44600</v>
      </c>
      <c r="L428" s="21">
        <f ca="1">IF(K428&lt;M$5, $B428, M$6+MIN((K428-M$5+1)/M$8, 1)*M$7)</f>
        <v>1440</v>
      </c>
      <c r="M428" s="21">
        <f t="shared" ca="1" si="140"/>
        <v>1440</v>
      </c>
      <c r="N428" s="21">
        <f t="shared" ca="1" si="121"/>
        <v>30</v>
      </c>
      <c r="O428" s="21">
        <f t="shared" ca="1" si="126"/>
        <v>1410</v>
      </c>
      <c r="P428" s="21">
        <f t="shared" ca="1" si="127"/>
        <v>1410</v>
      </c>
      <c r="Q428" s="21">
        <f t="shared" ca="1" si="135"/>
        <v>557247</v>
      </c>
      <c r="R428" s="22">
        <f ca="1">SUM(P$11:P428)</f>
        <v>287352</v>
      </c>
      <c r="S428" s="23">
        <f ca="1">SUM(N$11:N428)</f>
        <v>270675</v>
      </c>
      <c r="U428" s="16">
        <v>44600</v>
      </c>
      <c r="V428" s="21">
        <f ca="1">IF(U428&lt;W$5, $B428, W$6+MIN((U428-W$5+1)/W$8, 1)*W$7)</f>
        <v>1940</v>
      </c>
      <c r="W428" s="21">
        <f t="shared" ca="1" si="141"/>
        <v>1940</v>
      </c>
      <c r="X428" s="21">
        <f t="shared" ca="1" si="122"/>
        <v>60</v>
      </c>
      <c r="Y428" s="21">
        <f t="shared" ca="1" si="128"/>
        <v>1880</v>
      </c>
      <c r="Z428" s="21">
        <f t="shared" ca="1" si="129"/>
        <v>1880</v>
      </c>
      <c r="AA428" s="21">
        <f t="shared" ca="1" si="136"/>
        <v>736497</v>
      </c>
      <c r="AB428" s="22">
        <f ca="1">SUM(Z$11:Z428)</f>
        <v>380102</v>
      </c>
      <c r="AC428" s="23">
        <f ca="1">SUM(X$11:X428)</f>
        <v>356578</v>
      </c>
      <c r="AE428" s="16">
        <v>44600</v>
      </c>
      <c r="AF428" s="21">
        <f ca="1">IF(AE428&lt;AG$5, $B428, AG$6+MIN((AE428-AG$5+1)/AG$8, 1)*AG$7)</f>
        <v>1440</v>
      </c>
      <c r="AG428" s="21">
        <f t="shared" ca="1" si="142"/>
        <v>1440</v>
      </c>
      <c r="AH428" s="21">
        <f t="shared" ca="1" si="123"/>
        <v>145</v>
      </c>
      <c r="AI428" s="21">
        <f t="shared" ca="1" si="130"/>
        <v>1295</v>
      </c>
      <c r="AJ428" s="21">
        <f t="shared" ca="1" si="131"/>
        <v>1295</v>
      </c>
      <c r="AK428" s="21">
        <f t="shared" ca="1" si="137"/>
        <v>544747</v>
      </c>
      <c r="AL428" s="22">
        <f ca="1">SUM(AJ$11:AJ428)</f>
        <v>280997</v>
      </c>
      <c r="AM428" s="23">
        <f ca="1">SUM(AH$11:AH428)</f>
        <v>265196</v>
      </c>
      <c r="AO428" s="16">
        <v>44600</v>
      </c>
      <c r="AP428" s="21">
        <f ca="1">IF(AO428&lt;AQ$5, $B428, AQ$6+MIN((AO428-AQ$5+1)/AQ$8, 1)*AQ$7)</f>
        <v>1940</v>
      </c>
      <c r="AQ428" s="21">
        <f t="shared" ca="1" si="143"/>
        <v>1940</v>
      </c>
      <c r="AR428" s="21">
        <f t="shared" ca="1" si="124"/>
        <v>290</v>
      </c>
      <c r="AS428" s="21">
        <f t="shared" ca="1" si="132"/>
        <v>1650</v>
      </c>
      <c r="AT428" s="21">
        <f t="shared" ca="1" si="133"/>
        <v>1650</v>
      </c>
      <c r="AU428" s="21">
        <f t="shared" ca="1" si="138"/>
        <v>711497</v>
      </c>
      <c r="AV428" s="22">
        <f ca="1">SUM(AT$11:AT428)</f>
        <v>367392</v>
      </c>
      <c r="AW428" s="23">
        <f ca="1">SUM(AR$11:AR428)</f>
        <v>344885</v>
      </c>
    </row>
    <row r="429" spans="1:49" x14ac:dyDescent="0.2">
      <c r="A429" s="32">
        <v>44601</v>
      </c>
      <c r="B429" s="35">
        <f ca="1">IF($A429&gt;= $C$5,$C$6, "InsertData")</f>
        <v>940</v>
      </c>
      <c r="C429" s="21">
        <f t="shared" ca="1" si="139"/>
        <v>940</v>
      </c>
      <c r="D429" s="21">
        <f t="shared" ca="1" si="119"/>
        <v>0</v>
      </c>
      <c r="E429" s="21">
        <f t="shared" ca="1" si="125"/>
        <v>940</v>
      </c>
      <c r="F429" s="21">
        <f t="shared" ca="1" si="120"/>
        <v>940</v>
      </c>
      <c r="G429" s="21">
        <f t="shared" ca="1" si="134"/>
        <v>378937</v>
      </c>
      <c r="H429" s="22">
        <f ca="1">SUM(F$11:F429)</f>
        <v>195542</v>
      </c>
      <c r="I429" s="23">
        <f ca="1">SUM(D$11:D429)</f>
        <v>185779</v>
      </c>
      <c r="K429" s="16">
        <v>44601</v>
      </c>
      <c r="L429" s="21">
        <f ca="1">IF(K429&lt;M$5, $B429, M$6+MIN((K429-M$5+1)/M$8, 1)*M$7)</f>
        <v>1440</v>
      </c>
      <c r="M429" s="21">
        <f t="shared" ca="1" si="140"/>
        <v>1440</v>
      </c>
      <c r="N429" s="21">
        <f t="shared" ca="1" si="121"/>
        <v>20</v>
      </c>
      <c r="O429" s="21">
        <f t="shared" ca="1" si="126"/>
        <v>1420</v>
      </c>
      <c r="P429" s="21">
        <f t="shared" ca="1" si="127"/>
        <v>1420</v>
      </c>
      <c r="Q429" s="21">
        <f t="shared" ca="1" si="135"/>
        <v>558687</v>
      </c>
      <c r="R429" s="22">
        <f ca="1">SUM(P$11:P429)</f>
        <v>288772</v>
      </c>
      <c r="S429" s="23">
        <f ca="1">SUM(N$11:N429)</f>
        <v>270695</v>
      </c>
      <c r="U429" s="16">
        <v>44601</v>
      </c>
      <c r="V429" s="21">
        <f ca="1">IF(U429&lt;W$5, $B429, W$6+MIN((U429-W$5+1)/W$8, 1)*W$7)</f>
        <v>1940</v>
      </c>
      <c r="W429" s="21">
        <f t="shared" ca="1" si="141"/>
        <v>1940</v>
      </c>
      <c r="X429" s="21">
        <f t="shared" ca="1" si="122"/>
        <v>186</v>
      </c>
      <c r="Y429" s="21">
        <f t="shared" ca="1" si="128"/>
        <v>1754</v>
      </c>
      <c r="Z429" s="21">
        <f t="shared" ca="1" si="129"/>
        <v>1754</v>
      </c>
      <c r="AA429" s="21">
        <f t="shared" ca="1" si="136"/>
        <v>738437</v>
      </c>
      <c r="AB429" s="22">
        <f ca="1">SUM(Z$11:Z429)</f>
        <v>381856</v>
      </c>
      <c r="AC429" s="23">
        <f ca="1">SUM(X$11:X429)</f>
        <v>356764</v>
      </c>
      <c r="AE429" s="16">
        <v>44601</v>
      </c>
      <c r="AF429" s="21">
        <f ca="1">IF(AE429&lt;AG$5, $B429, AG$6+MIN((AE429-AG$5+1)/AG$8, 1)*AG$7)</f>
        <v>1440</v>
      </c>
      <c r="AG429" s="21">
        <f t="shared" ca="1" si="142"/>
        <v>1440</v>
      </c>
      <c r="AH429" s="21">
        <f t="shared" ca="1" si="123"/>
        <v>140</v>
      </c>
      <c r="AI429" s="21">
        <f t="shared" ca="1" si="130"/>
        <v>1300</v>
      </c>
      <c r="AJ429" s="21">
        <f t="shared" ca="1" si="131"/>
        <v>1300</v>
      </c>
      <c r="AK429" s="21">
        <f t="shared" ca="1" si="137"/>
        <v>546187</v>
      </c>
      <c r="AL429" s="22">
        <f ca="1">SUM(AJ$11:AJ429)</f>
        <v>282297</v>
      </c>
      <c r="AM429" s="23">
        <f ca="1">SUM(AH$11:AH429)</f>
        <v>265336</v>
      </c>
      <c r="AO429" s="16">
        <v>44601</v>
      </c>
      <c r="AP429" s="21">
        <f ca="1">IF(AO429&lt;AQ$5, $B429, AQ$6+MIN((AO429-AQ$5+1)/AQ$8, 1)*AQ$7)</f>
        <v>1940</v>
      </c>
      <c r="AQ429" s="21">
        <f t="shared" ca="1" si="143"/>
        <v>1940</v>
      </c>
      <c r="AR429" s="21">
        <f t="shared" ca="1" si="124"/>
        <v>280</v>
      </c>
      <c r="AS429" s="21">
        <f t="shared" ca="1" si="132"/>
        <v>1660</v>
      </c>
      <c r="AT429" s="21">
        <f t="shared" ca="1" si="133"/>
        <v>1660</v>
      </c>
      <c r="AU429" s="21">
        <f t="shared" ca="1" si="138"/>
        <v>713437</v>
      </c>
      <c r="AV429" s="22">
        <f ca="1">SUM(AT$11:AT429)</f>
        <v>369052</v>
      </c>
      <c r="AW429" s="23">
        <f ca="1">SUM(AR$11:AR429)</f>
        <v>345165</v>
      </c>
    </row>
    <row r="430" spans="1:49" x14ac:dyDescent="0.2">
      <c r="A430" s="32">
        <v>44602</v>
      </c>
      <c r="B430" s="35">
        <f ca="1">IF($A430&gt;= $C$5,$C$6, "InsertData")</f>
        <v>940</v>
      </c>
      <c r="C430" s="21">
        <f t="shared" ca="1" si="139"/>
        <v>940</v>
      </c>
      <c r="D430" s="21">
        <f t="shared" ca="1" si="119"/>
        <v>0</v>
      </c>
      <c r="E430" s="21">
        <f t="shared" ca="1" si="125"/>
        <v>940</v>
      </c>
      <c r="F430" s="21">
        <f t="shared" ca="1" si="120"/>
        <v>940</v>
      </c>
      <c r="G430" s="21">
        <f t="shared" ca="1" si="134"/>
        <v>379877</v>
      </c>
      <c r="H430" s="22">
        <f ca="1">SUM(F$11:F430)</f>
        <v>196482</v>
      </c>
      <c r="I430" s="23">
        <f ca="1">SUM(D$11:D430)</f>
        <v>185779</v>
      </c>
      <c r="K430" s="16">
        <v>44602</v>
      </c>
      <c r="L430" s="21">
        <f ca="1">IF(K430&lt;M$5, $B430, M$6+MIN((K430-M$5+1)/M$8, 1)*M$7)</f>
        <v>1440</v>
      </c>
      <c r="M430" s="21">
        <f t="shared" ca="1" si="140"/>
        <v>1440</v>
      </c>
      <c r="N430" s="21">
        <f t="shared" ca="1" si="121"/>
        <v>119</v>
      </c>
      <c r="O430" s="21">
        <f t="shared" ca="1" si="126"/>
        <v>1321</v>
      </c>
      <c r="P430" s="21">
        <f t="shared" ca="1" si="127"/>
        <v>1321</v>
      </c>
      <c r="Q430" s="21">
        <f t="shared" ca="1" si="135"/>
        <v>560127</v>
      </c>
      <c r="R430" s="22">
        <f ca="1">SUM(P$11:P430)</f>
        <v>290093</v>
      </c>
      <c r="S430" s="23">
        <f ca="1">SUM(N$11:N430)</f>
        <v>270814</v>
      </c>
      <c r="U430" s="16">
        <v>44602</v>
      </c>
      <c r="V430" s="21">
        <f ca="1">IF(U430&lt;W$5, $B430, W$6+MIN((U430-W$5+1)/W$8, 1)*W$7)</f>
        <v>1940</v>
      </c>
      <c r="W430" s="21">
        <f t="shared" ca="1" si="141"/>
        <v>1940</v>
      </c>
      <c r="X430" s="21">
        <f t="shared" ca="1" si="122"/>
        <v>693</v>
      </c>
      <c r="Y430" s="21">
        <f t="shared" ca="1" si="128"/>
        <v>1247</v>
      </c>
      <c r="Z430" s="21">
        <f t="shared" ca="1" si="129"/>
        <v>1247</v>
      </c>
      <c r="AA430" s="21">
        <f t="shared" ca="1" si="136"/>
        <v>740377</v>
      </c>
      <c r="AB430" s="22">
        <f ca="1">SUM(Z$11:Z430)</f>
        <v>383103</v>
      </c>
      <c r="AC430" s="23">
        <f ca="1">SUM(X$11:X430)</f>
        <v>357457</v>
      </c>
      <c r="AE430" s="16">
        <v>44602</v>
      </c>
      <c r="AF430" s="21">
        <f ca="1">IF(AE430&lt;AG$5, $B430, AG$6+MIN((AE430-AG$5+1)/AG$8, 1)*AG$7)</f>
        <v>1440</v>
      </c>
      <c r="AG430" s="21">
        <f t="shared" ca="1" si="142"/>
        <v>1440</v>
      </c>
      <c r="AH430" s="21">
        <f t="shared" ca="1" si="123"/>
        <v>135</v>
      </c>
      <c r="AI430" s="21">
        <f t="shared" ca="1" si="130"/>
        <v>1305</v>
      </c>
      <c r="AJ430" s="21">
        <f t="shared" ca="1" si="131"/>
        <v>1305</v>
      </c>
      <c r="AK430" s="21">
        <f t="shared" ca="1" si="137"/>
        <v>547627</v>
      </c>
      <c r="AL430" s="22">
        <f ca="1">SUM(AJ$11:AJ430)</f>
        <v>283602</v>
      </c>
      <c r="AM430" s="23">
        <f ca="1">SUM(AH$11:AH430)</f>
        <v>265471</v>
      </c>
      <c r="AO430" s="16">
        <v>44602</v>
      </c>
      <c r="AP430" s="21">
        <f ca="1">IF(AO430&lt;AQ$5, $B430, AQ$6+MIN((AO430-AQ$5+1)/AQ$8, 1)*AQ$7)</f>
        <v>1940</v>
      </c>
      <c r="AQ430" s="21">
        <f t="shared" ca="1" si="143"/>
        <v>1940</v>
      </c>
      <c r="AR430" s="21">
        <f t="shared" ca="1" si="124"/>
        <v>379</v>
      </c>
      <c r="AS430" s="21">
        <f t="shared" ca="1" si="132"/>
        <v>1561</v>
      </c>
      <c r="AT430" s="21">
        <f t="shared" ca="1" si="133"/>
        <v>1561</v>
      </c>
      <c r="AU430" s="21">
        <f t="shared" ca="1" si="138"/>
        <v>715377</v>
      </c>
      <c r="AV430" s="22">
        <f ca="1">SUM(AT$11:AT430)</f>
        <v>370613</v>
      </c>
      <c r="AW430" s="23">
        <f ca="1">SUM(AR$11:AR430)</f>
        <v>345544</v>
      </c>
    </row>
    <row r="431" spans="1:49" x14ac:dyDescent="0.2">
      <c r="A431" s="32">
        <v>44603</v>
      </c>
      <c r="B431" s="35">
        <f ca="1">IF($A431&gt;= $C$5,$C$6, "InsertData")</f>
        <v>940</v>
      </c>
      <c r="C431" s="21">
        <f t="shared" ca="1" si="139"/>
        <v>940</v>
      </c>
      <c r="D431" s="21">
        <f t="shared" ca="1" si="119"/>
        <v>152</v>
      </c>
      <c r="E431" s="21">
        <f t="shared" ca="1" si="125"/>
        <v>788</v>
      </c>
      <c r="F431" s="21">
        <f t="shared" ca="1" si="120"/>
        <v>788</v>
      </c>
      <c r="G431" s="21">
        <f t="shared" ca="1" si="134"/>
        <v>380817</v>
      </c>
      <c r="H431" s="22">
        <f ca="1">SUM(F$11:F431)</f>
        <v>197270</v>
      </c>
      <c r="I431" s="23">
        <f ca="1">SUM(D$11:D431)</f>
        <v>185931</v>
      </c>
      <c r="K431" s="16">
        <v>44603</v>
      </c>
      <c r="L431" s="21">
        <f ca="1">IF(K431&lt;M$5, $B431, M$6+MIN((K431-M$5+1)/M$8, 1)*M$7)</f>
        <v>1440</v>
      </c>
      <c r="M431" s="21">
        <f t="shared" ca="1" si="140"/>
        <v>1440</v>
      </c>
      <c r="N431" s="21">
        <f t="shared" ca="1" si="121"/>
        <v>993</v>
      </c>
      <c r="O431" s="21">
        <f t="shared" ca="1" si="126"/>
        <v>447</v>
      </c>
      <c r="P431" s="21">
        <f t="shared" ca="1" si="127"/>
        <v>447</v>
      </c>
      <c r="Q431" s="21">
        <f t="shared" ca="1" si="135"/>
        <v>561567</v>
      </c>
      <c r="R431" s="22">
        <f ca="1">SUM(P$11:P431)</f>
        <v>290540</v>
      </c>
      <c r="S431" s="23">
        <f ca="1">SUM(N$11:N431)</f>
        <v>271807</v>
      </c>
      <c r="U431" s="16">
        <v>44603</v>
      </c>
      <c r="V431" s="21">
        <f ca="1">IF(U431&lt;W$5, $B431, W$6+MIN((U431-W$5+1)/W$8, 1)*W$7)</f>
        <v>1940</v>
      </c>
      <c r="W431" s="21">
        <f t="shared" ca="1" si="141"/>
        <v>1940</v>
      </c>
      <c r="X431" s="21">
        <f t="shared" ca="1" si="122"/>
        <v>1233</v>
      </c>
      <c r="Y431" s="21">
        <f t="shared" ca="1" si="128"/>
        <v>707</v>
      </c>
      <c r="Z431" s="21">
        <f t="shared" ca="1" si="129"/>
        <v>707</v>
      </c>
      <c r="AA431" s="21">
        <f t="shared" ca="1" si="136"/>
        <v>742317</v>
      </c>
      <c r="AB431" s="22">
        <f ca="1">SUM(Z$11:Z431)</f>
        <v>383810</v>
      </c>
      <c r="AC431" s="23">
        <f ca="1">SUM(X$11:X431)</f>
        <v>358690</v>
      </c>
      <c r="AE431" s="16">
        <v>44603</v>
      </c>
      <c r="AF431" s="21">
        <f ca="1">IF(AE431&lt;AG$5, $B431, AG$6+MIN((AE431-AG$5+1)/AG$8, 1)*AG$7)</f>
        <v>1440</v>
      </c>
      <c r="AG431" s="21">
        <f t="shared" ca="1" si="142"/>
        <v>1440</v>
      </c>
      <c r="AH431" s="21">
        <f t="shared" ca="1" si="123"/>
        <v>757</v>
      </c>
      <c r="AI431" s="21">
        <f t="shared" ca="1" si="130"/>
        <v>683</v>
      </c>
      <c r="AJ431" s="21">
        <f t="shared" ca="1" si="131"/>
        <v>683</v>
      </c>
      <c r="AK431" s="21">
        <f t="shared" ca="1" si="137"/>
        <v>549067</v>
      </c>
      <c r="AL431" s="22">
        <f ca="1">SUM(AJ$11:AJ431)</f>
        <v>284285</v>
      </c>
      <c r="AM431" s="23">
        <f ca="1">SUM(AH$11:AH431)</f>
        <v>266228</v>
      </c>
      <c r="AO431" s="16">
        <v>44603</v>
      </c>
      <c r="AP431" s="21">
        <f ca="1">IF(AO431&lt;AQ$5, $B431, AQ$6+MIN((AO431-AQ$5+1)/AQ$8, 1)*AQ$7)</f>
        <v>1940</v>
      </c>
      <c r="AQ431" s="21">
        <f t="shared" ca="1" si="143"/>
        <v>1940</v>
      </c>
      <c r="AR431" s="21">
        <f t="shared" ca="1" si="124"/>
        <v>1253</v>
      </c>
      <c r="AS431" s="21">
        <f t="shared" ca="1" si="132"/>
        <v>687</v>
      </c>
      <c r="AT431" s="21">
        <f t="shared" ca="1" si="133"/>
        <v>687</v>
      </c>
      <c r="AU431" s="21">
        <f t="shared" ca="1" si="138"/>
        <v>717317</v>
      </c>
      <c r="AV431" s="22">
        <f ca="1">SUM(AT$11:AT431)</f>
        <v>371300</v>
      </c>
      <c r="AW431" s="23">
        <f ca="1">SUM(AR$11:AR431)</f>
        <v>346797</v>
      </c>
    </row>
    <row r="432" spans="1:49" x14ac:dyDescent="0.2">
      <c r="A432" s="32">
        <v>44604</v>
      </c>
      <c r="B432" s="35">
        <f ca="1">IF($A432&gt;= $C$5,$C$6, "InsertData")</f>
        <v>940</v>
      </c>
      <c r="C432" s="21">
        <f t="shared" ca="1" si="139"/>
        <v>940</v>
      </c>
      <c r="D432" s="21">
        <f t="shared" ca="1" si="119"/>
        <v>96</v>
      </c>
      <c r="E432" s="21">
        <f t="shared" ca="1" si="125"/>
        <v>844</v>
      </c>
      <c r="F432" s="21">
        <f t="shared" ca="1" si="120"/>
        <v>844</v>
      </c>
      <c r="G432" s="21">
        <f t="shared" ca="1" si="134"/>
        <v>381757</v>
      </c>
      <c r="H432" s="22">
        <f ca="1">SUM(F$11:F432)</f>
        <v>198114</v>
      </c>
      <c r="I432" s="23">
        <f ca="1">SUM(D$11:D432)</f>
        <v>186027</v>
      </c>
      <c r="K432" s="16">
        <v>44604</v>
      </c>
      <c r="L432" s="21">
        <f ca="1">IF(K432&lt;M$5, $B432, M$6+MIN((K432-M$5+1)/M$8, 1)*M$7)</f>
        <v>1440</v>
      </c>
      <c r="M432" s="21">
        <f t="shared" ca="1" si="140"/>
        <v>1440</v>
      </c>
      <c r="N432" s="21">
        <f t="shared" ca="1" si="121"/>
        <v>336</v>
      </c>
      <c r="O432" s="21">
        <f t="shared" ca="1" si="126"/>
        <v>1104</v>
      </c>
      <c r="P432" s="21">
        <f t="shared" ca="1" si="127"/>
        <v>1104</v>
      </c>
      <c r="Q432" s="21">
        <f t="shared" ca="1" si="135"/>
        <v>563007</v>
      </c>
      <c r="R432" s="22">
        <f ca="1">SUM(P$11:P432)</f>
        <v>291644</v>
      </c>
      <c r="S432" s="23">
        <f ca="1">SUM(N$11:N432)</f>
        <v>272143</v>
      </c>
      <c r="U432" s="16">
        <v>44604</v>
      </c>
      <c r="V432" s="21">
        <f ca="1">IF(U432&lt;W$5, $B432, W$6+MIN((U432-W$5+1)/W$8, 1)*W$7)</f>
        <v>1940</v>
      </c>
      <c r="W432" s="21">
        <f t="shared" ca="1" si="141"/>
        <v>1940</v>
      </c>
      <c r="X432" s="21">
        <f t="shared" ca="1" si="122"/>
        <v>576</v>
      </c>
      <c r="Y432" s="21">
        <f t="shared" ca="1" si="128"/>
        <v>1364</v>
      </c>
      <c r="Z432" s="21">
        <f t="shared" ca="1" si="129"/>
        <v>1364</v>
      </c>
      <c r="AA432" s="21">
        <f t="shared" ca="1" si="136"/>
        <v>744257</v>
      </c>
      <c r="AB432" s="22">
        <f ca="1">SUM(Z$11:Z432)</f>
        <v>385174</v>
      </c>
      <c r="AC432" s="23">
        <f ca="1">SUM(X$11:X432)</f>
        <v>359266</v>
      </c>
      <c r="AE432" s="16">
        <v>44604</v>
      </c>
      <c r="AF432" s="21">
        <f ca="1">IF(AE432&lt;AG$5, $B432, AG$6+MIN((AE432-AG$5+1)/AG$8, 1)*AG$7)</f>
        <v>1440</v>
      </c>
      <c r="AG432" s="21">
        <f t="shared" ca="1" si="142"/>
        <v>1440</v>
      </c>
      <c r="AH432" s="21">
        <f t="shared" ca="1" si="123"/>
        <v>341</v>
      </c>
      <c r="AI432" s="21">
        <f t="shared" ca="1" si="130"/>
        <v>1099</v>
      </c>
      <c r="AJ432" s="21">
        <f t="shared" ca="1" si="131"/>
        <v>1099</v>
      </c>
      <c r="AK432" s="21">
        <f t="shared" ca="1" si="137"/>
        <v>550507</v>
      </c>
      <c r="AL432" s="22">
        <f ca="1">SUM(AJ$11:AJ432)</f>
        <v>285384</v>
      </c>
      <c r="AM432" s="23">
        <f ca="1">SUM(AH$11:AH432)</f>
        <v>266569</v>
      </c>
      <c r="AO432" s="16">
        <v>44604</v>
      </c>
      <c r="AP432" s="21">
        <f ca="1">IF(AO432&lt;AQ$5, $B432, AQ$6+MIN((AO432-AQ$5+1)/AQ$8, 1)*AQ$7)</f>
        <v>1940</v>
      </c>
      <c r="AQ432" s="21">
        <f t="shared" ca="1" si="143"/>
        <v>1940</v>
      </c>
      <c r="AR432" s="21">
        <f t="shared" ca="1" si="124"/>
        <v>586</v>
      </c>
      <c r="AS432" s="21">
        <f t="shared" ca="1" si="132"/>
        <v>1354</v>
      </c>
      <c r="AT432" s="21">
        <f t="shared" ca="1" si="133"/>
        <v>1354</v>
      </c>
      <c r="AU432" s="21">
        <f t="shared" ca="1" si="138"/>
        <v>719257</v>
      </c>
      <c r="AV432" s="22">
        <f ca="1">SUM(AT$11:AT432)</f>
        <v>372654</v>
      </c>
      <c r="AW432" s="23">
        <f ca="1">SUM(AR$11:AR432)</f>
        <v>347383</v>
      </c>
    </row>
    <row r="433" spans="1:49" x14ac:dyDescent="0.2">
      <c r="A433" s="32">
        <v>44605</v>
      </c>
      <c r="B433" s="35">
        <f ca="1">IF($A433&gt;= $C$5,$C$6, "InsertData")</f>
        <v>940</v>
      </c>
      <c r="C433" s="21">
        <f t="shared" ca="1" si="139"/>
        <v>940</v>
      </c>
      <c r="D433" s="21">
        <f t="shared" ca="1" si="119"/>
        <v>319</v>
      </c>
      <c r="E433" s="21">
        <f t="shared" ca="1" si="125"/>
        <v>621</v>
      </c>
      <c r="F433" s="21">
        <f t="shared" ca="1" si="120"/>
        <v>621</v>
      </c>
      <c r="G433" s="21">
        <f t="shared" ca="1" si="134"/>
        <v>382697</v>
      </c>
      <c r="H433" s="22">
        <f ca="1">SUM(F$11:F433)</f>
        <v>198735</v>
      </c>
      <c r="I433" s="23">
        <f ca="1">SUM(D$11:D433)</f>
        <v>186346</v>
      </c>
      <c r="K433" s="16">
        <v>44605</v>
      </c>
      <c r="L433" s="21">
        <f ca="1">IF(K433&lt;M$5, $B433, M$6+MIN((K433-M$5+1)/M$8, 1)*M$7)</f>
        <v>1440</v>
      </c>
      <c r="M433" s="21">
        <f t="shared" ca="1" si="140"/>
        <v>1440</v>
      </c>
      <c r="N433" s="21">
        <f t="shared" ca="1" si="121"/>
        <v>559</v>
      </c>
      <c r="O433" s="21">
        <f t="shared" ca="1" si="126"/>
        <v>881</v>
      </c>
      <c r="P433" s="21">
        <f t="shared" ca="1" si="127"/>
        <v>881</v>
      </c>
      <c r="Q433" s="21">
        <f t="shared" ca="1" si="135"/>
        <v>564447</v>
      </c>
      <c r="R433" s="22">
        <f ca="1">SUM(P$11:P433)</f>
        <v>292525</v>
      </c>
      <c r="S433" s="23">
        <f ca="1">SUM(N$11:N433)</f>
        <v>272702</v>
      </c>
      <c r="U433" s="16">
        <v>44605</v>
      </c>
      <c r="V433" s="21">
        <f ca="1">IF(U433&lt;W$5, $B433, W$6+MIN((U433-W$5+1)/W$8, 1)*W$7)</f>
        <v>1940</v>
      </c>
      <c r="W433" s="21">
        <f t="shared" ca="1" si="141"/>
        <v>1940</v>
      </c>
      <c r="X433" s="21">
        <f t="shared" ca="1" si="122"/>
        <v>799</v>
      </c>
      <c r="Y433" s="21">
        <f t="shared" ca="1" si="128"/>
        <v>1141</v>
      </c>
      <c r="Z433" s="21">
        <f t="shared" ca="1" si="129"/>
        <v>1141</v>
      </c>
      <c r="AA433" s="21">
        <f t="shared" ca="1" si="136"/>
        <v>746197</v>
      </c>
      <c r="AB433" s="22">
        <f ca="1">SUM(Z$11:Z433)</f>
        <v>386315</v>
      </c>
      <c r="AC433" s="23">
        <f ca="1">SUM(X$11:X433)</f>
        <v>360065</v>
      </c>
      <c r="AE433" s="16">
        <v>44605</v>
      </c>
      <c r="AF433" s="21">
        <f ca="1">IF(AE433&lt;AG$5, $B433, AG$6+MIN((AE433-AG$5+1)/AG$8, 1)*AG$7)</f>
        <v>1440</v>
      </c>
      <c r="AG433" s="21">
        <f t="shared" ca="1" si="142"/>
        <v>1440</v>
      </c>
      <c r="AH433" s="21">
        <f t="shared" ca="1" si="123"/>
        <v>559</v>
      </c>
      <c r="AI433" s="21">
        <f t="shared" ca="1" si="130"/>
        <v>881</v>
      </c>
      <c r="AJ433" s="21">
        <f t="shared" ca="1" si="131"/>
        <v>881</v>
      </c>
      <c r="AK433" s="21">
        <f t="shared" ca="1" si="137"/>
        <v>551947</v>
      </c>
      <c r="AL433" s="22">
        <f ca="1">SUM(AJ$11:AJ433)</f>
        <v>286265</v>
      </c>
      <c r="AM433" s="23">
        <f ca="1">SUM(AH$11:AH433)</f>
        <v>267128</v>
      </c>
      <c r="AO433" s="16">
        <v>44605</v>
      </c>
      <c r="AP433" s="21">
        <f ca="1">IF(AO433&lt;AQ$5, $B433, AQ$6+MIN((AO433-AQ$5+1)/AQ$8, 1)*AQ$7)</f>
        <v>1940</v>
      </c>
      <c r="AQ433" s="21">
        <f t="shared" ca="1" si="143"/>
        <v>1940</v>
      </c>
      <c r="AR433" s="21">
        <f t="shared" ca="1" si="124"/>
        <v>799</v>
      </c>
      <c r="AS433" s="21">
        <f t="shared" ca="1" si="132"/>
        <v>1141</v>
      </c>
      <c r="AT433" s="21">
        <f t="shared" ca="1" si="133"/>
        <v>1141</v>
      </c>
      <c r="AU433" s="21">
        <f t="shared" ca="1" si="138"/>
        <v>721197</v>
      </c>
      <c r="AV433" s="22">
        <f ca="1">SUM(AT$11:AT433)</f>
        <v>373795</v>
      </c>
      <c r="AW433" s="23">
        <f ca="1">SUM(AR$11:AR433)</f>
        <v>348182</v>
      </c>
    </row>
    <row r="434" spans="1:49" x14ac:dyDescent="0.2">
      <c r="A434" s="32">
        <v>44606</v>
      </c>
      <c r="B434" s="35">
        <f ca="1">IF($A434&gt;= $C$5,$C$6, "InsertData")</f>
        <v>940</v>
      </c>
      <c r="C434" s="21">
        <f t="shared" ca="1" si="139"/>
        <v>940</v>
      </c>
      <c r="D434" s="21">
        <f t="shared" ca="1" si="119"/>
        <v>334</v>
      </c>
      <c r="E434" s="21">
        <f t="shared" ca="1" si="125"/>
        <v>606</v>
      </c>
      <c r="F434" s="21">
        <f t="shared" ca="1" si="120"/>
        <v>606</v>
      </c>
      <c r="G434" s="21">
        <f t="shared" ca="1" si="134"/>
        <v>383637</v>
      </c>
      <c r="H434" s="22">
        <f ca="1">SUM(F$11:F434)</f>
        <v>199341</v>
      </c>
      <c r="I434" s="23">
        <f ca="1">SUM(D$11:D434)</f>
        <v>186680</v>
      </c>
      <c r="K434" s="16">
        <v>44606</v>
      </c>
      <c r="L434" s="21">
        <f ca="1">IF(K434&lt;M$5, $B434, M$6+MIN((K434-M$5+1)/M$8, 1)*M$7)</f>
        <v>1440</v>
      </c>
      <c r="M434" s="21">
        <f t="shared" ca="1" si="140"/>
        <v>1440</v>
      </c>
      <c r="N434" s="21">
        <f t="shared" ca="1" si="121"/>
        <v>574</v>
      </c>
      <c r="O434" s="21">
        <f t="shared" ca="1" si="126"/>
        <v>866</v>
      </c>
      <c r="P434" s="21">
        <f t="shared" ca="1" si="127"/>
        <v>866</v>
      </c>
      <c r="Q434" s="21">
        <f t="shared" ca="1" si="135"/>
        <v>565887</v>
      </c>
      <c r="R434" s="22">
        <f ca="1">SUM(P$11:P434)</f>
        <v>293391</v>
      </c>
      <c r="S434" s="23">
        <f ca="1">SUM(N$11:N434)</f>
        <v>273276</v>
      </c>
      <c r="U434" s="16">
        <v>44606</v>
      </c>
      <c r="V434" s="21">
        <f ca="1">IF(U434&lt;W$5, $B434, W$6+MIN((U434-W$5+1)/W$8, 1)*W$7)</f>
        <v>1940</v>
      </c>
      <c r="W434" s="21">
        <f t="shared" ca="1" si="141"/>
        <v>1940</v>
      </c>
      <c r="X434" s="21">
        <f t="shared" ca="1" si="122"/>
        <v>814</v>
      </c>
      <c r="Y434" s="21">
        <f t="shared" ca="1" si="128"/>
        <v>1126</v>
      </c>
      <c r="Z434" s="21">
        <f t="shared" ca="1" si="129"/>
        <v>1126</v>
      </c>
      <c r="AA434" s="21">
        <f t="shared" ca="1" si="136"/>
        <v>748137</v>
      </c>
      <c r="AB434" s="22">
        <f ca="1">SUM(Z$11:Z434)</f>
        <v>387441</v>
      </c>
      <c r="AC434" s="23">
        <f ca="1">SUM(X$11:X434)</f>
        <v>360879</v>
      </c>
      <c r="AE434" s="16">
        <v>44606</v>
      </c>
      <c r="AF434" s="21">
        <f ca="1">IF(AE434&lt;AG$5, $B434, AG$6+MIN((AE434-AG$5+1)/AG$8, 1)*AG$7)</f>
        <v>1440</v>
      </c>
      <c r="AG434" s="21">
        <f t="shared" ca="1" si="142"/>
        <v>1440</v>
      </c>
      <c r="AH434" s="21">
        <f t="shared" ca="1" si="123"/>
        <v>574</v>
      </c>
      <c r="AI434" s="21">
        <f t="shared" ca="1" si="130"/>
        <v>866</v>
      </c>
      <c r="AJ434" s="21">
        <f t="shared" ca="1" si="131"/>
        <v>866</v>
      </c>
      <c r="AK434" s="21">
        <f t="shared" ca="1" si="137"/>
        <v>553387</v>
      </c>
      <c r="AL434" s="22">
        <f ca="1">SUM(AJ$11:AJ434)</f>
        <v>287131</v>
      </c>
      <c r="AM434" s="23">
        <f ca="1">SUM(AH$11:AH434)</f>
        <v>267702</v>
      </c>
      <c r="AO434" s="16">
        <v>44606</v>
      </c>
      <c r="AP434" s="21">
        <f ca="1">IF(AO434&lt;AQ$5, $B434, AQ$6+MIN((AO434-AQ$5+1)/AQ$8, 1)*AQ$7)</f>
        <v>1940</v>
      </c>
      <c r="AQ434" s="21">
        <f t="shared" ca="1" si="143"/>
        <v>1940</v>
      </c>
      <c r="AR434" s="21">
        <f t="shared" ca="1" si="124"/>
        <v>814</v>
      </c>
      <c r="AS434" s="21">
        <f t="shared" ca="1" si="132"/>
        <v>1126</v>
      </c>
      <c r="AT434" s="21">
        <f t="shared" ca="1" si="133"/>
        <v>1126</v>
      </c>
      <c r="AU434" s="21">
        <f t="shared" ca="1" si="138"/>
        <v>723137</v>
      </c>
      <c r="AV434" s="22">
        <f ca="1">SUM(AT$11:AT434)</f>
        <v>374921</v>
      </c>
      <c r="AW434" s="23">
        <f ca="1">SUM(AR$11:AR434)</f>
        <v>348996</v>
      </c>
    </row>
    <row r="435" spans="1:49" x14ac:dyDescent="0.2">
      <c r="A435" s="32">
        <v>44607</v>
      </c>
      <c r="B435" s="35">
        <f ca="1">IF($A435&gt;= $C$5,$C$6, "InsertData")</f>
        <v>940</v>
      </c>
      <c r="C435" s="21">
        <f t="shared" ca="1" si="139"/>
        <v>940</v>
      </c>
      <c r="D435" s="21">
        <f t="shared" ca="1" si="119"/>
        <v>44</v>
      </c>
      <c r="E435" s="21">
        <f t="shared" ca="1" si="125"/>
        <v>896</v>
      </c>
      <c r="F435" s="21">
        <f t="shared" ca="1" si="120"/>
        <v>896</v>
      </c>
      <c r="G435" s="21">
        <f t="shared" ca="1" si="134"/>
        <v>384577</v>
      </c>
      <c r="H435" s="22">
        <f ca="1">SUM(F$11:F435)</f>
        <v>200237</v>
      </c>
      <c r="I435" s="23">
        <f ca="1">SUM(D$11:D435)</f>
        <v>186724</v>
      </c>
      <c r="K435" s="16">
        <v>44607</v>
      </c>
      <c r="L435" s="21">
        <f ca="1">IF(K435&lt;M$5, $B435, M$6+MIN((K435-M$5+1)/M$8, 1)*M$7)</f>
        <v>1440</v>
      </c>
      <c r="M435" s="21">
        <f t="shared" ca="1" si="140"/>
        <v>1440</v>
      </c>
      <c r="N435" s="21">
        <f t="shared" ca="1" si="121"/>
        <v>284</v>
      </c>
      <c r="O435" s="21">
        <f t="shared" ca="1" si="126"/>
        <v>1156</v>
      </c>
      <c r="P435" s="21">
        <f t="shared" ca="1" si="127"/>
        <v>1156</v>
      </c>
      <c r="Q435" s="21">
        <f t="shared" ca="1" si="135"/>
        <v>567327</v>
      </c>
      <c r="R435" s="22">
        <f ca="1">SUM(P$11:P435)</f>
        <v>294547</v>
      </c>
      <c r="S435" s="23">
        <f ca="1">SUM(N$11:N435)</f>
        <v>273560</v>
      </c>
      <c r="U435" s="16">
        <v>44607</v>
      </c>
      <c r="V435" s="21">
        <f ca="1">IF(U435&lt;W$5, $B435, W$6+MIN((U435-W$5+1)/W$8, 1)*W$7)</f>
        <v>1940</v>
      </c>
      <c r="W435" s="21">
        <f t="shared" ca="1" si="141"/>
        <v>1940</v>
      </c>
      <c r="X435" s="21">
        <f t="shared" ca="1" si="122"/>
        <v>524</v>
      </c>
      <c r="Y435" s="21">
        <f t="shared" ca="1" si="128"/>
        <v>1416</v>
      </c>
      <c r="Z435" s="21">
        <f t="shared" ca="1" si="129"/>
        <v>1416</v>
      </c>
      <c r="AA435" s="21">
        <f t="shared" ca="1" si="136"/>
        <v>750077</v>
      </c>
      <c r="AB435" s="22">
        <f ca="1">SUM(Z$11:Z435)</f>
        <v>388857</v>
      </c>
      <c r="AC435" s="23">
        <f ca="1">SUM(X$11:X435)</f>
        <v>361403</v>
      </c>
      <c r="AE435" s="16">
        <v>44607</v>
      </c>
      <c r="AF435" s="21">
        <f ca="1">IF(AE435&lt;AG$5, $B435, AG$6+MIN((AE435-AG$5+1)/AG$8, 1)*AG$7)</f>
        <v>1440</v>
      </c>
      <c r="AG435" s="21">
        <f t="shared" ca="1" si="142"/>
        <v>1440</v>
      </c>
      <c r="AH435" s="21">
        <f t="shared" ca="1" si="123"/>
        <v>284</v>
      </c>
      <c r="AI435" s="21">
        <f t="shared" ca="1" si="130"/>
        <v>1156</v>
      </c>
      <c r="AJ435" s="21">
        <f t="shared" ca="1" si="131"/>
        <v>1156</v>
      </c>
      <c r="AK435" s="21">
        <f t="shared" ca="1" si="137"/>
        <v>554827</v>
      </c>
      <c r="AL435" s="22">
        <f ca="1">SUM(AJ$11:AJ435)</f>
        <v>288287</v>
      </c>
      <c r="AM435" s="23">
        <f ca="1">SUM(AH$11:AH435)</f>
        <v>267986</v>
      </c>
      <c r="AO435" s="16">
        <v>44607</v>
      </c>
      <c r="AP435" s="21">
        <f ca="1">IF(AO435&lt;AQ$5, $B435, AQ$6+MIN((AO435-AQ$5+1)/AQ$8, 1)*AQ$7)</f>
        <v>1940</v>
      </c>
      <c r="AQ435" s="21">
        <f t="shared" ca="1" si="143"/>
        <v>1940</v>
      </c>
      <c r="AR435" s="21">
        <f t="shared" ca="1" si="124"/>
        <v>524</v>
      </c>
      <c r="AS435" s="21">
        <f t="shared" ca="1" si="132"/>
        <v>1416</v>
      </c>
      <c r="AT435" s="21">
        <f t="shared" ca="1" si="133"/>
        <v>1416</v>
      </c>
      <c r="AU435" s="21">
        <f t="shared" ca="1" si="138"/>
        <v>725077</v>
      </c>
      <c r="AV435" s="22">
        <f ca="1">SUM(AT$11:AT435)</f>
        <v>376337</v>
      </c>
      <c r="AW435" s="23">
        <f ca="1">SUM(AR$11:AR435)</f>
        <v>349520</v>
      </c>
    </row>
    <row r="436" spans="1:49" x14ac:dyDescent="0.2">
      <c r="A436" s="32">
        <v>44608</v>
      </c>
      <c r="B436" s="35">
        <f ca="1">IF($A436&gt;= $C$5,$C$6, "InsertData")</f>
        <v>940</v>
      </c>
      <c r="C436" s="21">
        <f t="shared" ca="1" si="139"/>
        <v>940</v>
      </c>
      <c r="D436" s="21">
        <f t="shared" ca="1" si="119"/>
        <v>333</v>
      </c>
      <c r="E436" s="21">
        <f t="shared" ca="1" si="125"/>
        <v>607</v>
      </c>
      <c r="F436" s="21">
        <f t="shared" ca="1" si="120"/>
        <v>607</v>
      </c>
      <c r="G436" s="21">
        <f t="shared" ca="1" si="134"/>
        <v>385517</v>
      </c>
      <c r="H436" s="22">
        <f ca="1">SUM(F$11:F436)</f>
        <v>200844</v>
      </c>
      <c r="I436" s="23">
        <f ca="1">SUM(D$11:D436)</f>
        <v>187057</v>
      </c>
      <c r="K436" s="16">
        <v>44608</v>
      </c>
      <c r="L436" s="21">
        <f ca="1">IF(K436&lt;M$5, $B436, M$6+MIN((K436-M$5+1)/M$8, 1)*M$7)</f>
        <v>1440</v>
      </c>
      <c r="M436" s="21">
        <f t="shared" ca="1" si="140"/>
        <v>1440</v>
      </c>
      <c r="N436" s="21">
        <f t="shared" ca="1" si="121"/>
        <v>573</v>
      </c>
      <c r="O436" s="21">
        <f t="shared" ca="1" si="126"/>
        <v>867</v>
      </c>
      <c r="P436" s="21">
        <f t="shared" ca="1" si="127"/>
        <v>867</v>
      </c>
      <c r="Q436" s="21">
        <f t="shared" ca="1" si="135"/>
        <v>568767</v>
      </c>
      <c r="R436" s="22">
        <f ca="1">SUM(P$11:P436)</f>
        <v>295414</v>
      </c>
      <c r="S436" s="23">
        <f ca="1">SUM(N$11:N436)</f>
        <v>274133</v>
      </c>
      <c r="U436" s="16">
        <v>44608</v>
      </c>
      <c r="V436" s="21">
        <f ca="1">IF(U436&lt;W$5, $B436, W$6+MIN((U436-W$5+1)/W$8, 1)*W$7)</f>
        <v>1940</v>
      </c>
      <c r="W436" s="21">
        <f t="shared" ca="1" si="141"/>
        <v>1940</v>
      </c>
      <c r="X436" s="21">
        <f t="shared" ca="1" si="122"/>
        <v>813</v>
      </c>
      <c r="Y436" s="21">
        <f t="shared" ca="1" si="128"/>
        <v>1127</v>
      </c>
      <c r="Z436" s="21">
        <f t="shared" ca="1" si="129"/>
        <v>1127</v>
      </c>
      <c r="AA436" s="21">
        <f t="shared" ca="1" si="136"/>
        <v>752017</v>
      </c>
      <c r="AB436" s="22">
        <f ca="1">SUM(Z$11:Z436)</f>
        <v>389984</v>
      </c>
      <c r="AC436" s="23">
        <f ca="1">SUM(X$11:X436)</f>
        <v>362216</v>
      </c>
      <c r="AE436" s="16">
        <v>44608</v>
      </c>
      <c r="AF436" s="21">
        <f ca="1">IF(AE436&lt;AG$5, $B436, AG$6+MIN((AE436-AG$5+1)/AG$8, 1)*AG$7)</f>
        <v>1440</v>
      </c>
      <c r="AG436" s="21">
        <f t="shared" ca="1" si="142"/>
        <v>1440</v>
      </c>
      <c r="AH436" s="21">
        <f t="shared" ca="1" si="123"/>
        <v>573</v>
      </c>
      <c r="AI436" s="21">
        <f t="shared" ca="1" si="130"/>
        <v>867</v>
      </c>
      <c r="AJ436" s="21">
        <f t="shared" ca="1" si="131"/>
        <v>867</v>
      </c>
      <c r="AK436" s="21">
        <f t="shared" ca="1" si="137"/>
        <v>556267</v>
      </c>
      <c r="AL436" s="22">
        <f ca="1">SUM(AJ$11:AJ436)</f>
        <v>289154</v>
      </c>
      <c r="AM436" s="23">
        <f ca="1">SUM(AH$11:AH436)</f>
        <v>268559</v>
      </c>
      <c r="AO436" s="16">
        <v>44608</v>
      </c>
      <c r="AP436" s="21">
        <f ca="1">IF(AO436&lt;AQ$5, $B436, AQ$6+MIN((AO436-AQ$5+1)/AQ$8, 1)*AQ$7)</f>
        <v>1940</v>
      </c>
      <c r="AQ436" s="21">
        <f t="shared" ca="1" si="143"/>
        <v>1940</v>
      </c>
      <c r="AR436" s="21">
        <f t="shared" ca="1" si="124"/>
        <v>813</v>
      </c>
      <c r="AS436" s="21">
        <f t="shared" ca="1" si="132"/>
        <v>1127</v>
      </c>
      <c r="AT436" s="21">
        <f t="shared" ca="1" si="133"/>
        <v>1127</v>
      </c>
      <c r="AU436" s="21">
        <f t="shared" ca="1" si="138"/>
        <v>727017</v>
      </c>
      <c r="AV436" s="22">
        <f ca="1">SUM(AT$11:AT436)</f>
        <v>377464</v>
      </c>
      <c r="AW436" s="23">
        <f ca="1">SUM(AR$11:AR436)</f>
        <v>350333</v>
      </c>
    </row>
    <row r="437" spans="1:49" x14ac:dyDescent="0.2">
      <c r="A437" s="32">
        <v>44609</v>
      </c>
      <c r="B437" s="35">
        <f ca="1">IF($A437&gt;= $C$5,$C$6, "InsertData")</f>
        <v>940</v>
      </c>
      <c r="C437" s="21">
        <f t="shared" ca="1" si="139"/>
        <v>940</v>
      </c>
      <c r="D437" s="21">
        <f t="shared" ca="1" si="119"/>
        <v>388</v>
      </c>
      <c r="E437" s="21">
        <f t="shared" ca="1" si="125"/>
        <v>552</v>
      </c>
      <c r="F437" s="21">
        <f t="shared" ca="1" si="120"/>
        <v>552</v>
      </c>
      <c r="G437" s="21">
        <f t="shared" ca="1" si="134"/>
        <v>386457</v>
      </c>
      <c r="H437" s="22">
        <f ca="1">SUM(F$11:F437)</f>
        <v>201396</v>
      </c>
      <c r="I437" s="23">
        <f ca="1">SUM(D$11:D437)</f>
        <v>187445</v>
      </c>
      <c r="K437" s="16">
        <v>44609</v>
      </c>
      <c r="L437" s="21">
        <f ca="1">IF(K437&lt;M$5, $B437, M$6+MIN((K437-M$5+1)/M$8, 1)*M$7)</f>
        <v>1440</v>
      </c>
      <c r="M437" s="21">
        <f t="shared" ca="1" si="140"/>
        <v>1440</v>
      </c>
      <c r="N437" s="21">
        <f t="shared" ca="1" si="121"/>
        <v>628</v>
      </c>
      <c r="O437" s="21">
        <f t="shared" ca="1" si="126"/>
        <v>812</v>
      </c>
      <c r="P437" s="21">
        <f t="shared" ca="1" si="127"/>
        <v>812</v>
      </c>
      <c r="Q437" s="21">
        <f t="shared" ca="1" si="135"/>
        <v>570207</v>
      </c>
      <c r="R437" s="22">
        <f ca="1">SUM(P$11:P437)</f>
        <v>296226</v>
      </c>
      <c r="S437" s="23">
        <f ca="1">SUM(N$11:N437)</f>
        <v>274761</v>
      </c>
      <c r="U437" s="16">
        <v>44609</v>
      </c>
      <c r="V437" s="21">
        <f ca="1">IF(U437&lt;W$5, $B437, W$6+MIN((U437-W$5+1)/W$8, 1)*W$7)</f>
        <v>1940</v>
      </c>
      <c r="W437" s="21">
        <f t="shared" ca="1" si="141"/>
        <v>1940</v>
      </c>
      <c r="X437" s="21">
        <f t="shared" ca="1" si="122"/>
        <v>868</v>
      </c>
      <c r="Y437" s="21">
        <f t="shared" ca="1" si="128"/>
        <v>1072</v>
      </c>
      <c r="Z437" s="21">
        <f t="shared" ca="1" si="129"/>
        <v>1072</v>
      </c>
      <c r="AA437" s="21">
        <f t="shared" ca="1" si="136"/>
        <v>753957</v>
      </c>
      <c r="AB437" s="22">
        <f ca="1">SUM(Z$11:Z437)</f>
        <v>391056</v>
      </c>
      <c r="AC437" s="23">
        <f ca="1">SUM(X$11:X437)</f>
        <v>363084</v>
      </c>
      <c r="AE437" s="16">
        <v>44609</v>
      </c>
      <c r="AF437" s="21">
        <f ca="1">IF(AE437&lt;AG$5, $B437, AG$6+MIN((AE437-AG$5+1)/AG$8, 1)*AG$7)</f>
        <v>1440</v>
      </c>
      <c r="AG437" s="21">
        <f t="shared" ca="1" si="142"/>
        <v>1440</v>
      </c>
      <c r="AH437" s="21">
        <f t="shared" ca="1" si="123"/>
        <v>628</v>
      </c>
      <c r="AI437" s="21">
        <f t="shared" ca="1" si="130"/>
        <v>812</v>
      </c>
      <c r="AJ437" s="21">
        <f t="shared" ca="1" si="131"/>
        <v>812</v>
      </c>
      <c r="AK437" s="21">
        <f t="shared" ca="1" si="137"/>
        <v>557707</v>
      </c>
      <c r="AL437" s="22">
        <f ca="1">SUM(AJ$11:AJ437)</f>
        <v>289966</v>
      </c>
      <c r="AM437" s="23">
        <f ca="1">SUM(AH$11:AH437)</f>
        <v>269187</v>
      </c>
      <c r="AO437" s="16">
        <v>44609</v>
      </c>
      <c r="AP437" s="21">
        <f ca="1">IF(AO437&lt;AQ$5, $B437, AQ$6+MIN((AO437-AQ$5+1)/AQ$8, 1)*AQ$7)</f>
        <v>1940</v>
      </c>
      <c r="AQ437" s="21">
        <f t="shared" ca="1" si="143"/>
        <v>1940</v>
      </c>
      <c r="AR437" s="21">
        <f t="shared" ca="1" si="124"/>
        <v>868</v>
      </c>
      <c r="AS437" s="21">
        <f t="shared" ca="1" si="132"/>
        <v>1072</v>
      </c>
      <c r="AT437" s="21">
        <f t="shared" ca="1" si="133"/>
        <v>1072</v>
      </c>
      <c r="AU437" s="21">
        <f t="shared" ca="1" si="138"/>
        <v>728957</v>
      </c>
      <c r="AV437" s="22">
        <f ca="1">SUM(AT$11:AT437)</f>
        <v>378536</v>
      </c>
      <c r="AW437" s="23">
        <f ca="1">SUM(AR$11:AR437)</f>
        <v>351201</v>
      </c>
    </row>
    <row r="438" spans="1:49" x14ac:dyDescent="0.2">
      <c r="A438" s="32">
        <v>44610</v>
      </c>
      <c r="B438" s="35">
        <f ca="1">IF($A438&gt;= $C$5,$C$6, "InsertData")</f>
        <v>940</v>
      </c>
      <c r="C438" s="21">
        <f t="shared" ca="1" si="139"/>
        <v>940</v>
      </c>
      <c r="D438" s="21">
        <f t="shared" ca="1" si="119"/>
        <v>428</v>
      </c>
      <c r="E438" s="21">
        <f t="shared" ca="1" si="125"/>
        <v>512</v>
      </c>
      <c r="F438" s="21">
        <f t="shared" ca="1" si="120"/>
        <v>512</v>
      </c>
      <c r="G438" s="21">
        <f t="shared" ca="1" si="134"/>
        <v>387397</v>
      </c>
      <c r="H438" s="22">
        <f ca="1">SUM(F$11:F438)</f>
        <v>201908</v>
      </c>
      <c r="I438" s="23">
        <f ca="1">SUM(D$11:D438)</f>
        <v>187873</v>
      </c>
      <c r="K438" s="16">
        <v>44610</v>
      </c>
      <c r="L438" s="21">
        <f ca="1">IF(K438&lt;M$5, $B438, M$6+MIN((K438-M$5+1)/M$8, 1)*M$7)</f>
        <v>1440</v>
      </c>
      <c r="M438" s="21">
        <f t="shared" ca="1" si="140"/>
        <v>1440</v>
      </c>
      <c r="N438" s="21">
        <f t="shared" ca="1" si="121"/>
        <v>668</v>
      </c>
      <c r="O438" s="21">
        <f t="shared" ca="1" si="126"/>
        <v>772</v>
      </c>
      <c r="P438" s="21">
        <f t="shared" ca="1" si="127"/>
        <v>772</v>
      </c>
      <c r="Q438" s="21">
        <f t="shared" ca="1" si="135"/>
        <v>571647</v>
      </c>
      <c r="R438" s="22">
        <f ca="1">SUM(P$11:P438)</f>
        <v>296998</v>
      </c>
      <c r="S438" s="23">
        <f ca="1">SUM(N$11:N438)</f>
        <v>275429</v>
      </c>
      <c r="U438" s="16">
        <v>44610</v>
      </c>
      <c r="V438" s="21">
        <f ca="1">IF(U438&lt;W$5, $B438, W$6+MIN((U438-W$5+1)/W$8, 1)*W$7)</f>
        <v>1940</v>
      </c>
      <c r="W438" s="21">
        <f t="shared" ca="1" si="141"/>
        <v>1940</v>
      </c>
      <c r="X438" s="21">
        <f t="shared" ca="1" si="122"/>
        <v>908</v>
      </c>
      <c r="Y438" s="21">
        <f t="shared" ca="1" si="128"/>
        <v>1032</v>
      </c>
      <c r="Z438" s="21">
        <f t="shared" ca="1" si="129"/>
        <v>1032</v>
      </c>
      <c r="AA438" s="21">
        <f t="shared" ca="1" si="136"/>
        <v>755897</v>
      </c>
      <c r="AB438" s="22">
        <f ca="1">SUM(Z$11:Z438)</f>
        <v>392088</v>
      </c>
      <c r="AC438" s="23">
        <f ca="1">SUM(X$11:X438)</f>
        <v>363992</v>
      </c>
      <c r="AE438" s="16">
        <v>44610</v>
      </c>
      <c r="AF438" s="21">
        <f ca="1">IF(AE438&lt;AG$5, $B438, AG$6+MIN((AE438-AG$5+1)/AG$8, 1)*AG$7)</f>
        <v>1440</v>
      </c>
      <c r="AG438" s="21">
        <f t="shared" ca="1" si="142"/>
        <v>1440</v>
      </c>
      <c r="AH438" s="21">
        <f t="shared" ca="1" si="123"/>
        <v>668</v>
      </c>
      <c r="AI438" s="21">
        <f t="shared" ca="1" si="130"/>
        <v>772</v>
      </c>
      <c r="AJ438" s="21">
        <f t="shared" ca="1" si="131"/>
        <v>772</v>
      </c>
      <c r="AK438" s="21">
        <f t="shared" ca="1" si="137"/>
        <v>559147</v>
      </c>
      <c r="AL438" s="22">
        <f ca="1">SUM(AJ$11:AJ438)</f>
        <v>290738</v>
      </c>
      <c r="AM438" s="23">
        <f ca="1">SUM(AH$11:AH438)</f>
        <v>269855</v>
      </c>
      <c r="AO438" s="16">
        <v>44610</v>
      </c>
      <c r="AP438" s="21">
        <f ca="1">IF(AO438&lt;AQ$5, $B438, AQ$6+MIN((AO438-AQ$5+1)/AQ$8, 1)*AQ$7)</f>
        <v>1940</v>
      </c>
      <c r="AQ438" s="21">
        <f t="shared" ca="1" si="143"/>
        <v>1940</v>
      </c>
      <c r="AR438" s="21">
        <f t="shared" ca="1" si="124"/>
        <v>908</v>
      </c>
      <c r="AS438" s="21">
        <f t="shared" ca="1" si="132"/>
        <v>1032</v>
      </c>
      <c r="AT438" s="21">
        <f t="shared" ca="1" si="133"/>
        <v>1032</v>
      </c>
      <c r="AU438" s="21">
        <f t="shared" ca="1" si="138"/>
        <v>730897</v>
      </c>
      <c r="AV438" s="22">
        <f ca="1">SUM(AT$11:AT438)</f>
        <v>379568</v>
      </c>
      <c r="AW438" s="23">
        <f ca="1">SUM(AR$11:AR438)</f>
        <v>352109</v>
      </c>
    </row>
    <row r="439" spans="1:49" x14ac:dyDescent="0.2">
      <c r="A439" s="32">
        <v>44611</v>
      </c>
      <c r="B439" s="35">
        <f ca="1">IF($A439&gt;= $C$5,$C$6, "InsertData")</f>
        <v>940</v>
      </c>
      <c r="C439" s="21">
        <f t="shared" ca="1" si="139"/>
        <v>940</v>
      </c>
      <c r="D439" s="21">
        <f t="shared" ca="1" si="119"/>
        <v>774</v>
      </c>
      <c r="E439" s="21">
        <f t="shared" ca="1" si="125"/>
        <v>166</v>
      </c>
      <c r="F439" s="21">
        <f t="shared" ca="1" si="120"/>
        <v>166</v>
      </c>
      <c r="G439" s="21">
        <f t="shared" ca="1" si="134"/>
        <v>388337</v>
      </c>
      <c r="H439" s="22">
        <f ca="1">SUM(F$11:F439)</f>
        <v>202074</v>
      </c>
      <c r="I439" s="23">
        <f ca="1">SUM(D$11:D439)</f>
        <v>188647</v>
      </c>
      <c r="K439" s="16">
        <v>44611</v>
      </c>
      <c r="L439" s="21">
        <f ca="1">IF(K439&lt;M$5, $B439, M$6+MIN((K439-M$5+1)/M$8, 1)*M$7)</f>
        <v>1440</v>
      </c>
      <c r="M439" s="21">
        <f t="shared" ca="1" si="140"/>
        <v>1440</v>
      </c>
      <c r="N439" s="21">
        <f t="shared" ca="1" si="121"/>
        <v>1014</v>
      </c>
      <c r="O439" s="21">
        <f t="shared" ca="1" si="126"/>
        <v>426</v>
      </c>
      <c r="P439" s="21">
        <f t="shared" ca="1" si="127"/>
        <v>426</v>
      </c>
      <c r="Q439" s="21">
        <f t="shared" ca="1" si="135"/>
        <v>573087</v>
      </c>
      <c r="R439" s="22">
        <f ca="1">SUM(P$11:P439)</f>
        <v>297424</v>
      </c>
      <c r="S439" s="23">
        <f ca="1">SUM(N$11:N439)</f>
        <v>276443</v>
      </c>
      <c r="U439" s="16">
        <v>44611</v>
      </c>
      <c r="V439" s="21">
        <f ca="1">IF(U439&lt;W$5, $B439, W$6+MIN((U439-W$5+1)/W$8, 1)*W$7)</f>
        <v>1940</v>
      </c>
      <c r="W439" s="21">
        <f t="shared" ca="1" si="141"/>
        <v>1940</v>
      </c>
      <c r="X439" s="21">
        <f t="shared" ca="1" si="122"/>
        <v>1254</v>
      </c>
      <c r="Y439" s="21">
        <f t="shared" ca="1" si="128"/>
        <v>686</v>
      </c>
      <c r="Z439" s="21">
        <f t="shared" ca="1" si="129"/>
        <v>686</v>
      </c>
      <c r="AA439" s="21">
        <f t="shared" ca="1" si="136"/>
        <v>757837</v>
      </c>
      <c r="AB439" s="22">
        <f ca="1">SUM(Z$11:Z439)</f>
        <v>392774</v>
      </c>
      <c r="AC439" s="23">
        <f ca="1">SUM(X$11:X439)</f>
        <v>365246</v>
      </c>
      <c r="AE439" s="16">
        <v>44611</v>
      </c>
      <c r="AF439" s="21">
        <f ca="1">IF(AE439&lt;AG$5, $B439, AG$6+MIN((AE439-AG$5+1)/AG$8, 1)*AG$7)</f>
        <v>1440</v>
      </c>
      <c r="AG439" s="21">
        <f t="shared" ca="1" si="142"/>
        <v>1440</v>
      </c>
      <c r="AH439" s="21">
        <f t="shared" ca="1" si="123"/>
        <v>1014</v>
      </c>
      <c r="AI439" s="21">
        <f t="shared" ca="1" si="130"/>
        <v>426</v>
      </c>
      <c r="AJ439" s="21">
        <f t="shared" ca="1" si="131"/>
        <v>426</v>
      </c>
      <c r="AK439" s="21">
        <f t="shared" ca="1" si="137"/>
        <v>560587</v>
      </c>
      <c r="AL439" s="22">
        <f ca="1">SUM(AJ$11:AJ439)</f>
        <v>291164</v>
      </c>
      <c r="AM439" s="23">
        <f ca="1">SUM(AH$11:AH439)</f>
        <v>270869</v>
      </c>
      <c r="AO439" s="16">
        <v>44611</v>
      </c>
      <c r="AP439" s="21">
        <f ca="1">IF(AO439&lt;AQ$5, $B439, AQ$6+MIN((AO439-AQ$5+1)/AQ$8, 1)*AQ$7)</f>
        <v>1940</v>
      </c>
      <c r="AQ439" s="21">
        <f t="shared" ca="1" si="143"/>
        <v>1940</v>
      </c>
      <c r="AR439" s="21">
        <f t="shared" ca="1" si="124"/>
        <v>1254</v>
      </c>
      <c r="AS439" s="21">
        <f t="shared" ca="1" si="132"/>
        <v>686</v>
      </c>
      <c r="AT439" s="21">
        <f t="shared" ca="1" si="133"/>
        <v>686</v>
      </c>
      <c r="AU439" s="21">
        <f t="shared" ca="1" si="138"/>
        <v>732837</v>
      </c>
      <c r="AV439" s="22">
        <f ca="1">SUM(AT$11:AT439)</f>
        <v>380254</v>
      </c>
      <c r="AW439" s="23">
        <f ca="1">SUM(AR$11:AR439)</f>
        <v>353363</v>
      </c>
    </row>
    <row r="440" spans="1:49" x14ac:dyDescent="0.2">
      <c r="A440" s="32">
        <v>44612</v>
      </c>
      <c r="B440" s="35">
        <f ca="1">IF($A440&gt;= $C$5,$C$6, "InsertData")</f>
        <v>940</v>
      </c>
      <c r="C440" s="21">
        <f t="shared" ca="1" si="139"/>
        <v>940</v>
      </c>
      <c r="D440" s="21">
        <f t="shared" ca="1" si="119"/>
        <v>800</v>
      </c>
      <c r="E440" s="21">
        <f t="shared" ca="1" si="125"/>
        <v>140</v>
      </c>
      <c r="F440" s="21">
        <f t="shared" ca="1" si="120"/>
        <v>140</v>
      </c>
      <c r="G440" s="21">
        <f t="shared" ca="1" si="134"/>
        <v>389277</v>
      </c>
      <c r="H440" s="22">
        <f ca="1">SUM(F$11:F440)</f>
        <v>202214</v>
      </c>
      <c r="I440" s="23">
        <f ca="1">SUM(D$11:D440)</f>
        <v>189447</v>
      </c>
      <c r="K440" s="16">
        <v>44612</v>
      </c>
      <c r="L440" s="21">
        <f ca="1">IF(K440&lt;M$5, $B440, M$6+MIN((K440-M$5+1)/M$8, 1)*M$7)</f>
        <v>1440</v>
      </c>
      <c r="M440" s="21">
        <f t="shared" ca="1" si="140"/>
        <v>1440</v>
      </c>
      <c r="N440" s="21">
        <f t="shared" ca="1" si="121"/>
        <v>1040</v>
      </c>
      <c r="O440" s="21">
        <f t="shared" ca="1" si="126"/>
        <v>400</v>
      </c>
      <c r="P440" s="21">
        <f t="shared" ca="1" si="127"/>
        <v>400</v>
      </c>
      <c r="Q440" s="21">
        <f t="shared" ca="1" si="135"/>
        <v>574527</v>
      </c>
      <c r="R440" s="22">
        <f ca="1">SUM(P$11:P440)</f>
        <v>297824</v>
      </c>
      <c r="S440" s="23">
        <f ca="1">SUM(N$11:N440)</f>
        <v>277483</v>
      </c>
      <c r="U440" s="16">
        <v>44612</v>
      </c>
      <c r="V440" s="21">
        <f ca="1">IF(U440&lt;W$5, $B440, W$6+MIN((U440-W$5+1)/W$8, 1)*W$7)</f>
        <v>1940</v>
      </c>
      <c r="W440" s="21">
        <f t="shared" ca="1" si="141"/>
        <v>1940</v>
      </c>
      <c r="X440" s="21">
        <f t="shared" ca="1" si="122"/>
        <v>1280</v>
      </c>
      <c r="Y440" s="21">
        <f t="shared" ca="1" si="128"/>
        <v>660</v>
      </c>
      <c r="Z440" s="21">
        <f t="shared" ca="1" si="129"/>
        <v>660</v>
      </c>
      <c r="AA440" s="21">
        <f t="shared" ca="1" si="136"/>
        <v>759777</v>
      </c>
      <c r="AB440" s="22">
        <f ca="1">SUM(Z$11:Z440)</f>
        <v>393434</v>
      </c>
      <c r="AC440" s="23">
        <f ca="1">SUM(X$11:X440)</f>
        <v>366526</v>
      </c>
      <c r="AE440" s="16">
        <v>44612</v>
      </c>
      <c r="AF440" s="21">
        <f ca="1">IF(AE440&lt;AG$5, $B440, AG$6+MIN((AE440-AG$5+1)/AG$8, 1)*AG$7)</f>
        <v>1440</v>
      </c>
      <c r="AG440" s="21">
        <f t="shared" ca="1" si="142"/>
        <v>1440</v>
      </c>
      <c r="AH440" s="21">
        <f t="shared" ca="1" si="123"/>
        <v>1040</v>
      </c>
      <c r="AI440" s="21">
        <f t="shared" ca="1" si="130"/>
        <v>400</v>
      </c>
      <c r="AJ440" s="21">
        <f t="shared" ca="1" si="131"/>
        <v>400</v>
      </c>
      <c r="AK440" s="21">
        <f t="shared" ca="1" si="137"/>
        <v>562027</v>
      </c>
      <c r="AL440" s="22">
        <f ca="1">SUM(AJ$11:AJ440)</f>
        <v>291564</v>
      </c>
      <c r="AM440" s="23">
        <f ca="1">SUM(AH$11:AH440)</f>
        <v>271909</v>
      </c>
      <c r="AO440" s="16">
        <v>44612</v>
      </c>
      <c r="AP440" s="21">
        <f ca="1">IF(AO440&lt;AQ$5, $B440, AQ$6+MIN((AO440-AQ$5+1)/AQ$8, 1)*AQ$7)</f>
        <v>1940</v>
      </c>
      <c r="AQ440" s="21">
        <f t="shared" ca="1" si="143"/>
        <v>1940</v>
      </c>
      <c r="AR440" s="21">
        <f t="shared" ca="1" si="124"/>
        <v>1280</v>
      </c>
      <c r="AS440" s="21">
        <f t="shared" ca="1" si="132"/>
        <v>660</v>
      </c>
      <c r="AT440" s="21">
        <f t="shared" ca="1" si="133"/>
        <v>660</v>
      </c>
      <c r="AU440" s="21">
        <f t="shared" ca="1" si="138"/>
        <v>734777</v>
      </c>
      <c r="AV440" s="22">
        <f ca="1">SUM(AT$11:AT440)</f>
        <v>380914</v>
      </c>
      <c r="AW440" s="23">
        <f ca="1">SUM(AR$11:AR440)</f>
        <v>354643</v>
      </c>
    </row>
    <row r="441" spans="1:49" x14ac:dyDescent="0.2">
      <c r="A441" s="32">
        <v>44613</v>
      </c>
      <c r="B441" s="35">
        <f ca="1">IF($A441&gt;= $C$5,$C$6, "InsertData")</f>
        <v>940</v>
      </c>
      <c r="C441" s="21">
        <f t="shared" ca="1" si="139"/>
        <v>940</v>
      </c>
      <c r="D441" s="21">
        <f t="shared" ca="1" si="119"/>
        <v>673</v>
      </c>
      <c r="E441" s="21">
        <f t="shared" ca="1" si="125"/>
        <v>267</v>
      </c>
      <c r="F441" s="21">
        <f t="shared" ca="1" si="120"/>
        <v>267</v>
      </c>
      <c r="G441" s="21">
        <f t="shared" ca="1" si="134"/>
        <v>390217</v>
      </c>
      <c r="H441" s="22">
        <f ca="1">SUM(F$11:F441)</f>
        <v>202481</v>
      </c>
      <c r="I441" s="23">
        <f ca="1">SUM(D$11:D441)</f>
        <v>190120</v>
      </c>
      <c r="K441" s="16">
        <v>44613</v>
      </c>
      <c r="L441" s="21">
        <f ca="1">IF(K441&lt;M$5, $B441, M$6+MIN((K441-M$5+1)/M$8, 1)*M$7)</f>
        <v>1440</v>
      </c>
      <c r="M441" s="21">
        <f t="shared" ca="1" si="140"/>
        <v>1440</v>
      </c>
      <c r="N441" s="21">
        <f t="shared" ca="1" si="121"/>
        <v>913</v>
      </c>
      <c r="O441" s="21">
        <f t="shared" ca="1" si="126"/>
        <v>527</v>
      </c>
      <c r="P441" s="21">
        <f t="shared" ca="1" si="127"/>
        <v>527</v>
      </c>
      <c r="Q441" s="21">
        <f t="shared" ca="1" si="135"/>
        <v>575967</v>
      </c>
      <c r="R441" s="22">
        <f ca="1">SUM(P$11:P441)</f>
        <v>298351</v>
      </c>
      <c r="S441" s="23">
        <f ca="1">SUM(N$11:N441)</f>
        <v>278396</v>
      </c>
      <c r="U441" s="16">
        <v>44613</v>
      </c>
      <c r="V441" s="21">
        <f ca="1">IF(U441&lt;W$5, $B441, W$6+MIN((U441-W$5+1)/W$8, 1)*W$7)</f>
        <v>1940</v>
      </c>
      <c r="W441" s="21">
        <f t="shared" ca="1" si="141"/>
        <v>1940</v>
      </c>
      <c r="X441" s="21">
        <f t="shared" ca="1" si="122"/>
        <v>1153</v>
      </c>
      <c r="Y441" s="21">
        <f t="shared" ca="1" si="128"/>
        <v>787</v>
      </c>
      <c r="Z441" s="21">
        <f t="shared" ca="1" si="129"/>
        <v>787</v>
      </c>
      <c r="AA441" s="21">
        <f t="shared" ca="1" si="136"/>
        <v>761717</v>
      </c>
      <c r="AB441" s="22">
        <f ca="1">SUM(Z$11:Z441)</f>
        <v>394221</v>
      </c>
      <c r="AC441" s="23">
        <f ca="1">SUM(X$11:X441)</f>
        <v>367679</v>
      </c>
      <c r="AE441" s="16">
        <v>44613</v>
      </c>
      <c r="AF441" s="21">
        <f ca="1">IF(AE441&lt;AG$5, $B441, AG$6+MIN((AE441-AG$5+1)/AG$8, 1)*AG$7)</f>
        <v>1440</v>
      </c>
      <c r="AG441" s="21">
        <f t="shared" ca="1" si="142"/>
        <v>1440</v>
      </c>
      <c r="AH441" s="21">
        <f t="shared" ca="1" si="123"/>
        <v>913</v>
      </c>
      <c r="AI441" s="21">
        <f t="shared" ca="1" si="130"/>
        <v>527</v>
      </c>
      <c r="AJ441" s="21">
        <f t="shared" ca="1" si="131"/>
        <v>527</v>
      </c>
      <c r="AK441" s="21">
        <f t="shared" ca="1" si="137"/>
        <v>563467</v>
      </c>
      <c r="AL441" s="22">
        <f ca="1">SUM(AJ$11:AJ441)</f>
        <v>292091</v>
      </c>
      <c r="AM441" s="23">
        <f ca="1">SUM(AH$11:AH441)</f>
        <v>272822</v>
      </c>
      <c r="AO441" s="16">
        <v>44613</v>
      </c>
      <c r="AP441" s="21">
        <f ca="1">IF(AO441&lt;AQ$5, $B441, AQ$6+MIN((AO441-AQ$5+1)/AQ$8, 1)*AQ$7)</f>
        <v>1940</v>
      </c>
      <c r="AQ441" s="21">
        <f t="shared" ca="1" si="143"/>
        <v>1940</v>
      </c>
      <c r="AR441" s="21">
        <f t="shared" ca="1" si="124"/>
        <v>1153</v>
      </c>
      <c r="AS441" s="21">
        <f t="shared" ca="1" si="132"/>
        <v>787</v>
      </c>
      <c r="AT441" s="21">
        <f t="shared" ca="1" si="133"/>
        <v>787</v>
      </c>
      <c r="AU441" s="21">
        <f t="shared" ca="1" si="138"/>
        <v>736717</v>
      </c>
      <c r="AV441" s="22">
        <f ca="1">SUM(AT$11:AT441)</f>
        <v>381701</v>
      </c>
      <c r="AW441" s="23">
        <f ca="1">SUM(AR$11:AR441)</f>
        <v>355796</v>
      </c>
    </row>
    <row r="442" spans="1:49" x14ac:dyDescent="0.2">
      <c r="A442" s="32">
        <v>44614</v>
      </c>
      <c r="B442" s="35">
        <f ca="1">IF($A442&gt;= $C$5,$C$6, "InsertData")</f>
        <v>940</v>
      </c>
      <c r="C442" s="21">
        <f t="shared" ca="1" si="139"/>
        <v>940</v>
      </c>
      <c r="D442" s="21">
        <f t="shared" ca="1" si="119"/>
        <v>293</v>
      </c>
      <c r="E442" s="21">
        <f t="shared" ca="1" si="125"/>
        <v>647</v>
      </c>
      <c r="F442" s="21">
        <f t="shared" ca="1" si="120"/>
        <v>647</v>
      </c>
      <c r="G442" s="21">
        <f t="shared" ca="1" si="134"/>
        <v>391157</v>
      </c>
      <c r="H442" s="22">
        <f ca="1">SUM(F$11:F442)</f>
        <v>203128</v>
      </c>
      <c r="I442" s="23">
        <f ca="1">SUM(D$11:D442)</f>
        <v>190413</v>
      </c>
      <c r="K442" s="16">
        <v>44614</v>
      </c>
      <c r="L442" s="21">
        <f ca="1">IF(K442&lt;M$5, $B442, M$6+MIN((K442-M$5+1)/M$8, 1)*M$7)</f>
        <v>1440</v>
      </c>
      <c r="M442" s="21">
        <f t="shared" ca="1" si="140"/>
        <v>1440</v>
      </c>
      <c r="N442" s="21">
        <f t="shared" ca="1" si="121"/>
        <v>533</v>
      </c>
      <c r="O442" s="21">
        <f t="shared" ca="1" si="126"/>
        <v>907</v>
      </c>
      <c r="P442" s="21">
        <f t="shared" ca="1" si="127"/>
        <v>907</v>
      </c>
      <c r="Q442" s="21">
        <f t="shared" ca="1" si="135"/>
        <v>577407</v>
      </c>
      <c r="R442" s="22">
        <f ca="1">SUM(P$11:P442)</f>
        <v>299258</v>
      </c>
      <c r="S442" s="23">
        <f ca="1">SUM(N$11:N442)</f>
        <v>278929</v>
      </c>
      <c r="U442" s="16">
        <v>44614</v>
      </c>
      <c r="V442" s="21">
        <f ca="1">IF(U442&lt;W$5, $B442, W$6+MIN((U442-W$5+1)/W$8, 1)*W$7)</f>
        <v>1940</v>
      </c>
      <c r="W442" s="21">
        <f t="shared" ca="1" si="141"/>
        <v>1940</v>
      </c>
      <c r="X442" s="21">
        <f t="shared" ca="1" si="122"/>
        <v>773</v>
      </c>
      <c r="Y442" s="21">
        <f t="shared" ca="1" si="128"/>
        <v>1167</v>
      </c>
      <c r="Z442" s="21">
        <f t="shared" ca="1" si="129"/>
        <v>1167</v>
      </c>
      <c r="AA442" s="21">
        <f t="shared" ca="1" si="136"/>
        <v>763657</v>
      </c>
      <c r="AB442" s="22">
        <f ca="1">SUM(Z$11:Z442)</f>
        <v>395388</v>
      </c>
      <c r="AC442" s="23">
        <f ca="1">SUM(X$11:X442)</f>
        <v>368452</v>
      </c>
      <c r="AE442" s="16">
        <v>44614</v>
      </c>
      <c r="AF442" s="21">
        <f ca="1">IF(AE442&lt;AG$5, $B442, AG$6+MIN((AE442-AG$5+1)/AG$8, 1)*AG$7)</f>
        <v>1440</v>
      </c>
      <c r="AG442" s="21">
        <f t="shared" ca="1" si="142"/>
        <v>1440</v>
      </c>
      <c r="AH442" s="21">
        <f t="shared" ca="1" si="123"/>
        <v>533</v>
      </c>
      <c r="AI442" s="21">
        <f t="shared" ca="1" si="130"/>
        <v>907</v>
      </c>
      <c r="AJ442" s="21">
        <f t="shared" ca="1" si="131"/>
        <v>907</v>
      </c>
      <c r="AK442" s="21">
        <f t="shared" ca="1" si="137"/>
        <v>564907</v>
      </c>
      <c r="AL442" s="22">
        <f ca="1">SUM(AJ$11:AJ442)</f>
        <v>292998</v>
      </c>
      <c r="AM442" s="23">
        <f ca="1">SUM(AH$11:AH442)</f>
        <v>273355</v>
      </c>
      <c r="AO442" s="16">
        <v>44614</v>
      </c>
      <c r="AP442" s="21">
        <f ca="1">IF(AO442&lt;AQ$5, $B442, AQ$6+MIN((AO442-AQ$5+1)/AQ$8, 1)*AQ$7)</f>
        <v>1940</v>
      </c>
      <c r="AQ442" s="21">
        <f t="shared" ca="1" si="143"/>
        <v>1940</v>
      </c>
      <c r="AR442" s="21">
        <f t="shared" ca="1" si="124"/>
        <v>773</v>
      </c>
      <c r="AS442" s="21">
        <f t="shared" ca="1" si="132"/>
        <v>1167</v>
      </c>
      <c r="AT442" s="21">
        <f t="shared" ca="1" si="133"/>
        <v>1167</v>
      </c>
      <c r="AU442" s="21">
        <f t="shared" ca="1" si="138"/>
        <v>738657</v>
      </c>
      <c r="AV442" s="22">
        <f ca="1">SUM(AT$11:AT442)</f>
        <v>382868</v>
      </c>
      <c r="AW442" s="23">
        <f ca="1">SUM(AR$11:AR442)</f>
        <v>356569</v>
      </c>
    </row>
    <row r="443" spans="1:49" x14ac:dyDescent="0.2">
      <c r="A443" s="32">
        <v>44615</v>
      </c>
      <c r="B443" s="35">
        <f ca="1">IF($A443&gt;= $C$5,$C$6, "InsertData")</f>
        <v>940</v>
      </c>
      <c r="C443" s="21">
        <f t="shared" ca="1" si="139"/>
        <v>940</v>
      </c>
      <c r="D443" s="21">
        <f t="shared" ca="1" si="119"/>
        <v>940</v>
      </c>
      <c r="E443" s="21">
        <f t="shared" ca="1" si="125"/>
        <v>0</v>
      </c>
      <c r="F443" s="21">
        <f t="shared" ca="1" si="120"/>
        <v>0</v>
      </c>
      <c r="G443" s="21">
        <f t="shared" ca="1" si="134"/>
        <v>392097</v>
      </c>
      <c r="H443" s="22">
        <f ca="1">SUM(F$11:F443)</f>
        <v>203128</v>
      </c>
      <c r="I443" s="23">
        <f ca="1">SUM(D$11:D443)</f>
        <v>191353</v>
      </c>
      <c r="K443" s="16">
        <v>44615</v>
      </c>
      <c r="L443" s="21">
        <f ca="1">IF(K443&lt;M$5, $B443, M$6+MIN((K443-M$5+1)/M$8, 1)*M$7)</f>
        <v>1440</v>
      </c>
      <c r="M443" s="21">
        <f t="shared" ca="1" si="140"/>
        <v>1440</v>
      </c>
      <c r="N443" s="21">
        <f t="shared" ca="1" si="121"/>
        <v>1320</v>
      </c>
      <c r="O443" s="21">
        <f t="shared" ca="1" si="126"/>
        <v>120</v>
      </c>
      <c r="P443" s="21">
        <f t="shared" ca="1" si="127"/>
        <v>120</v>
      </c>
      <c r="Q443" s="21">
        <f t="shared" ca="1" si="135"/>
        <v>578847</v>
      </c>
      <c r="R443" s="22">
        <f ca="1">SUM(P$11:P443)</f>
        <v>299378</v>
      </c>
      <c r="S443" s="23">
        <f ca="1">SUM(N$11:N443)</f>
        <v>280249</v>
      </c>
      <c r="U443" s="16">
        <v>44615</v>
      </c>
      <c r="V443" s="21">
        <f ca="1">IF(U443&lt;W$5, $B443, W$6+MIN((U443-W$5+1)/W$8, 1)*W$7)</f>
        <v>1940</v>
      </c>
      <c r="W443" s="21">
        <f t="shared" ca="1" si="141"/>
        <v>1940</v>
      </c>
      <c r="X443" s="21">
        <f t="shared" ca="1" si="122"/>
        <v>1603</v>
      </c>
      <c r="Y443" s="21">
        <f t="shared" ca="1" si="128"/>
        <v>337</v>
      </c>
      <c r="Z443" s="21">
        <f t="shared" ca="1" si="129"/>
        <v>337</v>
      </c>
      <c r="AA443" s="21">
        <f t="shared" ca="1" si="136"/>
        <v>765597</v>
      </c>
      <c r="AB443" s="22">
        <f ca="1">SUM(Z$11:Z443)</f>
        <v>395725</v>
      </c>
      <c r="AC443" s="23">
        <f ca="1">SUM(X$11:X443)</f>
        <v>370055</v>
      </c>
      <c r="AE443" s="16">
        <v>44615</v>
      </c>
      <c r="AF443" s="21">
        <f ca="1">IF(AE443&lt;AG$5, $B443, AG$6+MIN((AE443-AG$5+1)/AG$8, 1)*AG$7)</f>
        <v>1440</v>
      </c>
      <c r="AG443" s="21">
        <f t="shared" ca="1" si="142"/>
        <v>1440</v>
      </c>
      <c r="AH443" s="21">
        <f t="shared" ca="1" si="123"/>
        <v>1250</v>
      </c>
      <c r="AI443" s="21">
        <f t="shared" ca="1" si="130"/>
        <v>190</v>
      </c>
      <c r="AJ443" s="21">
        <f t="shared" ca="1" si="131"/>
        <v>190</v>
      </c>
      <c r="AK443" s="21">
        <f t="shared" ca="1" si="137"/>
        <v>566347</v>
      </c>
      <c r="AL443" s="22">
        <f ca="1">SUM(AJ$11:AJ443)</f>
        <v>293188</v>
      </c>
      <c r="AM443" s="23">
        <f ca="1">SUM(AH$11:AH443)</f>
        <v>274605</v>
      </c>
      <c r="AO443" s="16">
        <v>44615</v>
      </c>
      <c r="AP443" s="21">
        <f ca="1">IF(AO443&lt;AQ$5, $B443, AQ$6+MIN((AO443-AQ$5+1)/AQ$8, 1)*AQ$7)</f>
        <v>1940</v>
      </c>
      <c r="AQ443" s="21">
        <f t="shared" ca="1" si="143"/>
        <v>1940</v>
      </c>
      <c r="AR443" s="21">
        <f t="shared" ca="1" si="124"/>
        <v>1560</v>
      </c>
      <c r="AS443" s="21">
        <f t="shared" ca="1" si="132"/>
        <v>380</v>
      </c>
      <c r="AT443" s="21">
        <f t="shared" ca="1" si="133"/>
        <v>380</v>
      </c>
      <c r="AU443" s="21">
        <f t="shared" ca="1" si="138"/>
        <v>740597</v>
      </c>
      <c r="AV443" s="22">
        <f ca="1">SUM(AT$11:AT443)</f>
        <v>383248</v>
      </c>
      <c r="AW443" s="23">
        <f ca="1">SUM(AR$11:AR443)</f>
        <v>358129</v>
      </c>
    </row>
    <row r="444" spans="1:49" x14ac:dyDescent="0.2">
      <c r="A444" s="32">
        <v>44616</v>
      </c>
      <c r="B444" s="35">
        <f ca="1">IF($A444&gt;= $C$5,$C$6, "InsertData")</f>
        <v>940</v>
      </c>
      <c r="C444" s="21">
        <f t="shared" ca="1" si="139"/>
        <v>940</v>
      </c>
      <c r="D444" s="21">
        <f t="shared" ca="1" si="119"/>
        <v>774</v>
      </c>
      <c r="E444" s="21">
        <f t="shared" ca="1" si="125"/>
        <v>166</v>
      </c>
      <c r="F444" s="21">
        <f t="shared" ca="1" si="120"/>
        <v>166</v>
      </c>
      <c r="G444" s="21">
        <f t="shared" ca="1" si="134"/>
        <v>393037</v>
      </c>
      <c r="H444" s="22">
        <f ca="1">SUM(F$11:F444)</f>
        <v>203294</v>
      </c>
      <c r="I444" s="23">
        <f ca="1">SUM(D$11:D444)</f>
        <v>192127</v>
      </c>
      <c r="K444" s="16">
        <v>44616</v>
      </c>
      <c r="L444" s="21">
        <f ca="1">IF(K444&lt;M$5, $B444, M$6+MIN((K444-M$5+1)/M$8, 1)*M$7)</f>
        <v>1440</v>
      </c>
      <c r="M444" s="21">
        <f t="shared" ca="1" si="140"/>
        <v>1440</v>
      </c>
      <c r="N444" s="21">
        <f t="shared" ca="1" si="121"/>
        <v>874</v>
      </c>
      <c r="O444" s="21">
        <f t="shared" ca="1" si="126"/>
        <v>566</v>
      </c>
      <c r="P444" s="21">
        <f t="shared" ca="1" si="127"/>
        <v>566</v>
      </c>
      <c r="Q444" s="21">
        <f t="shared" ca="1" si="135"/>
        <v>580287</v>
      </c>
      <c r="R444" s="22">
        <f ca="1">SUM(P$11:P444)</f>
        <v>299944</v>
      </c>
      <c r="S444" s="23">
        <f ca="1">SUM(N$11:N444)</f>
        <v>281123</v>
      </c>
      <c r="U444" s="16">
        <v>44616</v>
      </c>
      <c r="V444" s="21">
        <f ca="1">IF(U444&lt;W$5, $B444, W$6+MIN((U444-W$5+1)/W$8, 1)*W$7)</f>
        <v>1940</v>
      </c>
      <c r="W444" s="21">
        <f t="shared" ca="1" si="141"/>
        <v>1940</v>
      </c>
      <c r="X444" s="21">
        <f t="shared" ca="1" si="122"/>
        <v>1071</v>
      </c>
      <c r="Y444" s="21">
        <f t="shared" ca="1" si="128"/>
        <v>869</v>
      </c>
      <c r="Z444" s="21">
        <f t="shared" ca="1" si="129"/>
        <v>869</v>
      </c>
      <c r="AA444" s="21">
        <f t="shared" ca="1" si="136"/>
        <v>767537</v>
      </c>
      <c r="AB444" s="22">
        <f ca="1">SUM(Z$11:Z444)</f>
        <v>396594</v>
      </c>
      <c r="AC444" s="23">
        <f ca="1">SUM(X$11:X444)</f>
        <v>371126</v>
      </c>
      <c r="AE444" s="16">
        <v>44616</v>
      </c>
      <c r="AF444" s="21">
        <f ca="1">IF(AE444&lt;AG$5, $B444, AG$6+MIN((AE444-AG$5+1)/AG$8, 1)*AG$7)</f>
        <v>1440</v>
      </c>
      <c r="AG444" s="21">
        <f t="shared" ca="1" si="142"/>
        <v>1440</v>
      </c>
      <c r="AH444" s="21">
        <f t="shared" ca="1" si="123"/>
        <v>944</v>
      </c>
      <c r="AI444" s="21">
        <f t="shared" ca="1" si="130"/>
        <v>496</v>
      </c>
      <c r="AJ444" s="21">
        <f t="shared" ca="1" si="131"/>
        <v>496</v>
      </c>
      <c r="AK444" s="21">
        <f t="shared" ca="1" si="137"/>
        <v>567787</v>
      </c>
      <c r="AL444" s="22">
        <f ca="1">SUM(AJ$11:AJ444)</f>
        <v>293684</v>
      </c>
      <c r="AM444" s="23">
        <f ca="1">SUM(AH$11:AH444)</f>
        <v>275549</v>
      </c>
      <c r="AO444" s="16">
        <v>44616</v>
      </c>
      <c r="AP444" s="21">
        <f ca="1">IF(AO444&lt;AQ$5, $B444, AQ$6+MIN((AO444-AQ$5+1)/AQ$8, 1)*AQ$7)</f>
        <v>1940</v>
      </c>
      <c r="AQ444" s="21">
        <f t="shared" ca="1" si="143"/>
        <v>1940</v>
      </c>
      <c r="AR444" s="21">
        <f t="shared" ca="1" si="124"/>
        <v>1114</v>
      </c>
      <c r="AS444" s="21">
        <f t="shared" ca="1" si="132"/>
        <v>826</v>
      </c>
      <c r="AT444" s="21">
        <f t="shared" ca="1" si="133"/>
        <v>826</v>
      </c>
      <c r="AU444" s="21">
        <f t="shared" ca="1" si="138"/>
        <v>742537</v>
      </c>
      <c r="AV444" s="22">
        <f ca="1">SUM(AT$11:AT444)</f>
        <v>384074</v>
      </c>
      <c r="AW444" s="23">
        <f ca="1">SUM(AR$11:AR444)</f>
        <v>359243</v>
      </c>
    </row>
    <row r="445" spans="1:49" x14ac:dyDescent="0.2">
      <c r="A445" s="32">
        <v>44617</v>
      </c>
      <c r="B445" s="35">
        <f ca="1">IF($A445&gt;= $C$5,$C$6, "InsertData")</f>
        <v>940</v>
      </c>
      <c r="C445" s="21">
        <f t="shared" ca="1" si="139"/>
        <v>940</v>
      </c>
      <c r="D445" s="21">
        <f t="shared" ca="1" si="119"/>
        <v>500</v>
      </c>
      <c r="E445" s="21">
        <f t="shared" ca="1" si="125"/>
        <v>440</v>
      </c>
      <c r="F445" s="21">
        <f t="shared" ca="1" si="120"/>
        <v>440</v>
      </c>
      <c r="G445" s="21">
        <f t="shared" ca="1" si="134"/>
        <v>393977</v>
      </c>
      <c r="H445" s="22">
        <f ca="1">SUM(F$11:F445)</f>
        <v>203734</v>
      </c>
      <c r="I445" s="23">
        <f ca="1">SUM(D$11:D445)</f>
        <v>192627</v>
      </c>
      <c r="K445" s="16">
        <v>44617</v>
      </c>
      <c r="L445" s="21">
        <f ca="1">IF(K445&lt;M$5, $B445, M$6+MIN((K445-M$5+1)/M$8, 1)*M$7)</f>
        <v>1440</v>
      </c>
      <c r="M445" s="21">
        <f t="shared" ca="1" si="140"/>
        <v>1440</v>
      </c>
      <c r="N445" s="21">
        <f t="shared" ca="1" si="121"/>
        <v>740</v>
      </c>
      <c r="O445" s="21">
        <f t="shared" ca="1" si="126"/>
        <v>700</v>
      </c>
      <c r="P445" s="21">
        <f t="shared" ca="1" si="127"/>
        <v>700</v>
      </c>
      <c r="Q445" s="21">
        <f t="shared" ca="1" si="135"/>
        <v>581727</v>
      </c>
      <c r="R445" s="22">
        <f ca="1">SUM(P$11:P445)</f>
        <v>300644</v>
      </c>
      <c r="S445" s="23">
        <f ca="1">SUM(N$11:N445)</f>
        <v>281863</v>
      </c>
      <c r="U445" s="16">
        <v>44617</v>
      </c>
      <c r="V445" s="21">
        <f ca="1">IF(U445&lt;W$5, $B445, W$6+MIN((U445-W$5+1)/W$8, 1)*W$7)</f>
        <v>1940</v>
      </c>
      <c r="W445" s="21">
        <f t="shared" ca="1" si="141"/>
        <v>1940</v>
      </c>
      <c r="X445" s="21">
        <f t="shared" ca="1" si="122"/>
        <v>980</v>
      </c>
      <c r="Y445" s="21">
        <f t="shared" ca="1" si="128"/>
        <v>960</v>
      </c>
      <c r="Z445" s="21">
        <f t="shared" ca="1" si="129"/>
        <v>960</v>
      </c>
      <c r="AA445" s="21">
        <f t="shared" ca="1" si="136"/>
        <v>769477</v>
      </c>
      <c r="AB445" s="22">
        <f ca="1">SUM(Z$11:Z445)</f>
        <v>397554</v>
      </c>
      <c r="AC445" s="23">
        <f ca="1">SUM(X$11:X445)</f>
        <v>372106</v>
      </c>
      <c r="AE445" s="16">
        <v>44617</v>
      </c>
      <c r="AF445" s="21">
        <f ca="1">IF(AE445&lt;AG$5, $B445, AG$6+MIN((AE445-AG$5+1)/AG$8, 1)*AG$7)</f>
        <v>1440</v>
      </c>
      <c r="AG445" s="21">
        <f t="shared" ca="1" si="142"/>
        <v>1440</v>
      </c>
      <c r="AH445" s="21">
        <f t="shared" ca="1" si="123"/>
        <v>740</v>
      </c>
      <c r="AI445" s="21">
        <f t="shared" ca="1" si="130"/>
        <v>700</v>
      </c>
      <c r="AJ445" s="21">
        <f t="shared" ca="1" si="131"/>
        <v>700</v>
      </c>
      <c r="AK445" s="21">
        <f t="shared" ca="1" si="137"/>
        <v>569227</v>
      </c>
      <c r="AL445" s="22">
        <f ca="1">SUM(AJ$11:AJ445)</f>
        <v>294384</v>
      </c>
      <c r="AM445" s="23">
        <f ca="1">SUM(AH$11:AH445)</f>
        <v>276289</v>
      </c>
      <c r="AO445" s="16">
        <v>44617</v>
      </c>
      <c r="AP445" s="21">
        <f ca="1">IF(AO445&lt;AQ$5, $B445, AQ$6+MIN((AO445-AQ$5+1)/AQ$8, 1)*AQ$7)</f>
        <v>1940</v>
      </c>
      <c r="AQ445" s="21">
        <f t="shared" ca="1" si="143"/>
        <v>1940</v>
      </c>
      <c r="AR445" s="21">
        <f t="shared" ca="1" si="124"/>
        <v>980</v>
      </c>
      <c r="AS445" s="21">
        <f t="shared" ca="1" si="132"/>
        <v>960</v>
      </c>
      <c r="AT445" s="21">
        <f t="shared" ca="1" si="133"/>
        <v>960</v>
      </c>
      <c r="AU445" s="21">
        <f t="shared" ca="1" si="138"/>
        <v>744477</v>
      </c>
      <c r="AV445" s="22">
        <f ca="1">SUM(AT$11:AT445)</f>
        <v>385034</v>
      </c>
      <c r="AW445" s="23">
        <f ca="1">SUM(AR$11:AR445)</f>
        <v>360223</v>
      </c>
    </row>
    <row r="446" spans="1:49" x14ac:dyDescent="0.2">
      <c r="A446" s="32">
        <v>44618</v>
      </c>
      <c r="B446" s="35">
        <f ca="1">IF($A446&gt;= $C$5,$C$6, "InsertData")</f>
        <v>940</v>
      </c>
      <c r="C446" s="21">
        <f t="shared" ca="1" si="139"/>
        <v>940</v>
      </c>
      <c r="D446" s="21">
        <f t="shared" ca="1" si="119"/>
        <v>940</v>
      </c>
      <c r="E446" s="21">
        <f t="shared" ca="1" si="125"/>
        <v>0</v>
      </c>
      <c r="F446" s="21">
        <f t="shared" ca="1" si="120"/>
        <v>0</v>
      </c>
      <c r="G446" s="21">
        <f t="shared" ca="1" si="134"/>
        <v>394917</v>
      </c>
      <c r="H446" s="22">
        <f ca="1">SUM(F$11:F446)</f>
        <v>203734</v>
      </c>
      <c r="I446" s="23">
        <f ca="1">SUM(D$11:D446)</f>
        <v>193567</v>
      </c>
      <c r="K446" s="16">
        <v>44618</v>
      </c>
      <c r="L446" s="21">
        <f ca="1">IF(K446&lt;M$5, $B446, M$6+MIN((K446-M$5+1)/M$8, 1)*M$7)</f>
        <v>1440</v>
      </c>
      <c r="M446" s="21">
        <f t="shared" ca="1" si="140"/>
        <v>1440</v>
      </c>
      <c r="N446" s="21">
        <f t="shared" ca="1" si="121"/>
        <v>1260</v>
      </c>
      <c r="O446" s="21">
        <f t="shared" ca="1" si="126"/>
        <v>180</v>
      </c>
      <c r="P446" s="21">
        <f t="shared" ca="1" si="127"/>
        <v>180</v>
      </c>
      <c r="Q446" s="21">
        <f t="shared" ca="1" si="135"/>
        <v>583167</v>
      </c>
      <c r="R446" s="22">
        <f ca="1">SUM(P$11:P446)</f>
        <v>300824</v>
      </c>
      <c r="S446" s="23">
        <f ca="1">SUM(N$11:N446)</f>
        <v>283123</v>
      </c>
      <c r="U446" s="16">
        <v>44618</v>
      </c>
      <c r="V446" s="21">
        <f ca="1">IF(U446&lt;W$5, $B446, W$6+MIN((U446-W$5+1)/W$8, 1)*W$7)</f>
        <v>1940</v>
      </c>
      <c r="W446" s="21">
        <f t="shared" ca="1" si="141"/>
        <v>1940</v>
      </c>
      <c r="X446" s="21">
        <f t="shared" ca="1" si="122"/>
        <v>1500</v>
      </c>
      <c r="Y446" s="21">
        <f t="shared" ca="1" si="128"/>
        <v>440</v>
      </c>
      <c r="Z446" s="21">
        <f t="shared" ca="1" si="129"/>
        <v>440</v>
      </c>
      <c r="AA446" s="21">
        <f t="shared" ca="1" si="136"/>
        <v>771417</v>
      </c>
      <c r="AB446" s="22">
        <f ca="1">SUM(Z$11:Z446)</f>
        <v>397994</v>
      </c>
      <c r="AC446" s="23">
        <f ca="1">SUM(X$11:X446)</f>
        <v>373606</v>
      </c>
      <c r="AE446" s="16">
        <v>44618</v>
      </c>
      <c r="AF446" s="21">
        <f ca="1">IF(AE446&lt;AG$5, $B446, AG$6+MIN((AE446-AG$5+1)/AG$8, 1)*AG$7)</f>
        <v>1440</v>
      </c>
      <c r="AG446" s="21">
        <f t="shared" ca="1" si="142"/>
        <v>1440</v>
      </c>
      <c r="AH446" s="21">
        <f t="shared" ca="1" si="123"/>
        <v>1260</v>
      </c>
      <c r="AI446" s="21">
        <f t="shared" ca="1" si="130"/>
        <v>180</v>
      </c>
      <c r="AJ446" s="21">
        <f t="shared" ca="1" si="131"/>
        <v>180</v>
      </c>
      <c r="AK446" s="21">
        <f t="shared" ca="1" si="137"/>
        <v>570667</v>
      </c>
      <c r="AL446" s="22">
        <f ca="1">SUM(AJ$11:AJ446)</f>
        <v>294564</v>
      </c>
      <c r="AM446" s="23">
        <f ca="1">SUM(AH$11:AH446)</f>
        <v>277549</v>
      </c>
      <c r="AO446" s="16">
        <v>44618</v>
      </c>
      <c r="AP446" s="21">
        <f ca="1">IF(AO446&lt;AQ$5, $B446, AQ$6+MIN((AO446-AQ$5+1)/AQ$8, 1)*AQ$7)</f>
        <v>1940</v>
      </c>
      <c r="AQ446" s="21">
        <f t="shared" ca="1" si="143"/>
        <v>1940</v>
      </c>
      <c r="AR446" s="21">
        <f t="shared" ca="1" si="124"/>
        <v>1500</v>
      </c>
      <c r="AS446" s="21">
        <f t="shared" ca="1" si="132"/>
        <v>440</v>
      </c>
      <c r="AT446" s="21">
        <f t="shared" ca="1" si="133"/>
        <v>440</v>
      </c>
      <c r="AU446" s="21">
        <f t="shared" ca="1" si="138"/>
        <v>746417</v>
      </c>
      <c r="AV446" s="22">
        <f ca="1">SUM(AT$11:AT446)</f>
        <v>385474</v>
      </c>
      <c r="AW446" s="23">
        <f ca="1">SUM(AR$11:AR446)</f>
        <v>361723</v>
      </c>
    </row>
    <row r="447" spans="1:49" x14ac:dyDescent="0.2">
      <c r="A447" s="32">
        <v>44619</v>
      </c>
      <c r="B447" s="35">
        <f ca="1">IF($A447&gt;= $C$5,$C$6, "InsertData")</f>
        <v>940</v>
      </c>
      <c r="C447" s="21">
        <f t="shared" ca="1" si="139"/>
        <v>940</v>
      </c>
      <c r="D447" s="21">
        <f t="shared" ca="1" si="119"/>
        <v>940</v>
      </c>
      <c r="E447" s="21">
        <f t="shared" ca="1" si="125"/>
        <v>0</v>
      </c>
      <c r="F447" s="21">
        <f t="shared" ca="1" si="120"/>
        <v>0</v>
      </c>
      <c r="G447" s="21">
        <f t="shared" ca="1" si="134"/>
        <v>395857</v>
      </c>
      <c r="H447" s="22">
        <f ca="1">SUM(F$11:F447)</f>
        <v>203734</v>
      </c>
      <c r="I447" s="23">
        <f ca="1">SUM(D$11:D447)</f>
        <v>194507</v>
      </c>
      <c r="K447" s="16">
        <v>44619</v>
      </c>
      <c r="L447" s="21">
        <f ca="1">IF(K447&lt;M$5, $B447, M$6+MIN((K447-M$5+1)/M$8, 1)*M$7)</f>
        <v>1440</v>
      </c>
      <c r="M447" s="21">
        <f t="shared" ca="1" si="140"/>
        <v>1440</v>
      </c>
      <c r="N447" s="21">
        <f t="shared" ca="1" si="121"/>
        <v>1183</v>
      </c>
      <c r="O447" s="21">
        <f t="shared" ca="1" si="126"/>
        <v>257</v>
      </c>
      <c r="P447" s="21">
        <f t="shared" ca="1" si="127"/>
        <v>257</v>
      </c>
      <c r="Q447" s="21">
        <f t="shared" ca="1" si="135"/>
        <v>584607</v>
      </c>
      <c r="R447" s="22">
        <f ca="1">SUM(P$11:P447)</f>
        <v>301081</v>
      </c>
      <c r="S447" s="23">
        <f ca="1">SUM(N$11:N447)</f>
        <v>284306</v>
      </c>
      <c r="U447" s="16">
        <v>44619</v>
      </c>
      <c r="V447" s="21">
        <f ca="1">IF(U447&lt;W$5, $B447, W$6+MIN((U447-W$5+1)/W$8, 1)*W$7)</f>
        <v>1940</v>
      </c>
      <c r="W447" s="21">
        <f t="shared" ca="1" si="141"/>
        <v>1940</v>
      </c>
      <c r="X447" s="21">
        <f t="shared" ca="1" si="122"/>
        <v>1423</v>
      </c>
      <c r="Y447" s="21">
        <f t="shared" ca="1" si="128"/>
        <v>517</v>
      </c>
      <c r="Z447" s="21">
        <f t="shared" ca="1" si="129"/>
        <v>517</v>
      </c>
      <c r="AA447" s="21">
        <f t="shared" ca="1" si="136"/>
        <v>773357</v>
      </c>
      <c r="AB447" s="22">
        <f ca="1">SUM(Z$11:Z447)</f>
        <v>398511</v>
      </c>
      <c r="AC447" s="23">
        <f ca="1">SUM(X$11:X447)</f>
        <v>375029</v>
      </c>
      <c r="AE447" s="16">
        <v>44619</v>
      </c>
      <c r="AF447" s="21">
        <f ca="1">IF(AE447&lt;AG$5, $B447, AG$6+MIN((AE447-AG$5+1)/AG$8, 1)*AG$7)</f>
        <v>1440</v>
      </c>
      <c r="AG447" s="21">
        <f t="shared" ca="1" si="142"/>
        <v>1440</v>
      </c>
      <c r="AH447" s="21">
        <f t="shared" ca="1" si="123"/>
        <v>1183</v>
      </c>
      <c r="AI447" s="21">
        <f t="shared" ca="1" si="130"/>
        <v>257</v>
      </c>
      <c r="AJ447" s="21">
        <f t="shared" ca="1" si="131"/>
        <v>257</v>
      </c>
      <c r="AK447" s="21">
        <f t="shared" ca="1" si="137"/>
        <v>572107</v>
      </c>
      <c r="AL447" s="22">
        <f ca="1">SUM(AJ$11:AJ447)</f>
        <v>294821</v>
      </c>
      <c r="AM447" s="23">
        <f ca="1">SUM(AH$11:AH447)</f>
        <v>278732</v>
      </c>
      <c r="AO447" s="16">
        <v>44619</v>
      </c>
      <c r="AP447" s="21">
        <f ca="1">IF(AO447&lt;AQ$5, $B447, AQ$6+MIN((AO447-AQ$5+1)/AQ$8, 1)*AQ$7)</f>
        <v>1940</v>
      </c>
      <c r="AQ447" s="21">
        <f t="shared" ca="1" si="143"/>
        <v>1940</v>
      </c>
      <c r="AR447" s="21">
        <f t="shared" ca="1" si="124"/>
        <v>1423</v>
      </c>
      <c r="AS447" s="21">
        <f t="shared" ca="1" si="132"/>
        <v>517</v>
      </c>
      <c r="AT447" s="21">
        <f t="shared" ca="1" si="133"/>
        <v>517</v>
      </c>
      <c r="AU447" s="21">
        <f t="shared" ca="1" si="138"/>
        <v>748357</v>
      </c>
      <c r="AV447" s="22">
        <f ca="1">SUM(AT$11:AT447)</f>
        <v>385991</v>
      </c>
      <c r="AW447" s="23">
        <f ca="1">SUM(AR$11:AR447)</f>
        <v>363146</v>
      </c>
    </row>
    <row r="448" spans="1:49" x14ac:dyDescent="0.2">
      <c r="A448" s="32">
        <v>44620</v>
      </c>
      <c r="B448" s="35">
        <f ca="1">IF($A448&gt;= $C$5,$C$6, "InsertData")</f>
        <v>940</v>
      </c>
      <c r="C448" s="21">
        <f t="shared" ca="1" si="139"/>
        <v>940</v>
      </c>
      <c r="D448" s="21">
        <f t="shared" ca="1" si="119"/>
        <v>433</v>
      </c>
      <c r="E448" s="21">
        <f t="shared" ca="1" si="125"/>
        <v>507</v>
      </c>
      <c r="F448" s="21">
        <f t="shared" ca="1" si="120"/>
        <v>507</v>
      </c>
      <c r="G448" s="21">
        <f t="shared" ca="1" si="134"/>
        <v>396797</v>
      </c>
      <c r="H448" s="22">
        <f ca="1">SUM(F$11:F448)</f>
        <v>204241</v>
      </c>
      <c r="I448" s="23">
        <f ca="1">SUM(D$11:D448)</f>
        <v>194940</v>
      </c>
      <c r="K448" s="16">
        <v>44620</v>
      </c>
      <c r="L448" s="21">
        <f ca="1">IF(K448&lt;M$5, $B448, M$6+MIN((K448-M$5+1)/M$8, 1)*M$7)</f>
        <v>1440</v>
      </c>
      <c r="M448" s="21">
        <f t="shared" ca="1" si="140"/>
        <v>1440</v>
      </c>
      <c r="N448" s="21">
        <f t="shared" ca="1" si="121"/>
        <v>590</v>
      </c>
      <c r="O448" s="21">
        <f t="shared" ca="1" si="126"/>
        <v>850</v>
      </c>
      <c r="P448" s="21">
        <f t="shared" ca="1" si="127"/>
        <v>850</v>
      </c>
      <c r="Q448" s="21">
        <f t="shared" ca="1" si="135"/>
        <v>586047</v>
      </c>
      <c r="R448" s="22">
        <f ca="1">SUM(P$11:P448)</f>
        <v>301931</v>
      </c>
      <c r="S448" s="23">
        <f ca="1">SUM(N$11:N448)</f>
        <v>284896</v>
      </c>
      <c r="U448" s="16">
        <v>44620</v>
      </c>
      <c r="V448" s="21">
        <f ca="1">IF(U448&lt;W$5, $B448, W$6+MIN((U448-W$5+1)/W$8, 1)*W$7)</f>
        <v>1940</v>
      </c>
      <c r="W448" s="21">
        <f t="shared" ca="1" si="141"/>
        <v>1940</v>
      </c>
      <c r="X448" s="21">
        <f t="shared" ca="1" si="122"/>
        <v>830</v>
      </c>
      <c r="Y448" s="21">
        <f t="shared" ca="1" si="128"/>
        <v>1110</v>
      </c>
      <c r="Z448" s="21">
        <f t="shared" ca="1" si="129"/>
        <v>1110</v>
      </c>
      <c r="AA448" s="21">
        <f t="shared" ca="1" si="136"/>
        <v>775297</v>
      </c>
      <c r="AB448" s="22">
        <f ca="1">SUM(Z$11:Z448)</f>
        <v>399621</v>
      </c>
      <c r="AC448" s="23">
        <f ca="1">SUM(X$11:X448)</f>
        <v>375859</v>
      </c>
      <c r="AE448" s="16">
        <v>44620</v>
      </c>
      <c r="AF448" s="21">
        <f ca="1">IF(AE448&lt;AG$5, $B448, AG$6+MIN((AE448-AG$5+1)/AG$8, 1)*AG$7)</f>
        <v>1440</v>
      </c>
      <c r="AG448" s="21">
        <f t="shared" ca="1" si="142"/>
        <v>1440</v>
      </c>
      <c r="AH448" s="21">
        <f t="shared" ca="1" si="123"/>
        <v>590</v>
      </c>
      <c r="AI448" s="21">
        <f t="shared" ca="1" si="130"/>
        <v>850</v>
      </c>
      <c r="AJ448" s="21">
        <f t="shared" ca="1" si="131"/>
        <v>850</v>
      </c>
      <c r="AK448" s="21">
        <f t="shared" ca="1" si="137"/>
        <v>573547</v>
      </c>
      <c r="AL448" s="22">
        <f ca="1">SUM(AJ$11:AJ448)</f>
        <v>295671</v>
      </c>
      <c r="AM448" s="23">
        <f ca="1">SUM(AH$11:AH448)</f>
        <v>279322</v>
      </c>
      <c r="AO448" s="16">
        <v>44620</v>
      </c>
      <c r="AP448" s="21">
        <f ca="1">IF(AO448&lt;AQ$5, $B448, AQ$6+MIN((AO448-AQ$5+1)/AQ$8, 1)*AQ$7)</f>
        <v>1940</v>
      </c>
      <c r="AQ448" s="21">
        <f t="shared" ca="1" si="143"/>
        <v>1940</v>
      </c>
      <c r="AR448" s="21">
        <f t="shared" ca="1" si="124"/>
        <v>830</v>
      </c>
      <c r="AS448" s="21">
        <f t="shared" ca="1" si="132"/>
        <v>1110</v>
      </c>
      <c r="AT448" s="21">
        <f t="shared" ca="1" si="133"/>
        <v>1110</v>
      </c>
      <c r="AU448" s="21">
        <f t="shared" ca="1" si="138"/>
        <v>750297</v>
      </c>
      <c r="AV448" s="22">
        <f ca="1">SUM(AT$11:AT448)</f>
        <v>387101</v>
      </c>
      <c r="AW448" s="23">
        <f ca="1">SUM(AR$11:AR448)</f>
        <v>363976</v>
      </c>
    </row>
    <row r="449" spans="1:49" x14ac:dyDescent="0.2">
      <c r="A449" s="32">
        <v>44621</v>
      </c>
      <c r="B449" s="35">
        <f ca="1">IF($A449&gt;= $C$5,$C$6, "InsertData")</f>
        <v>940</v>
      </c>
      <c r="C449" s="21">
        <f t="shared" ca="1" si="139"/>
        <v>940</v>
      </c>
      <c r="D449" s="21">
        <f t="shared" ca="1" si="119"/>
        <v>537</v>
      </c>
      <c r="E449" s="21">
        <f t="shared" ca="1" si="125"/>
        <v>403</v>
      </c>
      <c r="F449" s="21">
        <f t="shared" ca="1" si="120"/>
        <v>403</v>
      </c>
      <c r="G449" s="21">
        <f t="shared" ca="1" si="134"/>
        <v>397737</v>
      </c>
      <c r="H449" s="22">
        <f ca="1">SUM(F$11:F449)</f>
        <v>204644</v>
      </c>
      <c r="I449" s="23">
        <f ca="1">SUM(D$11:D449)</f>
        <v>195477</v>
      </c>
      <c r="K449" s="16">
        <v>44621</v>
      </c>
      <c r="L449" s="21">
        <f ca="1">IF(K449&lt;M$5, $B449, M$6+MIN((K449-M$5+1)/M$8, 1)*M$7)</f>
        <v>1440</v>
      </c>
      <c r="M449" s="21">
        <f t="shared" ca="1" si="140"/>
        <v>1440</v>
      </c>
      <c r="N449" s="21">
        <f t="shared" ca="1" si="121"/>
        <v>777</v>
      </c>
      <c r="O449" s="21">
        <f t="shared" ca="1" si="126"/>
        <v>663</v>
      </c>
      <c r="P449" s="21">
        <f t="shared" ca="1" si="127"/>
        <v>663</v>
      </c>
      <c r="Q449" s="21">
        <f t="shared" ca="1" si="135"/>
        <v>587487</v>
      </c>
      <c r="R449" s="22">
        <f ca="1">SUM(P$11:P449)</f>
        <v>302594</v>
      </c>
      <c r="S449" s="23">
        <f ca="1">SUM(N$11:N449)</f>
        <v>285673</v>
      </c>
      <c r="U449" s="16">
        <v>44621</v>
      </c>
      <c r="V449" s="21">
        <f ca="1">IF(U449&lt;W$5, $B449, W$6+MIN((U449-W$5+1)/W$8, 1)*W$7)</f>
        <v>1940</v>
      </c>
      <c r="W449" s="21">
        <f t="shared" ca="1" si="141"/>
        <v>1940</v>
      </c>
      <c r="X449" s="21">
        <f t="shared" ca="1" si="122"/>
        <v>1017</v>
      </c>
      <c r="Y449" s="21">
        <f t="shared" ca="1" si="128"/>
        <v>923</v>
      </c>
      <c r="Z449" s="21">
        <f t="shared" ca="1" si="129"/>
        <v>923</v>
      </c>
      <c r="AA449" s="21">
        <f t="shared" ca="1" si="136"/>
        <v>777237</v>
      </c>
      <c r="AB449" s="22">
        <f ca="1">SUM(Z$11:Z449)</f>
        <v>400544</v>
      </c>
      <c r="AC449" s="23">
        <f ca="1">SUM(X$11:X449)</f>
        <v>376876</v>
      </c>
      <c r="AE449" s="16">
        <v>44621</v>
      </c>
      <c r="AF449" s="21">
        <f ca="1">IF(AE449&lt;AG$5, $B449, AG$6+MIN((AE449-AG$5+1)/AG$8, 1)*AG$7)</f>
        <v>1440</v>
      </c>
      <c r="AG449" s="21">
        <f t="shared" ca="1" si="142"/>
        <v>1440</v>
      </c>
      <c r="AH449" s="21">
        <f t="shared" ca="1" si="123"/>
        <v>777</v>
      </c>
      <c r="AI449" s="21">
        <f t="shared" ca="1" si="130"/>
        <v>663</v>
      </c>
      <c r="AJ449" s="21">
        <f t="shared" ca="1" si="131"/>
        <v>663</v>
      </c>
      <c r="AK449" s="21">
        <f t="shared" ca="1" si="137"/>
        <v>574987</v>
      </c>
      <c r="AL449" s="22">
        <f ca="1">SUM(AJ$11:AJ449)</f>
        <v>296334</v>
      </c>
      <c r="AM449" s="23">
        <f ca="1">SUM(AH$11:AH449)</f>
        <v>280099</v>
      </c>
      <c r="AO449" s="16">
        <v>44621</v>
      </c>
      <c r="AP449" s="21">
        <f ca="1">IF(AO449&lt;AQ$5, $B449, AQ$6+MIN((AO449-AQ$5+1)/AQ$8, 1)*AQ$7)</f>
        <v>1940</v>
      </c>
      <c r="AQ449" s="21">
        <f t="shared" ca="1" si="143"/>
        <v>1940</v>
      </c>
      <c r="AR449" s="21">
        <f t="shared" ca="1" si="124"/>
        <v>1017</v>
      </c>
      <c r="AS449" s="21">
        <f t="shared" ca="1" si="132"/>
        <v>923</v>
      </c>
      <c r="AT449" s="21">
        <f t="shared" ca="1" si="133"/>
        <v>923</v>
      </c>
      <c r="AU449" s="21">
        <f t="shared" ca="1" si="138"/>
        <v>752237</v>
      </c>
      <c r="AV449" s="22">
        <f ca="1">SUM(AT$11:AT449)</f>
        <v>388024</v>
      </c>
      <c r="AW449" s="23">
        <f ca="1">SUM(AR$11:AR449)</f>
        <v>364993</v>
      </c>
    </row>
    <row r="450" spans="1:49" x14ac:dyDescent="0.2">
      <c r="A450" s="32">
        <v>44622</v>
      </c>
      <c r="B450" s="35">
        <f ca="1">IF($A450&gt;= $C$5,$C$6, "InsertData")</f>
        <v>940</v>
      </c>
      <c r="C450" s="21">
        <f t="shared" ca="1" si="139"/>
        <v>940</v>
      </c>
      <c r="D450" s="21">
        <f t="shared" ca="1" si="119"/>
        <v>401</v>
      </c>
      <c r="E450" s="21">
        <f t="shared" ca="1" si="125"/>
        <v>539</v>
      </c>
      <c r="F450" s="21">
        <f t="shared" ca="1" si="120"/>
        <v>539</v>
      </c>
      <c r="G450" s="21">
        <f t="shared" ca="1" si="134"/>
        <v>398677</v>
      </c>
      <c r="H450" s="22">
        <f ca="1">SUM(F$11:F450)</f>
        <v>205183</v>
      </c>
      <c r="I450" s="23">
        <f ca="1">SUM(D$11:D450)</f>
        <v>195878</v>
      </c>
      <c r="K450" s="16">
        <v>44622</v>
      </c>
      <c r="L450" s="21">
        <f ca="1">IF(K450&lt;M$5, $B450, M$6+MIN((K450-M$5+1)/M$8, 1)*M$7)</f>
        <v>1440</v>
      </c>
      <c r="M450" s="21">
        <f t="shared" ca="1" si="140"/>
        <v>1440</v>
      </c>
      <c r="N450" s="21">
        <f t="shared" ca="1" si="121"/>
        <v>641</v>
      </c>
      <c r="O450" s="21">
        <f t="shared" ca="1" si="126"/>
        <v>799</v>
      </c>
      <c r="P450" s="21">
        <f t="shared" ca="1" si="127"/>
        <v>799</v>
      </c>
      <c r="Q450" s="21">
        <f t="shared" ca="1" si="135"/>
        <v>588927</v>
      </c>
      <c r="R450" s="22">
        <f ca="1">SUM(P$11:P450)</f>
        <v>303393</v>
      </c>
      <c r="S450" s="23">
        <f ca="1">SUM(N$11:N450)</f>
        <v>286314</v>
      </c>
      <c r="U450" s="16">
        <v>44622</v>
      </c>
      <c r="V450" s="21">
        <f ca="1">IF(U450&lt;W$5, $B450, W$6+MIN((U450-W$5+1)/W$8, 1)*W$7)</f>
        <v>1940</v>
      </c>
      <c r="W450" s="21">
        <f t="shared" ca="1" si="141"/>
        <v>1940</v>
      </c>
      <c r="X450" s="21">
        <f t="shared" ca="1" si="122"/>
        <v>881</v>
      </c>
      <c r="Y450" s="21">
        <f t="shared" ca="1" si="128"/>
        <v>1059</v>
      </c>
      <c r="Z450" s="21">
        <f t="shared" ca="1" si="129"/>
        <v>1059</v>
      </c>
      <c r="AA450" s="21">
        <f t="shared" ca="1" si="136"/>
        <v>779177</v>
      </c>
      <c r="AB450" s="22">
        <f ca="1">SUM(Z$11:Z450)</f>
        <v>401603</v>
      </c>
      <c r="AC450" s="23">
        <f ca="1">SUM(X$11:X450)</f>
        <v>377757</v>
      </c>
      <c r="AE450" s="16">
        <v>44622</v>
      </c>
      <c r="AF450" s="21">
        <f ca="1">IF(AE450&lt;AG$5, $B450, AG$6+MIN((AE450-AG$5+1)/AG$8, 1)*AG$7)</f>
        <v>1440</v>
      </c>
      <c r="AG450" s="21">
        <f t="shared" ca="1" si="142"/>
        <v>1440</v>
      </c>
      <c r="AH450" s="21">
        <f t="shared" ca="1" si="123"/>
        <v>641</v>
      </c>
      <c r="AI450" s="21">
        <f t="shared" ca="1" si="130"/>
        <v>799</v>
      </c>
      <c r="AJ450" s="21">
        <f t="shared" ca="1" si="131"/>
        <v>799</v>
      </c>
      <c r="AK450" s="21">
        <f t="shared" ca="1" si="137"/>
        <v>576427</v>
      </c>
      <c r="AL450" s="22">
        <f ca="1">SUM(AJ$11:AJ450)</f>
        <v>297133</v>
      </c>
      <c r="AM450" s="23">
        <f ca="1">SUM(AH$11:AH450)</f>
        <v>280740</v>
      </c>
      <c r="AO450" s="16">
        <v>44622</v>
      </c>
      <c r="AP450" s="21">
        <f ca="1">IF(AO450&lt;AQ$5, $B450, AQ$6+MIN((AO450-AQ$5+1)/AQ$8, 1)*AQ$7)</f>
        <v>1940</v>
      </c>
      <c r="AQ450" s="21">
        <f t="shared" ca="1" si="143"/>
        <v>1940</v>
      </c>
      <c r="AR450" s="21">
        <f t="shared" ca="1" si="124"/>
        <v>881</v>
      </c>
      <c r="AS450" s="21">
        <f t="shared" ca="1" si="132"/>
        <v>1059</v>
      </c>
      <c r="AT450" s="21">
        <f t="shared" ca="1" si="133"/>
        <v>1059</v>
      </c>
      <c r="AU450" s="21">
        <f t="shared" ca="1" si="138"/>
        <v>754177</v>
      </c>
      <c r="AV450" s="22">
        <f ca="1">SUM(AT$11:AT450)</f>
        <v>389083</v>
      </c>
      <c r="AW450" s="23">
        <f ca="1">SUM(AR$11:AR450)</f>
        <v>365874</v>
      </c>
    </row>
    <row r="451" spans="1:49" x14ac:dyDescent="0.2">
      <c r="A451" s="32">
        <v>44623</v>
      </c>
      <c r="B451" s="35">
        <f ca="1">IF($A451&gt;= $C$5,$C$6, "InsertData")</f>
        <v>940</v>
      </c>
      <c r="C451" s="21">
        <f t="shared" ca="1" si="139"/>
        <v>940</v>
      </c>
      <c r="D451" s="21">
        <f t="shared" ca="1" si="119"/>
        <v>168</v>
      </c>
      <c r="E451" s="21">
        <f t="shared" ca="1" si="125"/>
        <v>772</v>
      </c>
      <c r="F451" s="21">
        <f t="shared" ca="1" si="120"/>
        <v>772</v>
      </c>
      <c r="G451" s="21">
        <f t="shared" ca="1" si="134"/>
        <v>399617</v>
      </c>
      <c r="H451" s="22">
        <f ca="1">SUM(F$11:F451)</f>
        <v>205955</v>
      </c>
      <c r="I451" s="23">
        <f ca="1">SUM(D$11:D451)</f>
        <v>196046</v>
      </c>
      <c r="K451" s="16">
        <v>44623</v>
      </c>
      <c r="L451" s="21">
        <f ca="1">IF(K451&lt;M$5, $B451, M$6+MIN((K451-M$5+1)/M$8, 1)*M$7)</f>
        <v>1440</v>
      </c>
      <c r="M451" s="21">
        <f t="shared" ca="1" si="140"/>
        <v>1440</v>
      </c>
      <c r="N451" s="21">
        <f t="shared" ca="1" si="121"/>
        <v>408</v>
      </c>
      <c r="O451" s="21">
        <f t="shared" ca="1" si="126"/>
        <v>1032</v>
      </c>
      <c r="P451" s="21">
        <f t="shared" ca="1" si="127"/>
        <v>1032</v>
      </c>
      <c r="Q451" s="21">
        <f t="shared" ca="1" si="135"/>
        <v>590367</v>
      </c>
      <c r="R451" s="22">
        <f ca="1">SUM(P$11:P451)</f>
        <v>304425</v>
      </c>
      <c r="S451" s="23">
        <f ca="1">SUM(N$11:N451)</f>
        <v>286722</v>
      </c>
      <c r="U451" s="16">
        <v>44623</v>
      </c>
      <c r="V451" s="21">
        <f ca="1">IF(U451&lt;W$5, $B451, W$6+MIN((U451-W$5+1)/W$8, 1)*W$7)</f>
        <v>1940</v>
      </c>
      <c r="W451" s="21">
        <f t="shared" ca="1" si="141"/>
        <v>1940</v>
      </c>
      <c r="X451" s="21">
        <f t="shared" ca="1" si="122"/>
        <v>648</v>
      </c>
      <c r="Y451" s="21">
        <f t="shared" ca="1" si="128"/>
        <v>1292</v>
      </c>
      <c r="Z451" s="21">
        <f t="shared" ca="1" si="129"/>
        <v>1292</v>
      </c>
      <c r="AA451" s="21">
        <f t="shared" ca="1" si="136"/>
        <v>781117</v>
      </c>
      <c r="AB451" s="22">
        <f ca="1">SUM(Z$11:Z451)</f>
        <v>402895</v>
      </c>
      <c r="AC451" s="23">
        <f ca="1">SUM(X$11:X451)</f>
        <v>378405</v>
      </c>
      <c r="AE451" s="16">
        <v>44623</v>
      </c>
      <c r="AF451" s="21">
        <f ca="1">IF(AE451&lt;AG$5, $B451, AG$6+MIN((AE451-AG$5+1)/AG$8, 1)*AG$7)</f>
        <v>1440</v>
      </c>
      <c r="AG451" s="21">
        <f t="shared" ca="1" si="142"/>
        <v>1440</v>
      </c>
      <c r="AH451" s="21">
        <f t="shared" ca="1" si="123"/>
        <v>408</v>
      </c>
      <c r="AI451" s="21">
        <f t="shared" ca="1" si="130"/>
        <v>1032</v>
      </c>
      <c r="AJ451" s="21">
        <f t="shared" ca="1" si="131"/>
        <v>1032</v>
      </c>
      <c r="AK451" s="21">
        <f t="shared" ca="1" si="137"/>
        <v>577867</v>
      </c>
      <c r="AL451" s="22">
        <f ca="1">SUM(AJ$11:AJ451)</f>
        <v>298165</v>
      </c>
      <c r="AM451" s="23">
        <f ca="1">SUM(AH$11:AH451)</f>
        <v>281148</v>
      </c>
      <c r="AO451" s="16">
        <v>44623</v>
      </c>
      <c r="AP451" s="21">
        <f ca="1">IF(AO451&lt;AQ$5, $B451, AQ$6+MIN((AO451-AQ$5+1)/AQ$8, 1)*AQ$7)</f>
        <v>1940</v>
      </c>
      <c r="AQ451" s="21">
        <f t="shared" ca="1" si="143"/>
        <v>1940</v>
      </c>
      <c r="AR451" s="21">
        <f t="shared" ca="1" si="124"/>
        <v>648</v>
      </c>
      <c r="AS451" s="21">
        <f t="shared" ca="1" si="132"/>
        <v>1292</v>
      </c>
      <c r="AT451" s="21">
        <f t="shared" ca="1" si="133"/>
        <v>1292</v>
      </c>
      <c r="AU451" s="21">
        <f t="shared" ca="1" si="138"/>
        <v>756117</v>
      </c>
      <c r="AV451" s="22">
        <f ca="1">SUM(AT$11:AT451)</f>
        <v>390375</v>
      </c>
      <c r="AW451" s="23">
        <f ca="1">SUM(AR$11:AR451)</f>
        <v>366522</v>
      </c>
    </row>
    <row r="452" spans="1:49" x14ac:dyDescent="0.2">
      <c r="A452" s="32">
        <v>44624</v>
      </c>
      <c r="B452" s="35">
        <f ca="1">IF($A452&gt;= $C$5,$C$6, "InsertData")</f>
        <v>940</v>
      </c>
      <c r="C452" s="21">
        <f t="shared" ca="1" si="139"/>
        <v>940</v>
      </c>
      <c r="D452" s="21">
        <f t="shared" ca="1" si="119"/>
        <v>940</v>
      </c>
      <c r="E452" s="21">
        <f t="shared" ca="1" si="125"/>
        <v>0</v>
      </c>
      <c r="F452" s="21">
        <f t="shared" ca="1" si="120"/>
        <v>0</v>
      </c>
      <c r="G452" s="21">
        <f t="shared" ca="1" si="134"/>
        <v>400557</v>
      </c>
      <c r="H452" s="22">
        <f ca="1">SUM(F$11:F452)</f>
        <v>205955</v>
      </c>
      <c r="I452" s="23">
        <f ca="1">SUM(D$11:D452)</f>
        <v>196986</v>
      </c>
      <c r="K452" s="16">
        <v>44624</v>
      </c>
      <c r="L452" s="21">
        <f ca="1">IF(K452&lt;M$5, $B452, M$6+MIN((K452-M$5+1)/M$8, 1)*M$7)</f>
        <v>1440</v>
      </c>
      <c r="M452" s="21">
        <f t="shared" ca="1" si="140"/>
        <v>1440</v>
      </c>
      <c r="N452" s="21">
        <f t="shared" ca="1" si="121"/>
        <v>1410</v>
      </c>
      <c r="O452" s="21">
        <f t="shared" ca="1" si="126"/>
        <v>30</v>
      </c>
      <c r="P452" s="21">
        <f t="shared" ca="1" si="127"/>
        <v>30</v>
      </c>
      <c r="Q452" s="21">
        <f t="shared" ca="1" si="135"/>
        <v>591807</v>
      </c>
      <c r="R452" s="22">
        <f ca="1">SUM(P$11:P452)</f>
        <v>304455</v>
      </c>
      <c r="S452" s="23">
        <f ca="1">SUM(N$11:N452)</f>
        <v>288132</v>
      </c>
      <c r="U452" s="16">
        <v>44624</v>
      </c>
      <c r="V452" s="21">
        <f ca="1">IF(U452&lt;W$5, $B452, W$6+MIN((U452-W$5+1)/W$8, 1)*W$7)</f>
        <v>1940</v>
      </c>
      <c r="W452" s="21">
        <f t="shared" ca="1" si="141"/>
        <v>1940</v>
      </c>
      <c r="X452" s="21">
        <f t="shared" ca="1" si="122"/>
        <v>1880</v>
      </c>
      <c r="Y452" s="21">
        <f t="shared" ca="1" si="128"/>
        <v>60</v>
      </c>
      <c r="Z452" s="21">
        <f t="shared" ca="1" si="129"/>
        <v>60</v>
      </c>
      <c r="AA452" s="21">
        <f t="shared" ca="1" si="136"/>
        <v>783057</v>
      </c>
      <c r="AB452" s="22">
        <f ca="1">SUM(Z$11:Z452)</f>
        <v>402955</v>
      </c>
      <c r="AC452" s="23">
        <f ca="1">SUM(X$11:X452)</f>
        <v>380285</v>
      </c>
      <c r="AE452" s="16">
        <v>44624</v>
      </c>
      <c r="AF452" s="21">
        <f ca="1">IF(AE452&lt;AG$5, $B452, AG$6+MIN((AE452-AG$5+1)/AG$8, 1)*AG$7)</f>
        <v>1440</v>
      </c>
      <c r="AG452" s="21">
        <f t="shared" ca="1" si="142"/>
        <v>1440</v>
      </c>
      <c r="AH452" s="21">
        <f t="shared" ca="1" si="123"/>
        <v>1295</v>
      </c>
      <c r="AI452" s="21">
        <f t="shared" ca="1" si="130"/>
        <v>145</v>
      </c>
      <c r="AJ452" s="21">
        <f t="shared" ca="1" si="131"/>
        <v>145</v>
      </c>
      <c r="AK452" s="21">
        <f t="shared" ca="1" si="137"/>
        <v>579307</v>
      </c>
      <c r="AL452" s="22">
        <f ca="1">SUM(AJ$11:AJ452)</f>
        <v>298310</v>
      </c>
      <c r="AM452" s="23">
        <f ca="1">SUM(AH$11:AH452)</f>
        <v>282443</v>
      </c>
      <c r="AO452" s="16">
        <v>44624</v>
      </c>
      <c r="AP452" s="21">
        <f ca="1">IF(AO452&lt;AQ$5, $B452, AQ$6+MIN((AO452-AQ$5+1)/AQ$8, 1)*AQ$7)</f>
        <v>1940</v>
      </c>
      <c r="AQ452" s="21">
        <f t="shared" ca="1" si="143"/>
        <v>1940</v>
      </c>
      <c r="AR452" s="21">
        <f t="shared" ca="1" si="124"/>
        <v>1650</v>
      </c>
      <c r="AS452" s="21">
        <f t="shared" ca="1" si="132"/>
        <v>290</v>
      </c>
      <c r="AT452" s="21">
        <f t="shared" ca="1" si="133"/>
        <v>290</v>
      </c>
      <c r="AU452" s="21">
        <f t="shared" ca="1" si="138"/>
        <v>758057</v>
      </c>
      <c r="AV452" s="22">
        <f ca="1">SUM(AT$11:AT452)</f>
        <v>390665</v>
      </c>
      <c r="AW452" s="23">
        <f ca="1">SUM(AR$11:AR452)</f>
        <v>368172</v>
      </c>
    </row>
    <row r="453" spans="1:49" x14ac:dyDescent="0.2">
      <c r="A453" s="32">
        <v>44625</v>
      </c>
      <c r="B453" s="35">
        <f ca="1">IF($A453&gt;= $C$5,$C$6, "InsertData")</f>
        <v>940</v>
      </c>
      <c r="C453" s="21">
        <f t="shared" ca="1" si="139"/>
        <v>940</v>
      </c>
      <c r="D453" s="21">
        <f t="shared" ca="1" si="119"/>
        <v>940</v>
      </c>
      <c r="E453" s="21">
        <f t="shared" ca="1" si="125"/>
        <v>0</v>
      </c>
      <c r="F453" s="21">
        <f t="shared" ca="1" si="120"/>
        <v>0</v>
      </c>
      <c r="G453" s="21">
        <f t="shared" ca="1" si="134"/>
        <v>401497</v>
      </c>
      <c r="H453" s="22">
        <f ca="1">SUM(F$11:F453)</f>
        <v>205955</v>
      </c>
      <c r="I453" s="23">
        <f ca="1">SUM(D$11:D453)</f>
        <v>197926</v>
      </c>
      <c r="K453" s="16">
        <v>44625</v>
      </c>
      <c r="L453" s="21">
        <f ca="1">IF(K453&lt;M$5, $B453, M$6+MIN((K453-M$5+1)/M$8, 1)*M$7)</f>
        <v>1440</v>
      </c>
      <c r="M453" s="21">
        <f t="shared" ca="1" si="140"/>
        <v>1440</v>
      </c>
      <c r="N453" s="21">
        <f t="shared" ca="1" si="121"/>
        <v>1420</v>
      </c>
      <c r="O453" s="21">
        <f t="shared" ca="1" si="126"/>
        <v>20</v>
      </c>
      <c r="P453" s="21">
        <f t="shared" ca="1" si="127"/>
        <v>20</v>
      </c>
      <c r="Q453" s="21">
        <f t="shared" ca="1" si="135"/>
        <v>593247</v>
      </c>
      <c r="R453" s="22">
        <f ca="1">SUM(P$11:P453)</f>
        <v>304475</v>
      </c>
      <c r="S453" s="23">
        <f ca="1">SUM(N$11:N453)</f>
        <v>289552</v>
      </c>
      <c r="U453" s="16">
        <v>44625</v>
      </c>
      <c r="V453" s="21">
        <f ca="1">IF(U453&lt;W$5, $B453, W$6+MIN((U453-W$5+1)/W$8, 1)*W$7)</f>
        <v>1940</v>
      </c>
      <c r="W453" s="21">
        <f t="shared" ca="1" si="141"/>
        <v>1940</v>
      </c>
      <c r="X453" s="21">
        <f t="shared" ca="1" si="122"/>
        <v>1754</v>
      </c>
      <c r="Y453" s="21">
        <f t="shared" ca="1" si="128"/>
        <v>186</v>
      </c>
      <c r="Z453" s="21">
        <f t="shared" ca="1" si="129"/>
        <v>186</v>
      </c>
      <c r="AA453" s="21">
        <f t="shared" ca="1" si="136"/>
        <v>784997</v>
      </c>
      <c r="AB453" s="22">
        <f ca="1">SUM(Z$11:Z453)</f>
        <v>403141</v>
      </c>
      <c r="AC453" s="23">
        <f ca="1">SUM(X$11:X453)</f>
        <v>382039</v>
      </c>
      <c r="AE453" s="16">
        <v>44625</v>
      </c>
      <c r="AF453" s="21">
        <f ca="1">IF(AE453&lt;AG$5, $B453, AG$6+MIN((AE453-AG$5+1)/AG$8, 1)*AG$7)</f>
        <v>1440</v>
      </c>
      <c r="AG453" s="21">
        <f t="shared" ca="1" si="142"/>
        <v>1440</v>
      </c>
      <c r="AH453" s="21">
        <f t="shared" ca="1" si="123"/>
        <v>1300</v>
      </c>
      <c r="AI453" s="21">
        <f t="shared" ca="1" si="130"/>
        <v>140</v>
      </c>
      <c r="AJ453" s="21">
        <f t="shared" ca="1" si="131"/>
        <v>140</v>
      </c>
      <c r="AK453" s="21">
        <f t="shared" ca="1" si="137"/>
        <v>580747</v>
      </c>
      <c r="AL453" s="22">
        <f ca="1">SUM(AJ$11:AJ453)</f>
        <v>298450</v>
      </c>
      <c r="AM453" s="23">
        <f ca="1">SUM(AH$11:AH453)</f>
        <v>283743</v>
      </c>
      <c r="AO453" s="16">
        <v>44625</v>
      </c>
      <c r="AP453" s="21">
        <f ca="1">IF(AO453&lt;AQ$5, $B453, AQ$6+MIN((AO453-AQ$5+1)/AQ$8, 1)*AQ$7)</f>
        <v>1940</v>
      </c>
      <c r="AQ453" s="21">
        <f t="shared" ca="1" si="143"/>
        <v>1940</v>
      </c>
      <c r="AR453" s="21">
        <f t="shared" ca="1" si="124"/>
        <v>1660</v>
      </c>
      <c r="AS453" s="21">
        <f t="shared" ca="1" si="132"/>
        <v>280</v>
      </c>
      <c r="AT453" s="21">
        <f t="shared" ca="1" si="133"/>
        <v>280</v>
      </c>
      <c r="AU453" s="21">
        <f t="shared" ca="1" si="138"/>
        <v>759997</v>
      </c>
      <c r="AV453" s="22">
        <f ca="1">SUM(AT$11:AT453)</f>
        <v>390945</v>
      </c>
      <c r="AW453" s="23">
        <f ca="1">SUM(AR$11:AR453)</f>
        <v>369832</v>
      </c>
    </row>
    <row r="454" spans="1:49" x14ac:dyDescent="0.2">
      <c r="A454" s="32">
        <v>44626</v>
      </c>
      <c r="B454" s="35">
        <f ca="1">IF($A454&gt;= $C$5,$C$6, "InsertData")</f>
        <v>940</v>
      </c>
      <c r="C454" s="21">
        <f t="shared" ca="1" si="139"/>
        <v>940</v>
      </c>
      <c r="D454" s="21">
        <f t="shared" ref="D454:D517" ca="1" si="144" xml:space="preserve"> F430 + IF(E453 &lt; 0, -E453, 0)</f>
        <v>940</v>
      </c>
      <c r="E454" s="21">
        <f t="shared" ca="1" si="125"/>
        <v>0</v>
      </c>
      <c r="F454" s="21">
        <f t="shared" ref="F454:F517" ca="1" si="145">IF(E454 &gt; 0, E454, 0)</f>
        <v>0</v>
      </c>
      <c r="G454" s="21">
        <f t="shared" ca="1" si="134"/>
        <v>402437</v>
      </c>
      <c r="H454" s="22">
        <f ca="1">SUM(F$11:F454)</f>
        <v>205955</v>
      </c>
      <c r="I454" s="23">
        <f ca="1">SUM(D$11:D454)</f>
        <v>198866</v>
      </c>
      <c r="K454" s="16">
        <v>44626</v>
      </c>
      <c r="L454" s="21">
        <f ca="1">IF(K454&lt;M$5, $B454, M$6+MIN((K454-M$5+1)/M$8, 1)*M$7)</f>
        <v>1440</v>
      </c>
      <c r="M454" s="21">
        <f t="shared" ca="1" si="140"/>
        <v>1440</v>
      </c>
      <c r="N454" s="21">
        <f t="shared" ref="N454:N517" ca="1" si="146" xml:space="preserve"> P430 + IF(O453 &lt; 0, -O453, 0)</f>
        <v>1321</v>
      </c>
      <c r="O454" s="21">
        <f t="shared" ca="1" si="126"/>
        <v>119</v>
      </c>
      <c r="P454" s="21">
        <f t="shared" ca="1" si="127"/>
        <v>119</v>
      </c>
      <c r="Q454" s="21">
        <f t="shared" ca="1" si="135"/>
        <v>594687</v>
      </c>
      <c r="R454" s="22">
        <f ca="1">SUM(P$11:P454)</f>
        <v>304594</v>
      </c>
      <c r="S454" s="23">
        <f ca="1">SUM(N$11:N454)</f>
        <v>290873</v>
      </c>
      <c r="U454" s="16">
        <v>44626</v>
      </c>
      <c r="V454" s="21">
        <f ca="1">IF(U454&lt;W$5, $B454, W$6+MIN((U454-W$5+1)/W$8, 1)*W$7)</f>
        <v>1940</v>
      </c>
      <c r="W454" s="21">
        <f t="shared" ca="1" si="141"/>
        <v>1940</v>
      </c>
      <c r="X454" s="21">
        <f t="shared" ref="X454:X517" ca="1" si="147" xml:space="preserve"> Z430 + IF(Y453 &lt; 0, -Y453, 0)</f>
        <v>1247</v>
      </c>
      <c r="Y454" s="21">
        <f t="shared" ca="1" si="128"/>
        <v>693</v>
      </c>
      <c r="Z454" s="21">
        <f t="shared" ca="1" si="129"/>
        <v>693</v>
      </c>
      <c r="AA454" s="21">
        <f t="shared" ca="1" si="136"/>
        <v>786937</v>
      </c>
      <c r="AB454" s="22">
        <f ca="1">SUM(Z$11:Z454)</f>
        <v>403834</v>
      </c>
      <c r="AC454" s="23">
        <f ca="1">SUM(X$11:X454)</f>
        <v>383286</v>
      </c>
      <c r="AE454" s="16">
        <v>44626</v>
      </c>
      <c r="AF454" s="21">
        <f ca="1">IF(AE454&lt;AG$5, $B454, AG$6+MIN((AE454-AG$5+1)/AG$8, 1)*AG$7)</f>
        <v>1440</v>
      </c>
      <c r="AG454" s="21">
        <f t="shared" ca="1" si="142"/>
        <v>1440</v>
      </c>
      <c r="AH454" s="21">
        <f t="shared" ref="AH454:AH517" ca="1" si="148" xml:space="preserve"> AJ430 + IF(AI453 &lt; 0, -AI453, 0)</f>
        <v>1305</v>
      </c>
      <c r="AI454" s="21">
        <f t="shared" ca="1" si="130"/>
        <v>135</v>
      </c>
      <c r="AJ454" s="21">
        <f t="shared" ca="1" si="131"/>
        <v>135</v>
      </c>
      <c r="AK454" s="21">
        <f t="shared" ca="1" si="137"/>
        <v>582187</v>
      </c>
      <c r="AL454" s="22">
        <f ca="1">SUM(AJ$11:AJ454)</f>
        <v>298585</v>
      </c>
      <c r="AM454" s="23">
        <f ca="1">SUM(AH$11:AH454)</f>
        <v>285048</v>
      </c>
      <c r="AO454" s="16">
        <v>44626</v>
      </c>
      <c r="AP454" s="21">
        <f ca="1">IF(AO454&lt;AQ$5, $B454, AQ$6+MIN((AO454-AQ$5+1)/AQ$8, 1)*AQ$7)</f>
        <v>1940</v>
      </c>
      <c r="AQ454" s="21">
        <f t="shared" ca="1" si="143"/>
        <v>1940</v>
      </c>
      <c r="AR454" s="21">
        <f t="shared" ref="AR454:AR517" ca="1" si="149" xml:space="preserve"> AT430 + IF(AS453 &lt; 0, -AS453, 0)</f>
        <v>1561</v>
      </c>
      <c r="AS454" s="21">
        <f t="shared" ca="1" si="132"/>
        <v>379</v>
      </c>
      <c r="AT454" s="21">
        <f t="shared" ca="1" si="133"/>
        <v>379</v>
      </c>
      <c r="AU454" s="21">
        <f t="shared" ca="1" si="138"/>
        <v>761937</v>
      </c>
      <c r="AV454" s="22">
        <f ca="1">SUM(AT$11:AT454)</f>
        <v>391324</v>
      </c>
      <c r="AW454" s="23">
        <f ca="1">SUM(AR$11:AR454)</f>
        <v>371393</v>
      </c>
    </row>
    <row r="455" spans="1:49" x14ac:dyDescent="0.2">
      <c r="A455" s="32">
        <v>44627</v>
      </c>
      <c r="B455" s="35">
        <f ca="1">IF($A455&gt;= $C$5,$C$6, "InsertData")</f>
        <v>940</v>
      </c>
      <c r="C455" s="21">
        <f t="shared" ca="1" si="139"/>
        <v>940</v>
      </c>
      <c r="D455" s="21">
        <f t="shared" ca="1" si="144"/>
        <v>788</v>
      </c>
      <c r="E455" s="21">
        <f t="shared" ca="1" si="125"/>
        <v>152</v>
      </c>
      <c r="F455" s="21">
        <f t="shared" ca="1" si="145"/>
        <v>152</v>
      </c>
      <c r="G455" s="21">
        <f t="shared" ca="1" si="134"/>
        <v>403377</v>
      </c>
      <c r="H455" s="22">
        <f ca="1">SUM(F$11:F455)</f>
        <v>206107</v>
      </c>
      <c r="I455" s="23">
        <f ca="1">SUM(D$11:D455)</f>
        <v>199654</v>
      </c>
      <c r="K455" s="16">
        <v>44627</v>
      </c>
      <c r="L455" s="21">
        <f ca="1">IF(K455&lt;M$5, $B455, M$6+MIN((K455-M$5+1)/M$8, 1)*M$7)</f>
        <v>1440</v>
      </c>
      <c r="M455" s="21">
        <f t="shared" ca="1" si="140"/>
        <v>1440</v>
      </c>
      <c r="N455" s="21">
        <f t="shared" ca="1" si="146"/>
        <v>447</v>
      </c>
      <c r="O455" s="21">
        <f t="shared" ca="1" si="126"/>
        <v>993</v>
      </c>
      <c r="P455" s="21">
        <f t="shared" ca="1" si="127"/>
        <v>993</v>
      </c>
      <c r="Q455" s="21">
        <f t="shared" ca="1" si="135"/>
        <v>596127</v>
      </c>
      <c r="R455" s="22">
        <f ca="1">SUM(P$11:P455)</f>
        <v>305587</v>
      </c>
      <c r="S455" s="23">
        <f ca="1">SUM(N$11:N455)</f>
        <v>291320</v>
      </c>
      <c r="U455" s="16">
        <v>44627</v>
      </c>
      <c r="V455" s="21">
        <f ca="1">IF(U455&lt;W$5, $B455, W$6+MIN((U455-W$5+1)/W$8, 1)*W$7)</f>
        <v>1940</v>
      </c>
      <c r="W455" s="21">
        <f t="shared" ca="1" si="141"/>
        <v>1940</v>
      </c>
      <c r="X455" s="21">
        <f t="shared" ca="1" si="147"/>
        <v>707</v>
      </c>
      <c r="Y455" s="21">
        <f t="shared" ca="1" si="128"/>
        <v>1233</v>
      </c>
      <c r="Z455" s="21">
        <f t="shared" ca="1" si="129"/>
        <v>1233</v>
      </c>
      <c r="AA455" s="21">
        <f t="shared" ca="1" si="136"/>
        <v>788877</v>
      </c>
      <c r="AB455" s="22">
        <f ca="1">SUM(Z$11:Z455)</f>
        <v>405067</v>
      </c>
      <c r="AC455" s="23">
        <f ca="1">SUM(X$11:X455)</f>
        <v>383993</v>
      </c>
      <c r="AE455" s="16">
        <v>44627</v>
      </c>
      <c r="AF455" s="21">
        <f ca="1">IF(AE455&lt;AG$5, $B455, AG$6+MIN((AE455-AG$5+1)/AG$8, 1)*AG$7)</f>
        <v>1440</v>
      </c>
      <c r="AG455" s="21">
        <f t="shared" ca="1" si="142"/>
        <v>1440</v>
      </c>
      <c r="AH455" s="21">
        <f t="shared" ca="1" si="148"/>
        <v>683</v>
      </c>
      <c r="AI455" s="21">
        <f t="shared" ca="1" si="130"/>
        <v>757</v>
      </c>
      <c r="AJ455" s="21">
        <f t="shared" ca="1" si="131"/>
        <v>757</v>
      </c>
      <c r="AK455" s="21">
        <f t="shared" ca="1" si="137"/>
        <v>583627</v>
      </c>
      <c r="AL455" s="22">
        <f ca="1">SUM(AJ$11:AJ455)</f>
        <v>299342</v>
      </c>
      <c r="AM455" s="23">
        <f ca="1">SUM(AH$11:AH455)</f>
        <v>285731</v>
      </c>
      <c r="AO455" s="16">
        <v>44627</v>
      </c>
      <c r="AP455" s="21">
        <f ca="1">IF(AO455&lt;AQ$5, $B455, AQ$6+MIN((AO455-AQ$5+1)/AQ$8, 1)*AQ$7)</f>
        <v>1940</v>
      </c>
      <c r="AQ455" s="21">
        <f t="shared" ca="1" si="143"/>
        <v>1940</v>
      </c>
      <c r="AR455" s="21">
        <f t="shared" ca="1" si="149"/>
        <v>687</v>
      </c>
      <c r="AS455" s="21">
        <f t="shared" ca="1" si="132"/>
        <v>1253</v>
      </c>
      <c r="AT455" s="21">
        <f t="shared" ca="1" si="133"/>
        <v>1253</v>
      </c>
      <c r="AU455" s="21">
        <f t="shared" ca="1" si="138"/>
        <v>763877</v>
      </c>
      <c r="AV455" s="22">
        <f ca="1">SUM(AT$11:AT455)</f>
        <v>392577</v>
      </c>
      <c r="AW455" s="23">
        <f ca="1">SUM(AR$11:AR455)</f>
        <v>372080</v>
      </c>
    </row>
    <row r="456" spans="1:49" x14ac:dyDescent="0.2">
      <c r="A456" s="32">
        <v>44628</v>
      </c>
      <c r="B456" s="35">
        <f ca="1">IF($A456&gt;= $C$5,$C$6, "InsertData")</f>
        <v>940</v>
      </c>
      <c r="C456" s="21">
        <f t="shared" ca="1" si="139"/>
        <v>940</v>
      </c>
      <c r="D456" s="21">
        <f t="shared" ca="1" si="144"/>
        <v>844</v>
      </c>
      <c r="E456" s="21">
        <f t="shared" ca="1" si="125"/>
        <v>96</v>
      </c>
      <c r="F456" s="21">
        <f t="shared" ca="1" si="145"/>
        <v>96</v>
      </c>
      <c r="G456" s="21">
        <f t="shared" ca="1" si="134"/>
        <v>404317</v>
      </c>
      <c r="H456" s="22">
        <f ca="1">SUM(F$11:F456)</f>
        <v>206203</v>
      </c>
      <c r="I456" s="23">
        <f ca="1">SUM(D$11:D456)</f>
        <v>200498</v>
      </c>
      <c r="K456" s="16">
        <v>44628</v>
      </c>
      <c r="L456" s="21">
        <f ca="1">IF(K456&lt;M$5, $B456, M$6+MIN((K456-M$5+1)/M$8, 1)*M$7)</f>
        <v>1440</v>
      </c>
      <c r="M456" s="21">
        <f t="shared" ca="1" si="140"/>
        <v>1440</v>
      </c>
      <c r="N456" s="21">
        <f t="shared" ca="1" si="146"/>
        <v>1104</v>
      </c>
      <c r="O456" s="21">
        <f t="shared" ca="1" si="126"/>
        <v>336</v>
      </c>
      <c r="P456" s="21">
        <f t="shared" ca="1" si="127"/>
        <v>336</v>
      </c>
      <c r="Q456" s="21">
        <f t="shared" ca="1" si="135"/>
        <v>597567</v>
      </c>
      <c r="R456" s="22">
        <f ca="1">SUM(P$11:P456)</f>
        <v>305923</v>
      </c>
      <c r="S456" s="23">
        <f ca="1">SUM(N$11:N456)</f>
        <v>292424</v>
      </c>
      <c r="U456" s="16">
        <v>44628</v>
      </c>
      <c r="V456" s="21">
        <f ca="1">IF(U456&lt;W$5, $B456, W$6+MIN((U456-W$5+1)/W$8, 1)*W$7)</f>
        <v>1940</v>
      </c>
      <c r="W456" s="21">
        <f t="shared" ca="1" si="141"/>
        <v>1940</v>
      </c>
      <c r="X456" s="21">
        <f t="shared" ca="1" si="147"/>
        <v>1364</v>
      </c>
      <c r="Y456" s="21">
        <f t="shared" ca="1" si="128"/>
        <v>576</v>
      </c>
      <c r="Z456" s="21">
        <f t="shared" ca="1" si="129"/>
        <v>576</v>
      </c>
      <c r="AA456" s="21">
        <f t="shared" ca="1" si="136"/>
        <v>790817</v>
      </c>
      <c r="AB456" s="22">
        <f ca="1">SUM(Z$11:Z456)</f>
        <v>405643</v>
      </c>
      <c r="AC456" s="23">
        <f ca="1">SUM(X$11:X456)</f>
        <v>385357</v>
      </c>
      <c r="AE456" s="16">
        <v>44628</v>
      </c>
      <c r="AF456" s="21">
        <f ca="1">IF(AE456&lt;AG$5, $B456, AG$6+MIN((AE456-AG$5+1)/AG$8, 1)*AG$7)</f>
        <v>1440</v>
      </c>
      <c r="AG456" s="21">
        <f t="shared" ca="1" si="142"/>
        <v>1440</v>
      </c>
      <c r="AH456" s="21">
        <f t="shared" ca="1" si="148"/>
        <v>1099</v>
      </c>
      <c r="AI456" s="21">
        <f t="shared" ca="1" si="130"/>
        <v>341</v>
      </c>
      <c r="AJ456" s="21">
        <f t="shared" ca="1" si="131"/>
        <v>341</v>
      </c>
      <c r="AK456" s="21">
        <f t="shared" ca="1" si="137"/>
        <v>585067</v>
      </c>
      <c r="AL456" s="22">
        <f ca="1">SUM(AJ$11:AJ456)</f>
        <v>299683</v>
      </c>
      <c r="AM456" s="23">
        <f ca="1">SUM(AH$11:AH456)</f>
        <v>286830</v>
      </c>
      <c r="AO456" s="16">
        <v>44628</v>
      </c>
      <c r="AP456" s="21">
        <f ca="1">IF(AO456&lt;AQ$5, $B456, AQ$6+MIN((AO456-AQ$5+1)/AQ$8, 1)*AQ$7)</f>
        <v>1940</v>
      </c>
      <c r="AQ456" s="21">
        <f t="shared" ca="1" si="143"/>
        <v>1940</v>
      </c>
      <c r="AR456" s="21">
        <f t="shared" ca="1" si="149"/>
        <v>1354</v>
      </c>
      <c r="AS456" s="21">
        <f t="shared" ca="1" si="132"/>
        <v>586</v>
      </c>
      <c r="AT456" s="21">
        <f t="shared" ca="1" si="133"/>
        <v>586</v>
      </c>
      <c r="AU456" s="21">
        <f t="shared" ca="1" si="138"/>
        <v>765817</v>
      </c>
      <c r="AV456" s="22">
        <f ca="1">SUM(AT$11:AT456)</f>
        <v>393163</v>
      </c>
      <c r="AW456" s="23">
        <f ca="1">SUM(AR$11:AR456)</f>
        <v>373434</v>
      </c>
    </row>
    <row r="457" spans="1:49" x14ac:dyDescent="0.2">
      <c r="A457" s="32">
        <v>44629</v>
      </c>
      <c r="B457" s="35">
        <f ca="1">IF($A457&gt;= $C$5,$C$6, "InsertData")</f>
        <v>940</v>
      </c>
      <c r="C457" s="21">
        <f t="shared" ca="1" si="139"/>
        <v>940</v>
      </c>
      <c r="D457" s="21">
        <f t="shared" ca="1" si="144"/>
        <v>621</v>
      </c>
      <c r="E457" s="21">
        <f t="shared" ca="1" si="125"/>
        <v>319</v>
      </c>
      <c r="F457" s="21">
        <f t="shared" ca="1" si="145"/>
        <v>319</v>
      </c>
      <c r="G457" s="21">
        <f t="shared" ca="1" si="134"/>
        <v>405257</v>
      </c>
      <c r="H457" s="22">
        <f ca="1">SUM(F$11:F457)</f>
        <v>206522</v>
      </c>
      <c r="I457" s="23">
        <f ca="1">SUM(D$11:D457)</f>
        <v>201119</v>
      </c>
      <c r="K457" s="16">
        <v>44629</v>
      </c>
      <c r="L457" s="21">
        <f ca="1">IF(K457&lt;M$5, $B457, M$6+MIN((K457-M$5+1)/M$8, 1)*M$7)</f>
        <v>1440</v>
      </c>
      <c r="M457" s="21">
        <f t="shared" ca="1" si="140"/>
        <v>1440</v>
      </c>
      <c r="N457" s="21">
        <f t="shared" ca="1" si="146"/>
        <v>881</v>
      </c>
      <c r="O457" s="21">
        <f t="shared" ca="1" si="126"/>
        <v>559</v>
      </c>
      <c r="P457" s="21">
        <f t="shared" ca="1" si="127"/>
        <v>559</v>
      </c>
      <c r="Q457" s="21">
        <f t="shared" ca="1" si="135"/>
        <v>599007</v>
      </c>
      <c r="R457" s="22">
        <f ca="1">SUM(P$11:P457)</f>
        <v>306482</v>
      </c>
      <c r="S457" s="23">
        <f ca="1">SUM(N$11:N457)</f>
        <v>293305</v>
      </c>
      <c r="U457" s="16">
        <v>44629</v>
      </c>
      <c r="V457" s="21">
        <f ca="1">IF(U457&lt;W$5, $B457, W$6+MIN((U457-W$5+1)/W$8, 1)*W$7)</f>
        <v>1940</v>
      </c>
      <c r="W457" s="21">
        <f t="shared" ca="1" si="141"/>
        <v>1940</v>
      </c>
      <c r="X457" s="21">
        <f t="shared" ca="1" si="147"/>
        <v>1141</v>
      </c>
      <c r="Y457" s="21">
        <f t="shared" ca="1" si="128"/>
        <v>799</v>
      </c>
      <c r="Z457" s="21">
        <f t="shared" ca="1" si="129"/>
        <v>799</v>
      </c>
      <c r="AA457" s="21">
        <f t="shared" ca="1" si="136"/>
        <v>792757</v>
      </c>
      <c r="AB457" s="22">
        <f ca="1">SUM(Z$11:Z457)</f>
        <v>406442</v>
      </c>
      <c r="AC457" s="23">
        <f ca="1">SUM(X$11:X457)</f>
        <v>386498</v>
      </c>
      <c r="AE457" s="16">
        <v>44629</v>
      </c>
      <c r="AF457" s="21">
        <f ca="1">IF(AE457&lt;AG$5, $B457, AG$6+MIN((AE457-AG$5+1)/AG$8, 1)*AG$7)</f>
        <v>1440</v>
      </c>
      <c r="AG457" s="21">
        <f t="shared" ca="1" si="142"/>
        <v>1440</v>
      </c>
      <c r="AH457" s="21">
        <f t="shared" ca="1" si="148"/>
        <v>881</v>
      </c>
      <c r="AI457" s="21">
        <f t="shared" ca="1" si="130"/>
        <v>559</v>
      </c>
      <c r="AJ457" s="21">
        <f t="shared" ca="1" si="131"/>
        <v>559</v>
      </c>
      <c r="AK457" s="21">
        <f t="shared" ca="1" si="137"/>
        <v>586507</v>
      </c>
      <c r="AL457" s="22">
        <f ca="1">SUM(AJ$11:AJ457)</f>
        <v>300242</v>
      </c>
      <c r="AM457" s="23">
        <f ca="1">SUM(AH$11:AH457)</f>
        <v>287711</v>
      </c>
      <c r="AO457" s="16">
        <v>44629</v>
      </c>
      <c r="AP457" s="21">
        <f ca="1">IF(AO457&lt;AQ$5, $B457, AQ$6+MIN((AO457-AQ$5+1)/AQ$8, 1)*AQ$7)</f>
        <v>1940</v>
      </c>
      <c r="AQ457" s="21">
        <f t="shared" ca="1" si="143"/>
        <v>1940</v>
      </c>
      <c r="AR457" s="21">
        <f t="shared" ca="1" si="149"/>
        <v>1141</v>
      </c>
      <c r="AS457" s="21">
        <f t="shared" ca="1" si="132"/>
        <v>799</v>
      </c>
      <c r="AT457" s="21">
        <f t="shared" ca="1" si="133"/>
        <v>799</v>
      </c>
      <c r="AU457" s="21">
        <f t="shared" ca="1" si="138"/>
        <v>767757</v>
      </c>
      <c r="AV457" s="22">
        <f ca="1">SUM(AT$11:AT457)</f>
        <v>393962</v>
      </c>
      <c r="AW457" s="23">
        <f ca="1">SUM(AR$11:AR457)</f>
        <v>374575</v>
      </c>
    </row>
    <row r="458" spans="1:49" x14ac:dyDescent="0.2">
      <c r="A458" s="32">
        <v>44630</v>
      </c>
      <c r="B458" s="35">
        <f ca="1">IF($A458&gt;= $C$5,$C$6, "InsertData")</f>
        <v>940</v>
      </c>
      <c r="C458" s="21">
        <f t="shared" ca="1" si="139"/>
        <v>940</v>
      </c>
      <c r="D458" s="21">
        <f t="shared" ca="1" si="144"/>
        <v>606</v>
      </c>
      <c r="E458" s="21">
        <f t="shared" ca="1" si="125"/>
        <v>334</v>
      </c>
      <c r="F458" s="21">
        <f t="shared" ca="1" si="145"/>
        <v>334</v>
      </c>
      <c r="G458" s="21">
        <f t="shared" ca="1" si="134"/>
        <v>406197</v>
      </c>
      <c r="H458" s="22">
        <f ca="1">SUM(F$11:F458)</f>
        <v>206856</v>
      </c>
      <c r="I458" s="23">
        <f ca="1">SUM(D$11:D458)</f>
        <v>201725</v>
      </c>
      <c r="K458" s="16">
        <v>44630</v>
      </c>
      <c r="L458" s="21">
        <f ca="1">IF(K458&lt;M$5, $B458, M$6+MIN((K458-M$5+1)/M$8, 1)*M$7)</f>
        <v>1440</v>
      </c>
      <c r="M458" s="21">
        <f t="shared" ca="1" si="140"/>
        <v>1440</v>
      </c>
      <c r="N458" s="21">
        <f t="shared" ca="1" si="146"/>
        <v>866</v>
      </c>
      <c r="O458" s="21">
        <f t="shared" ca="1" si="126"/>
        <v>574</v>
      </c>
      <c r="P458" s="21">
        <f t="shared" ca="1" si="127"/>
        <v>574</v>
      </c>
      <c r="Q458" s="21">
        <f t="shared" ca="1" si="135"/>
        <v>600447</v>
      </c>
      <c r="R458" s="22">
        <f ca="1">SUM(P$11:P458)</f>
        <v>307056</v>
      </c>
      <c r="S458" s="23">
        <f ca="1">SUM(N$11:N458)</f>
        <v>294171</v>
      </c>
      <c r="U458" s="16">
        <v>44630</v>
      </c>
      <c r="V458" s="21">
        <f ca="1">IF(U458&lt;W$5, $B458, W$6+MIN((U458-W$5+1)/W$8, 1)*W$7)</f>
        <v>1940</v>
      </c>
      <c r="W458" s="21">
        <f t="shared" ca="1" si="141"/>
        <v>1940</v>
      </c>
      <c r="X458" s="21">
        <f t="shared" ca="1" si="147"/>
        <v>1126</v>
      </c>
      <c r="Y458" s="21">
        <f t="shared" ca="1" si="128"/>
        <v>814</v>
      </c>
      <c r="Z458" s="21">
        <f t="shared" ca="1" si="129"/>
        <v>814</v>
      </c>
      <c r="AA458" s="21">
        <f t="shared" ca="1" si="136"/>
        <v>794697</v>
      </c>
      <c r="AB458" s="22">
        <f ca="1">SUM(Z$11:Z458)</f>
        <v>407256</v>
      </c>
      <c r="AC458" s="23">
        <f ca="1">SUM(X$11:X458)</f>
        <v>387624</v>
      </c>
      <c r="AE458" s="16">
        <v>44630</v>
      </c>
      <c r="AF458" s="21">
        <f ca="1">IF(AE458&lt;AG$5, $B458, AG$6+MIN((AE458-AG$5+1)/AG$8, 1)*AG$7)</f>
        <v>1440</v>
      </c>
      <c r="AG458" s="21">
        <f t="shared" ca="1" si="142"/>
        <v>1440</v>
      </c>
      <c r="AH458" s="21">
        <f t="shared" ca="1" si="148"/>
        <v>866</v>
      </c>
      <c r="AI458" s="21">
        <f t="shared" ca="1" si="130"/>
        <v>574</v>
      </c>
      <c r="AJ458" s="21">
        <f t="shared" ca="1" si="131"/>
        <v>574</v>
      </c>
      <c r="AK458" s="21">
        <f t="shared" ca="1" si="137"/>
        <v>587947</v>
      </c>
      <c r="AL458" s="22">
        <f ca="1">SUM(AJ$11:AJ458)</f>
        <v>300816</v>
      </c>
      <c r="AM458" s="23">
        <f ca="1">SUM(AH$11:AH458)</f>
        <v>288577</v>
      </c>
      <c r="AO458" s="16">
        <v>44630</v>
      </c>
      <c r="AP458" s="21">
        <f ca="1">IF(AO458&lt;AQ$5, $B458, AQ$6+MIN((AO458-AQ$5+1)/AQ$8, 1)*AQ$7)</f>
        <v>1940</v>
      </c>
      <c r="AQ458" s="21">
        <f t="shared" ca="1" si="143"/>
        <v>1940</v>
      </c>
      <c r="AR458" s="21">
        <f t="shared" ca="1" si="149"/>
        <v>1126</v>
      </c>
      <c r="AS458" s="21">
        <f t="shared" ca="1" si="132"/>
        <v>814</v>
      </c>
      <c r="AT458" s="21">
        <f t="shared" ca="1" si="133"/>
        <v>814</v>
      </c>
      <c r="AU458" s="21">
        <f t="shared" ca="1" si="138"/>
        <v>769697</v>
      </c>
      <c r="AV458" s="22">
        <f ca="1">SUM(AT$11:AT458)</f>
        <v>394776</v>
      </c>
      <c r="AW458" s="23">
        <f ca="1">SUM(AR$11:AR458)</f>
        <v>375701</v>
      </c>
    </row>
    <row r="459" spans="1:49" x14ac:dyDescent="0.2">
      <c r="A459" s="32">
        <v>44631</v>
      </c>
      <c r="B459" s="35">
        <f ca="1">IF($A459&gt;= $C$5,$C$6, "InsertData")</f>
        <v>940</v>
      </c>
      <c r="C459" s="21">
        <f t="shared" ca="1" si="139"/>
        <v>940</v>
      </c>
      <c r="D459" s="21">
        <f t="shared" ca="1" si="144"/>
        <v>896</v>
      </c>
      <c r="E459" s="21">
        <f t="shared" ca="1" si="125"/>
        <v>44</v>
      </c>
      <c r="F459" s="21">
        <f t="shared" ca="1" si="145"/>
        <v>44</v>
      </c>
      <c r="G459" s="21">
        <f t="shared" ca="1" si="134"/>
        <v>407137</v>
      </c>
      <c r="H459" s="22">
        <f ca="1">SUM(F$11:F459)</f>
        <v>206900</v>
      </c>
      <c r="I459" s="23">
        <f ca="1">SUM(D$11:D459)</f>
        <v>202621</v>
      </c>
      <c r="K459" s="16">
        <v>44631</v>
      </c>
      <c r="L459" s="21">
        <f ca="1">IF(K459&lt;M$5, $B459, M$6+MIN((K459-M$5+1)/M$8, 1)*M$7)</f>
        <v>1440</v>
      </c>
      <c r="M459" s="21">
        <f t="shared" ca="1" si="140"/>
        <v>1440</v>
      </c>
      <c r="N459" s="21">
        <f t="shared" ca="1" si="146"/>
        <v>1156</v>
      </c>
      <c r="O459" s="21">
        <f t="shared" ca="1" si="126"/>
        <v>284</v>
      </c>
      <c r="P459" s="21">
        <f t="shared" ca="1" si="127"/>
        <v>284</v>
      </c>
      <c r="Q459" s="21">
        <f t="shared" ca="1" si="135"/>
        <v>601887</v>
      </c>
      <c r="R459" s="22">
        <f ca="1">SUM(P$11:P459)</f>
        <v>307340</v>
      </c>
      <c r="S459" s="23">
        <f ca="1">SUM(N$11:N459)</f>
        <v>295327</v>
      </c>
      <c r="U459" s="16">
        <v>44631</v>
      </c>
      <c r="V459" s="21">
        <f ca="1">IF(U459&lt;W$5, $B459, W$6+MIN((U459-W$5+1)/W$8, 1)*W$7)</f>
        <v>1940</v>
      </c>
      <c r="W459" s="21">
        <f t="shared" ca="1" si="141"/>
        <v>1940</v>
      </c>
      <c r="X459" s="21">
        <f t="shared" ca="1" si="147"/>
        <v>1416</v>
      </c>
      <c r="Y459" s="21">
        <f t="shared" ca="1" si="128"/>
        <v>524</v>
      </c>
      <c r="Z459" s="21">
        <f t="shared" ca="1" si="129"/>
        <v>524</v>
      </c>
      <c r="AA459" s="21">
        <f t="shared" ca="1" si="136"/>
        <v>796637</v>
      </c>
      <c r="AB459" s="22">
        <f ca="1">SUM(Z$11:Z459)</f>
        <v>407780</v>
      </c>
      <c r="AC459" s="23">
        <f ca="1">SUM(X$11:X459)</f>
        <v>389040</v>
      </c>
      <c r="AE459" s="16">
        <v>44631</v>
      </c>
      <c r="AF459" s="21">
        <f ca="1">IF(AE459&lt;AG$5, $B459, AG$6+MIN((AE459-AG$5+1)/AG$8, 1)*AG$7)</f>
        <v>1440</v>
      </c>
      <c r="AG459" s="21">
        <f t="shared" ca="1" si="142"/>
        <v>1440</v>
      </c>
      <c r="AH459" s="21">
        <f t="shared" ca="1" si="148"/>
        <v>1156</v>
      </c>
      <c r="AI459" s="21">
        <f t="shared" ca="1" si="130"/>
        <v>284</v>
      </c>
      <c r="AJ459" s="21">
        <f t="shared" ca="1" si="131"/>
        <v>284</v>
      </c>
      <c r="AK459" s="21">
        <f t="shared" ca="1" si="137"/>
        <v>589387</v>
      </c>
      <c r="AL459" s="22">
        <f ca="1">SUM(AJ$11:AJ459)</f>
        <v>301100</v>
      </c>
      <c r="AM459" s="23">
        <f ca="1">SUM(AH$11:AH459)</f>
        <v>289733</v>
      </c>
      <c r="AO459" s="16">
        <v>44631</v>
      </c>
      <c r="AP459" s="21">
        <f ca="1">IF(AO459&lt;AQ$5, $B459, AQ$6+MIN((AO459-AQ$5+1)/AQ$8, 1)*AQ$7)</f>
        <v>1940</v>
      </c>
      <c r="AQ459" s="21">
        <f t="shared" ca="1" si="143"/>
        <v>1940</v>
      </c>
      <c r="AR459" s="21">
        <f t="shared" ca="1" si="149"/>
        <v>1416</v>
      </c>
      <c r="AS459" s="21">
        <f t="shared" ca="1" si="132"/>
        <v>524</v>
      </c>
      <c r="AT459" s="21">
        <f t="shared" ca="1" si="133"/>
        <v>524</v>
      </c>
      <c r="AU459" s="21">
        <f t="shared" ca="1" si="138"/>
        <v>771637</v>
      </c>
      <c r="AV459" s="22">
        <f ca="1">SUM(AT$11:AT459)</f>
        <v>395300</v>
      </c>
      <c r="AW459" s="23">
        <f ca="1">SUM(AR$11:AR459)</f>
        <v>377117</v>
      </c>
    </row>
    <row r="460" spans="1:49" x14ac:dyDescent="0.2">
      <c r="A460" s="32">
        <v>44632</v>
      </c>
      <c r="B460" s="35">
        <f ca="1">IF($A460&gt;= $C$5,$C$6, "InsertData")</f>
        <v>940</v>
      </c>
      <c r="C460" s="21">
        <f t="shared" ca="1" si="139"/>
        <v>940</v>
      </c>
      <c r="D460" s="21">
        <f t="shared" ca="1" si="144"/>
        <v>607</v>
      </c>
      <c r="E460" s="21">
        <f t="shared" ref="E460:E523" ca="1" si="150">B460-D460</f>
        <v>333</v>
      </c>
      <c r="F460" s="21">
        <f t="shared" ca="1" si="145"/>
        <v>333</v>
      </c>
      <c r="G460" s="21">
        <f t="shared" ca="1" si="134"/>
        <v>408077</v>
      </c>
      <c r="H460" s="22">
        <f ca="1">SUM(F$11:F460)</f>
        <v>207233</v>
      </c>
      <c r="I460" s="23">
        <f ca="1">SUM(D$11:D460)</f>
        <v>203228</v>
      </c>
      <c r="K460" s="16">
        <v>44632</v>
      </c>
      <c r="L460" s="21">
        <f ca="1">IF(K460&lt;M$5, $B460, M$6+MIN((K460-M$5+1)/M$8, 1)*M$7)</f>
        <v>1440</v>
      </c>
      <c r="M460" s="21">
        <f t="shared" ca="1" si="140"/>
        <v>1440</v>
      </c>
      <c r="N460" s="21">
        <f t="shared" ca="1" si="146"/>
        <v>867</v>
      </c>
      <c r="O460" s="21">
        <f t="shared" ref="O460:O523" ca="1" si="151">L460-N460</f>
        <v>573</v>
      </c>
      <c r="P460" s="21">
        <f t="shared" ref="P460:P523" ca="1" si="152">IF(O460 &gt; 0, O460, 0)</f>
        <v>573</v>
      </c>
      <c r="Q460" s="21">
        <f t="shared" ca="1" si="135"/>
        <v>603327</v>
      </c>
      <c r="R460" s="22">
        <f ca="1">SUM(P$11:P460)</f>
        <v>307913</v>
      </c>
      <c r="S460" s="23">
        <f ca="1">SUM(N$11:N460)</f>
        <v>296194</v>
      </c>
      <c r="U460" s="16">
        <v>44632</v>
      </c>
      <c r="V460" s="21">
        <f ca="1">IF(U460&lt;W$5, $B460, W$6+MIN((U460-W$5+1)/W$8, 1)*W$7)</f>
        <v>1940</v>
      </c>
      <c r="W460" s="21">
        <f t="shared" ca="1" si="141"/>
        <v>1940</v>
      </c>
      <c r="X460" s="21">
        <f t="shared" ca="1" si="147"/>
        <v>1127</v>
      </c>
      <c r="Y460" s="21">
        <f t="shared" ref="Y460:Y523" ca="1" si="153">V460-X460</f>
        <v>813</v>
      </c>
      <c r="Z460" s="21">
        <f t="shared" ref="Z460:Z523" ca="1" si="154">IF(Y460 &gt; 0, Y460, 0)</f>
        <v>813</v>
      </c>
      <c r="AA460" s="21">
        <f t="shared" ca="1" si="136"/>
        <v>798577</v>
      </c>
      <c r="AB460" s="22">
        <f ca="1">SUM(Z$11:Z460)</f>
        <v>408593</v>
      </c>
      <c r="AC460" s="23">
        <f ca="1">SUM(X$11:X460)</f>
        <v>390167</v>
      </c>
      <c r="AE460" s="16">
        <v>44632</v>
      </c>
      <c r="AF460" s="21">
        <f ca="1">IF(AE460&lt;AG$5, $B460, AG$6+MIN((AE460-AG$5+1)/AG$8, 1)*AG$7)</f>
        <v>1440</v>
      </c>
      <c r="AG460" s="21">
        <f t="shared" ca="1" si="142"/>
        <v>1440</v>
      </c>
      <c r="AH460" s="21">
        <f t="shared" ca="1" si="148"/>
        <v>867</v>
      </c>
      <c r="AI460" s="21">
        <f t="shared" ref="AI460:AI523" ca="1" si="155">AF460-AH460</f>
        <v>573</v>
      </c>
      <c r="AJ460" s="21">
        <f t="shared" ref="AJ460:AJ523" ca="1" si="156">IF(AI460 &gt; 0, AI460, 0)</f>
        <v>573</v>
      </c>
      <c r="AK460" s="21">
        <f t="shared" ca="1" si="137"/>
        <v>590827</v>
      </c>
      <c r="AL460" s="22">
        <f ca="1">SUM(AJ$11:AJ460)</f>
        <v>301673</v>
      </c>
      <c r="AM460" s="23">
        <f ca="1">SUM(AH$11:AH460)</f>
        <v>290600</v>
      </c>
      <c r="AO460" s="16">
        <v>44632</v>
      </c>
      <c r="AP460" s="21">
        <f ca="1">IF(AO460&lt;AQ$5, $B460, AQ$6+MIN((AO460-AQ$5+1)/AQ$8, 1)*AQ$7)</f>
        <v>1940</v>
      </c>
      <c r="AQ460" s="21">
        <f t="shared" ca="1" si="143"/>
        <v>1940</v>
      </c>
      <c r="AR460" s="21">
        <f t="shared" ca="1" si="149"/>
        <v>1127</v>
      </c>
      <c r="AS460" s="21">
        <f t="shared" ref="AS460:AS523" ca="1" si="157">AP460-AR460</f>
        <v>813</v>
      </c>
      <c r="AT460" s="21">
        <f t="shared" ref="AT460:AT523" ca="1" si="158">IF(AS460 &gt; 0, AS460, 0)</f>
        <v>813</v>
      </c>
      <c r="AU460" s="21">
        <f t="shared" ca="1" si="138"/>
        <v>773577</v>
      </c>
      <c r="AV460" s="22">
        <f ca="1">SUM(AT$11:AT460)</f>
        <v>396113</v>
      </c>
      <c r="AW460" s="23">
        <f ca="1">SUM(AR$11:AR460)</f>
        <v>378244</v>
      </c>
    </row>
    <row r="461" spans="1:49" x14ac:dyDescent="0.2">
      <c r="A461" s="32">
        <v>44633</v>
      </c>
      <c r="B461" s="35">
        <f ca="1">IF($A461&gt;= $C$5,$C$6, "InsertData")</f>
        <v>940</v>
      </c>
      <c r="C461" s="21">
        <f t="shared" ca="1" si="139"/>
        <v>940</v>
      </c>
      <c r="D461" s="21">
        <f t="shared" ca="1" si="144"/>
        <v>552</v>
      </c>
      <c r="E461" s="21">
        <f t="shared" ca="1" si="150"/>
        <v>388</v>
      </c>
      <c r="F461" s="21">
        <f t="shared" ca="1" si="145"/>
        <v>388</v>
      </c>
      <c r="G461" s="21">
        <f t="shared" ref="G461:G524" ca="1" si="159">B461+G460</f>
        <v>409017</v>
      </c>
      <c r="H461" s="22">
        <f ca="1">SUM(F$11:F461)</f>
        <v>207621</v>
      </c>
      <c r="I461" s="23">
        <f ca="1">SUM(D$11:D461)</f>
        <v>203780</v>
      </c>
      <c r="K461" s="16">
        <v>44633</v>
      </c>
      <c r="L461" s="21">
        <f ca="1">IF(K461&lt;M$5, $B461, M$6+MIN((K461-M$5+1)/M$8, 1)*M$7)</f>
        <v>1440</v>
      </c>
      <c r="M461" s="21">
        <f t="shared" ca="1" si="140"/>
        <v>1440</v>
      </c>
      <c r="N461" s="21">
        <f t="shared" ca="1" si="146"/>
        <v>812</v>
      </c>
      <c r="O461" s="21">
        <f t="shared" ca="1" si="151"/>
        <v>628</v>
      </c>
      <c r="P461" s="21">
        <f t="shared" ca="1" si="152"/>
        <v>628</v>
      </c>
      <c r="Q461" s="21">
        <f t="shared" ref="Q461:Q524" ca="1" si="160">L461+Q460</f>
        <v>604767</v>
      </c>
      <c r="R461" s="22">
        <f ca="1">SUM(P$11:P461)</f>
        <v>308541</v>
      </c>
      <c r="S461" s="23">
        <f ca="1">SUM(N$11:N461)</f>
        <v>297006</v>
      </c>
      <c r="U461" s="16">
        <v>44633</v>
      </c>
      <c r="V461" s="21">
        <f ca="1">IF(U461&lt;W$5, $B461, W$6+MIN((U461-W$5+1)/W$8, 1)*W$7)</f>
        <v>1940</v>
      </c>
      <c r="W461" s="21">
        <f t="shared" ca="1" si="141"/>
        <v>1940</v>
      </c>
      <c r="X461" s="21">
        <f t="shared" ca="1" si="147"/>
        <v>1072</v>
      </c>
      <c r="Y461" s="21">
        <f t="shared" ca="1" si="153"/>
        <v>868</v>
      </c>
      <c r="Z461" s="21">
        <f t="shared" ca="1" si="154"/>
        <v>868</v>
      </c>
      <c r="AA461" s="21">
        <f t="shared" ref="AA461:AA524" ca="1" si="161">V461+AA460</f>
        <v>800517</v>
      </c>
      <c r="AB461" s="22">
        <f ca="1">SUM(Z$11:Z461)</f>
        <v>409461</v>
      </c>
      <c r="AC461" s="23">
        <f ca="1">SUM(X$11:X461)</f>
        <v>391239</v>
      </c>
      <c r="AE461" s="16">
        <v>44633</v>
      </c>
      <c r="AF461" s="21">
        <f ca="1">IF(AE461&lt;AG$5, $B461, AG$6+MIN((AE461-AG$5+1)/AG$8, 1)*AG$7)</f>
        <v>1440</v>
      </c>
      <c r="AG461" s="21">
        <f t="shared" ca="1" si="142"/>
        <v>1440</v>
      </c>
      <c r="AH461" s="21">
        <f t="shared" ca="1" si="148"/>
        <v>812</v>
      </c>
      <c r="AI461" s="21">
        <f t="shared" ca="1" si="155"/>
        <v>628</v>
      </c>
      <c r="AJ461" s="21">
        <f t="shared" ca="1" si="156"/>
        <v>628</v>
      </c>
      <c r="AK461" s="21">
        <f t="shared" ref="AK461:AK524" ca="1" si="162">AF461+AK460</f>
        <v>592267</v>
      </c>
      <c r="AL461" s="22">
        <f ca="1">SUM(AJ$11:AJ461)</f>
        <v>302301</v>
      </c>
      <c r="AM461" s="23">
        <f ca="1">SUM(AH$11:AH461)</f>
        <v>291412</v>
      </c>
      <c r="AO461" s="16">
        <v>44633</v>
      </c>
      <c r="AP461" s="21">
        <f ca="1">IF(AO461&lt;AQ$5, $B461, AQ$6+MIN((AO461-AQ$5+1)/AQ$8, 1)*AQ$7)</f>
        <v>1940</v>
      </c>
      <c r="AQ461" s="21">
        <f t="shared" ca="1" si="143"/>
        <v>1940</v>
      </c>
      <c r="AR461" s="21">
        <f t="shared" ca="1" si="149"/>
        <v>1072</v>
      </c>
      <c r="AS461" s="21">
        <f t="shared" ca="1" si="157"/>
        <v>868</v>
      </c>
      <c r="AT461" s="21">
        <f t="shared" ca="1" si="158"/>
        <v>868</v>
      </c>
      <c r="AU461" s="21">
        <f t="shared" ref="AU461:AU524" ca="1" si="163">AP461+AU460</f>
        <v>775517</v>
      </c>
      <c r="AV461" s="22">
        <f ca="1">SUM(AT$11:AT461)</f>
        <v>396981</v>
      </c>
      <c r="AW461" s="23">
        <f ca="1">SUM(AR$11:AR461)</f>
        <v>379316</v>
      </c>
    </row>
    <row r="462" spans="1:49" x14ac:dyDescent="0.2">
      <c r="A462" s="32">
        <v>44634</v>
      </c>
      <c r="B462" s="35">
        <f ca="1">IF($A462&gt;= $C$5,$C$6, "InsertData")</f>
        <v>940</v>
      </c>
      <c r="C462" s="21">
        <f t="shared" ca="1" si="139"/>
        <v>940</v>
      </c>
      <c r="D462" s="21">
        <f t="shared" ca="1" si="144"/>
        <v>512</v>
      </c>
      <c r="E462" s="21">
        <f t="shared" ca="1" si="150"/>
        <v>428</v>
      </c>
      <c r="F462" s="21">
        <f t="shared" ca="1" si="145"/>
        <v>428</v>
      </c>
      <c r="G462" s="21">
        <f t="shared" ca="1" si="159"/>
        <v>409957</v>
      </c>
      <c r="H462" s="22">
        <f ca="1">SUM(F$11:F462)</f>
        <v>208049</v>
      </c>
      <c r="I462" s="23">
        <f ca="1">SUM(D$11:D462)</f>
        <v>204292</v>
      </c>
      <c r="K462" s="16">
        <v>44634</v>
      </c>
      <c r="L462" s="21">
        <f ca="1">IF(K462&lt;M$5, $B462, M$6+MIN((K462-M$5+1)/M$8, 1)*M$7)</f>
        <v>1440</v>
      </c>
      <c r="M462" s="21">
        <f t="shared" ca="1" si="140"/>
        <v>1440</v>
      </c>
      <c r="N462" s="21">
        <f t="shared" ca="1" si="146"/>
        <v>772</v>
      </c>
      <c r="O462" s="21">
        <f t="shared" ca="1" si="151"/>
        <v>668</v>
      </c>
      <c r="P462" s="21">
        <f t="shared" ca="1" si="152"/>
        <v>668</v>
      </c>
      <c r="Q462" s="21">
        <f t="shared" ca="1" si="160"/>
        <v>606207</v>
      </c>
      <c r="R462" s="22">
        <f ca="1">SUM(P$11:P462)</f>
        <v>309209</v>
      </c>
      <c r="S462" s="23">
        <f ca="1">SUM(N$11:N462)</f>
        <v>297778</v>
      </c>
      <c r="U462" s="16">
        <v>44634</v>
      </c>
      <c r="V462" s="21">
        <f ca="1">IF(U462&lt;W$5, $B462, W$6+MIN((U462-W$5+1)/W$8, 1)*W$7)</f>
        <v>1940</v>
      </c>
      <c r="W462" s="21">
        <f t="shared" ca="1" si="141"/>
        <v>1940</v>
      </c>
      <c r="X462" s="21">
        <f t="shared" ca="1" si="147"/>
        <v>1032</v>
      </c>
      <c r="Y462" s="21">
        <f t="shared" ca="1" si="153"/>
        <v>908</v>
      </c>
      <c r="Z462" s="21">
        <f t="shared" ca="1" si="154"/>
        <v>908</v>
      </c>
      <c r="AA462" s="21">
        <f t="shared" ca="1" si="161"/>
        <v>802457</v>
      </c>
      <c r="AB462" s="22">
        <f ca="1">SUM(Z$11:Z462)</f>
        <v>410369</v>
      </c>
      <c r="AC462" s="23">
        <f ca="1">SUM(X$11:X462)</f>
        <v>392271</v>
      </c>
      <c r="AE462" s="16">
        <v>44634</v>
      </c>
      <c r="AF462" s="21">
        <f ca="1">IF(AE462&lt;AG$5, $B462, AG$6+MIN((AE462-AG$5+1)/AG$8, 1)*AG$7)</f>
        <v>1440</v>
      </c>
      <c r="AG462" s="21">
        <f t="shared" ca="1" si="142"/>
        <v>1440</v>
      </c>
      <c r="AH462" s="21">
        <f t="shared" ca="1" si="148"/>
        <v>772</v>
      </c>
      <c r="AI462" s="21">
        <f t="shared" ca="1" si="155"/>
        <v>668</v>
      </c>
      <c r="AJ462" s="21">
        <f t="shared" ca="1" si="156"/>
        <v>668</v>
      </c>
      <c r="AK462" s="21">
        <f t="shared" ca="1" si="162"/>
        <v>593707</v>
      </c>
      <c r="AL462" s="22">
        <f ca="1">SUM(AJ$11:AJ462)</f>
        <v>302969</v>
      </c>
      <c r="AM462" s="23">
        <f ca="1">SUM(AH$11:AH462)</f>
        <v>292184</v>
      </c>
      <c r="AO462" s="16">
        <v>44634</v>
      </c>
      <c r="AP462" s="21">
        <f ca="1">IF(AO462&lt;AQ$5, $B462, AQ$6+MIN((AO462-AQ$5+1)/AQ$8, 1)*AQ$7)</f>
        <v>1940</v>
      </c>
      <c r="AQ462" s="21">
        <f t="shared" ca="1" si="143"/>
        <v>1940</v>
      </c>
      <c r="AR462" s="21">
        <f t="shared" ca="1" si="149"/>
        <v>1032</v>
      </c>
      <c r="AS462" s="21">
        <f t="shared" ca="1" si="157"/>
        <v>908</v>
      </c>
      <c r="AT462" s="21">
        <f t="shared" ca="1" si="158"/>
        <v>908</v>
      </c>
      <c r="AU462" s="21">
        <f t="shared" ca="1" si="163"/>
        <v>777457</v>
      </c>
      <c r="AV462" s="22">
        <f ca="1">SUM(AT$11:AT462)</f>
        <v>397889</v>
      </c>
      <c r="AW462" s="23">
        <f ca="1">SUM(AR$11:AR462)</f>
        <v>380348</v>
      </c>
    </row>
    <row r="463" spans="1:49" x14ac:dyDescent="0.2">
      <c r="A463" s="32">
        <v>44635</v>
      </c>
      <c r="B463" s="35">
        <f ca="1">IF($A463&gt;= $C$5,$C$6, "InsertData")</f>
        <v>940</v>
      </c>
      <c r="C463" s="21">
        <f t="shared" ca="1" si="139"/>
        <v>940</v>
      </c>
      <c r="D463" s="21">
        <f t="shared" ca="1" si="144"/>
        <v>166</v>
      </c>
      <c r="E463" s="21">
        <f t="shared" ca="1" si="150"/>
        <v>774</v>
      </c>
      <c r="F463" s="21">
        <f t="shared" ca="1" si="145"/>
        <v>774</v>
      </c>
      <c r="G463" s="21">
        <f t="shared" ca="1" si="159"/>
        <v>410897</v>
      </c>
      <c r="H463" s="22">
        <f ca="1">SUM(F$11:F463)</f>
        <v>208823</v>
      </c>
      <c r="I463" s="23">
        <f ca="1">SUM(D$11:D463)</f>
        <v>204458</v>
      </c>
      <c r="K463" s="16">
        <v>44635</v>
      </c>
      <c r="L463" s="21">
        <f ca="1">IF(K463&lt;M$5, $B463, M$6+MIN((K463-M$5+1)/M$8, 1)*M$7)</f>
        <v>1440</v>
      </c>
      <c r="M463" s="21">
        <f t="shared" ca="1" si="140"/>
        <v>1440</v>
      </c>
      <c r="N463" s="21">
        <f t="shared" ca="1" si="146"/>
        <v>426</v>
      </c>
      <c r="O463" s="21">
        <f t="shared" ca="1" si="151"/>
        <v>1014</v>
      </c>
      <c r="P463" s="21">
        <f t="shared" ca="1" si="152"/>
        <v>1014</v>
      </c>
      <c r="Q463" s="21">
        <f t="shared" ca="1" si="160"/>
        <v>607647</v>
      </c>
      <c r="R463" s="22">
        <f ca="1">SUM(P$11:P463)</f>
        <v>310223</v>
      </c>
      <c r="S463" s="23">
        <f ca="1">SUM(N$11:N463)</f>
        <v>298204</v>
      </c>
      <c r="U463" s="16">
        <v>44635</v>
      </c>
      <c r="V463" s="21">
        <f ca="1">IF(U463&lt;W$5, $B463, W$6+MIN((U463-W$5+1)/W$8, 1)*W$7)</f>
        <v>1940</v>
      </c>
      <c r="W463" s="21">
        <f t="shared" ca="1" si="141"/>
        <v>1940</v>
      </c>
      <c r="X463" s="21">
        <f t="shared" ca="1" si="147"/>
        <v>686</v>
      </c>
      <c r="Y463" s="21">
        <f t="shared" ca="1" si="153"/>
        <v>1254</v>
      </c>
      <c r="Z463" s="21">
        <f t="shared" ca="1" si="154"/>
        <v>1254</v>
      </c>
      <c r="AA463" s="21">
        <f t="shared" ca="1" si="161"/>
        <v>804397</v>
      </c>
      <c r="AB463" s="22">
        <f ca="1">SUM(Z$11:Z463)</f>
        <v>411623</v>
      </c>
      <c r="AC463" s="23">
        <f ca="1">SUM(X$11:X463)</f>
        <v>392957</v>
      </c>
      <c r="AE463" s="16">
        <v>44635</v>
      </c>
      <c r="AF463" s="21">
        <f ca="1">IF(AE463&lt;AG$5, $B463, AG$6+MIN((AE463-AG$5+1)/AG$8, 1)*AG$7)</f>
        <v>1440</v>
      </c>
      <c r="AG463" s="21">
        <f t="shared" ca="1" si="142"/>
        <v>1440</v>
      </c>
      <c r="AH463" s="21">
        <f t="shared" ca="1" si="148"/>
        <v>426</v>
      </c>
      <c r="AI463" s="21">
        <f t="shared" ca="1" si="155"/>
        <v>1014</v>
      </c>
      <c r="AJ463" s="21">
        <f t="shared" ca="1" si="156"/>
        <v>1014</v>
      </c>
      <c r="AK463" s="21">
        <f t="shared" ca="1" si="162"/>
        <v>595147</v>
      </c>
      <c r="AL463" s="22">
        <f ca="1">SUM(AJ$11:AJ463)</f>
        <v>303983</v>
      </c>
      <c r="AM463" s="23">
        <f ca="1">SUM(AH$11:AH463)</f>
        <v>292610</v>
      </c>
      <c r="AO463" s="16">
        <v>44635</v>
      </c>
      <c r="AP463" s="21">
        <f ca="1">IF(AO463&lt;AQ$5, $B463, AQ$6+MIN((AO463-AQ$5+1)/AQ$8, 1)*AQ$7)</f>
        <v>1940</v>
      </c>
      <c r="AQ463" s="21">
        <f t="shared" ca="1" si="143"/>
        <v>1940</v>
      </c>
      <c r="AR463" s="21">
        <f t="shared" ca="1" si="149"/>
        <v>686</v>
      </c>
      <c r="AS463" s="21">
        <f t="shared" ca="1" si="157"/>
        <v>1254</v>
      </c>
      <c r="AT463" s="21">
        <f t="shared" ca="1" si="158"/>
        <v>1254</v>
      </c>
      <c r="AU463" s="21">
        <f t="shared" ca="1" si="163"/>
        <v>779397</v>
      </c>
      <c r="AV463" s="22">
        <f ca="1">SUM(AT$11:AT463)</f>
        <v>399143</v>
      </c>
      <c r="AW463" s="23">
        <f ca="1">SUM(AR$11:AR463)</f>
        <v>381034</v>
      </c>
    </row>
    <row r="464" spans="1:49" x14ac:dyDescent="0.2">
      <c r="A464" s="32">
        <v>44636</v>
      </c>
      <c r="B464" s="35">
        <f ca="1">IF($A464&gt;= $C$5,$C$6, "InsertData")</f>
        <v>940</v>
      </c>
      <c r="C464" s="21">
        <f t="shared" ca="1" si="139"/>
        <v>940</v>
      </c>
      <c r="D464" s="21">
        <f t="shared" ca="1" si="144"/>
        <v>140</v>
      </c>
      <c r="E464" s="21">
        <f t="shared" ca="1" si="150"/>
        <v>800</v>
      </c>
      <c r="F464" s="21">
        <f t="shared" ca="1" si="145"/>
        <v>800</v>
      </c>
      <c r="G464" s="21">
        <f t="shared" ca="1" si="159"/>
        <v>411837</v>
      </c>
      <c r="H464" s="22">
        <f ca="1">SUM(F$11:F464)</f>
        <v>209623</v>
      </c>
      <c r="I464" s="23">
        <f ca="1">SUM(D$11:D464)</f>
        <v>204598</v>
      </c>
      <c r="K464" s="16">
        <v>44636</v>
      </c>
      <c r="L464" s="21">
        <f ca="1">IF(K464&lt;M$5, $B464, M$6+MIN((K464-M$5+1)/M$8, 1)*M$7)</f>
        <v>1440</v>
      </c>
      <c r="M464" s="21">
        <f t="shared" ca="1" si="140"/>
        <v>1440</v>
      </c>
      <c r="N464" s="21">
        <f t="shared" ca="1" si="146"/>
        <v>400</v>
      </c>
      <c r="O464" s="21">
        <f t="shared" ca="1" si="151"/>
        <v>1040</v>
      </c>
      <c r="P464" s="21">
        <f t="shared" ca="1" si="152"/>
        <v>1040</v>
      </c>
      <c r="Q464" s="21">
        <f t="shared" ca="1" si="160"/>
        <v>609087</v>
      </c>
      <c r="R464" s="22">
        <f ca="1">SUM(P$11:P464)</f>
        <v>311263</v>
      </c>
      <c r="S464" s="23">
        <f ca="1">SUM(N$11:N464)</f>
        <v>298604</v>
      </c>
      <c r="U464" s="16">
        <v>44636</v>
      </c>
      <c r="V464" s="21">
        <f ca="1">IF(U464&lt;W$5, $B464, W$6+MIN((U464-W$5+1)/W$8, 1)*W$7)</f>
        <v>1940</v>
      </c>
      <c r="W464" s="21">
        <f t="shared" ca="1" si="141"/>
        <v>1940</v>
      </c>
      <c r="X464" s="21">
        <f t="shared" ca="1" si="147"/>
        <v>660</v>
      </c>
      <c r="Y464" s="21">
        <f t="shared" ca="1" si="153"/>
        <v>1280</v>
      </c>
      <c r="Z464" s="21">
        <f t="shared" ca="1" si="154"/>
        <v>1280</v>
      </c>
      <c r="AA464" s="21">
        <f t="shared" ca="1" si="161"/>
        <v>806337</v>
      </c>
      <c r="AB464" s="22">
        <f ca="1">SUM(Z$11:Z464)</f>
        <v>412903</v>
      </c>
      <c r="AC464" s="23">
        <f ca="1">SUM(X$11:X464)</f>
        <v>393617</v>
      </c>
      <c r="AE464" s="16">
        <v>44636</v>
      </c>
      <c r="AF464" s="21">
        <f ca="1">IF(AE464&lt;AG$5, $B464, AG$6+MIN((AE464-AG$5+1)/AG$8, 1)*AG$7)</f>
        <v>1440</v>
      </c>
      <c r="AG464" s="21">
        <f t="shared" ca="1" si="142"/>
        <v>1440</v>
      </c>
      <c r="AH464" s="21">
        <f t="shared" ca="1" si="148"/>
        <v>400</v>
      </c>
      <c r="AI464" s="21">
        <f t="shared" ca="1" si="155"/>
        <v>1040</v>
      </c>
      <c r="AJ464" s="21">
        <f t="shared" ca="1" si="156"/>
        <v>1040</v>
      </c>
      <c r="AK464" s="21">
        <f t="shared" ca="1" si="162"/>
        <v>596587</v>
      </c>
      <c r="AL464" s="22">
        <f ca="1">SUM(AJ$11:AJ464)</f>
        <v>305023</v>
      </c>
      <c r="AM464" s="23">
        <f ca="1">SUM(AH$11:AH464)</f>
        <v>293010</v>
      </c>
      <c r="AO464" s="16">
        <v>44636</v>
      </c>
      <c r="AP464" s="21">
        <f ca="1">IF(AO464&lt;AQ$5, $B464, AQ$6+MIN((AO464-AQ$5+1)/AQ$8, 1)*AQ$7)</f>
        <v>1940</v>
      </c>
      <c r="AQ464" s="21">
        <f t="shared" ca="1" si="143"/>
        <v>1940</v>
      </c>
      <c r="AR464" s="21">
        <f t="shared" ca="1" si="149"/>
        <v>660</v>
      </c>
      <c r="AS464" s="21">
        <f t="shared" ca="1" si="157"/>
        <v>1280</v>
      </c>
      <c r="AT464" s="21">
        <f t="shared" ca="1" si="158"/>
        <v>1280</v>
      </c>
      <c r="AU464" s="21">
        <f t="shared" ca="1" si="163"/>
        <v>781337</v>
      </c>
      <c r="AV464" s="22">
        <f ca="1">SUM(AT$11:AT464)</f>
        <v>400423</v>
      </c>
      <c r="AW464" s="23">
        <f ca="1">SUM(AR$11:AR464)</f>
        <v>381694</v>
      </c>
    </row>
    <row r="465" spans="1:49" x14ac:dyDescent="0.2">
      <c r="A465" s="32">
        <v>44637</v>
      </c>
      <c r="B465" s="35">
        <f ca="1">IF($A465&gt;= $C$5,$C$6, "InsertData")</f>
        <v>940</v>
      </c>
      <c r="C465" s="21">
        <f t="shared" ca="1" si="139"/>
        <v>940</v>
      </c>
      <c r="D465" s="21">
        <f t="shared" ca="1" si="144"/>
        <v>267</v>
      </c>
      <c r="E465" s="21">
        <f t="shared" ca="1" si="150"/>
        <v>673</v>
      </c>
      <c r="F465" s="21">
        <f t="shared" ca="1" si="145"/>
        <v>673</v>
      </c>
      <c r="G465" s="21">
        <f t="shared" ca="1" si="159"/>
        <v>412777</v>
      </c>
      <c r="H465" s="22">
        <f ca="1">SUM(F$11:F465)</f>
        <v>210296</v>
      </c>
      <c r="I465" s="23">
        <f ca="1">SUM(D$11:D465)</f>
        <v>204865</v>
      </c>
      <c r="K465" s="16">
        <v>44637</v>
      </c>
      <c r="L465" s="21">
        <f ca="1">IF(K465&lt;M$5, $B465, M$6+MIN((K465-M$5+1)/M$8, 1)*M$7)</f>
        <v>1440</v>
      </c>
      <c r="M465" s="21">
        <f t="shared" ca="1" si="140"/>
        <v>1440</v>
      </c>
      <c r="N465" s="21">
        <f t="shared" ca="1" si="146"/>
        <v>527</v>
      </c>
      <c r="O465" s="21">
        <f t="shared" ca="1" si="151"/>
        <v>913</v>
      </c>
      <c r="P465" s="21">
        <f t="shared" ca="1" si="152"/>
        <v>913</v>
      </c>
      <c r="Q465" s="21">
        <f t="shared" ca="1" si="160"/>
        <v>610527</v>
      </c>
      <c r="R465" s="22">
        <f ca="1">SUM(P$11:P465)</f>
        <v>312176</v>
      </c>
      <c r="S465" s="23">
        <f ca="1">SUM(N$11:N465)</f>
        <v>299131</v>
      </c>
      <c r="U465" s="16">
        <v>44637</v>
      </c>
      <c r="V465" s="21">
        <f ca="1">IF(U465&lt;W$5, $B465, W$6+MIN((U465-W$5+1)/W$8, 1)*W$7)</f>
        <v>1940</v>
      </c>
      <c r="W465" s="21">
        <f t="shared" ca="1" si="141"/>
        <v>1940</v>
      </c>
      <c r="X465" s="21">
        <f t="shared" ca="1" si="147"/>
        <v>787</v>
      </c>
      <c r="Y465" s="21">
        <f t="shared" ca="1" si="153"/>
        <v>1153</v>
      </c>
      <c r="Z465" s="21">
        <f t="shared" ca="1" si="154"/>
        <v>1153</v>
      </c>
      <c r="AA465" s="21">
        <f t="shared" ca="1" si="161"/>
        <v>808277</v>
      </c>
      <c r="AB465" s="22">
        <f ca="1">SUM(Z$11:Z465)</f>
        <v>414056</v>
      </c>
      <c r="AC465" s="23">
        <f ca="1">SUM(X$11:X465)</f>
        <v>394404</v>
      </c>
      <c r="AE465" s="16">
        <v>44637</v>
      </c>
      <c r="AF465" s="21">
        <f ca="1">IF(AE465&lt;AG$5, $B465, AG$6+MIN((AE465-AG$5+1)/AG$8, 1)*AG$7)</f>
        <v>1440</v>
      </c>
      <c r="AG465" s="21">
        <f t="shared" ca="1" si="142"/>
        <v>1440</v>
      </c>
      <c r="AH465" s="21">
        <f t="shared" ca="1" si="148"/>
        <v>527</v>
      </c>
      <c r="AI465" s="21">
        <f t="shared" ca="1" si="155"/>
        <v>913</v>
      </c>
      <c r="AJ465" s="21">
        <f t="shared" ca="1" si="156"/>
        <v>913</v>
      </c>
      <c r="AK465" s="21">
        <f t="shared" ca="1" si="162"/>
        <v>598027</v>
      </c>
      <c r="AL465" s="22">
        <f ca="1">SUM(AJ$11:AJ465)</f>
        <v>305936</v>
      </c>
      <c r="AM465" s="23">
        <f ca="1">SUM(AH$11:AH465)</f>
        <v>293537</v>
      </c>
      <c r="AO465" s="16">
        <v>44637</v>
      </c>
      <c r="AP465" s="21">
        <f ca="1">IF(AO465&lt;AQ$5, $B465, AQ$6+MIN((AO465-AQ$5+1)/AQ$8, 1)*AQ$7)</f>
        <v>1940</v>
      </c>
      <c r="AQ465" s="21">
        <f t="shared" ca="1" si="143"/>
        <v>1940</v>
      </c>
      <c r="AR465" s="21">
        <f t="shared" ca="1" si="149"/>
        <v>787</v>
      </c>
      <c r="AS465" s="21">
        <f t="shared" ca="1" si="157"/>
        <v>1153</v>
      </c>
      <c r="AT465" s="21">
        <f t="shared" ca="1" si="158"/>
        <v>1153</v>
      </c>
      <c r="AU465" s="21">
        <f t="shared" ca="1" si="163"/>
        <v>783277</v>
      </c>
      <c r="AV465" s="22">
        <f ca="1">SUM(AT$11:AT465)</f>
        <v>401576</v>
      </c>
      <c r="AW465" s="23">
        <f ca="1">SUM(AR$11:AR465)</f>
        <v>382481</v>
      </c>
    </row>
    <row r="466" spans="1:49" x14ac:dyDescent="0.2">
      <c r="A466" s="32">
        <v>44638</v>
      </c>
      <c r="B466" s="35">
        <f ca="1">IF($A466&gt;= $C$5,$C$6, "InsertData")</f>
        <v>940</v>
      </c>
      <c r="C466" s="21">
        <f t="shared" ref="C466:C529" ca="1" si="164">ROUND(AVERAGE(B460:B466), 0)</f>
        <v>940</v>
      </c>
      <c r="D466" s="21">
        <f t="shared" ca="1" si="144"/>
        <v>647</v>
      </c>
      <c r="E466" s="21">
        <f t="shared" ca="1" si="150"/>
        <v>293</v>
      </c>
      <c r="F466" s="21">
        <f t="shared" ca="1" si="145"/>
        <v>293</v>
      </c>
      <c r="G466" s="21">
        <f t="shared" ca="1" si="159"/>
        <v>413717</v>
      </c>
      <c r="H466" s="22">
        <f ca="1">SUM(F$11:F466)</f>
        <v>210589</v>
      </c>
      <c r="I466" s="23">
        <f ca="1">SUM(D$11:D466)</f>
        <v>205512</v>
      </c>
      <c r="K466" s="16">
        <v>44638</v>
      </c>
      <c r="L466" s="21">
        <f ca="1">IF(K466&lt;M$5, $B466, M$6+MIN((K466-M$5+1)/M$8, 1)*M$7)</f>
        <v>1440</v>
      </c>
      <c r="M466" s="21">
        <f t="shared" ref="M466:M529" ca="1" si="165">ROUND(AVERAGE(L460:L466), 0)</f>
        <v>1440</v>
      </c>
      <c r="N466" s="21">
        <f t="shared" ca="1" si="146"/>
        <v>907</v>
      </c>
      <c r="O466" s="21">
        <f t="shared" ca="1" si="151"/>
        <v>533</v>
      </c>
      <c r="P466" s="21">
        <f t="shared" ca="1" si="152"/>
        <v>533</v>
      </c>
      <c r="Q466" s="21">
        <f t="shared" ca="1" si="160"/>
        <v>611967</v>
      </c>
      <c r="R466" s="22">
        <f ca="1">SUM(P$11:P466)</f>
        <v>312709</v>
      </c>
      <c r="S466" s="23">
        <f ca="1">SUM(N$11:N466)</f>
        <v>300038</v>
      </c>
      <c r="U466" s="16">
        <v>44638</v>
      </c>
      <c r="V466" s="21">
        <f ca="1">IF(U466&lt;W$5, $B466, W$6+MIN((U466-W$5+1)/W$8, 1)*W$7)</f>
        <v>1940</v>
      </c>
      <c r="W466" s="21">
        <f t="shared" ref="W466:W529" ca="1" si="166">ROUND(AVERAGE(V460:V466), 0)</f>
        <v>1940</v>
      </c>
      <c r="X466" s="21">
        <f t="shared" ca="1" si="147"/>
        <v>1167</v>
      </c>
      <c r="Y466" s="21">
        <f t="shared" ca="1" si="153"/>
        <v>773</v>
      </c>
      <c r="Z466" s="21">
        <f t="shared" ca="1" si="154"/>
        <v>773</v>
      </c>
      <c r="AA466" s="21">
        <f t="shared" ca="1" si="161"/>
        <v>810217</v>
      </c>
      <c r="AB466" s="22">
        <f ca="1">SUM(Z$11:Z466)</f>
        <v>414829</v>
      </c>
      <c r="AC466" s="23">
        <f ca="1">SUM(X$11:X466)</f>
        <v>395571</v>
      </c>
      <c r="AE466" s="16">
        <v>44638</v>
      </c>
      <c r="AF466" s="21">
        <f ca="1">IF(AE466&lt;AG$5, $B466, AG$6+MIN((AE466-AG$5+1)/AG$8, 1)*AG$7)</f>
        <v>1440</v>
      </c>
      <c r="AG466" s="21">
        <f t="shared" ref="AG466:AG529" ca="1" si="167">ROUND(AVERAGE(AF460:AF466), 0)</f>
        <v>1440</v>
      </c>
      <c r="AH466" s="21">
        <f t="shared" ca="1" si="148"/>
        <v>907</v>
      </c>
      <c r="AI466" s="21">
        <f t="shared" ca="1" si="155"/>
        <v>533</v>
      </c>
      <c r="AJ466" s="21">
        <f t="shared" ca="1" si="156"/>
        <v>533</v>
      </c>
      <c r="AK466" s="21">
        <f t="shared" ca="1" si="162"/>
        <v>599467</v>
      </c>
      <c r="AL466" s="22">
        <f ca="1">SUM(AJ$11:AJ466)</f>
        <v>306469</v>
      </c>
      <c r="AM466" s="23">
        <f ca="1">SUM(AH$11:AH466)</f>
        <v>294444</v>
      </c>
      <c r="AO466" s="16">
        <v>44638</v>
      </c>
      <c r="AP466" s="21">
        <f ca="1">IF(AO466&lt;AQ$5, $B466, AQ$6+MIN((AO466-AQ$5+1)/AQ$8, 1)*AQ$7)</f>
        <v>1940</v>
      </c>
      <c r="AQ466" s="21">
        <f t="shared" ref="AQ466:AQ529" ca="1" si="168">ROUND(AVERAGE(AP460:AP466), 0)</f>
        <v>1940</v>
      </c>
      <c r="AR466" s="21">
        <f t="shared" ca="1" si="149"/>
        <v>1167</v>
      </c>
      <c r="AS466" s="21">
        <f t="shared" ca="1" si="157"/>
        <v>773</v>
      </c>
      <c r="AT466" s="21">
        <f t="shared" ca="1" si="158"/>
        <v>773</v>
      </c>
      <c r="AU466" s="21">
        <f t="shared" ca="1" si="163"/>
        <v>785217</v>
      </c>
      <c r="AV466" s="22">
        <f ca="1">SUM(AT$11:AT466)</f>
        <v>402349</v>
      </c>
      <c r="AW466" s="23">
        <f ca="1">SUM(AR$11:AR466)</f>
        <v>383648</v>
      </c>
    </row>
    <row r="467" spans="1:49" x14ac:dyDescent="0.2">
      <c r="A467" s="32">
        <v>44639</v>
      </c>
      <c r="B467" s="35">
        <f ca="1">IF($A467&gt;= $C$5,$C$6, "InsertData")</f>
        <v>940</v>
      </c>
      <c r="C467" s="21">
        <f t="shared" ca="1" si="164"/>
        <v>940</v>
      </c>
      <c r="D467" s="21">
        <f t="shared" ca="1" si="144"/>
        <v>0</v>
      </c>
      <c r="E467" s="21">
        <f t="shared" ca="1" si="150"/>
        <v>940</v>
      </c>
      <c r="F467" s="21">
        <f t="shared" ca="1" si="145"/>
        <v>940</v>
      </c>
      <c r="G467" s="21">
        <f t="shared" ca="1" si="159"/>
        <v>414657</v>
      </c>
      <c r="H467" s="22">
        <f ca="1">SUM(F$11:F467)</f>
        <v>211529</v>
      </c>
      <c r="I467" s="23">
        <f ca="1">SUM(D$11:D467)</f>
        <v>205512</v>
      </c>
      <c r="K467" s="16">
        <v>44639</v>
      </c>
      <c r="L467" s="21">
        <f ca="1">IF(K467&lt;M$5, $B467, M$6+MIN((K467-M$5+1)/M$8, 1)*M$7)</f>
        <v>1440</v>
      </c>
      <c r="M467" s="21">
        <f t="shared" ca="1" si="165"/>
        <v>1440</v>
      </c>
      <c r="N467" s="21">
        <f t="shared" ca="1" si="146"/>
        <v>120</v>
      </c>
      <c r="O467" s="21">
        <f t="shared" ca="1" si="151"/>
        <v>1320</v>
      </c>
      <c r="P467" s="21">
        <f t="shared" ca="1" si="152"/>
        <v>1320</v>
      </c>
      <c r="Q467" s="21">
        <f t="shared" ca="1" si="160"/>
        <v>613407</v>
      </c>
      <c r="R467" s="22">
        <f ca="1">SUM(P$11:P467)</f>
        <v>314029</v>
      </c>
      <c r="S467" s="23">
        <f ca="1">SUM(N$11:N467)</f>
        <v>300158</v>
      </c>
      <c r="U467" s="16">
        <v>44639</v>
      </c>
      <c r="V467" s="21">
        <f ca="1">IF(U467&lt;W$5, $B467, W$6+MIN((U467-W$5+1)/W$8, 1)*W$7)</f>
        <v>1940</v>
      </c>
      <c r="W467" s="21">
        <f t="shared" ca="1" si="166"/>
        <v>1940</v>
      </c>
      <c r="X467" s="21">
        <f t="shared" ca="1" si="147"/>
        <v>337</v>
      </c>
      <c r="Y467" s="21">
        <f t="shared" ca="1" si="153"/>
        <v>1603</v>
      </c>
      <c r="Z467" s="21">
        <f t="shared" ca="1" si="154"/>
        <v>1603</v>
      </c>
      <c r="AA467" s="21">
        <f t="shared" ca="1" si="161"/>
        <v>812157</v>
      </c>
      <c r="AB467" s="22">
        <f ca="1">SUM(Z$11:Z467)</f>
        <v>416432</v>
      </c>
      <c r="AC467" s="23">
        <f ca="1">SUM(X$11:X467)</f>
        <v>395908</v>
      </c>
      <c r="AE467" s="16">
        <v>44639</v>
      </c>
      <c r="AF467" s="21">
        <f ca="1">IF(AE467&lt;AG$5, $B467, AG$6+MIN((AE467-AG$5+1)/AG$8, 1)*AG$7)</f>
        <v>1440</v>
      </c>
      <c r="AG467" s="21">
        <f t="shared" ca="1" si="167"/>
        <v>1440</v>
      </c>
      <c r="AH467" s="21">
        <f t="shared" ca="1" si="148"/>
        <v>190</v>
      </c>
      <c r="AI467" s="21">
        <f t="shared" ca="1" si="155"/>
        <v>1250</v>
      </c>
      <c r="AJ467" s="21">
        <f t="shared" ca="1" si="156"/>
        <v>1250</v>
      </c>
      <c r="AK467" s="21">
        <f t="shared" ca="1" si="162"/>
        <v>600907</v>
      </c>
      <c r="AL467" s="22">
        <f ca="1">SUM(AJ$11:AJ467)</f>
        <v>307719</v>
      </c>
      <c r="AM467" s="23">
        <f ca="1">SUM(AH$11:AH467)</f>
        <v>294634</v>
      </c>
      <c r="AO467" s="16">
        <v>44639</v>
      </c>
      <c r="AP467" s="21">
        <f ca="1">IF(AO467&lt;AQ$5, $B467, AQ$6+MIN((AO467-AQ$5+1)/AQ$8, 1)*AQ$7)</f>
        <v>1940</v>
      </c>
      <c r="AQ467" s="21">
        <f t="shared" ca="1" si="168"/>
        <v>1940</v>
      </c>
      <c r="AR467" s="21">
        <f t="shared" ca="1" si="149"/>
        <v>380</v>
      </c>
      <c r="AS467" s="21">
        <f t="shared" ca="1" si="157"/>
        <v>1560</v>
      </c>
      <c r="AT467" s="21">
        <f t="shared" ca="1" si="158"/>
        <v>1560</v>
      </c>
      <c r="AU467" s="21">
        <f t="shared" ca="1" si="163"/>
        <v>787157</v>
      </c>
      <c r="AV467" s="22">
        <f ca="1">SUM(AT$11:AT467)</f>
        <v>403909</v>
      </c>
      <c r="AW467" s="23">
        <f ca="1">SUM(AR$11:AR467)</f>
        <v>384028</v>
      </c>
    </row>
    <row r="468" spans="1:49" x14ac:dyDescent="0.2">
      <c r="A468" s="32">
        <v>44640</v>
      </c>
      <c r="B468" s="35">
        <f ca="1">IF($A468&gt;= $C$5,$C$6, "InsertData")</f>
        <v>940</v>
      </c>
      <c r="C468" s="21">
        <f t="shared" ca="1" si="164"/>
        <v>940</v>
      </c>
      <c r="D468" s="21">
        <f t="shared" ca="1" si="144"/>
        <v>166</v>
      </c>
      <c r="E468" s="21">
        <f t="shared" ca="1" si="150"/>
        <v>774</v>
      </c>
      <c r="F468" s="21">
        <f t="shared" ca="1" si="145"/>
        <v>774</v>
      </c>
      <c r="G468" s="21">
        <f t="shared" ca="1" si="159"/>
        <v>415597</v>
      </c>
      <c r="H468" s="22">
        <f ca="1">SUM(F$11:F468)</f>
        <v>212303</v>
      </c>
      <c r="I468" s="23">
        <f ca="1">SUM(D$11:D468)</f>
        <v>205678</v>
      </c>
      <c r="K468" s="16">
        <v>44640</v>
      </c>
      <c r="L468" s="21">
        <f ca="1">IF(K468&lt;M$5, $B468, M$6+MIN((K468-M$5+1)/M$8, 1)*M$7)</f>
        <v>1440</v>
      </c>
      <c r="M468" s="21">
        <f t="shared" ca="1" si="165"/>
        <v>1440</v>
      </c>
      <c r="N468" s="21">
        <f t="shared" ca="1" si="146"/>
        <v>566</v>
      </c>
      <c r="O468" s="21">
        <f t="shared" ca="1" si="151"/>
        <v>874</v>
      </c>
      <c r="P468" s="21">
        <f t="shared" ca="1" si="152"/>
        <v>874</v>
      </c>
      <c r="Q468" s="21">
        <f t="shared" ca="1" si="160"/>
        <v>614847</v>
      </c>
      <c r="R468" s="22">
        <f ca="1">SUM(P$11:P468)</f>
        <v>314903</v>
      </c>
      <c r="S468" s="23">
        <f ca="1">SUM(N$11:N468)</f>
        <v>300724</v>
      </c>
      <c r="U468" s="16">
        <v>44640</v>
      </c>
      <c r="V468" s="21">
        <f ca="1">IF(U468&lt;W$5, $B468, W$6+MIN((U468-W$5+1)/W$8, 1)*W$7)</f>
        <v>1940</v>
      </c>
      <c r="W468" s="21">
        <f t="shared" ca="1" si="166"/>
        <v>1940</v>
      </c>
      <c r="X468" s="21">
        <f t="shared" ca="1" si="147"/>
        <v>869</v>
      </c>
      <c r="Y468" s="21">
        <f t="shared" ca="1" si="153"/>
        <v>1071</v>
      </c>
      <c r="Z468" s="21">
        <f t="shared" ca="1" si="154"/>
        <v>1071</v>
      </c>
      <c r="AA468" s="21">
        <f t="shared" ca="1" si="161"/>
        <v>814097</v>
      </c>
      <c r="AB468" s="22">
        <f ca="1">SUM(Z$11:Z468)</f>
        <v>417503</v>
      </c>
      <c r="AC468" s="23">
        <f ca="1">SUM(X$11:X468)</f>
        <v>396777</v>
      </c>
      <c r="AE468" s="16">
        <v>44640</v>
      </c>
      <c r="AF468" s="21">
        <f ca="1">IF(AE468&lt;AG$5, $B468, AG$6+MIN((AE468-AG$5+1)/AG$8, 1)*AG$7)</f>
        <v>1440</v>
      </c>
      <c r="AG468" s="21">
        <f t="shared" ca="1" si="167"/>
        <v>1440</v>
      </c>
      <c r="AH468" s="21">
        <f t="shared" ca="1" si="148"/>
        <v>496</v>
      </c>
      <c r="AI468" s="21">
        <f t="shared" ca="1" si="155"/>
        <v>944</v>
      </c>
      <c r="AJ468" s="21">
        <f t="shared" ca="1" si="156"/>
        <v>944</v>
      </c>
      <c r="AK468" s="21">
        <f t="shared" ca="1" si="162"/>
        <v>602347</v>
      </c>
      <c r="AL468" s="22">
        <f ca="1">SUM(AJ$11:AJ468)</f>
        <v>308663</v>
      </c>
      <c r="AM468" s="23">
        <f ca="1">SUM(AH$11:AH468)</f>
        <v>295130</v>
      </c>
      <c r="AO468" s="16">
        <v>44640</v>
      </c>
      <c r="AP468" s="21">
        <f ca="1">IF(AO468&lt;AQ$5, $B468, AQ$6+MIN((AO468-AQ$5+1)/AQ$8, 1)*AQ$7)</f>
        <v>1940</v>
      </c>
      <c r="AQ468" s="21">
        <f t="shared" ca="1" si="168"/>
        <v>1940</v>
      </c>
      <c r="AR468" s="21">
        <f t="shared" ca="1" si="149"/>
        <v>826</v>
      </c>
      <c r="AS468" s="21">
        <f t="shared" ca="1" si="157"/>
        <v>1114</v>
      </c>
      <c r="AT468" s="21">
        <f t="shared" ca="1" si="158"/>
        <v>1114</v>
      </c>
      <c r="AU468" s="21">
        <f t="shared" ca="1" si="163"/>
        <v>789097</v>
      </c>
      <c r="AV468" s="22">
        <f ca="1">SUM(AT$11:AT468)</f>
        <v>405023</v>
      </c>
      <c r="AW468" s="23">
        <f ca="1">SUM(AR$11:AR468)</f>
        <v>384854</v>
      </c>
    </row>
    <row r="469" spans="1:49" x14ac:dyDescent="0.2">
      <c r="A469" s="32">
        <v>44641</v>
      </c>
      <c r="B469" s="35">
        <f ca="1">IF($A469&gt;= $C$5,$C$6, "InsertData")</f>
        <v>940</v>
      </c>
      <c r="C469" s="21">
        <f t="shared" ca="1" si="164"/>
        <v>940</v>
      </c>
      <c r="D469" s="21">
        <f t="shared" ca="1" si="144"/>
        <v>440</v>
      </c>
      <c r="E469" s="21">
        <f t="shared" ca="1" si="150"/>
        <v>500</v>
      </c>
      <c r="F469" s="21">
        <f t="shared" ca="1" si="145"/>
        <v>500</v>
      </c>
      <c r="G469" s="21">
        <f t="shared" ca="1" si="159"/>
        <v>416537</v>
      </c>
      <c r="H469" s="22">
        <f ca="1">SUM(F$11:F469)</f>
        <v>212803</v>
      </c>
      <c r="I469" s="23">
        <f ca="1">SUM(D$11:D469)</f>
        <v>206118</v>
      </c>
      <c r="K469" s="16">
        <v>44641</v>
      </c>
      <c r="L469" s="21">
        <f ca="1">IF(K469&lt;M$5, $B469, M$6+MIN((K469-M$5+1)/M$8, 1)*M$7)</f>
        <v>1440</v>
      </c>
      <c r="M469" s="21">
        <f t="shared" ca="1" si="165"/>
        <v>1440</v>
      </c>
      <c r="N469" s="21">
        <f t="shared" ca="1" si="146"/>
        <v>700</v>
      </c>
      <c r="O469" s="21">
        <f t="shared" ca="1" si="151"/>
        <v>740</v>
      </c>
      <c r="P469" s="21">
        <f t="shared" ca="1" si="152"/>
        <v>740</v>
      </c>
      <c r="Q469" s="21">
        <f t="shared" ca="1" si="160"/>
        <v>616287</v>
      </c>
      <c r="R469" s="22">
        <f ca="1">SUM(P$11:P469)</f>
        <v>315643</v>
      </c>
      <c r="S469" s="23">
        <f ca="1">SUM(N$11:N469)</f>
        <v>301424</v>
      </c>
      <c r="U469" s="16">
        <v>44641</v>
      </c>
      <c r="V469" s="21">
        <f ca="1">IF(U469&lt;W$5, $B469, W$6+MIN((U469-W$5+1)/W$8, 1)*W$7)</f>
        <v>1940</v>
      </c>
      <c r="W469" s="21">
        <f t="shared" ca="1" si="166"/>
        <v>1940</v>
      </c>
      <c r="X469" s="21">
        <f t="shared" ca="1" si="147"/>
        <v>960</v>
      </c>
      <c r="Y469" s="21">
        <f t="shared" ca="1" si="153"/>
        <v>980</v>
      </c>
      <c r="Z469" s="21">
        <f t="shared" ca="1" si="154"/>
        <v>980</v>
      </c>
      <c r="AA469" s="21">
        <f t="shared" ca="1" si="161"/>
        <v>816037</v>
      </c>
      <c r="AB469" s="22">
        <f ca="1">SUM(Z$11:Z469)</f>
        <v>418483</v>
      </c>
      <c r="AC469" s="23">
        <f ca="1">SUM(X$11:X469)</f>
        <v>397737</v>
      </c>
      <c r="AE469" s="16">
        <v>44641</v>
      </c>
      <c r="AF469" s="21">
        <f ca="1">IF(AE469&lt;AG$5, $B469, AG$6+MIN((AE469-AG$5+1)/AG$8, 1)*AG$7)</f>
        <v>1440</v>
      </c>
      <c r="AG469" s="21">
        <f t="shared" ca="1" si="167"/>
        <v>1440</v>
      </c>
      <c r="AH469" s="21">
        <f t="shared" ca="1" si="148"/>
        <v>700</v>
      </c>
      <c r="AI469" s="21">
        <f t="shared" ca="1" si="155"/>
        <v>740</v>
      </c>
      <c r="AJ469" s="21">
        <f t="shared" ca="1" si="156"/>
        <v>740</v>
      </c>
      <c r="AK469" s="21">
        <f t="shared" ca="1" si="162"/>
        <v>603787</v>
      </c>
      <c r="AL469" s="22">
        <f ca="1">SUM(AJ$11:AJ469)</f>
        <v>309403</v>
      </c>
      <c r="AM469" s="23">
        <f ca="1">SUM(AH$11:AH469)</f>
        <v>295830</v>
      </c>
      <c r="AO469" s="16">
        <v>44641</v>
      </c>
      <c r="AP469" s="21">
        <f ca="1">IF(AO469&lt;AQ$5, $B469, AQ$6+MIN((AO469-AQ$5+1)/AQ$8, 1)*AQ$7)</f>
        <v>1940</v>
      </c>
      <c r="AQ469" s="21">
        <f t="shared" ca="1" si="168"/>
        <v>1940</v>
      </c>
      <c r="AR469" s="21">
        <f t="shared" ca="1" si="149"/>
        <v>960</v>
      </c>
      <c r="AS469" s="21">
        <f t="shared" ca="1" si="157"/>
        <v>980</v>
      </c>
      <c r="AT469" s="21">
        <f t="shared" ca="1" si="158"/>
        <v>980</v>
      </c>
      <c r="AU469" s="21">
        <f t="shared" ca="1" si="163"/>
        <v>791037</v>
      </c>
      <c r="AV469" s="22">
        <f ca="1">SUM(AT$11:AT469)</f>
        <v>406003</v>
      </c>
      <c r="AW469" s="23">
        <f ca="1">SUM(AR$11:AR469)</f>
        <v>385814</v>
      </c>
    </row>
    <row r="470" spans="1:49" x14ac:dyDescent="0.2">
      <c r="A470" s="32">
        <v>44642</v>
      </c>
      <c r="B470" s="35">
        <f ca="1">IF($A470&gt;= $C$5,$C$6, "InsertData")</f>
        <v>940</v>
      </c>
      <c r="C470" s="21">
        <f t="shared" ca="1" si="164"/>
        <v>940</v>
      </c>
      <c r="D470" s="21">
        <f t="shared" ca="1" si="144"/>
        <v>0</v>
      </c>
      <c r="E470" s="21">
        <f t="shared" ca="1" si="150"/>
        <v>940</v>
      </c>
      <c r="F470" s="21">
        <f t="shared" ca="1" si="145"/>
        <v>940</v>
      </c>
      <c r="G470" s="21">
        <f t="shared" ca="1" si="159"/>
        <v>417477</v>
      </c>
      <c r="H470" s="22">
        <f ca="1">SUM(F$11:F470)</f>
        <v>213743</v>
      </c>
      <c r="I470" s="23">
        <f ca="1">SUM(D$11:D470)</f>
        <v>206118</v>
      </c>
      <c r="K470" s="16">
        <v>44642</v>
      </c>
      <c r="L470" s="21">
        <f ca="1">IF(K470&lt;M$5, $B470, M$6+MIN((K470-M$5+1)/M$8, 1)*M$7)</f>
        <v>1440</v>
      </c>
      <c r="M470" s="21">
        <f t="shared" ca="1" si="165"/>
        <v>1440</v>
      </c>
      <c r="N470" s="21">
        <f t="shared" ca="1" si="146"/>
        <v>180</v>
      </c>
      <c r="O470" s="21">
        <f t="shared" ca="1" si="151"/>
        <v>1260</v>
      </c>
      <c r="P470" s="21">
        <f t="shared" ca="1" si="152"/>
        <v>1260</v>
      </c>
      <c r="Q470" s="21">
        <f t="shared" ca="1" si="160"/>
        <v>617727</v>
      </c>
      <c r="R470" s="22">
        <f ca="1">SUM(P$11:P470)</f>
        <v>316903</v>
      </c>
      <c r="S470" s="23">
        <f ca="1">SUM(N$11:N470)</f>
        <v>301604</v>
      </c>
      <c r="U470" s="16">
        <v>44642</v>
      </c>
      <c r="V470" s="21">
        <f ca="1">IF(U470&lt;W$5, $B470, W$6+MIN((U470-W$5+1)/W$8, 1)*W$7)</f>
        <v>1940</v>
      </c>
      <c r="W470" s="21">
        <f t="shared" ca="1" si="166"/>
        <v>1940</v>
      </c>
      <c r="X470" s="21">
        <f t="shared" ca="1" si="147"/>
        <v>440</v>
      </c>
      <c r="Y470" s="21">
        <f t="shared" ca="1" si="153"/>
        <v>1500</v>
      </c>
      <c r="Z470" s="21">
        <f t="shared" ca="1" si="154"/>
        <v>1500</v>
      </c>
      <c r="AA470" s="21">
        <f t="shared" ca="1" si="161"/>
        <v>817977</v>
      </c>
      <c r="AB470" s="22">
        <f ca="1">SUM(Z$11:Z470)</f>
        <v>419983</v>
      </c>
      <c r="AC470" s="23">
        <f ca="1">SUM(X$11:X470)</f>
        <v>398177</v>
      </c>
      <c r="AE470" s="16">
        <v>44642</v>
      </c>
      <c r="AF470" s="21">
        <f ca="1">IF(AE470&lt;AG$5, $B470, AG$6+MIN((AE470-AG$5+1)/AG$8, 1)*AG$7)</f>
        <v>1440</v>
      </c>
      <c r="AG470" s="21">
        <f t="shared" ca="1" si="167"/>
        <v>1440</v>
      </c>
      <c r="AH470" s="21">
        <f t="shared" ca="1" si="148"/>
        <v>180</v>
      </c>
      <c r="AI470" s="21">
        <f t="shared" ca="1" si="155"/>
        <v>1260</v>
      </c>
      <c r="AJ470" s="21">
        <f t="shared" ca="1" si="156"/>
        <v>1260</v>
      </c>
      <c r="AK470" s="21">
        <f t="shared" ca="1" si="162"/>
        <v>605227</v>
      </c>
      <c r="AL470" s="22">
        <f ca="1">SUM(AJ$11:AJ470)</f>
        <v>310663</v>
      </c>
      <c r="AM470" s="23">
        <f ca="1">SUM(AH$11:AH470)</f>
        <v>296010</v>
      </c>
      <c r="AO470" s="16">
        <v>44642</v>
      </c>
      <c r="AP470" s="21">
        <f ca="1">IF(AO470&lt;AQ$5, $B470, AQ$6+MIN((AO470-AQ$5+1)/AQ$8, 1)*AQ$7)</f>
        <v>1940</v>
      </c>
      <c r="AQ470" s="21">
        <f t="shared" ca="1" si="168"/>
        <v>1940</v>
      </c>
      <c r="AR470" s="21">
        <f t="shared" ca="1" si="149"/>
        <v>440</v>
      </c>
      <c r="AS470" s="21">
        <f t="shared" ca="1" si="157"/>
        <v>1500</v>
      </c>
      <c r="AT470" s="21">
        <f t="shared" ca="1" si="158"/>
        <v>1500</v>
      </c>
      <c r="AU470" s="21">
        <f t="shared" ca="1" si="163"/>
        <v>792977</v>
      </c>
      <c r="AV470" s="22">
        <f ca="1">SUM(AT$11:AT470)</f>
        <v>407503</v>
      </c>
      <c r="AW470" s="23">
        <f ca="1">SUM(AR$11:AR470)</f>
        <v>386254</v>
      </c>
    </row>
    <row r="471" spans="1:49" x14ac:dyDescent="0.2">
      <c r="A471" s="32">
        <v>44643</v>
      </c>
      <c r="B471" s="35">
        <f ca="1">IF($A471&gt;= $C$5,$C$6, "InsertData")</f>
        <v>940</v>
      </c>
      <c r="C471" s="21">
        <f t="shared" ca="1" si="164"/>
        <v>940</v>
      </c>
      <c r="D471" s="21">
        <f t="shared" ca="1" si="144"/>
        <v>0</v>
      </c>
      <c r="E471" s="21">
        <f t="shared" ca="1" si="150"/>
        <v>940</v>
      </c>
      <c r="F471" s="21">
        <f t="shared" ca="1" si="145"/>
        <v>940</v>
      </c>
      <c r="G471" s="21">
        <f t="shared" ca="1" si="159"/>
        <v>418417</v>
      </c>
      <c r="H471" s="22">
        <f ca="1">SUM(F$11:F471)</f>
        <v>214683</v>
      </c>
      <c r="I471" s="23">
        <f ca="1">SUM(D$11:D471)</f>
        <v>206118</v>
      </c>
      <c r="K471" s="16">
        <v>44643</v>
      </c>
      <c r="L471" s="21">
        <f ca="1">IF(K471&lt;M$5, $B471, M$6+MIN((K471-M$5+1)/M$8, 1)*M$7)</f>
        <v>1440</v>
      </c>
      <c r="M471" s="21">
        <f t="shared" ca="1" si="165"/>
        <v>1440</v>
      </c>
      <c r="N471" s="21">
        <f t="shared" ca="1" si="146"/>
        <v>257</v>
      </c>
      <c r="O471" s="21">
        <f t="shared" ca="1" si="151"/>
        <v>1183</v>
      </c>
      <c r="P471" s="21">
        <f t="shared" ca="1" si="152"/>
        <v>1183</v>
      </c>
      <c r="Q471" s="21">
        <f t="shared" ca="1" si="160"/>
        <v>619167</v>
      </c>
      <c r="R471" s="22">
        <f ca="1">SUM(P$11:P471)</f>
        <v>318086</v>
      </c>
      <c r="S471" s="23">
        <f ca="1">SUM(N$11:N471)</f>
        <v>301861</v>
      </c>
      <c r="U471" s="16">
        <v>44643</v>
      </c>
      <c r="V471" s="21">
        <f ca="1">IF(U471&lt;W$5, $B471, W$6+MIN((U471-W$5+1)/W$8, 1)*W$7)</f>
        <v>1940</v>
      </c>
      <c r="W471" s="21">
        <f t="shared" ca="1" si="166"/>
        <v>1940</v>
      </c>
      <c r="X471" s="21">
        <f t="shared" ca="1" si="147"/>
        <v>517</v>
      </c>
      <c r="Y471" s="21">
        <f t="shared" ca="1" si="153"/>
        <v>1423</v>
      </c>
      <c r="Z471" s="21">
        <f t="shared" ca="1" si="154"/>
        <v>1423</v>
      </c>
      <c r="AA471" s="21">
        <f t="shared" ca="1" si="161"/>
        <v>819917</v>
      </c>
      <c r="AB471" s="22">
        <f ca="1">SUM(Z$11:Z471)</f>
        <v>421406</v>
      </c>
      <c r="AC471" s="23">
        <f ca="1">SUM(X$11:X471)</f>
        <v>398694</v>
      </c>
      <c r="AE471" s="16">
        <v>44643</v>
      </c>
      <c r="AF471" s="21">
        <f ca="1">IF(AE471&lt;AG$5, $B471, AG$6+MIN((AE471-AG$5+1)/AG$8, 1)*AG$7)</f>
        <v>1440</v>
      </c>
      <c r="AG471" s="21">
        <f t="shared" ca="1" si="167"/>
        <v>1440</v>
      </c>
      <c r="AH471" s="21">
        <f t="shared" ca="1" si="148"/>
        <v>257</v>
      </c>
      <c r="AI471" s="21">
        <f t="shared" ca="1" si="155"/>
        <v>1183</v>
      </c>
      <c r="AJ471" s="21">
        <f t="shared" ca="1" si="156"/>
        <v>1183</v>
      </c>
      <c r="AK471" s="21">
        <f t="shared" ca="1" si="162"/>
        <v>606667</v>
      </c>
      <c r="AL471" s="22">
        <f ca="1">SUM(AJ$11:AJ471)</f>
        <v>311846</v>
      </c>
      <c r="AM471" s="23">
        <f ca="1">SUM(AH$11:AH471)</f>
        <v>296267</v>
      </c>
      <c r="AO471" s="16">
        <v>44643</v>
      </c>
      <c r="AP471" s="21">
        <f ca="1">IF(AO471&lt;AQ$5, $B471, AQ$6+MIN((AO471-AQ$5+1)/AQ$8, 1)*AQ$7)</f>
        <v>1940</v>
      </c>
      <c r="AQ471" s="21">
        <f t="shared" ca="1" si="168"/>
        <v>1940</v>
      </c>
      <c r="AR471" s="21">
        <f t="shared" ca="1" si="149"/>
        <v>517</v>
      </c>
      <c r="AS471" s="21">
        <f t="shared" ca="1" si="157"/>
        <v>1423</v>
      </c>
      <c r="AT471" s="21">
        <f t="shared" ca="1" si="158"/>
        <v>1423</v>
      </c>
      <c r="AU471" s="21">
        <f t="shared" ca="1" si="163"/>
        <v>794917</v>
      </c>
      <c r="AV471" s="22">
        <f ca="1">SUM(AT$11:AT471)</f>
        <v>408926</v>
      </c>
      <c r="AW471" s="23">
        <f ca="1">SUM(AR$11:AR471)</f>
        <v>386771</v>
      </c>
    </row>
    <row r="472" spans="1:49" x14ac:dyDescent="0.2">
      <c r="A472" s="32">
        <v>44644</v>
      </c>
      <c r="B472" s="35">
        <f ca="1">IF($A472&gt;= $C$5,$C$6, "InsertData")</f>
        <v>940</v>
      </c>
      <c r="C472" s="21">
        <f t="shared" ca="1" si="164"/>
        <v>940</v>
      </c>
      <c r="D472" s="21">
        <f t="shared" ca="1" si="144"/>
        <v>507</v>
      </c>
      <c r="E472" s="21">
        <f t="shared" ca="1" si="150"/>
        <v>433</v>
      </c>
      <c r="F472" s="21">
        <f t="shared" ca="1" si="145"/>
        <v>433</v>
      </c>
      <c r="G472" s="21">
        <f t="shared" ca="1" si="159"/>
        <v>419357</v>
      </c>
      <c r="H472" s="22">
        <f ca="1">SUM(F$11:F472)</f>
        <v>215116</v>
      </c>
      <c r="I472" s="23">
        <f ca="1">SUM(D$11:D472)</f>
        <v>206625</v>
      </c>
      <c r="K472" s="16">
        <v>44644</v>
      </c>
      <c r="L472" s="21">
        <f ca="1">IF(K472&lt;M$5, $B472, M$6+MIN((K472-M$5+1)/M$8, 1)*M$7)</f>
        <v>1440</v>
      </c>
      <c r="M472" s="21">
        <f t="shared" ca="1" si="165"/>
        <v>1440</v>
      </c>
      <c r="N472" s="21">
        <f t="shared" ca="1" si="146"/>
        <v>850</v>
      </c>
      <c r="O472" s="21">
        <f t="shared" ca="1" si="151"/>
        <v>590</v>
      </c>
      <c r="P472" s="21">
        <f t="shared" ca="1" si="152"/>
        <v>590</v>
      </c>
      <c r="Q472" s="21">
        <f t="shared" ca="1" si="160"/>
        <v>620607</v>
      </c>
      <c r="R472" s="22">
        <f ca="1">SUM(P$11:P472)</f>
        <v>318676</v>
      </c>
      <c r="S472" s="23">
        <f ca="1">SUM(N$11:N472)</f>
        <v>302711</v>
      </c>
      <c r="U472" s="16">
        <v>44644</v>
      </c>
      <c r="V472" s="21">
        <f ca="1">IF(U472&lt;W$5, $B472, W$6+MIN((U472-W$5+1)/W$8, 1)*W$7)</f>
        <v>1940</v>
      </c>
      <c r="W472" s="21">
        <f t="shared" ca="1" si="166"/>
        <v>1940</v>
      </c>
      <c r="X472" s="21">
        <f t="shared" ca="1" si="147"/>
        <v>1110</v>
      </c>
      <c r="Y472" s="21">
        <f t="shared" ca="1" si="153"/>
        <v>830</v>
      </c>
      <c r="Z472" s="21">
        <f t="shared" ca="1" si="154"/>
        <v>830</v>
      </c>
      <c r="AA472" s="21">
        <f t="shared" ca="1" si="161"/>
        <v>821857</v>
      </c>
      <c r="AB472" s="22">
        <f ca="1">SUM(Z$11:Z472)</f>
        <v>422236</v>
      </c>
      <c r="AC472" s="23">
        <f ca="1">SUM(X$11:X472)</f>
        <v>399804</v>
      </c>
      <c r="AE472" s="16">
        <v>44644</v>
      </c>
      <c r="AF472" s="21">
        <f ca="1">IF(AE472&lt;AG$5, $B472, AG$6+MIN((AE472-AG$5+1)/AG$8, 1)*AG$7)</f>
        <v>1440</v>
      </c>
      <c r="AG472" s="21">
        <f t="shared" ca="1" si="167"/>
        <v>1440</v>
      </c>
      <c r="AH472" s="21">
        <f t="shared" ca="1" si="148"/>
        <v>850</v>
      </c>
      <c r="AI472" s="21">
        <f t="shared" ca="1" si="155"/>
        <v>590</v>
      </c>
      <c r="AJ472" s="21">
        <f t="shared" ca="1" si="156"/>
        <v>590</v>
      </c>
      <c r="AK472" s="21">
        <f t="shared" ca="1" si="162"/>
        <v>608107</v>
      </c>
      <c r="AL472" s="22">
        <f ca="1">SUM(AJ$11:AJ472)</f>
        <v>312436</v>
      </c>
      <c r="AM472" s="23">
        <f ca="1">SUM(AH$11:AH472)</f>
        <v>297117</v>
      </c>
      <c r="AO472" s="16">
        <v>44644</v>
      </c>
      <c r="AP472" s="21">
        <f ca="1">IF(AO472&lt;AQ$5, $B472, AQ$6+MIN((AO472-AQ$5+1)/AQ$8, 1)*AQ$7)</f>
        <v>1940</v>
      </c>
      <c r="AQ472" s="21">
        <f t="shared" ca="1" si="168"/>
        <v>1940</v>
      </c>
      <c r="AR472" s="21">
        <f t="shared" ca="1" si="149"/>
        <v>1110</v>
      </c>
      <c r="AS472" s="21">
        <f t="shared" ca="1" si="157"/>
        <v>830</v>
      </c>
      <c r="AT472" s="21">
        <f t="shared" ca="1" si="158"/>
        <v>830</v>
      </c>
      <c r="AU472" s="21">
        <f t="shared" ca="1" si="163"/>
        <v>796857</v>
      </c>
      <c r="AV472" s="22">
        <f ca="1">SUM(AT$11:AT472)</f>
        <v>409756</v>
      </c>
      <c r="AW472" s="23">
        <f ca="1">SUM(AR$11:AR472)</f>
        <v>387881</v>
      </c>
    </row>
    <row r="473" spans="1:49" x14ac:dyDescent="0.2">
      <c r="A473" s="32">
        <v>44645</v>
      </c>
      <c r="B473" s="35">
        <f ca="1">IF($A473&gt;= $C$5,$C$6, "InsertData")</f>
        <v>940</v>
      </c>
      <c r="C473" s="21">
        <f t="shared" ca="1" si="164"/>
        <v>940</v>
      </c>
      <c r="D473" s="21">
        <f t="shared" ca="1" si="144"/>
        <v>403</v>
      </c>
      <c r="E473" s="21">
        <f t="shared" ca="1" si="150"/>
        <v>537</v>
      </c>
      <c r="F473" s="21">
        <f t="shared" ca="1" si="145"/>
        <v>537</v>
      </c>
      <c r="G473" s="21">
        <f t="shared" ca="1" si="159"/>
        <v>420297</v>
      </c>
      <c r="H473" s="22">
        <f ca="1">SUM(F$11:F473)</f>
        <v>215653</v>
      </c>
      <c r="I473" s="23">
        <f ca="1">SUM(D$11:D473)</f>
        <v>207028</v>
      </c>
      <c r="K473" s="16">
        <v>44645</v>
      </c>
      <c r="L473" s="21">
        <f ca="1">IF(K473&lt;M$5, $B473, M$6+MIN((K473-M$5+1)/M$8, 1)*M$7)</f>
        <v>1440</v>
      </c>
      <c r="M473" s="21">
        <f t="shared" ca="1" si="165"/>
        <v>1440</v>
      </c>
      <c r="N473" s="21">
        <f t="shared" ca="1" si="146"/>
        <v>663</v>
      </c>
      <c r="O473" s="21">
        <f t="shared" ca="1" si="151"/>
        <v>777</v>
      </c>
      <c r="P473" s="21">
        <f t="shared" ca="1" si="152"/>
        <v>777</v>
      </c>
      <c r="Q473" s="21">
        <f t="shared" ca="1" si="160"/>
        <v>622047</v>
      </c>
      <c r="R473" s="22">
        <f ca="1">SUM(P$11:P473)</f>
        <v>319453</v>
      </c>
      <c r="S473" s="23">
        <f ca="1">SUM(N$11:N473)</f>
        <v>303374</v>
      </c>
      <c r="U473" s="16">
        <v>44645</v>
      </c>
      <c r="V473" s="21">
        <f ca="1">IF(U473&lt;W$5, $B473, W$6+MIN((U473-W$5+1)/W$8, 1)*W$7)</f>
        <v>1940</v>
      </c>
      <c r="W473" s="21">
        <f t="shared" ca="1" si="166"/>
        <v>1940</v>
      </c>
      <c r="X473" s="21">
        <f t="shared" ca="1" si="147"/>
        <v>923</v>
      </c>
      <c r="Y473" s="21">
        <f t="shared" ca="1" si="153"/>
        <v>1017</v>
      </c>
      <c r="Z473" s="21">
        <f t="shared" ca="1" si="154"/>
        <v>1017</v>
      </c>
      <c r="AA473" s="21">
        <f t="shared" ca="1" si="161"/>
        <v>823797</v>
      </c>
      <c r="AB473" s="22">
        <f ca="1">SUM(Z$11:Z473)</f>
        <v>423253</v>
      </c>
      <c r="AC473" s="23">
        <f ca="1">SUM(X$11:X473)</f>
        <v>400727</v>
      </c>
      <c r="AE473" s="16">
        <v>44645</v>
      </c>
      <c r="AF473" s="21">
        <f ca="1">IF(AE473&lt;AG$5, $B473, AG$6+MIN((AE473-AG$5+1)/AG$8, 1)*AG$7)</f>
        <v>1440</v>
      </c>
      <c r="AG473" s="21">
        <f t="shared" ca="1" si="167"/>
        <v>1440</v>
      </c>
      <c r="AH473" s="21">
        <f t="shared" ca="1" si="148"/>
        <v>663</v>
      </c>
      <c r="AI473" s="21">
        <f t="shared" ca="1" si="155"/>
        <v>777</v>
      </c>
      <c r="AJ473" s="21">
        <f t="shared" ca="1" si="156"/>
        <v>777</v>
      </c>
      <c r="AK473" s="21">
        <f t="shared" ca="1" si="162"/>
        <v>609547</v>
      </c>
      <c r="AL473" s="22">
        <f ca="1">SUM(AJ$11:AJ473)</f>
        <v>313213</v>
      </c>
      <c r="AM473" s="23">
        <f ca="1">SUM(AH$11:AH473)</f>
        <v>297780</v>
      </c>
      <c r="AO473" s="16">
        <v>44645</v>
      </c>
      <c r="AP473" s="21">
        <f ca="1">IF(AO473&lt;AQ$5, $B473, AQ$6+MIN((AO473-AQ$5+1)/AQ$8, 1)*AQ$7)</f>
        <v>1940</v>
      </c>
      <c r="AQ473" s="21">
        <f t="shared" ca="1" si="168"/>
        <v>1940</v>
      </c>
      <c r="AR473" s="21">
        <f t="shared" ca="1" si="149"/>
        <v>923</v>
      </c>
      <c r="AS473" s="21">
        <f t="shared" ca="1" si="157"/>
        <v>1017</v>
      </c>
      <c r="AT473" s="21">
        <f t="shared" ca="1" si="158"/>
        <v>1017</v>
      </c>
      <c r="AU473" s="21">
        <f t="shared" ca="1" si="163"/>
        <v>798797</v>
      </c>
      <c r="AV473" s="22">
        <f ca="1">SUM(AT$11:AT473)</f>
        <v>410773</v>
      </c>
      <c r="AW473" s="23">
        <f ca="1">SUM(AR$11:AR473)</f>
        <v>388804</v>
      </c>
    </row>
    <row r="474" spans="1:49" x14ac:dyDescent="0.2">
      <c r="A474" s="32">
        <v>44646</v>
      </c>
      <c r="B474" s="35">
        <f ca="1">IF($A474&gt;= $C$5,$C$6, "InsertData")</f>
        <v>940</v>
      </c>
      <c r="C474" s="21">
        <f t="shared" ca="1" si="164"/>
        <v>940</v>
      </c>
      <c r="D474" s="21">
        <f t="shared" ca="1" si="144"/>
        <v>539</v>
      </c>
      <c r="E474" s="21">
        <f t="shared" ca="1" si="150"/>
        <v>401</v>
      </c>
      <c r="F474" s="21">
        <f t="shared" ca="1" si="145"/>
        <v>401</v>
      </c>
      <c r="G474" s="21">
        <f t="shared" ca="1" si="159"/>
        <v>421237</v>
      </c>
      <c r="H474" s="22">
        <f ca="1">SUM(F$11:F474)</f>
        <v>216054</v>
      </c>
      <c r="I474" s="23">
        <f ca="1">SUM(D$11:D474)</f>
        <v>207567</v>
      </c>
      <c r="K474" s="16">
        <v>44646</v>
      </c>
      <c r="L474" s="21">
        <f ca="1">IF(K474&lt;M$5, $B474, M$6+MIN((K474-M$5+1)/M$8, 1)*M$7)</f>
        <v>1440</v>
      </c>
      <c r="M474" s="21">
        <f t="shared" ca="1" si="165"/>
        <v>1440</v>
      </c>
      <c r="N474" s="21">
        <f t="shared" ca="1" si="146"/>
        <v>799</v>
      </c>
      <c r="O474" s="21">
        <f t="shared" ca="1" si="151"/>
        <v>641</v>
      </c>
      <c r="P474" s="21">
        <f t="shared" ca="1" si="152"/>
        <v>641</v>
      </c>
      <c r="Q474" s="21">
        <f t="shared" ca="1" si="160"/>
        <v>623487</v>
      </c>
      <c r="R474" s="22">
        <f ca="1">SUM(P$11:P474)</f>
        <v>320094</v>
      </c>
      <c r="S474" s="23">
        <f ca="1">SUM(N$11:N474)</f>
        <v>304173</v>
      </c>
      <c r="U474" s="16">
        <v>44646</v>
      </c>
      <c r="V474" s="21">
        <f ca="1">IF(U474&lt;W$5, $B474, W$6+MIN((U474-W$5+1)/W$8, 1)*W$7)</f>
        <v>1940</v>
      </c>
      <c r="W474" s="21">
        <f t="shared" ca="1" si="166"/>
        <v>1940</v>
      </c>
      <c r="X474" s="21">
        <f t="shared" ca="1" si="147"/>
        <v>1059</v>
      </c>
      <c r="Y474" s="21">
        <f t="shared" ca="1" si="153"/>
        <v>881</v>
      </c>
      <c r="Z474" s="21">
        <f t="shared" ca="1" si="154"/>
        <v>881</v>
      </c>
      <c r="AA474" s="21">
        <f t="shared" ca="1" si="161"/>
        <v>825737</v>
      </c>
      <c r="AB474" s="22">
        <f ca="1">SUM(Z$11:Z474)</f>
        <v>424134</v>
      </c>
      <c r="AC474" s="23">
        <f ca="1">SUM(X$11:X474)</f>
        <v>401786</v>
      </c>
      <c r="AE474" s="16">
        <v>44646</v>
      </c>
      <c r="AF474" s="21">
        <f ca="1">IF(AE474&lt;AG$5, $B474, AG$6+MIN((AE474-AG$5+1)/AG$8, 1)*AG$7)</f>
        <v>1440</v>
      </c>
      <c r="AG474" s="21">
        <f t="shared" ca="1" si="167"/>
        <v>1440</v>
      </c>
      <c r="AH474" s="21">
        <f t="shared" ca="1" si="148"/>
        <v>799</v>
      </c>
      <c r="AI474" s="21">
        <f t="shared" ca="1" si="155"/>
        <v>641</v>
      </c>
      <c r="AJ474" s="21">
        <f t="shared" ca="1" si="156"/>
        <v>641</v>
      </c>
      <c r="AK474" s="21">
        <f t="shared" ca="1" si="162"/>
        <v>610987</v>
      </c>
      <c r="AL474" s="22">
        <f ca="1">SUM(AJ$11:AJ474)</f>
        <v>313854</v>
      </c>
      <c r="AM474" s="23">
        <f ca="1">SUM(AH$11:AH474)</f>
        <v>298579</v>
      </c>
      <c r="AO474" s="16">
        <v>44646</v>
      </c>
      <c r="AP474" s="21">
        <f ca="1">IF(AO474&lt;AQ$5, $B474, AQ$6+MIN((AO474-AQ$5+1)/AQ$8, 1)*AQ$7)</f>
        <v>1940</v>
      </c>
      <c r="AQ474" s="21">
        <f t="shared" ca="1" si="168"/>
        <v>1940</v>
      </c>
      <c r="AR474" s="21">
        <f t="shared" ca="1" si="149"/>
        <v>1059</v>
      </c>
      <c r="AS474" s="21">
        <f t="shared" ca="1" si="157"/>
        <v>881</v>
      </c>
      <c r="AT474" s="21">
        <f t="shared" ca="1" si="158"/>
        <v>881</v>
      </c>
      <c r="AU474" s="21">
        <f t="shared" ca="1" si="163"/>
        <v>800737</v>
      </c>
      <c r="AV474" s="22">
        <f ca="1">SUM(AT$11:AT474)</f>
        <v>411654</v>
      </c>
      <c r="AW474" s="23">
        <f ca="1">SUM(AR$11:AR474)</f>
        <v>389863</v>
      </c>
    </row>
    <row r="475" spans="1:49" x14ac:dyDescent="0.2">
      <c r="A475" s="32">
        <v>44647</v>
      </c>
      <c r="B475" s="35">
        <f ca="1">IF($A475&gt;= $C$5,$C$6, "InsertData")</f>
        <v>940</v>
      </c>
      <c r="C475" s="21">
        <f t="shared" ca="1" si="164"/>
        <v>940</v>
      </c>
      <c r="D475" s="21">
        <f t="shared" ca="1" si="144"/>
        <v>772</v>
      </c>
      <c r="E475" s="21">
        <f t="shared" ca="1" si="150"/>
        <v>168</v>
      </c>
      <c r="F475" s="21">
        <f t="shared" ca="1" si="145"/>
        <v>168</v>
      </c>
      <c r="G475" s="21">
        <f t="shared" ca="1" si="159"/>
        <v>422177</v>
      </c>
      <c r="H475" s="22">
        <f ca="1">SUM(F$11:F475)</f>
        <v>216222</v>
      </c>
      <c r="I475" s="23">
        <f ca="1">SUM(D$11:D475)</f>
        <v>208339</v>
      </c>
      <c r="K475" s="16">
        <v>44647</v>
      </c>
      <c r="L475" s="21">
        <f ca="1">IF(K475&lt;M$5, $B475, M$6+MIN((K475-M$5+1)/M$8, 1)*M$7)</f>
        <v>1440</v>
      </c>
      <c r="M475" s="21">
        <f t="shared" ca="1" si="165"/>
        <v>1440</v>
      </c>
      <c r="N475" s="21">
        <f t="shared" ca="1" si="146"/>
        <v>1032</v>
      </c>
      <c r="O475" s="21">
        <f t="shared" ca="1" si="151"/>
        <v>408</v>
      </c>
      <c r="P475" s="21">
        <f t="shared" ca="1" si="152"/>
        <v>408</v>
      </c>
      <c r="Q475" s="21">
        <f t="shared" ca="1" si="160"/>
        <v>624927</v>
      </c>
      <c r="R475" s="22">
        <f ca="1">SUM(P$11:P475)</f>
        <v>320502</v>
      </c>
      <c r="S475" s="23">
        <f ca="1">SUM(N$11:N475)</f>
        <v>305205</v>
      </c>
      <c r="U475" s="16">
        <v>44647</v>
      </c>
      <c r="V475" s="21">
        <f ca="1">IF(U475&lt;W$5, $B475, W$6+MIN((U475-W$5+1)/W$8, 1)*W$7)</f>
        <v>1940</v>
      </c>
      <c r="W475" s="21">
        <f t="shared" ca="1" si="166"/>
        <v>1940</v>
      </c>
      <c r="X475" s="21">
        <f t="shared" ca="1" si="147"/>
        <v>1292</v>
      </c>
      <c r="Y475" s="21">
        <f t="shared" ca="1" si="153"/>
        <v>648</v>
      </c>
      <c r="Z475" s="21">
        <f t="shared" ca="1" si="154"/>
        <v>648</v>
      </c>
      <c r="AA475" s="21">
        <f t="shared" ca="1" si="161"/>
        <v>827677</v>
      </c>
      <c r="AB475" s="22">
        <f ca="1">SUM(Z$11:Z475)</f>
        <v>424782</v>
      </c>
      <c r="AC475" s="23">
        <f ca="1">SUM(X$11:X475)</f>
        <v>403078</v>
      </c>
      <c r="AE475" s="16">
        <v>44647</v>
      </c>
      <c r="AF475" s="21">
        <f ca="1">IF(AE475&lt;AG$5, $B475, AG$6+MIN((AE475-AG$5+1)/AG$8, 1)*AG$7)</f>
        <v>1440</v>
      </c>
      <c r="AG475" s="21">
        <f t="shared" ca="1" si="167"/>
        <v>1440</v>
      </c>
      <c r="AH475" s="21">
        <f t="shared" ca="1" si="148"/>
        <v>1032</v>
      </c>
      <c r="AI475" s="21">
        <f t="shared" ca="1" si="155"/>
        <v>408</v>
      </c>
      <c r="AJ475" s="21">
        <f t="shared" ca="1" si="156"/>
        <v>408</v>
      </c>
      <c r="AK475" s="21">
        <f t="shared" ca="1" si="162"/>
        <v>612427</v>
      </c>
      <c r="AL475" s="22">
        <f ca="1">SUM(AJ$11:AJ475)</f>
        <v>314262</v>
      </c>
      <c r="AM475" s="23">
        <f ca="1">SUM(AH$11:AH475)</f>
        <v>299611</v>
      </c>
      <c r="AO475" s="16">
        <v>44647</v>
      </c>
      <c r="AP475" s="21">
        <f ca="1">IF(AO475&lt;AQ$5, $B475, AQ$6+MIN((AO475-AQ$5+1)/AQ$8, 1)*AQ$7)</f>
        <v>1940</v>
      </c>
      <c r="AQ475" s="21">
        <f t="shared" ca="1" si="168"/>
        <v>1940</v>
      </c>
      <c r="AR475" s="21">
        <f t="shared" ca="1" si="149"/>
        <v>1292</v>
      </c>
      <c r="AS475" s="21">
        <f t="shared" ca="1" si="157"/>
        <v>648</v>
      </c>
      <c r="AT475" s="21">
        <f t="shared" ca="1" si="158"/>
        <v>648</v>
      </c>
      <c r="AU475" s="21">
        <f t="shared" ca="1" si="163"/>
        <v>802677</v>
      </c>
      <c r="AV475" s="22">
        <f ca="1">SUM(AT$11:AT475)</f>
        <v>412302</v>
      </c>
      <c r="AW475" s="23">
        <f ca="1">SUM(AR$11:AR475)</f>
        <v>391155</v>
      </c>
    </row>
    <row r="476" spans="1:49" x14ac:dyDescent="0.2">
      <c r="A476" s="32">
        <v>44648</v>
      </c>
      <c r="B476" s="35">
        <f ca="1">IF($A476&gt;= $C$5,$C$6, "InsertData")</f>
        <v>940</v>
      </c>
      <c r="C476" s="21">
        <f t="shared" ca="1" si="164"/>
        <v>940</v>
      </c>
      <c r="D476" s="21">
        <f t="shared" ca="1" si="144"/>
        <v>0</v>
      </c>
      <c r="E476" s="21">
        <f t="shared" ca="1" si="150"/>
        <v>940</v>
      </c>
      <c r="F476" s="21">
        <f t="shared" ca="1" si="145"/>
        <v>940</v>
      </c>
      <c r="G476" s="21">
        <f t="shared" ca="1" si="159"/>
        <v>423117</v>
      </c>
      <c r="H476" s="22">
        <f ca="1">SUM(F$11:F476)</f>
        <v>217162</v>
      </c>
      <c r="I476" s="23">
        <f ca="1">SUM(D$11:D476)</f>
        <v>208339</v>
      </c>
      <c r="K476" s="16">
        <v>44648</v>
      </c>
      <c r="L476" s="21">
        <f ca="1">IF(K476&lt;M$5, $B476, M$6+MIN((K476-M$5+1)/M$8, 1)*M$7)</f>
        <v>1440</v>
      </c>
      <c r="M476" s="21">
        <f t="shared" ca="1" si="165"/>
        <v>1440</v>
      </c>
      <c r="N476" s="21">
        <f t="shared" ca="1" si="146"/>
        <v>30</v>
      </c>
      <c r="O476" s="21">
        <f t="shared" ca="1" si="151"/>
        <v>1410</v>
      </c>
      <c r="P476" s="21">
        <f t="shared" ca="1" si="152"/>
        <v>1410</v>
      </c>
      <c r="Q476" s="21">
        <f t="shared" ca="1" si="160"/>
        <v>626367</v>
      </c>
      <c r="R476" s="22">
        <f ca="1">SUM(P$11:P476)</f>
        <v>321912</v>
      </c>
      <c r="S476" s="23">
        <f ca="1">SUM(N$11:N476)</f>
        <v>305235</v>
      </c>
      <c r="U476" s="16">
        <v>44648</v>
      </c>
      <c r="V476" s="21">
        <f ca="1">IF(U476&lt;W$5, $B476, W$6+MIN((U476-W$5+1)/W$8, 1)*W$7)</f>
        <v>1940</v>
      </c>
      <c r="W476" s="21">
        <f t="shared" ca="1" si="166"/>
        <v>1940</v>
      </c>
      <c r="X476" s="21">
        <f t="shared" ca="1" si="147"/>
        <v>60</v>
      </c>
      <c r="Y476" s="21">
        <f t="shared" ca="1" si="153"/>
        <v>1880</v>
      </c>
      <c r="Z476" s="21">
        <f t="shared" ca="1" si="154"/>
        <v>1880</v>
      </c>
      <c r="AA476" s="21">
        <f t="shared" ca="1" si="161"/>
        <v>829617</v>
      </c>
      <c r="AB476" s="22">
        <f ca="1">SUM(Z$11:Z476)</f>
        <v>426662</v>
      </c>
      <c r="AC476" s="23">
        <f ca="1">SUM(X$11:X476)</f>
        <v>403138</v>
      </c>
      <c r="AE476" s="16">
        <v>44648</v>
      </c>
      <c r="AF476" s="21">
        <f ca="1">IF(AE476&lt;AG$5, $B476, AG$6+MIN((AE476-AG$5+1)/AG$8, 1)*AG$7)</f>
        <v>1440</v>
      </c>
      <c r="AG476" s="21">
        <f t="shared" ca="1" si="167"/>
        <v>1440</v>
      </c>
      <c r="AH476" s="21">
        <f t="shared" ca="1" si="148"/>
        <v>145</v>
      </c>
      <c r="AI476" s="21">
        <f t="shared" ca="1" si="155"/>
        <v>1295</v>
      </c>
      <c r="AJ476" s="21">
        <f t="shared" ca="1" si="156"/>
        <v>1295</v>
      </c>
      <c r="AK476" s="21">
        <f t="shared" ca="1" si="162"/>
        <v>613867</v>
      </c>
      <c r="AL476" s="22">
        <f ca="1">SUM(AJ$11:AJ476)</f>
        <v>315557</v>
      </c>
      <c r="AM476" s="23">
        <f ca="1">SUM(AH$11:AH476)</f>
        <v>299756</v>
      </c>
      <c r="AO476" s="16">
        <v>44648</v>
      </c>
      <c r="AP476" s="21">
        <f ca="1">IF(AO476&lt;AQ$5, $B476, AQ$6+MIN((AO476-AQ$5+1)/AQ$8, 1)*AQ$7)</f>
        <v>1940</v>
      </c>
      <c r="AQ476" s="21">
        <f t="shared" ca="1" si="168"/>
        <v>1940</v>
      </c>
      <c r="AR476" s="21">
        <f t="shared" ca="1" si="149"/>
        <v>290</v>
      </c>
      <c r="AS476" s="21">
        <f t="shared" ca="1" si="157"/>
        <v>1650</v>
      </c>
      <c r="AT476" s="21">
        <f t="shared" ca="1" si="158"/>
        <v>1650</v>
      </c>
      <c r="AU476" s="21">
        <f t="shared" ca="1" si="163"/>
        <v>804617</v>
      </c>
      <c r="AV476" s="22">
        <f ca="1">SUM(AT$11:AT476)</f>
        <v>413952</v>
      </c>
      <c r="AW476" s="23">
        <f ca="1">SUM(AR$11:AR476)</f>
        <v>391445</v>
      </c>
    </row>
    <row r="477" spans="1:49" x14ac:dyDescent="0.2">
      <c r="A477" s="32">
        <v>44649</v>
      </c>
      <c r="B477" s="35">
        <f ca="1">IF($A477&gt;= $C$5,$C$6, "InsertData")</f>
        <v>940</v>
      </c>
      <c r="C477" s="21">
        <f t="shared" ca="1" si="164"/>
        <v>940</v>
      </c>
      <c r="D477" s="21">
        <f t="shared" ca="1" si="144"/>
        <v>0</v>
      </c>
      <c r="E477" s="21">
        <f t="shared" ca="1" si="150"/>
        <v>940</v>
      </c>
      <c r="F477" s="21">
        <f t="shared" ca="1" si="145"/>
        <v>940</v>
      </c>
      <c r="G477" s="21">
        <f t="shared" ca="1" si="159"/>
        <v>424057</v>
      </c>
      <c r="H477" s="22">
        <f ca="1">SUM(F$11:F477)</f>
        <v>218102</v>
      </c>
      <c r="I477" s="23">
        <f ca="1">SUM(D$11:D477)</f>
        <v>208339</v>
      </c>
      <c r="K477" s="16">
        <v>44649</v>
      </c>
      <c r="L477" s="21">
        <f ca="1">IF(K477&lt;M$5, $B477, M$6+MIN((K477-M$5+1)/M$8, 1)*M$7)</f>
        <v>1440</v>
      </c>
      <c r="M477" s="21">
        <f t="shared" ca="1" si="165"/>
        <v>1440</v>
      </c>
      <c r="N477" s="21">
        <f t="shared" ca="1" si="146"/>
        <v>20</v>
      </c>
      <c r="O477" s="21">
        <f t="shared" ca="1" si="151"/>
        <v>1420</v>
      </c>
      <c r="P477" s="21">
        <f t="shared" ca="1" si="152"/>
        <v>1420</v>
      </c>
      <c r="Q477" s="21">
        <f t="shared" ca="1" si="160"/>
        <v>627807</v>
      </c>
      <c r="R477" s="22">
        <f ca="1">SUM(P$11:P477)</f>
        <v>323332</v>
      </c>
      <c r="S477" s="23">
        <f ca="1">SUM(N$11:N477)</f>
        <v>305255</v>
      </c>
      <c r="U477" s="16">
        <v>44649</v>
      </c>
      <c r="V477" s="21">
        <f ca="1">IF(U477&lt;W$5, $B477, W$6+MIN((U477-W$5+1)/W$8, 1)*W$7)</f>
        <v>1940</v>
      </c>
      <c r="W477" s="21">
        <f t="shared" ca="1" si="166"/>
        <v>1940</v>
      </c>
      <c r="X477" s="21">
        <f t="shared" ca="1" si="147"/>
        <v>186</v>
      </c>
      <c r="Y477" s="21">
        <f t="shared" ca="1" si="153"/>
        <v>1754</v>
      </c>
      <c r="Z477" s="21">
        <f t="shared" ca="1" si="154"/>
        <v>1754</v>
      </c>
      <c r="AA477" s="21">
        <f t="shared" ca="1" si="161"/>
        <v>831557</v>
      </c>
      <c r="AB477" s="22">
        <f ca="1">SUM(Z$11:Z477)</f>
        <v>428416</v>
      </c>
      <c r="AC477" s="23">
        <f ca="1">SUM(X$11:X477)</f>
        <v>403324</v>
      </c>
      <c r="AE477" s="16">
        <v>44649</v>
      </c>
      <c r="AF477" s="21">
        <f ca="1">IF(AE477&lt;AG$5, $B477, AG$6+MIN((AE477-AG$5+1)/AG$8, 1)*AG$7)</f>
        <v>1440</v>
      </c>
      <c r="AG477" s="21">
        <f t="shared" ca="1" si="167"/>
        <v>1440</v>
      </c>
      <c r="AH477" s="21">
        <f t="shared" ca="1" si="148"/>
        <v>140</v>
      </c>
      <c r="AI477" s="21">
        <f t="shared" ca="1" si="155"/>
        <v>1300</v>
      </c>
      <c r="AJ477" s="21">
        <f t="shared" ca="1" si="156"/>
        <v>1300</v>
      </c>
      <c r="AK477" s="21">
        <f t="shared" ca="1" si="162"/>
        <v>615307</v>
      </c>
      <c r="AL477" s="22">
        <f ca="1">SUM(AJ$11:AJ477)</f>
        <v>316857</v>
      </c>
      <c r="AM477" s="23">
        <f ca="1">SUM(AH$11:AH477)</f>
        <v>299896</v>
      </c>
      <c r="AO477" s="16">
        <v>44649</v>
      </c>
      <c r="AP477" s="21">
        <f ca="1">IF(AO477&lt;AQ$5, $B477, AQ$6+MIN((AO477-AQ$5+1)/AQ$8, 1)*AQ$7)</f>
        <v>1940</v>
      </c>
      <c r="AQ477" s="21">
        <f t="shared" ca="1" si="168"/>
        <v>1940</v>
      </c>
      <c r="AR477" s="21">
        <f t="shared" ca="1" si="149"/>
        <v>280</v>
      </c>
      <c r="AS477" s="21">
        <f t="shared" ca="1" si="157"/>
        <v>1660</v>
      </c>
      <c r="AT477" s="21">
        <f t="shared" ca="1" si="158"/>
        <v>1660</v>
      </c>
      <c r="AU477" s="21">
        <f t="shared" ca="1" si="163"/>
        <v>806557</v>
      </c>
      <c r="AV477" s="22">
        <f ca="1">SUM(AT$11:AT477)</f>
        <v>415612</v>
      </c>
      <c r="AW477" s="23">
        <f ca="1">SUM(AR$11:AR477)</f>
        <v>391725</v>
      </c>
    </row>
    <row r="478" spans="1:49" x14ac:dyDescent="0.2">
      <c r="A478" s="32">
        <v>44650</v>
      </c>
      <c r="B478" s="35">
        <f ca="1">IF($A478&gt;= $C$5,$C$6, "InsertData")</f>
        <v>940</v>
      </c>
      <c r="C478" s="21">
        <f t="shared" ca="1" si="164"/>
        <v>940</v>
      </c>
      <c r="D478" s="21">
        <f t="shared" ca="1" si="144"/>
        <v>0</v>
      </c>
      <c r="E478" s="21">
        <f t="shared" ca="1" si="150"/>
        <v>940</v>
      </c>
      <c r="F478" s="21">
        <f t="shared" ca="1" si="145"/>
        <v>940</v>
      </c>
      <c r="G478" s="21">
        <f t="shared" ca="1" si="159"/>
        <v>424997</v>
      </c>
      <c r="H478" s="22">
        <f ca="1">SUM(F$11:F478)</f>
        <v>219042</v>
      </c>
      <c r="I478" s="23">
        <f ca="1">SUM(D$11:D478)</f>
        <v>208339</v>
      </c>
      <c r="K478" s="16">
        <v>44650</v>
      </c>
      <c r="L478" s="21">
        <f ca="1">IF(K478&lt;M$5, $B478, M$6+MIN((K478-M$5+1)/M$8, 1)*M$7)</f>
        <v>1440</v>
      </c>
      <c r="M478" s="21">
        <f t="shared" ca="1" si="165"/>
        <v>1440</v>
      </c>
      <c r="N478" s="21">
        <f t="shared" ca="1" si="146"/>
        <v>119</v>
      </c>
      <c r="O478" s="21">
        <f t="shared" ca="1" si="151"/>
        <v>1321</v>
      </c>
      <c r="P478" s="21">
        <f t="shared" ca="1" si="152"/>
        <v>1321</v>
      </c>
      <c r="Q478" s="21">
        <f t="shared" ca="1" si="160"/>
        <v>629247</v>
      </c>
      <c r="R478" s="22">
        <f ca="1">SUM(P$11:P478)</f>
        <v>324653</v>
      </c>
      <c r="S478" s="23">
        <f ca="1">SUM(N$11:N478)</f>
        <v>305374</v>
      </c>
      <c r="U478" s="16">
        <v>44650</v>
      </c>
      <c r="V478" s="21">
        <f ca="1">IF(U478&lt;W$5, $B478, W$6+MIN((U478-W$5+1)/W$8, 1)*W$7)</f>
        <v>1940</v>
      </c>
      <c r="W478" s="21">
        <f t="shared" ca="1" si="166"/>
        <v>1940</v>
      </c>
      <c r="X478" s="21">
        <f t="shared" ca="1" si="147"/>
        <v>693</v>
      </c>
      <c r="Y478" s="21">
        <f t="shared" ca="1" si="153"/>
        <v>1247</v>
      </c>
      <c r="Z478" s="21">
        <f t="shared" ca="1" si="154"/>
        <v>1247</v>
      </c>
      <c r="AA478" s="21">
        <f t="shared" ca="1" si="161"/>
        <v>833497</v>
      </c>
      <c r="AB478" s="22">
        <f ca="1">SUM(Z$11:Z478)</f>
        <v>429663</v>
      </c>
      <c r="AC478" s="23">
        <f ca="1">SUM(X$11:X478)</f>
        <v>404017</v>
      </c>
      <c r="AE478" s="16">
        <v>44650</v>
      </c>
      <c r="AF478" s="21">
        <f ca="1">IF(AE478&lt;AG$5, $B478, AG$6+MIN((AE478-AG$5+1)/AG$8, 1)*AG$7)</f>
        <v>1440</v>
      </c>
      <c r="AG478" s="21">
        <f t="shared" ca="1" si="167"/>
        <v>1440</v>
      </c>
      <c r="AH478" s="21">
        <f t="shared" ca="1" si="148"/>
        <v>135</v>
      </c>
      <c r="AI478" s="21">
        <f t="shared" ca="1" si="155"/>
        <v>1305</v>
      </c>
      <c r="AJ478" s="21">
        <f t="shared" ca="1" si="156"/>
        <v>1305</v>
      </c>
      <c r="AK478" s="21">
        <f t="shared" ca="1" si="162"/>
        <v>616747</v>
      </c>
      <c r="AL478" s="22">
        <f ca="1">SUM(AJ$11:AJ478)</f>
        <v>318162</v>
      </c>
      <c r="AM478" s="23">
        <f ca="1">SUM(AH$11:AH478)</f>
        <v>300031</v>
      </c>
      <c r="AO478" s="16">
        <v>44650</v>
      </c>
      <c r="AP478" s="21">
        <f ca="1">IF(AO478&lt;AQ$5, $B478, AQ$6+MIN((AO478-AQ$5+1)/AQ$8, 1)*AQ$7)</f>
        <v>1940</v>
      </c>
      <c r="AQ478" s="21">
        <f t="shared" ca="1" si="168"/>
        <v>1940</v>
      </c>
      <c r="AR478" s="21">
        <f t="shared" ca="1" si="149"/>
        <v>379</v>
      </c>
      <c r="AS478" s="21">
        <f t="shared" ca="1" si="157"/>
        <v>1561</v>
      </c>
      <c r="AT478" s="21">
        <f t="shared" ca="1" si="158"/>
        <v>1561</v>
      </c>
      <c r="AU478" s="21">
        <f t="shared" ca="1" si="163"/>
        <v>808497</v>
      </c>
      <c r="AV478" s="22">
        <f ca="1">SUM(AT$11:AT478)</f>
        <v>417173</v>
      </c>
      <c r="AW478" s="23">
        <f ca="1">SUM(AR$11:AR478)</f>
        <v>392104</v>
      </c>
    </row>
    <row r="479" spans="1:49" x14ac:dyDescent="0.2">
      <c r="A479" s="32">
        <v>44651</v>
      </c>
      <c r="B479" s="35">
        <f ca="1">IF($A479&gt;= $C$5,$C$6, "InsertData")</f>
        <v>940</v>
      </c>
      <c r="C479" s="21">
        <f t="shared" ca="1" si="164"/>
        <v>940</v>
      </c>
      <c r="D479" s="21">
        <f t="shared" ca="1" si="144"/>
        <v>152</v>
      </c>
      <c r="E479" s="21">
        <f t="shared" ca="1" si="150"/>
        <v>788</v>
      </c>
      <c r="F479" s="21">
        <f t="shared" ca="1" si="145"/>
        <v>788</v>
      </c>
      <c r="G479" s="21">
        <f t="shared" ca="1" si="159"/>
        <v>425937</v>
      </c>
      <c r="H479" s="22">
        <f ca="1">SUM(F$11:F479)</f>
        <v>219830</v>
      </c>
      <c r="I479" s="23">
        <f ca="1">SUM(D$11:D479)</f>
        <v>208491</v>
      </c>
      <c r="K479" s="16">
        <v>44651</v>
      </c>
      <c r="L479" s="21">
        <f ca="1">IF(K479&lt;M$5, $B479, M$6+MIN((K479-M$5+1)/M$8, 1)*M$7)</f>
        <v>1440</v>
      </c>
      <c r="M479" s="21">
        <f t="shared" ca="1" si="165"/>
        <v>1440</v>
      </c>
      <c r="N479" s="21">
        <f t="shared" ca="1" si="146"/>
        <v>993</v>
      </c>
      <c r="O479" s="21">
        <f t="shared" ca="1" si="151"/>
        <v>447</v>
      </c>
      <c r="P479" s="21">
        <f t="shared" ca="1" si="152"/>
        <v>447</v>
      </c>
      <c r="Q479" s="21">
        <f t="shared" ca="1" si="160"/>
        <v>630687</v>
      </c>
      <c r="R479" s="22">
        <f ca="1">SUM(P$11:P479)</f>
        <v>325100</v>
      </c>
      <c r="S479" s="23">
        <f ca="1">SUM(N$11:N479)</f>
        <v>306367</v>
      </c>
      <c r="U479" s="16">
        <v>44651</v>
      </c>
      <c r="V479" s="21">
        <f ca="1">IF(U479&lt;W$5, $B479, W$6+MIN((U479-W$5+1)/W$8, 1)*W$7)</f>
        <v>1940</v>
      </c>
      <c r="W479" s="21">
        <f t="shared" ca="1" si="166"/>
        <v>1940</v>
      </c>
      <c r="X479" s="21">
        <f t="shared" ca="1" si="147"/>
        <v>1233</v>
      </c>
      <c r="Y479" s="21">
        <f t="shared" ca="1" si="153"/>
        <v>707</v>
      </c>
      <c r="Z479" s="21">
        <f t="shared" ca="1" si="154"/>
        <v>707</v>
      </c>
      <c r="AA479" s="21">
        <f t="shared" ca="1" si="161"/>
        <v>835437</v>
      </c>
      <c r="AB479" s="22">
        <f ca="1">SUM(Z$11:Z479)</f>
        <v>430370</v>
      </c>
      <c r="AC479" s="23">
        <f ca="1">SUM(X$11:X479)</f>
        <v>405250</v>
      </c>
      <c r="AE479" s="16">
        <v>44651</v>
      </c>
      <c r="AF479" s="21">
        <f ca="1">IF(AE479&lt;AG$5, $B479, AG$6+MIN((AE479-AG$5+1)/AG$8, 1)*AG$7)</f>
        <v>1440</v>
      </c>
      <c r="AG479" s="21">
        <f t="shared" ca="1" si="167"/>
        <v>1440</v>
      </c>
      <c r="AH479" s="21">
        <f t="shared" ca="1" si="148"/>
        <v>757</v>
      </c>
      <c r="AI479" s="21">
        <f t="shared" ca="1" si="155"/>
        <v>683</v>
      </c>
      <c r="AJ479" s="21">
        <f t="shared" ca="1" si="156"/>
        <v>683</v>
      </c>
      <c r="AK479" s="21">
        <f t="shared" ca="1" si="162"/>
        <v>618187</v>
      </c>
      <c r="AL479" s="22">
        <f ca="1">SUM(AJ$11:AJ479)</f>
        <v>318845</v>
      </c>
      <c r="AM479" s="23">
        <f ca="1">SUM(AH$11:AH479)</f>
        <v>300788</v>
      </c>
      <c r="AO479" s="16">
        <v>44651</v>
      </c>
      <c r="AP479" s="21">
        <f ca="1">IF(AO479&lt;AQ$5, $B479, AQ$6+MIN((AO479-AQ$5+1)/AQ$8, 1)*AQ$7)</f>
        <v>1940</v>
      </c>
      <c r="AQ479" s="21">
        <f t="shared" ca="1" si="168"/>
        <v>1940</v>
      </c>
      <c r="AR479" s="21">
        <f t="shared" ca="1" si="149"/>
        <v>1253</v>
      </c>
      <c r="AS479" s="21">
        <f t="shared" ca="1" si="157"/>
        <v>687</v>
      </c>
      <c r="AT479" s="21">
        <f t="shared" ca="1" si="158"/>
        <v>687</v>
      </c>
      <c r="AU479" s="21">
        <f t="shared" ca="1" si="163"/>
        <v>810437</v>
      </c>
      <c r="AV479" s="22">
        <f ca="1">SUM(AT$11:AT479)</f>
        <v>417860</v>
      </c>
      <c r="AW479" s="23">
        <f ca="1">SUM(AR$11:AR479)</f>
        <v>393357</v>
      </c>
    </row>
    <row r="480" spans="1:49" x14ac:dyDescent="0.2">
      <c r="A480" s="32">
        <v>44652</v>
      </c>
      <c r="B480" s="35">
        <f ca="1">IF($A480&gt;= $C$5,$C$6, "InsertData")</f>
        <v>940</v>
      </c>
      <c r="C480" s="21">
        <f t="shared" ca="1" si="164"/>
        <v>940</v>
      </c>
      <c r="D480" s="21">
        <f t="shared" ca="1" si="144"/>
        <v>96</v>
      </c>
      <c r="E480" s="21">
        <f t="shared" ca="1" si="150"/>
        <v>844</v>
      </c>
      <c r="F480" s="21">
        <f t="shared" ca="1" si="145"/>
        <v>844</v>
      </c>
      <c r="G480" s="21">
        <f t="shared" ca="1" si="159"/>
        <v>426877</v>
      </c>
      <c r="H480" s="22">
        <f ca="1">SUM(F$11:F480)</f>
        <v>220674</v>
      </c>
      <c r="I480" s="23">
        <f ca="1">SUM(D$11:D480)</f>
        <v>208587</v>
      </c>
      <c r="K480" s="16">
        <v>44652</v>
      </c>
      <c r="L480" s="21">
        <f ca="1">IF(K480&lt;M$5, $B480, M$6+MIN((K480-M$5+1)/M$8, 1)*M$7)</f>
        <v>1440</v>
      </c>
      <c r="M480" s="21">
        <f t="shared" ca="1" si="165"/>
        <v>1440</v>
      </c>
      <c r="N480" s="21">
        <f t="shared" ca="1" si="146"/>
        <v>336</v>
      </c>
      <c r="O480" s="21">
        <f t="shared" ca="1" si="151"/>
        <v>1104</v>
      </c>
      <c r="P480" s="21">
        <f t="shared" ca="1" si="152"/>
        <v>1104</v>
      </c>
      <c r="Q480" s="21">
        <f t="shared" ca="1" si="160"/>
        <v>632127</v>
      </c>
      <c r="R480" s="22">
        <f ca="1">SUM(P$11:P480)</f>
        <v>326204</v>
      </c>
      <c r="S480" s="23">
        <f ca="1">SUM(N$11:N480)</f>
        <v>306703</v>
      </c>
      <c r="U480" s="16">
        <v>44652</v>
      </c>
      <c r="V480" s="21">
        <f ca="1">IF(U480&lt;W$5, $B480, W$6+MIN((U480-W$5+1)/W$8, 1)*W$7)</f>
        <v>1940</v>
      </c>
      <c r="W480" s="21">
        <f t="shared" ca="1" si="166"/>
        <v>1940</v>
      </c>
      <c r="X480" s="21">
        <f t="shared" ca="1" si="147"/>
        <v>576</v>
      </c>
      <c r="Y480" s="21">
        <f t="shared" ca="1" si="153"/>
        <v>1364</v>
      </c>
      <c r="Z480" s="21">
        <f t="shared" ca="1" si="154"/>
        <v>1364</v>
      </c>
      <c r="AA480" s="21">
        <f t="shared" ca="1" si="161"/>
        <v>837377</v>
      </c>
      <c r="AB480" s="22">
        <f ca="1">SUM(Z$11:Z480)</f>
        <v>431734</v>
      </c>
      <c r="AC480" s="23">
        <f ca="1">SUM(X$11:X480)</f>
        <v>405826</v>
      </c>
      <c r="AE480" s="16">
        <v>44652</v>
      </c>
      <c r="AF480" s="21">
        <f ca="1">IF(AE480&lt;AG$5, $B480, AG$6+MIN((AE480-AG$5+1)/AG$8, 1)*AG$7)</f>
        <v>1440</v>
      </c>
      <c r="AG480" s="21">
        <f t="shared" ca="1" si="167"/>
        <v>1440</v>
      </c>
      <c r="AH480" s="21">
        <f t="shared" ca="1" si="148"/>
        <v>341</v>
      </c>
      <c r="AI480" s="21">
        <f t="shared" ca="1" si="155"/>
        <v>1099</v>
      </c>
      <c r="AJ480" s="21">
        <f t="shared" ca="1" si="156"/>
        <v>1099</v>
      </c>
      <c r="AK480" s="21">
        <f t="shared" ca="1" si="162"/>
        <v>619627</v>
      </c>
      <c r="AL480" s="22">
        <f ca="1">SUM(AJ$11:AJ480)</f>
        <v>319944</v>
      </c>
      <c r="AM480" s="23">
        <f ca="1">SUM(AH$11:AH480)</f>
        <v>301129</v>
      </c>
      <c r="AO480" s="16">
        <v>44652</v>
      </c>
      <c r="AP480" s="21">
        <f ca="1">IF(AO480&lt;AQ$5, $B480, AQ$6+MIN((AO480-AQ$5+1)/AQ$8, 1)*AQ$7)</f>
        <v>1940</v>
      </c>
      <c r="AQ480" s="21">
        <f t="shared" ca="1" si="168"/>
        <v>1940</v>
      </c>
      <c r="AR480" s="21">
        <f t="shared" ca="1" si="149"/>
        <v>586</v>
      </c>
      <c r="AS480" s="21">
        <f t="shared" ca="1" si="157"/>
        <v>1354</v>
      </c>
      <c r="AT480" s="21">
        <f t="shared" ca="1" si="158"/>
        <v>1354</v>
      </c>
      <c r="AU480" s="21">
        <f t="shared" ca="1" si="163"/>
        <v>812377</v>
      </c>
      <c r="AV480" s="22">
        <f ca="1">SUM(AT$11:AT480)</f>
        <v>419214</v>
      </c>
      <c r="AW480" s="23">
        <f ca="1">SUM(AR$11:AR480)</f>
        <v>393943</v>
      </c>
    </row>
    <row r="481" spans="1:49" x14ac:dyDescent="0.2">
      <c r="A481" s="32">
        <v>44653</v>
      </c>
      <c r="B481" s="35">
        <f ca="1">IF($A481&gt;= $C$5,$C$6, "InsertData")</f>
        <v>940</v>
      </c>
      <c r="C481" s="21">
        <f t="shared" ca="1" si="164"/>
        <v>940</v>
      </c>
      <c r="D481" s="21">
        <f t="shared" ca="1" si="144"/>
        <v>319</v>
      </c>
      <c r="E481" s="21">
        <f t="shared" ca="1" si="150"/>
        <v>621</v>
      </c>
      <c r="F481" s="21">
        <f t="shared" ca="1" si="145"/>
        <v>621</v>
      </c>
      <c r="G481" s="21">
        <f t="shared" ca="1" si="159"/>
        <v>427817</v>
      </c>
      <c r="H481" s="22">
        <f ca="1">SUM(F$11:F481)</f>
        <v>221295</v>
      </c>
      <c r="I481" s="23">
        <f ca="1">SUM(D$11:D481)</f>
        <v>208906</v>
      </c>
      <c r="K481" s="16">
        <v>44653</v>
      </c>
      <c r="L481" s="21">
        <f ca="1">IF(K481&lt;M$5, $B481, M$6+MIN((K481-M$5+1)/M$8, 1)*M$7)</f>
        <v>1440</v>
      </c>
      <c r="M481" s="21">
        <f t="shared" ca="1" si="165"/>
        <v>1440</v>
      </c>
      <c r="N481" s="21">
        <f t="shared" ca="1" si="146"/>
        <v>559</v>
      </c>
      <c r="O481" s="21">
        <f t="shared" ca="1" si="151"/>
        <v>881</v>
      </c>
      <c r="P481" s="21">
        <f t="shared" ca="1" si="152"/>
        <v>881</v>
      </c>
      <c r="Q481" s="21">
        <f t="shared" ca="1" si="160"/>
        <v>633567</v>
      </c>
      <c r="R481" s="22">
        <f ca="1">SUM(P$11:P481)</f>
        <v>327085</v>
      </c>
      <c r="S481" s="23">
        <f ca="1">SUM(N$11:N481)</f>
        <v>307262</v>
      </c>
      <c r="U481" s="16">
        <v>44653</v>
      </c>
      <c r="V481" s="21">
        <f ca="1">IF(U481&lt;W$5, $B481, W$6+MIN((U481-W$5+1)/W$8, 1)*W$7)</f>
        <v>1940</v>
      </c>
      <c r="W481" s="21">
        <f t="shared" ca="1" si="166"/>
        <v>1940</v>
      </c>
      <c r="X481" s="21">
        <f t="shared" ca="1" si="147"/>
        <v>799</v>
      </c>
      <c r="Y481" s="21">
        <f t="shared" ca="1" si="153"/>
        <v>1141</v>
      </c>
      <c r="Z481" s="21">
        <f t="shared" ca="1" si="154"/>
        <v>1141</v>
      </c>
      <c r="AA481" s="21">
        <f t="shared" ca="1" si="161"/>
        <v>839317</v>
      </c>
      <c r="AB481" s="22">
        <f ca="1">SUM(Z$11:Z481)</f>
        <v>432875</v>
      </c>
      <c r="AC481" s="23">
        <f ca="1">SUM(X$11:X481)</f>
        <v>406625</v>
      </c>
      <c r="AE481" s="16">
        <v>44653</v>
      </c>
      <c r="AF481" s="21">
        <f ca="1">IF(AE481&lt;AG$5, $B481, AG$6+MIN((AE481-AG$5+1)/AG$8, 1)*AG$7)</f>
        <v>1440</v>
      </c>
      <c r="AG481" s="21">
        <f t="shared" ca="1" si="167"/>
        <v>1440</v>
      </c>
      <c r="AH481" s="21">
        <f t="shared" ca="1" si="148"/>
        <v>559</v>
      </c>
      <c r="AI481" s="21">
        <f t="shared" ca="1" si="155"/>
        <v>881</v>
      </c>
      <c r="AJ481" s="21">
        <f t="shared" ca="1" si="156"/>
        <v>881</v>
      </c>
      <c r="AK481" s="21">
        <f t="shared" ca="1" si="162"/>
        <v>621067</v>
      </c>
      <c r="AL481" s="22">
        <f ca="1">SUM(AJ$11:AJ481)</f>
        <v>320825</v>
      </c>
      <c r="AM481" s="23">
        <f ca="1">SUM(AH$11:AH481)</f>
        <v>301688</v>
      </c>
      <c r="AO481" s="16">
        <v>44653</v>
      </c>
      <c r="AP481" s="21">
        <f ca="1">IF(AO481&lt;AQ$5, $B481, AQ$6+MIN((AO481-AQ$5+1)/AQ$8, 1)*AQ$7)</f>
        <v>1940</v>
      </c>
      <c r="AQ481" s="21">
        <f t="shared" ca="1" si="168"/>
        <v>1940</v>
      </c>
      <c r="AR481" s="21">
        <f t="shared" ca="1" si="149"/>
        <v>799</v>
      </c>
      <c r="AS481" s="21">
        <f t="shared" ca="1" si="157"/>
        <v>1141</v>
      </c>
      <c r="AT481" s="21">
        <f t="shared" ca="1" si="158"/>
        <v>1141</v>
      </c>
      <c r="AU481" s="21">
        <f t="shared" ca="1" si="163"/>
        <v>814317</v>
      </c>
      <c r="AV481" s="22">
        <f ca="1">SUM(AT$11:AT481)</f>
        <v>420355</v>
      </c>
      <c r="AW481" s="23">
        <f ca="1">SUM(AR$11:AR481)</f>
        <v>394742</v>
      </c>
    </row>
    <row r="482" spans="1:49" x14ac:dyDescent="0.2">
      <c r="A482" s="32">
        <v>44654</v>
      </c>
      <c r="B482" s="35">
        <f ca="1">IF($A482&gt;= $C$5,$C$6, "InsertData")</f>
        <v>940</v>
      </c>
      <c r="C482" s="21">
        <f t="shared" ca="1" si="164"/>
        <v>940</v>
      </c>
      <c r="D482" s="21">
        <f t="shared" ca="1" si="144"/>
        <v>334</v>
      </c>
      <c r="E482" s="21">
        <f t="shared" ca="1" si="150"/>
        <v>606</v>
      </c>
      <c r="F482" s="21">
        <f t="shared" ca="1" si="145"/>
        <v>606</v>
      </c>
      <c r="G482" s="21">
        <f t="shared" ca="1" si="159"/>
        <v>428757</v>
      </c>
      <c r="H482" s="22">
        <f ca="1">SUM(F$11:F482)</f>
        <v>221901</v>
      </c>
      <c r="I482" s="23">
        <f ca="1">SUM(D$11:D482)</f>
        <v>209240</v>
      </c>
      <c r="K482" s="16">
        <v>44654</v>
      </c>
      <c r="L482" s="21">
        <f ca="1">IF(K482&lt;M$5, $B482, M$6+MIN((K482-M$5+1)/M$8, 1)*M$7)</f>
        <v>1440</v>
      </c>
      <c r="M482" s="21">
        <f t="shared" ca="1" si="165"/>
        <v>1440</v>
      </c>
      <c r="N482" s="21">
        <f t="shared" ca="1" si="146"/>
        <v>574</v>
      </c>
      <c r="O482" s="21">
        <f t="shared" ca="1" si="151"/>
        <v>866</v>
      </c>
      <c r="P482" s="21">
        <f t="shared" ca="1" si="152"/>
        <v>866</v>
      </c>
      <c r="Q482" s="21">
        <f t="shared" ca="1" si="160"/>
        <v>635007</v>
      </c>
      <c r="R482" s="22">
        <f ca="1">SUM(P$11:P482)</f>
        <v>327951</v>
      </c>
      <c r="S482" s="23">
        <f ca="1">SUM(N$11:N482)</f>
        <v>307836</v>
      </c>
      <c r="U482" s="16">
        <v>44654</v>
      </c>
      <c r="V482" s="21">
        <f ca="1">IF(U482&lt;W$5, $B482, W$6+MIN((U482-W$5+1)/W$8, 1)*W$7)</f>
        <v>1940</v>
      </c>
      <c r="W482" s="21">
        <f t="shared" ca="1" si="166"/>
        <v>1940</v>
      </c>
      <c r="X482" s="21">
        <f t="shared" ca="1" si="147"/>
        <v>814</v>
      </c>
      <c r="Y482" s="21">
        <f t="shared" ca="1" si="153"/>
        <v>1126</v>
      </c>
      <c r="Z482" s="21">
        <f t="shared" ca="1" si="154"/>
        <v>1126</v>
      </c>
      <c r="AA482" s="21">
        <f t="shared" ca="1" si="161"/>
        <v>841257</v>
      </c>
      <c r="AB482" s="22">
        <f ca="1">SUM(Z$11:Z482)</f>
        <v>434001</v>
      </c>
      <c r="AC482" s="23">
        <f ca="1">SUM(X$11:X482)</f>
        <v>407439</v>
      </c>
      <c r="AE482" s="16">
        <v>44654</v>
      </c>
      <c r="AF482" s="21">
        <f ca="1">IF(AE482&lt;AG$5, $B482, AG$6+MIN((AE482-AG$5+1)/AG$8, 1)*AG$7)</f>
        <v>1440</v>
      </c>
      <c r="AG482" s="21">
        <f t="shared" ca="1" si="167"/>
        <v>1440</v>
      </c>
      <c r="AH482" s="21">
        <f t="shared" ca="1" si="148"/>
        <v>574</v>
      </c>
      <c r="AI482" s="21">
        <f t="shared" ca="1" si="155"/>
        <v>866</v>
      </c>
      <c r="AJ482" s="21">
        <f t="shared" ca="1" si="156"/>
        <v>866</v>
      </c>
      <c r="AK482" s="21">
        <f t="shared" ca="1" si="162"/>
        <v>622507</v>
      </c>
      <c r="AL482" s="22">
        <f ca="1">SUM(AJ$11:AJ482)</f>
        <v>321691</v>
      </c>
      <c r="AM482" s="23">
        <f ca="1">SUM(AH$11:AH482)</f>
        <v>302262</v>
      </c>
      <c r="AO482" s="16">
        <v>44654</v>
      </c>
      <c r="AP482" s="21">
        <f ca="1">IF(AO482&lt;AQ$5, $B482, AQ$6+MIN((AO482-AQ$5+1)/AQ$8, 1)*AQ$7)</f>
        <v>1940</v>
      </c>
      <c r="AQ482" s="21">
        <f t="shared" ca="1" si="168"/>
        <v>1940</v>
      </c>
      <c r="AR482" s="21">
        <f t="shared" ca="1" si="149"/>
        <v>814</v>
      </c>
      <c r="AS482" s="21">
        <f t="shared" ca="1" si="157"/>
        <v>1126</v>
      </c>
      <c r="AT482" s="21">
        <f t="shared" ca="1" si="158"/>
        <v>1126</v>
      </c>
      <c r="AU482" s="21">
        <f t="shared" ca="1" si="163"/>
        <v>816257</v>
      </c>
      <c r="AV482" s="22">
        <f ca="1">SUM(AT$11:AT482)</f>
        <v>421481</v>
      </c>
      <c r="AW482" s="23">
        <f ca="1">SUM(AR$11:AR482)</f>
        <v>395556</v>
      </c>
    </row>
    <row r="483" spans="1:49" x14ac:dyDescent="0.2">
      <c r="A483" s="32">
        <v>44655</v>
      </c>
      <c r="B483" s="35">
        <f ca="1">IF($A483&gt;= $C$5,$C$6, "InsertData")</f>
        <v>940</v>
      </c>
      <c r="C483" s="21">
        <f t="shared" ca="1" si="164"/>
        <v>940</v>
      </c>
      <c r="D483" s="21">
        <f t="shared" ca="1" si="144"/>
        <v>44</v>
      </c>
      <c r="E483" s="21">
        <f t="shared" ca="1" si="150"/>
        <v>896</v>
      </c>
      <c r="F483" s="21">
        <f t="shared" ca="1" si="145"/>
        <v>896</v>
      </c>
      <c r="G483" s="21">
        <f t="shared" ca="1" si="159"/>
        <v>429697</v>
      </c>
      <c r="H483" s="22">
        <f ca="1">SUM(F$11:F483)</f>
        <v>222797</v>
      </c>
      <c r="I483" s="23">
        <f ca="1">SUM(D$11:D483)</f>
        <v>209284</v>
      </c>
      <c r="K483" s="16">
        <v>44655</v>
      </c>
      <c r="L483" s="21">
        <f ca="1">IF(K483&lt;M$5, $B483, M$6+MIN((K483-M$5+1)/M$8, 1)*M$7)</f>
        <v>1440</v>
      </c>
      <c r="M483" s="21">
        <f t="shared" ca="1" si="165"/>
        <v>1440</v>
      </c>
      <c r="N483" s="21">
        <f t="shared" ca="1" si="146"/>
        <v>284</v>
      </c>
      <c r="O483" s="21">
        <f t="shared" ca="1" si="151"/>
        <v>1156</v>
      </c>
      <c r="P483" s="21">
        <f t="shared" ca="1" si="152"/>
        <v>1156</v>
      </c>
      <c r="Q483" s="21">
        <f t="shared" ca="1" si="160"/>
        <v>636447</v>
      </c>
      <c r="R483" s="22">
        <f ca="1">SUM(P$11:P483)</f>
        <v>329107</v>
      </c>
      <c r="S483" s="23">
        <f ca="1">SUM(N$11:N483)</f>
        <v>308120</v>
      </c>
      <c r="U483" s="16">
        <v>44655</v>
      </c>
      <c r="V483" s="21">
        <f ca="1">IF(U483&lt;W$5, $B483, W$6+MIN((U483-W$5+1)/W$8, 1)*W$7)</f>
        <v>1940</v>
      </c>
      <c r="W483" s="21">
        <f t="shared" ca="1" si="166"/>
        <v>1940</v>
      </c>
      <c r="X483" s="21">
        <f t="shared" ca="1" si="147"/>
        <v>524</v>
      </c>
      <c r="Y483" s="21">
        <f t="shared" ca="1" si="153"/>
        <v>1416</v>
      </c>
      <c r="Z483" s="21">
        <f t="shared" ca="1" si="154"/>
        <v>1416</v>
      </c>
      <c r="AA483" s="21">
        <f t="shared" ca="1" si="161"/>
        <v>843197</v>
      </c>
      <c r="AB483" s="22">
        <f ca="1">SUM(Z$11:Z483)</f>
        <v>435417</v>
      </c>
      <c r="AC483" s="23">
        <f ca="1">SUM(X$11:X483)</f>
        <v>407963</v>
      </c>
      <c r="AE483" s="16">
        <v>44655</v>
      </c>
      <c r="AF483" s="21">
        <f ca="1">IF(AE483&lt;AG$5, $B483, AG$6+MIN((AE483-AG$5+1)/AG$8, 1)*AG$7)</f>
        <v>1440</v>
      </c>
      <c r="AG483" s="21">
        <f t="shared" ca="1" si="167"/>
        <v>1440</v>
      </c>
      <c r="AH483" s="21">
        <f t="shared" ca="1" si="148"/>
        <v>284</v>
      </c>
      <c r="AI483" s="21">
        <f t="shared" ca="1" si="155"/>
        <v>1156</v>
      </c>
      <c r="AJ483" s="21">
        <f t="shared" ca="1" si="156"/>
        <v>1156</v>
      </c>
      <c r="AK483" s="21">
        <f t="shared" ca="1" si="162"/>
        <v>623947</v>
      </c>
      <c r="AL483" s="22">
        <f ca="1">SUM(AJ$11:AJ483)</f>
        <v>322847</v>
      </c>
      <c r="AM483" s="23">
        <f ca="1">SUM(AH$11:AH483)</f>
        <v>302546</v>
      </c>
      <c r="AO483" s="16">
        <v>44655</v>
      </c>
      <c r="AP483" s="21">
        <f ca="1">IF(AO483&lt;AQ$5, $B483, AQ$6+MIN((AO483-AQ$5+1)/AQ$8, 1)*AQ$7)</f>
        <v>1940</v>
      </c>
      <c r="AQ483" s="21">
        <f t="shared" ca="1" si="168"/>
        <v>1940</v>
      </c>
      <c r="AR483" s="21">
        <f t="shared" ca="1" si="149"/>
        <v>524</v>
      </c>
      <c r="AS483" s="21">
        <f t="shared" ca="1" si="157"/>
        <v>1416</v>
      </c>
      <c r="AT483" s="21">
        <f t="shared" ca="1" si="158"/>
        <v>1416</v>
      </c>
      <c r="AU483" s="21">
        <f t="shared" ca="1" si="163"/>
        <v>818197</v>
      </c>
      <c r="AV483" s="22">
        <f ca="1">SUM(AT$11:AT483)</f>
        <v>422897</v>
      </c>
      <c r="AW483" s="23">
        <f ca="1">SUM(AR$11:AR483)</f>
        <v>396080</v>
      </c>
    </row>
    <row r="484" spans="1:49" x14ac:dyDescent="0.2">
      <c r="A484" s="32">
        <v>44656</v>
      </c>
      <c r="B484" s="35">
        <f ca="1">IF($A484&gt;= $C$5,$C$6, "InsertData")</f>
        <v>940</v>
      </c>
      <c r="C484" s="21">
        <f t="shared" ca="1" si="164"/>
        <v>940</v>
      </c>
      <c r="D484" s="21">
        <f t="shared" ca="1" si="144"/>
        <v>333</v>
      </c>
      <c r="E484" s="21">
        <f t="shared" ca="1" si="150"/>
        <v>607</v>
      </c>
      <c r="F484" s="21">
        <f t="shared" ca="1" si="145"/>
        <v>607</v>
      </c>
      <c r="G484" s="21">
        <f t="shared" ca="1" si="159"/>
        <v>430637</v>
      </c>
      <c r="H484" s="22">
        <f ca="1">SUM(F$11:F484)</f>
        <v>223404</v>
      </c>
      <c r="I484" s="23">
        <f ca="1">SUM(D$11:D484)</f>
        <v>209617</v>
      </c>
      <c r="K484" s="16">
        <v>44656</v>
      </c>
      <c r="L484" s="21">
        <f ca="1">IF(K484&lt;M$5, $B484, M$6+MIN((K484-M$5+1)/M$8, 1)*M$7)</f>
        <v>1440</v>
      </c>
      <c r="M484" s="21">
        <f t="shared" ca="1" si="165"/>
        <v>1440</v>
      </c>
      <c r="N484" s="21">
        <f t="shared" ca="1" si="146"/>
        <v>573</v>
      </c>
      <c r="O484" s="21">
        <f t="shared" ca="1" si="151"/>
        <v>867</v>
      </c>
      <c r="P484" s="21">
        <f t="shared" ca="1" si="152"/>
        <v>867</v>
      </c>
      <c r="Q484" s="21">
        <f t="shared" ca="1" si="160"/>
        <v>637887</v>
      </c>
      <c r="R484" s="22">
        <f ca="1">SUM(P$11:P484)</f>
        <v>329974</v>
      </c>
      <c r="S484" s="23">
        <f ca="1">SUM(N$11:N484)</f>
        <v>308693</v>
      </c>
      <c r="U484" s="16">
        <v>44656</v>
      </c>
      <c r="V484" s="21">
        <f ca="1">IF(U484&lt;W$5, $B484, W$6+MIN((U484-W$5+1)/W$8, 1)*W$7)</f>
        <v>1940</v>
      </c>
      <c r="W484" s="21">
        <f t="shared" ca="1" si="166"/>
        <v>1940</v>
      </c>
      <c r="X484" s="21">
        <f t="shared" ca="1" si="147"/>
        <v>813</v>
      </c>
      <c r="Y484" s="21">
        <f t="shared" ca="1" si="153"/>
        <v>1127</v>
      </c>
      <c r="Z484" s="21">
        <f t="shared" ca="1" si="154"/>
        <v>1127</v>
      </c>
      <c r="AA484" s="21">
        <f t="shared" ca="1" si="161"/>
        <v>845137</v>
      </c>
      <c r="AB484" s="22">
        <f ca="1">SUM(Z$11:Z484)</f>
        <v>436544</v>
      </c>
      <c r="AC484" s="23">
        <f ca="1">SUM(X$11:X484)</f>
        <v>408776</v>
      </c>
      <c r="AE484" s="16">
        <v>44656</v>
      </c>
      <c r="AF484" s="21">
        <f ca="1">IF(AE484&lt;AG$5, $B484, AG$6+MIN((AE484-AG$5+1)/AG$8, 1)*AG$7)</f>
        <v>1440</v>
      </c>
      <c r="AG484" s="21">
        <f t="shared" ca="1" si="167"/>
        <v>1440</v>
      </c>
      <c r="AH484" s="21">
        <f t="shared" ca="1" si="148"/>
        <v>573</v>
      </c>
      <c r="AI484" s="21">
        <f t="shared" ca="1" si="155"/>
        <v>867</v>
      </c>
      <c r="AJ484" s="21">
        <f t="shared" ca="1" si="156"/>
        <v>867</v>
      </c>
      <c r="AK484" s="21">
        <f t="shared" ca="1" si="162"/>
        <v>625387</v>
      </c>
      <c r="AL484" s="22">
        <f ca="1">SUM(AJ$11:AJ484)</f>
        <v>323714</v>
      </c>
      <c r="AM484" s="23">
        <f ca="1">SUM(AH$11:AH484)</f>
        <v>303119</v>
      </c>
      <c r="AO484" s="16">
        <v>44656</v>
      </c>
      <c r="AP484" s="21">
        <f ca="1">IF(AO484&lt;AQ$5, $B484, AQ$6+MIN((AO484-AQ$5+1)/AQ$8, 1)*AQ$7)</f>
        <v>1940</v>
      </c>
      <c r="AQ484" s="21">
        <f t="shared" ca="1" si="168"/>
        <v>1940</v>
      </c>
      <c r="AR484" s="21">
        <f t="shared" ca="1" si="149"/>
        <v>813</v>
      </c>
      <c r="AS484" s="21">
        <f t="shared" ca="1" si="157"/>
        <v>1127</v>
      </c>
      <c r="AT484" s="21">
        <f t="shared" ca="1" si="158"/>
        <v>1127</v>
      </c>
      <c r="AU484" s="21">
        <f t="shared" ca="1" si="163"/>
        <v>820137</v>
      </c>
      <c r="AV484" s="22">
        <f ca="1">SUM(AT$11:AT484)</f>
        <v>424024</v>
      </c>
      <c r="AW484" s="23">
        <f ca="1">SUM(AR$11:AR484)</f>
        <v>396893</v>
      </c>
    </row>
    <row r="485" spans="1:49" x14ac:dyDescent="0.2">
      <c r="A485" s="32">
        <v>44657</v>
      </c>
      <c r="B485" s="35">
        <f ca="1">IF($A485&gt;= $C$5,$C$6, "InsertData")</f>
        <v>940</v>
      </c>
      <c r="C485" s="21">
        <f t="shared" ca="1" si="164"/>
        <v>940</v>
      </c>
      <c r="D485" s="21">
        <f t="shared" ca="1" si="144"/>
        <v>388</v>
      </c>
      <c r="E485" s="21">
        <f t="shared" ca="1" si="150"/>
        <v>552</v>
      </c>
      <c r="F485" s="21">
        <f t="shared" ca="1" si="145"/>
        <v>552</v>
      </c>
      <c r="G485" s="21">
        <f t="shared" ca="1" si="159"/>
        <v>431577</v>
      </c>
      <c r="H485" s="22">
        <f ca="1">SUM(F$11:F485)</f>
        <v>223956</v>
      </c>
      <c r="I485" s="23">
        <f ca="1">SUM(D$11:D485)</f>
        <v>210005</v>
      </c>
      <c r="K485" s="16">
        <v>44657</v>
      </c>
      <c r="L485" s="21">
        <f ca="1">IF(K485&lt;M$5, $B485, M$6+MIN((K485-M$5+1)/M$8, 1)*M$7)</f>
        <v>1440</v>
      </c>
      <c r="M485" s="21">
        <f t="shared" ca="1" si="165"/>
        <v>1440</v>
      </c>
      <c r="N485" s="21">
        <f t="shared" ca="1" si="146"/>
        <v>628</v>
      </c>
      <c r="O485" s="21">
        <f t="shared" ca="1" si="151"/>
        <v>812</v>
      </c>
      <c r="P485" s="21">
        <f t="shared" ca="1" si="152"/>
        <v>812</v>
      </c>
      <c r="Q485" s="21">
        <f t="shared" ca="1" si="160"/>
        <v>639327</v>
      </c>
      <c r="R485" s="22">
        <f ca="1">SUM(P$11:P485)</f>
        <v>330786</v>
      </c>
      <c r="S485" s="23">
        <f ca="1">SUM(N$11:N485)</f>
        <v>309321</v>
      </c>
      <c r="U485" s="16">
        <v>44657</v>
      </c>
      <c r="V485" s="21">
        <f ca="1">IF(U485&lt;W$5, $B485, W$6+MIN((U485-W$5+1)/W$8, 1)*W$7)</f>
        <v>1940</v>
      </c>
      <c r="W485" s="21">
        <f t="shared" ca="1" si="166"/>
        <v>1940</v>
      </c>
      <c r="X485" s="21">
        <f t="shared" ca="1" si="147"/>
        <v>868</v>
      </c>
      <c r="Y485" s="21">
        <f t="shared" ca="1" si="153"/>
        <v>1072</v>
      </c>
      <c r="Z485" s="21">
        <f t="shared" ca="1" si="154"/>
        <v>1072</v>
      </c>
      <c r="AA485" s="21">
        <f t="shared" ca="1" si="161"/>
        <v>847077</v>
      </c>
      <c r="AB485" s="22">
        <f ca="1">SUM(Z$11:Z485)</f>
        <v>437616</v>
      </c>
      <c r="AC485" s="23">
        <f ca="1">SUM(X$11:X485)</f>
        <v>409644</v>
      </c>
      <c r="AE485" s="16">
        <v>44657</v>
      </c>
      <c r="AF485" s="21">
        <f ca="1">IF(AE485&lt;AG$5, $B485, AG$6+MIN((AE485-AG$5+1)/AG$8, 1)*AG$7)</f>
        <v>1440</v>
      </c>
      <c r="AG485" s="21">
        <f t="shared" ca="1" si="167"/>
        <v>1440</v>
      </c>
      <c r="AH485" s="21">
        <f t="shared" ca="1" si="148"/>
        <v>628</v>
      </c>
      <c r="AI485" s="21">
        <f t="shared" ca="1" si="155"/>
        <v>812</v>
      </c>
      <c r="AJ485" s="21">
        <f t="shared" ca="1" si="156"/>
        <v>812</v>
      </c>
      <c r="AK485" s="21">
        <f t="shared" ca="1" si="162"/>
        <v>626827</v>
      </c>
      <c r="AL485" s="22">
        <f ca="1">SUM(AJ$11:AJ485)</f>
        <v>324526</v>
      </c>
      <c r="AM485" s="23">
        <f ca="1">SUM(AH$11:AH485)</f>
        <v>303747</v>
      </c>
      <c r="AO485" s="16">
        <v>44657</v>
      </c>
      <c r="AP485" s="21">
        <f ca="1">IF(AO485&lt;AQ$5, $B485, AQ$6+MIN((AO485-AQ$5+1)/AQ$8, 1)*AQ$7)</f>
        <v>1940</v>
      </c>
      <c r="AQ485" s="21">
        <f t="shared" ca="1" si="168"/>
        <v>1940</v>
      </c>
      <c r="AR485" s="21">
        <f t="shared" ca="1" si="149"/>
        <v>868</v>
      </c>
      <c r="AS485" s="21">
        <f t="shared" ca="1" si="157"/>
        <v>1072</v>
      </c>
      <c r="AT485" s="21">
        <f t="shared" ca="1" si="158"/>
        <v>1072</v>
      </c>
      <c r="AU485" s="21">
        <f t="shared" ca="1" si="163"/>
        <v>822077</v>
      </c>
      <c r="AV485" s="22">
        <f ca="1">SUM(AT$11:AT485)</f>
        <v>425096</v>
      </c>
      <c r="AW485" s="23">
        <f ca="1">SUM(AR$11:AR485)</f>
        <v>397761</v>
      </c>
    </row>
    <row r="486" spans="1:49" x14ac:dyDescent="0.2">
      <c r="A486" s="32">
        <v>44658</v>
      </c>
      <c r="B486" s="35">
        <f ca="1">IF($A486&gt;= $C$5,$C$6, "InsertData")</f>
        <v>940</v>
      </c>
      <c r="C486" s="21">
        <f t="shared" ca="1" si="164"/>
        <v>940</v>
      </c>
      <c r="D486" s="21">
        <f t="shared" ca="1" si="144"/>
        <v>428</v>
      </c>
      <c r="E486" s="21">
        <f t="shared" ca="1" si="150"/>
        <v>512</v>
      </c>
      <c r="F486" s="21">
        <f t="shared" ca="1" si="145"/>
        <v>512</v>
      </c>
      <c r="G486" s="21">
        <f t="shared" ca="1" si="159"/>
        <v>432517</v>
      </c>
      <c r="H486" s="22">
        <f ca="1">SUM(F$11:F486)</f>
        <v>224468</v>
      </c>
      <c r="I486" s="23">
        <f ca="1">SUM(D$11:D486)</f>
        <v>210433</v>
      </c>
      <c r="K486" s="16">
        <v>44658</v>
      </c>
      <c r="L486" s="21">
        <f ca="1">IF(K486&lt;M$5, $B486, M$6+MIN((K486-M$5+1)/M$8, 1)*M$7)</f>
        <v>1440</v>
      </c>
      <c r="M486" s="21">
        <f t="shared" ca="1" si="165"/>
        <v>1440</v>
      </c>
      <c r="N486" s="21">
        <f t="shared" ca="1" si="146"/>
        <v>668</v>
      </c>
      <c r="O486" s="21">
        <f t="shared" ca="1" si="151"/>
        <v>772</v>
      </c>
      <c r="P486" s="21">
        <f t="shared" ca="1" si="152"/>
        <v>772</v>
      </c>
      <c r="Q486" s="21">
        <f t="shared" ca="1" si="160"/>
        <v>640767</v>
      </c>
      <c r="R486" s="22">
        <f ca="1">SUM(P$11:P486)</f>
        <v>331558</v>
      </c>
      <c r="S486" s="23">
        <f ca="1">SUM(N$11:N486)</f>
        <v>309989</v>
      </c>
      <c r="U486" s="16">
        <v>44658</v>
      </c>
      <c r="V486" s="21">
        <f ca="1">IF(U486&lt;W$5, $B486, W$6+MIN((U486-W$5+1)/W$8, 1)*W$7)</f>
        <v>1940</v>
      </c>
      <c r="W486" s="21">
        <f t="shared" ca="1" si="166"/>
        <v>1940</v>
      </c>
      <c r="X486" s="21">
        <f t="shared" ca="1" si="147"/>
        <v>908</v>
      </c>
      <c r="Y486" s="21">
        <f t="shared" ca="1" si="153"/>
        <v>1032</v>
      </c>
      <c r="Z486" s="21">
        <f t="shared" ca="1" si="154"/>
        <v>1032</v>
      </c>
      <c r="AA486" s="21">
        <f t="shared" ca="1" si="161"/>
        <v>849017</v>
      </c>
      <c r="AB486" s="22">
        <f ca="1">SUM(Z$11:Z486)</f>
        <v>438648</v>
      </c>
      <c r="AC486" s="23">
        <f ca="1">SUM(X$11:X486)</f>
        <v>410552</v>
      </c>
      <c r="AE486" s="16">
        <v>44658</v>
      </c>
      <c r="AF486" s="21">
        <f ca="1">IF(AE486&lt;AG$5, $B486, AG$6+MIN((AE486-AG$5+1)/AG$8, 1)*AG$7)</f>
        <v>1440</v>
      </c>
      <c r="AG486" s="21">
        <f t="shared" ca="1" si="167"/>
        <v>1440</v>
      </c>
      <c r="AH486" s="21">
        <f t="shared" ca="1" si="148"/>
        <v>668</v>
      </c>
      <c r="AI486" s="21">
        <f t="shared" ca="1" si="155"/>
        <v>772</v>
      </c>
      <c r="AJ486" s="21">
        <f t="shared" ca="1" si="156"/>
        <v>772</v>
      </c>
      <c r="AK486" s="21">
        <f t="shared" ca="1" si="162"/>
        <v>628267</v>
      </c>
      <c r="AL486" s="22">
        <f ca="1">SUM(AJ$11:AJ486)</f>
        <v>325298</v>
      </c>
      <c r="AM486" s="23">
        <f ca="1">SUM(AH$11:AH486)</f>
        <v>304415</v>
      </c>
      <c r="AO486" s="16">
        <v>44658</v>
      </c>
      <c r="AP486" s="21">
        <f ca="1">IF(AO486&lt;AQ$5, $B486, AQ$6+MIN((AO486-AQ$5+1)/AQ$8, 1)*AQ$7)</f>
        <v>1940</v>
      </c>
      <c r="AQ486" s="21">
        <f t="shared" ca="1" si="168"/>
        <v>1940</v>
      </c>
      <c r="AR486" s="21">
        <f t="shared" ca="1" si="149"/>
        <v>908</v>
      </c>
      <c r="AS486" s="21">
        <f t="shared" ca="1" si="157"/>
        <v>1032</v>
      </c>
      <c r="AT486" s="21">
        <f t="shared" ca="1" si="158"/>
        <v>1032</v>
      </c>
      <c r="AU486" s="21">
        <f t="shared" ca="1" si="163"/>
        <v>824017</v>
      </c>
      <c r="AV486" s="22">
        <f ca="1">SUM(AT$11:AT486)</f>
        <v>426128</v>
      </c>
      <c r="AW486" s="23">
        <f ca="1">SUM(AR$11:AR486)</f>
        <v>398669</v>
      </c>
    </row>
    <row r="487" spans="1:49" x14ac:dyDescent="0.2">
      <c r="A487" s="32">
        <v>44659</v>
      </c>
      <c r="B487" s="35">
        <f ca="1">IF($A487&gt;= $C$5,$C$6, "InsertData")</f>
        <v>940</v>
      </c>
      <c r="C487" s="21">
        <f t="shared" ca="1" si="164"/>
        <v>940</v>
      </c>
      <c r="D487" s="21">
        <f t="shared" ca="1" si="144"/>
        <v>774</v>
      </c>
      <c r="E487" s="21">
        <f t="shared" ca="1" si="150"/>
        <v>166</v>
      </c>
      <c r="F487" s="21">
        <f t="shared" ca="1" si="145"/>
        <v>166</v>
      </c>
      <c r="G487" s="21">
        <f t="shared" ca="1" si="159"/>
        <v>433457</v>
      </c>
      <c r="H487" s="22">
        <f ca="1">SUM(F$11:F487)</f>
        <v>224634</v>
      </c>
      <c r="I487" s="23">
        <f ca="1">SUM(D$11:D487)</f>
        <v>211207</v>
      </c>
      <c r="K487" s="16">
        <v>44659</v>
      </c>
      <c r="L487" s="21">
        <f ca="1">IF(K487&lt;M$5, $B487, M$6+MIN((K487-M$5+1)/M$8, 1)*M$7)</f>
        <v>1440</v>
      </c>
      <c r="M487" s="21">
        <f t="shared" ca="1" si="165"/>
        <v>1440</v>
      </c>
      <c r="N487" s="21">
        <f t="shared" ca="1" si="146"/>
        <v>1014</v>
      </c>
      <c r="O487" s="21">
        <f t="shared" ca="1" si="151"/>
        <v>426</v>
      </c>
      <c r="P487" s="21">
        <f t="shared" ca="1" si="152"/>
        <v>426</v>
      </c>
      <c r="Q487" s="21">
        <f t="shared" ca="1" si="160"/>
        <v>642207</v>
      </c>
      <c r="R487" s="22">
        <f ca="1">SUM(P$11:P487)</f>
        <v>331984</v>
      </c>
      <c r="S487" s="23">
        <f ca="1">SUM(N$11:N487)</f>
        <v>311003</v>
      </c>
      <c r="U487" s="16">
        <v>44659</v>
      </c>
      <c r="V487" s="21">
        <f ca="1">IF(U487&lt;W$5, $B487, W$6+MIN((U487-W$5+1)/W$8, 1)*W$7)</f>
        <v>1940</v>
      </c>
      <c r="W487" s="21">
        <f t="shared" ca="1" si="166"/>
        <v>1940</v>
      </c>
      <c r="X487" s="21">
        <f t="shared" ca="1" si="147"/>
        <v>1254</v>
      </c>
      <c r="Y487" s="21">
        <f t="shared" ca="1" si="153"/>
        <v>686</v>
      </c>
      <c r="Z487" s="21">
        <f t="shared" ca="1" si="154"/>
        <v>686</v>
      </c>
      <c r="AA487" s="21">
        <f t="shared" ca="1" si="161"/>
        <v>850957</v>
      </c>
      <c r="AB487" s="22">
        <f ca="1">SUM(Z$11:Z487)</f>
        <v>439334</v>
      </c>
      <c r="AC487" s="23">
        <f ca="1">SUM(X$11:X487)</f>
        <v>411806</v>
      </c>
      <c r="AE487" s="16">
        <v>44659</v>
      </c>
      <c r="AF487" s="21">
        <f ca="1">IF(AE487&lt;AG$5, $B487, AG$6+MIN((AE487-AG$5+1)/AG$8, 1)*AG$7)</f>
        <v>1440</v>
      </c>
      <c r="AG487" s="21">
        <f t="shared" ca="1" si="167"/>
        <v>1440</v>
      </c>
      <c r="AH487" s="21">
        <f t="shared" ca="1" si="148"/>
        <v>1014</v>
      </c>
      <c r="AI487" s="21">
        <f t="shared" ca="1" si="155"/>
        <v>426</v>
      </c>
      <c r="AJ487" s="21">
        <f t="shared" ca="1" si="156"/>
        <v>426</v>
      </c>
      <c r="AK487" s="21">
        <f t="shared" ca="1" si="162"/>
        <v>629707</v>
      </c>
      <c r="AL487" s="22">
        <f ca="1">SUM(AJ$11:AJ487)</f>
        <v>325724</v>
      </c>
      <c r="AM487" s="23">
        <f ca="1">SUM(AH$11:AH487)</f>
        <v>305429</v>
      </c>
      <c r="AO487" s="16">
        <v>44659</v>
      </c>
      <c r="AP487" s="21">
        <f ca="1">IF(AO487&lt;AQ$5, $B487, AQ$6+MIN((AO487-AQ$5+1)/AQ$8, 1)*AQ$7)</f>
        <v>1940</v>
      </c>
      <c r="AQ487" s="21">
        <f t="shared" ca="1" si="168"/>
        <v>1940</v>
      </c>
      <c r="AR487" s="21">
        <f t="shared" ca="1" si="149"/>
        <v>1254</v>
      </c>
      <c r="AS487" s="21">
        <f t="shared" ca="1" si="157"/>
        <v>686</v>
      </c>
      <c r="AT487" s="21">
        <f t="shared" ca="1" si="158"/>
        <v>686</v>
      </c>
      <c r="AU487" s="21">
        <f t="shared" ca="1" si="163"/>
        <v>825957</v>
      </c>
      <c r="AV487" s="22">
        <f ca="1">SUM(AT$11:AT487)</f>
        <v>426814</v>
      </c>
      <c r="AW487" s="23">
        <f ca="1">SUM(AR$11:AR487)</f>
        <v>399923</v>
      </c>
    </row>
    <row r="488" spans="1:49" x14ac:dyDescent="0.2">
      <c r="A488" s="32">
        <v>44660</v>
      </c>
      <c r="B488" s="35">
        <f ca="1">IF($A488&gt;= $C$5,$C$6, "InsertData")</f>
        <v>940</v>
      </c>
      <c r="C488" s="21">
        <f t="shared" ca="1" si="164"/>
        <v>940</v>
      </c>
      <c r="D488" s="21">
        <f t="shared" ca="1" si="144"/>
        <v>800</v>
      </c>
      <c r="E488" s="21">
        <f t="shared" ca="1" si="150"/>
        <v>140</v>
      </c>
      <c r="F488" s="21">
        <f t="shared" ca="1" si="145"/>
        <v>140</v>
      </c>
      <c r="G488" s="21">
        <f t="shared" ca="1" si="159"/>
        <v>434397</v>
      </c>
      <c r="H488" s="22">
        <f ca="1">SUM(F$11:F488)</f>
        <v>224774</v>
      </c>
      <c r="I488" s="23">
        <f ca="1">SUM(D$11:D488)</f>
        <v>212007</v>
      </c>
      <c r="K488" s="16">
        <v>44660</v>
      </c>
      <c r="L488" s="21">
        <f ca="1">IF(K488&lt;M$5, $B488, M$6+MIN((K488-M$5+1)/M$8, 1)*M$7)</f>
        <v>1440</v>
      </c>
      <c r="M488" s="21">
        <f t="shared" ca="1" si="165"/>
        <v>1440</v>
      </c>
      <c r="N488" s="21">
        <f t="shared" ca="1" si="146"/>
        <v>1040</v>
      </c>
      <c r="O488" s="21">
        <f t="shared" ca="1" si="151"/>
        <v>400</v>
      </c>
      <c r="P488" s="21">
        <f t="shared" ca="1" si="152"/>
        <v>400</v>
      </c>
      <c r="Q488" s="21">
        <f t="shared" ca="1" si="160"/>
        <v>643647</v>
      </c>
      <c r="R488" s="22">
        <f ca="1">SUM(P$11:P488)</f>
        <v>332384</v>
      </c>
      <c r="S488" s="23">
        <f ca="1">SUM(N$11:N488)</f>
        <v>312043</v>
      </c>
      <c r="U488" s="16">
        <v>44660</v>
      </c>
      <c r="V488" s="21">
        <f ca="1">IF(U488&lt;W$5, $B488, W$6+MIN((U488-W$5+1)/W$8, 1)*W$7)</f>
        <v>1940</v>
      </c>
      <c r="W488" s="21">
        <f t="shared" ca="1" si="166"/>
        <v>1940</v>
      </c>
      <c r="X488" s="21">
        <f t="shared" ca="1" si="147"/>
        <v>1280</v>
      </c>
      <c r="Y488" s="21">
        <f t="shared" ca="1" si="153"/>
        <v>660</v>
      </c>
      <c r="Z488" s="21">
        <f t="shared" ca="1" si="154"/>
        <v>660</v>
      </c>
      <c r="AA488" s="21">
        <f t="shared" ca="1" si="161"/>
        <v>852897</v>
      </c>
      <c r="AB488" s="22">
        <f ca="1">SUM(Z$11:Z488)</f>
        <v>439994</v>
      </c>
      <c r="AC488" s="23">
        <f ca="1">SUM(X$11:X488)</f>
        <v>413086</v>
      </c>
      <c r="AE488" s="16">
        <v>44660</v>
      </c>
      <c r="AF488" s="21">
        <f ca="1">IF(AE488&lt;AG$5, $B488, AG$6+MIN((AE488-AG$5+1)/AG$8, 1)*AG$7)</f>
        <v>1440</v>
      </c>
      <c r="AG488" s="21">
        <f t="shared" ca="1" si="167"/>
        <v>1440</v>
      </c>
      <c r="AH488" s="21">
        <f t="shared" ca="1" si="148"/>
        <v>1040</v>
      </c>
      <c r="AI488" s="21">
        <f t="shared" ca="1" si="155"/>
        <v>400</v>
      </c>
      <c r="AJ488" s="21">
        <f t="shared" ca="1" si="156"/>
        <v>400</v>
      </c>
      <c r="AK488" s="21">
        <f t="shared" ca="1" si="162"/>
        <v>631147</v>
      </c>
      <c r="AL488" s="22">
        <f ca="1">SUM(AJ$11:AJ488)</f>
        <v>326124</v>
      </c>
      <c r="AM488" s="23">
        <f ca="1">SUM(AH$11:AH488)</f>
        <v>306469</v>
      </c>
      <c r="AO488" s="16">
        <v>44660</v>
      </c>
      <c r="AP488" s="21">
        <f ca="1">IF(AO488&lt;AQ$5, $B488, AQ$6+MIN((AO488-AQ$5+1)/AQ$8, 1)*AQ$7)</f>
        <v>1940</v>
      </c>
      <c r="AQ488" s="21">
        <f t="shared" ca="1" si="168"/>
        <v>1940</v>
      </c>
      <c r="AR488" s="21">
        <f t="shared" ca="1" si="149"/>
        <v>1280</v>
      </c>
      <c r="AS488" s="21">
        <f t="shared" ca="1" si="157"/>
        <v>660</v>
      </c>
      <c r="AT488" s="21">
        <f t="shared" ca="1" si="158"/>
        <v>660</v>
      </c>
      <c r="AU488" s="21">
        <f t="shared" ca="1" si="163"/>
        <v>827897</v>
      </c>
      <c r="AV488" s="22">
        <f ca="1">SUM(AT$11:AT488)</f>
        <v>427474</v>
      </c>
      <c r="AW488" s="23">
        <f ca="1">SUM(AR$11:AR488)</f>
        <v>401203</v>
      </c>
    </row>
    <row r="489" spans="1:49" x14ac:dyDescent="0.2">
      <c r="A489" s="32">
        <v>44661</v>
      </c>
      <c r="B489" s="35">
        <f ca="1">IF($A489&gt;= $C$5,$C$6, "InsertData")</f>
        <v>940</v>
      </c>
      <c r="C489" s="21">
        <f t="shared" ca="1" si="164"/>
        <v>940</v>
      </c>
      <c r="D489" s="21">
        <f t="shared" ca="1" si="144"/>
        <v>673</v>
      </c>
      <c r="E489" s="21">
        <f t="shared" ca="1" si="150"/>
        <v>267</v>
      </c>
      <c r="F489" s="21">
        <f t="shared" ca="1" si="145"/>
        <v>267</v>
      </c>
      <c r="G489" s="21">
        <f t="shared" ca="1" si="159"/>
        <v>435337</v>
      </c>
      <c r="H489" s="22">
        <f ca="1">SUM(F$11:F489)</f>
        <v>225041</v>
      </c>
      <c r="I489" s="23">
        <f ca="1">SUM(D$11:D489)</f>
        <v>212680</v>
      </c>
      <c r="K489" s="16">
        <v>44661</v>
      </c>
      <c r="L489" s="21">
        <f ca="1">IF(K489&lt;M$5, $B489, M$6+MIN((K489-M$5+1)/M$8, 1)*M$7)</f>
        <v>1440</v>
      </c>
      <c r="M489" s="21">
        <f t="shared" ca="1" si="165"/>
        <v>1440</v>
      </c>
      <c r="N489" s="21">
        <f t="shared" ca="1" si="146"/>
        <v>913</v>
      </c>
      <c r="O489" s="21">
        <f t="shared" ca="1" si="151"/>
        <v>527</v>
      </c>
      <c r="P489" s="21">
        <f t="shared" ca="1" si="152"/>
        <v>527</v>
      </c>
      <c r="Q489" s="21">
        <f t="shared" ca="1" si="160"/>
        <v>645087</v>
      </c>
      <c r="R489" s="22">
        <f ca="1">SUM(P$11:P489)</f>
        <v>332911</v>
      </c>
      <c r="S489" s="23">
        <f ca="1">SUM(N$11:N489)</f>
        <v>312956</v>
      </c>
      <c r="U489" s="16">
        <v>44661</v>
      </c>
      <c r="V489" s="21">
        <f ca="1">IF(U489&lt;W$5, $B489, W$6+MIN((U489-W$5+1)/W$8, 1)*W$7)</f>
        <v>1940</v>
      </c>
      <c r="W489" s="21">
        <f t="shared" ca="1" si="166"/>
        <v>1940</v>
      </c>
      <c r="X489" s="21">
        <f t="shared" ca="1" si="147"/>
        <v>1153</v>
      </c>
      <c r="Y489" s="21">
        <f t="shared" ca="1" si="153"/>
        <v>787</v>
      </c>
      <c r="Z489" s="21">
        <f t="shared" ca="1" si="154"/>
        <v>787</v>
      </c>
      <c r="AA489" s="21">
        <f t="shared" ca="1" si="161"/>
        <v>854837</v>
      </c>
      <c r="AB489" s="22">
        <f ca="1">SUM(Z$11:Z489)</f>
        <v>440781</v>
      </c>
      <c r="AC489" s="23">
        <f ca="1">SUM(X$11:X489)</f>
        <v>414239</v>
      </c>
      <c r="AE489" s="16">
        <v>44661</v>
      </c>
      <c r="AF489" s="21">
        <f ca="1">IF(AE489&lt;AG$5, $B489, AG$6+MIN((AE489-AG$5+1)/AG$8, 1)*AG$7)</f>
        <v>1440</v>
      </c>
      <c r="AG489" s="21">
        <f t="shared" ca="1" si="167"/>
        <v>1440</v>
      </c>
      <c r="AH489" s="21">
        <f t="shared" ca="1" si="148"/>
        <v>913</v>
      </c>
      <c r="AI489" s="21">
        <f t="shared" ca="1" si="155"/>
        <v>527</v>
      </c>
      <c r="AJ489" s="21">
        <f t="shared" ca="1" si="156"/>
        <v>527</v>
      </c>
      <c r="AK489" s="21">
        <f t="shared" ca="1" si="162"/>
        <v>632587</v>
      </c>
      <c r="AL489" s="22">
        <f ca="1">SUM(AJ$11:AJ489)</f>
        <v>326651</v>
      </c>
      <c r="AM489" s="23">
        <f ca="1">SUM(AH$11:AH489)</f>
        <v>307382</v>
      </c>
      <c r="AO489" s="16">
        <v>44661</v>
      </c>
      <c r="AP489" s="21">
        <f ca="1">IF(AO489&lt;AQ$5, $B489, AQ$6+MIN((AO489-AQ$5+1)/AQ$8, 1)*AQ$7)</f>
        <v>1940</v>
      </c>
      <c r="AQ489" s="21">
        <f t="shared" ca="1" si="168"/>
        <v>1940</v>
      </c>
      <c r="AR489" s="21">
        <f t="shared" ca="1" si="149"/>
        <v>1153</v>
      </c>
      <c r="AS489" s="21">
        <f t="shared" ca="1" si="157"/>
        <v>787</v>
      </c>
      <c r="AT489" s="21">
        <f t="shared" ca="1" si="158"/>
        <v>787</v>
      </c>
      <c r="AU489" s="21">
        <f t="shared" ca="1" si="163"/>
        <v>829837</v>
      </c>
      <c r="AV489" s="22">
        <f ca="1">SUM(AT$11:AT489)</f>
        <v>428261</v>
      </c>
      <c r="AW489" s="23">
        <f ca="1">SUM(AR$11:AR489)</f>
        <v>402356</v>
      </c>
    </row>
    <row r="490" spans="1:49" x14ac:dyDescent="0.2">
      <c r="A490" s="32">
        <v>44662</v>
      </c>
      <c r="B490" s="35">
        <f ca="1">IF($A490&gt;= $C$5,$C$6, "InsertData")</f>
        <v>940</v>
      </c>
      <c r="C490" s="21">
        <f t="shared" ca="1" si="164"/>
        <v>940</v>
      </c>
      <c r="D490" s="21">
        <f t="shared" ca="1" si="144"/>
        <v>293</v>
      </c>
      <c r="E490" s="21">
        <f t="shared" ca="1" si="150"/>
        <v>647</v>
      </c>
      <c r="F490" s="21">
        <f t="shared" ca="1" si="145"/>
        <v>647</v>
      </c>
      <c r="G490" s="21">
        <f t="shared" ca="1" si="159"/>
        <v>436277</v>
      </c>
      <c r="H490" s="22">
        <f ca="1">SUM(F$11:F490)</f>
        <v>225688</v>
      </c>
      <c r="I490" s="23">
        <f ca="1">SUM(D$11:D490)</f>
        <v>212973</v>
      </c>
      <c r="K490" s="16">
        <v>44662</v>
      </c>
      <c r="L490" s="21">
        <f ca="1">IF(K490&lt;M$5, $B490, M$6+MIN((K490-M$5+1)/M$8, 1)*M$7)</f>
        <v>1440</v>
      </c>
      <c r="M490" s="21">
        <f t="shared" ca="1" si="165"/>
        <v>1440</v>
      </c>
      <c r="N490" s="21">
        <f t="shared" ca="1" si="146"/>
        <v>533</v>
      </c>
      <c r="O490" s="21">
        <f t="shared" ca="1" si="151"/>
        <v>907</v>
      </c>
      <c r="P490" s="21">
        <f t="shared" ca="1" si="152"/>
        <v>907</v>
      </c>
      <c r="Q490" s="21">
        <f t="shared" ca="1" si="160"/>
        <v>646527</v>
      </c>
      <c r="R490" s="22">
        <f ca="1">SUM(P$11:P490)</f>
        <v>333818</v>
      </c>
      <c r="S490" s="23">
        <f ca="1">SUM(N$11:N490)</f>
        <v>313489</v>
      </c>
      <c r="U490" s="16">
        <v>44662</v>
      </c>
      <c r="V490" s="21">
        <f ca="1">IF(U490&lt;W$5, $B490, W$6+MIN((U490-W$5+1)/W$8, 1)*W$7)</f>
        <v>1940</v>
      </c>
      <c r="W490" s="21">
        <f t="shared" ca="1" si="166"/>
        <v>1940</v>
      </c>
      <c r="X490" s="21">
        <f t="shared" ca="1" si="147"/>
        <v>773</v>
      </c>
      <c r="Y490" s="21">
        <f t="shared" ca="1" si="153"/>
        <v>1167</v>
      </c>
      <c r="Z490" s="21">
        <f t="shared" ca="1" si="154"/>
        <v>1167</v>
      </c>
      <c r="AA490" s="21">
        <f t="shared" ca="1" si="161"/>
        <v>856777</v>
      </c>
      <c r="AB490" s="22">
        <f ca="1">SUM(Z$11:Z490)</f>
        <v>441948</v>
      </c>
      <c r="AC490" s="23">
        <f ca="1">SUM(X$11:X490)</f>
        <v>415012</v>
      </c>
      <c r="AE490" s="16">
        <v>44662</v>
      </c>
      <c r="AF490" s="21">
        <f ca="1">IF(AE490&lt;AG$5, $B490, AG$6+MIN((AE490-AG$5+1)/AG$8, 1)*AG$7)</f>
        <v>1440</v>
      </c>
      <c r="AG490" s="21">
        <f t="shared" ca="1" si="167"/>
        <v>1440</v>
      </c>
      <c r="AH490" s="21">
        <f t="shared" ca="1" si="148"/>
        <v>533</v>
      </c>
      <c r="AI490" s="21">
        <f t="shared" ca="1" si="155"/>
        <v>907</v>
      </c>
      <c r="AJ490" s="21">
        <f t="shared" ca="1" si="156"/>
        <v>907</v>
      </c>
      <c r="AK490" s="21">
        <f t="shared" ca="1" si="162"/>
        <v>634027</v>
      </c>
      <c r="AL490" s="22">
        <f ca="1">SUM(AJ$11:AJ490)</f>
        <v>327558</v>
      </c>
      <c r="AM490" s="23">
        <f ca="1">SUM(AH$11:AH490)</f>
        <v>307915</v>
      </c>
      <c r="AO490" s="16">
        <v>44662</v>
      </c>
      <c r="AP490" s="21">
        <f ca="1">IF(AO490&lt;AQ$5, $B490, AQ$6+MIN((AO490-AQ$5+1)/AQ$8, 1)*AQ$7)</f>
        <v>1940</v>
      </c>
      <c r="AQ490" s="21">
        <f t="shared" ca="1" si="168"/>
        <v>1940</v>
      </c>
      <c r="AR490" s="21">
        <f t="shared" ca="1" si="149"/>
        <v>773</v>
      </c>
      <c r="AS490" s="21">
        <f t="shared" ca="1" si="157"/>
        <v>1167</v>
      </c>
      <c r="AT490" s="21">
        <f t="shared" ca="1" si="158"/>
        <v>1167</v>
      </c>
      <c r="AU490" s="21">
        <f t="shared" ca="1" si="163"/>
        <v>831777</v>
      </c>
      <c r="AV490" s="22">
        <f ca="1">SUM(AT$11:AT490)</f>
        <v>429428</v>
      </c>
      <c r="AW490" s="23">
        <f ca="1">SUM(AR$11:AR490)</f>
        <v>403129</v>
      </c>
    </row>
    <row r="491" spans="1:49" x14ac:dyDescent="0.2">
      <c r="A491" s="32">
        <v>44663</v>
      </c>
      <c r="B491" s="35">
        <f ca="1">IF($A491&gt;= $C$5,$C$6, "InsertData")</f>
        <v>940</v>
      </c>
      <c r="C491" s="21">
        <f t="shared" ca="1" si="164"/>
        <v>940</v>
      </c>
      <c r="D491" s="21">
        <f t="shared" ca="1" si="144"/>
        <v>940</v>
      </c>
      <c r="E491" s="21">
        <f t="shared" ca="1" si="150"/>
        <v>0</v>
      </c>
      <c r="F491" s="21">
        <f t="shared" ca="1" si="145"/>
        <v>0</v>
      </c>
      <c r="G491" s="21">
        <f t="shared" ca="1" si="159"/>
        <v>437217</v>
      </c>
      <c r="H491" s="22">
        <f ca="1">SUM(F$11:F491)</f>
        <v>225688</v>
      </c>
      <c r="I491" s="23">
        <f ca="1">SUM(D$11:D491)</f>
        <v>213913</v>
      </c>
      <c r="K491" s="16">
        <v>44663</v>
      </c>
      <c r="L491" s="21">
        <f ca="1">IF(K491&lt;M$5, $B491, M$6+MIN((K491-M$5+1)/M$8, 1)*M$7)</f>
        <v>1440</v>
      </c>
      <c r="M491" s="21">
        <f t="shared" ca="1" si="165"/>
        <v>1440</v>
      </c>
      <c r="N491" s="21">
        <f t="shared" ca="1" si="146"/>
        <v>1320</v>
      </c>
      <c r="O491" s="21">
        <f t="shared" ca="1" si="151"/>
        <v>120</v>
      </c>
      <c r="P491" s="21">
        <f t="shared" ca="1" si="152"/>
        <v>120</v>
      </c>
      <c r="Q491" s="21">
        <f t="shared" ca="1" si="160"/>
        <v>647967</v>
      </c>
      <c r="R491" s="22">
        <f ca="1">SUM(P$11:P491)</f>
        <v>333938</v>
      </c>
      <c r="S491" s="23">
        <f ca="1">SUM(N$11:N491)</f>
        <v>314809</v>
      </c>
      <c r="U491" s="16">
        <v>44663</v>
      </c>
      <c r="V491" s="21">
        <f ca="1">IF(U491&lt;W$5, $B491, W$6+MIN((U491-W$5+1)/W$8, 1)*W$7)</f>
        <v>1940</v>
      </c>
      <c r="W491" s="21">
        <f t="shared" ca="1" si="166"/>
        <v>1940</v>
      </c>
      <c r="X491" s="21">
        <f t="shared" ca="1" si="147"/>
        <v>1603</v>
      </c>
      <c r="Y491" s="21">
        <f t="shared" ca="1" si="153"/>
        <v>337</v>
      </c>
      <c r="Z491" s="21">
        <f t="shared" ca="1" si="154"/>
        <v>337</v>
      </c>
      <c r="AA491" s="21">
        <f t="shared" ca="1" si="161"/>
        <v>858717</v>
      </c>
      <c r="AB491" s="22">
        <f ca="1">SUM(Z$11:Z491)</f>
        <v>442285</v>
      </c>
      <c r="AC491" s="23">
        <f ca="1">SUM(X$11:X491)</f>
        <v>416615</v>
      </c>
      <c r="AE491" s="16">
        <v>44663</v>
      </c>
      <c r="AF491" s="21">
        <f ca="1">IF(AE491&lt;AG$5, $B491, AG$6+MIN((AE491-AG$5+1)/AG$8, 1)*AG$7)</f>
        <v>1440</v>
      </c>
      <c r="AG491" s="21">
        <f t="shared" ca="1" si="167"/>
        <v>1440</v>
      </c>
      <c r="AH491" s="21">
        <f t="shared" ca="1" si="148"/>
        <v>1250</v>
      </c>
      <c r="AI491" s="21">
        <f t="shared" ca="1" si="155"/>
        <v>190</v>
      </c>
      <c r="AJ491" s="21">
        <f t="shared" ca="1" si="156"/>
        <v>190</v>
      </c>
      <c r="AK491" s="21">
        <f t="shared" ca="1" si="162"/>
        <v>635467</v>
      </c>
      <c r="AL491" s="22">
        <f ca="1">SUM(AJ$11:AJ491)</f>
        <v>327748</v>
      </c>
      <c r="AM491" s="23">
        <f ca="1">SUM(AH$11:AH491)</f>
        <v>309165</v>
      </c>
      <c r="AO491" s="16">
        <v>44663</v>
      </c>
      <c r="AP491" s="21">
        <f ca="1">IF(AO491&lt;AQ$5, $B491, AQ$6+MIN((AO491-AQ$5+1)/AQ$8, 1)*AQ$7)</f>
        <v>1940</v>
      </c>
      <c r="AQ491" s="21">
        <f t="shared" ca="1" si="168"/>
        <v>1940</v>
      </c>
      <c r="AR491" s="21">
        <f t="shared" ca="1" si="149"/>
        <v>1560</v>
      </c>
      <c r="AS491" s="21">
        <f t="shared" ca="1" si="157"/>
        <v>380</v>
      </c>
      <c r="AT491" s="21">
        <f t="shared" ca="1" si="158"/>
        <v>380</v>
      </c>
      <c r="AU491" s="21">
        <f t="shared" ca="1" si="163"/>
        <v>833717</v>
      </c>
      <c r="AV491" s="22">
        <f ca="1">SUM(AT$11:AT491)</f>
        <v>429808</v>
      </c>
      <c r="AW491" s="23">
        <f ca="1">SUM(AR$11:AR491)</f>
        <v>404689</v>
      </c>
    </row>
    <row r="492" spans="1:49" x14ac:dyDescent="0.2">
      <c r="A492" s="32">
        <v>44664</v>
      </c>
      <c r="B492" s="35">
        <f ca="1">IF($A492&gt;= $C$5,$C$6, "InsertData")</f>
        <v>940</v>
      </c>
      <c r="C492" s="21">
        <f t="shared" ca="1" si="164"/>
        <v>940</v>
      </c>
      <c r="D492" s="21">
        <f t="shared" ca="1" si="144"/>
        <v>774</v>
      </c>
      <c r="E492" s="21">
        <f t="shared" ca="1" si="150"/>
        <v>166</v>
      </c>
      <c r="F492" s="21">
        <f t="shared" ca="1" si="145"/>
        <v>166</v>
      </c>
      <c r="G492" s="21">
        <f t="shared" ca="1" si="159"/>
        <v>438157</v>
      </c>
      <c r="H492" s="22">
        <f ca="1">SUM(F$11:F492)</f>
        <v>225854</v>
      </c>
      <c r="I492" s="23">
        <f ca="1">SUM(D$11:D492)</f>
        <v>214687</v>
      </c>
      <c r="K492" s="16">
        <v>44664</v>
      </c>
      <c r="L492" s="21">
        <f ca="1">IF(K492&lt;M$5, $B492, M$6+MIN((K492-M$5+1)/M$8, 1)*M$7)</f>
        <v>1440</v>
      </c>
      <c r="M492" s="21">
        <f t="shared" ca="1" si="165"/>
        <v>1440</v>
      </c>
      <c r="N492" s="21">
        <f t="shared" ca="1" si="146"/>
        <v>874</v>
      </c>
      <c r="O492" s="21">
        <f t="shared" ca="1" si="151"/>
        <v>566</v>
      </c>
      <c r="P492" s="21">
        <f t="shared" ca="1" si="152"/>
        <v>566</v>
      </c>
      <c r="Q492" s="21">
        <f t="shared" ca="1" si="160"/>
        <v>649407</v>
      </c>
      <c r="R492" s="22">
        <f ca="1">SUM(P$11:P492)</f>
        <v>334504</v>
      </c>
      <c r="S492" s="23">
        <f ca="1">SUM(N$11:N492)</f>
        <v>315683</v>
      </c>
      <c r="U492" s="16">
        <v>44664</v>
      </c>
      <c r="V492" s="21">
        <f ca="1">IF(U492&lt;W$5, $B492, W$6+MIN((U492-W$5+1)/W$8, 1)*W$7)</f>
        <v>1940</v>
      </c>
      <c r="W492" s="21">
        <f t="shared" ca="1" si="166"/>
        <v>1940</v>
      </c>
      <c r="X492" s="21">
        <f t="shared" ca="1" si="147"/>
        <v>1071</v>
      </c>
      <c r="Y492" s="21">
        <f t="shared" ca="1" si="153"/>
        <v>869</v>
      </c>
      <c r="Z492" s="21">
        <f t="shared" ca="1" si="154"/>
        <v>869</v>
      </c>
      <c r="AA492" s="21">
        <f t="shared" ca="1" si="161"/>
        <v>860657</v>
      </c>
      <c r="AB492" s="22">
        <f ca="1">SUM(Z$11:Z492)</f>
        <v>443154</v>
      </c>
      <c r="AC492" s="23">
        <f ca="1">SUM(X$11:X492)</f>
        <v>417686</v>
      </c>
      <c r="AE492" s="16">
        <v>44664</v>
      </c>
      <c r="AF492" s="21">
        <f ca="1">IF(AE492&lt;AG$5, $B492, AG$6+MIN((AE492-AG$5+1)/AG$8, 1)*AG$7)</f>
        <v>1440</v>
      </c>
      <c r="AG492" s="21">
        <f t="shared" ca="1" si="167"/>
        <v>1440</v>
      </c>
      <c r="AH492" s="21">
        <f t="shared" ca="1" si="148"/>
        <v>944</v>
      </c>
      <c r="AI492" s="21">
        <f t="shared" ca="1" si="155"/>
        <v>496</v>
      </c>
      <c r="AJ492" s="21">
        <f t="shared" ca="1" si="156"/>
        <v>496</v>
      </c>
      <c r="AK492" s="21">
        <f t="shared" ca="1" si="162"/>
        <v>636907</v>
      </c>
      <c r="AL492" s="22">
        <f ca="1">SUM(AJ$11:AJ492)</f>
        <v>328244</v>
      </c>
      <c r="AM492" s="23">
        <f ca="1">SUM(AH$11:AH492)</f>
        <v>310109</v>
      </c>
      <c r="AO492" s="16">
        <v>44664</v>
      </c>
      <c r="AP492" s="21">
        <f ca="1">IF(AO492&lt;AQ$5, $B492, AQ$6+MIN((AO492-AQ$5+1)/AQ$8, 1)*AQ$7)</f>
        <v>1940</v>
      </c>
      <c r="AQ492" s="21">
        <f t="shared" ca="1" si="168"/>
        <v>1940</v>
      </c>
      <c r="AR492" s="21">
        <f t="shared" ca="1" si="149"/>
        <v>1114</v>
      </c>
      <c r="AS492" s="21">
        <f t="shared" ca="1" si="157"/>
        <v>826</v>
      </c>
      <c r="AT492" s="21">
        <f t="shared" ca="1" si="158"/>
        <v>826</v>
      </c>
      <c r="AU492" s="21">
        <f t="shared" ca="1" si="163"/>
        <v>835657</v>
      </c>
      <c r="AV492" s="22">
        <f ca="1">SUM(AT$11:AT492)</f>
        <v>430634</v>
      </c>
      <c r="AW492" s="23">
        <f ca="1">SUM(AR$11:AR492)</f>
        <v>405803</v>
      </c>
    </row>
    <row r="493" spans="1:49" x14ac:dyDescent="0.2">
      <c r="A493" s="32">
        <v>44665</v>
      </c>
      <c r="B493" s="35">
        <f ca="1">IF($A493&gt;= $C$5,$C$6, "InsertData")</f>
        <v>940</v>
      </c>
      <c r="C493" s="21">
        <f t="shared" ca="1" si="164"/>
        <v>940</v>
      </c>
      <c r="D493" s="21">
        <f t="shared" ca="1" si="144"/>
        <v>500</v>
      </c>
      <c r="E493" s="21">
        <f t="shared" ca="1" si="150"/>
        <v>440</v>
      </c>
      <c r="F493" s="21">
        <f t="shared" ca="1" si="145"/>
        <v>440</v>
      </c>
      <c r="G493" s="21">
        <f t="shared" ca="1" si="159"/>
        <v>439097</v>
      </c>
      <c r="H493" s="22">
        <f ca="1">SUM(F$11:F493)</f>
        <v>226294</v>
      </c>
      <c r="I493" s="23">
        <f ca="1">SUM(D$11:D493)</f>
        <v>215187</v>
      </c>
      <c r="K493" s="16">
        <v>44665</v>
      </c>
      <c r="L493" s="21">
        <f ca="1">IF(K493&lt;M$5, $B493, M$6+MIN((K493-M$5+1)/M$8, 1)*M$7)</f>
        <v>1440</v>
      </c>
      <c r="M493" s="21">
        <f t="shared" ca="1" si="165"/>
        <v>1440</v>
      </c>
      <c r="N493" s="21">
        <f t="shared" ca="1" si="146"/>
        <v>740</v>
      </c>
      <c r="O493" s="21">
        <f t="shared" ca="1" si="151"/>
        <v>700</v>
      </c>
      <c r="P493" s="21">
        <f t="shared" ca="1" si="152"/>
        <v>700</v>
      </c>
      <c r="Q493" s="21">
        <f t="shared" ca="1" si="160"/>
        <v>650847</v>
      </c>
      <c r="R493" s="22">
        <f ca="1">SUM(P$11:P493)</f>
        <v>335204</v>
      </c>
      <c r="S493" s="23">
        <f ca="1">SUM(N$11:N493)</f>
        <v>316423</v>
      </c>
      <c r="U493" s="16">
        <v>44665</v>
      </c>
      <c r="V493" s="21">
        <f ca="1">IF(U493&lt;W$5, $B493, W$6+MIN((U493-W$5+1)/W$8, 1)*W$7)</f>
        <v>1940</v>
      </c>
      <c r="W493" s="21">
        <f t="shared" ca="1" si="166"/>
        <v>1940</v>
      </c>
      <c r="X493" s="21">
        <f t="shared" ca="1" si="147"/>
        <v>980</v>
      </c>
      <c r="Y493" s="21">
        <f t="shared" ca="1" si="153"/>
        <v>960</v>
      </c>
      <c r="Z493" s="21">
        <f t="shared" ca="1" si="154"/>
        <v>960</v>
      </c>
      <c r="AA493" s="21">
        <f t="shared" ca="1" si="161"/>
        <v>862597</v>
      </c>
      <c r="AB493" s="22">
        <f ca="1">SUM(Z$11:Z493)</f>
        <v>444114</v>
      </c>
      <c r="AC493" s="23">
        <f ca="1">SUM(X$11:X493)</f>
        <v>418666</v>
      </c>
      <c r="AE493" s="16">
        <v>44665</v>
      </c>
      <c r="AF493" s="21">
        <f ca="1">IF(AE493&lt;AG$5, $B493, AG$6+MIN((AE493-AG$5+1)/AG$8, 1)*AG$7)</f>
        <v>1440</v>
      </c>
      <c r="AG493" s="21">
        <f t="shared" ca="1" si="167"/>
        <v>1440</v>
      </c>
      <c r="AH493" s="21">
        <f t="shared" ca="1" si="148"/>
        <v>740</v>
      </c>
      <c r="AI493" s="21">
        <f t="shared" ca="1" si="155"/>
        <v>700</v>
      </c>
      <c r="AJ493" s="21">
        <f t="shared" ca="1" si="156"/>
        <v>700</v>
      </c>
      <c r="AK493" s="21">
        <f t="shared" ca="1" si="162"/>
        <v>638347</v>
      </c>
      <c r="AL493" s="22">
        <f ca="1">SUM(AJ$11:AJ493)</f>
        <v>328944</v>
      </c>
      <c r="AM493" s="23">
        <f ca="1">SUM(AH$11:AH493)</f>
        <v>310849</v>
      </c>
      <c r="AO493" s="16">
        <v>44665</v>
      </c>
      <c r="AP493" s="21">
        <f ca="1">IF(AO493&lt;AQ$5, $B493, AQ$6+MIN((AO493-AQ$5+1)/AQ$8, 1)*AQ$7)</f>
        <v>1940</v>
      </c>
      <c r="AQ493" s="21">
        <f t="shared" ca="1" si="168"/>
        <v>1940</v>
      </c>
      <c r="AR493" s="21">
        <f t="shared" ca="1" si="149"/>
        <v>980</v>
      </c>
      <c r="AS493" s="21">
        <f t="shared" ca="1" si="157"/>
        <v>960</v>
      </c>
      <c r="AT493" s="21">
        <f t="shared" ca="1" si="158"/>
        <v>960</v>
      </c>
      <c r="AU493" s="21">
        <f t="shared" ca="1" si="163"/>
        <v>837597</v>
      </c>
      <c r="AV493" s="22">
        <f ca="1">SUM(AT$11:AT493)</f>
        <v>431594</v>
      </c>
      <c r="AW493" s="23">
        <f ca="1">SUM(AR$11:AR493)</f>
        <v>406783</v>
      </c>
    </row>
    <row r="494" spans="1:49" x14ac:dyDescent="0.2">
      <c r="A494" s="32">
        <v>44666</v>
      </c>
      <c r="B494" s="35">
        <f ca="1">IF($A494&gt;= $C$5,$C$6, "InsertData")</f>
        <v>940</v>
      </c>
      <c r="C494" s="21">
        <f t="shared" ca="1" si="164"/>
        <v>940</v>
      </c>
      <c r="D494" s="21">
        <f t="shared" ca="1" si="144"/>
        <v>940</v>
      </c>
      <c r="E494" s="21">
        <f t="shared" ca="1" si="150"/>
        <v>0</v>
      </c>
      <c r="F494" s="21">
        <f t="shared" ca="1" si="145"/>
        <v>0</v>
      </c>
      <c r="G494" s="21">
        <f t="shared" ca="1" si="159"/>
        <v>440037</v>
      </c>
      <c r="H494" s="22">
        <f ca="1">SUM(F$11:F494)</f>
        <v>226294</v>
      </c>
      <c r="I494" s="23">
        <f ca="1">SUM(D$11:D494)</f>
        <v>216127</v>
      </c>
      <c r="K494" s="16">
        <v>44666</v>
      </c>
      <c r="L494" s="21">
        <f ca="1">IF(K494&lt;M$5, $B494, M$6+MIN((K494-M$5+1)/M$8, 1)*M$7)</f>
        <v>1440</v>
      </c>
      <c r="M494" s="21">
        <f t="shared" ca="1" si="165"/>
        <v>1440</v>
      </c>
      <c r="N494" s="21">
        <f t="shared" ca="1" si="146"/>
        <v>1260</v>
      </c>
      <c r="O494" s="21">
        <f t="shared" ca="1" si="151"/>
        <v>180</v>
      </c>
      <c r="P494" s="21">
        <f t="shared" ca="1" si="152"/>
        <v>180</v>
      </c>
      <c r="Q494" s="21">
        <f t="shared" ca="1" si="160"/>
        <v>652287</v>
      </c>
      <c r="R494" s="22">
        <f ca="1">SUM(P$11:P494)</f>
        <v>335384</v>
      </c>
      <c r="S494" s="23">
        <f ca="1">SUM(N$11:N494)</f>
        <v>317683</v>
      </c>
      <c r="U494" s="16">
        <v>44666</v>
      </c>
      <c r="V494" s="21">
        <f ca="1">IF(U494&lt;W$5, $B494, W$6+MIN((U494-W$5+1)/W$8, 1)*W$7)</f>
        <v>1940</v>
      </c>
      <c r="W494" s="21">
        <f t="shared" ca="1" si="166"/>
        <v>1940</v>
      </c>
      <c r="X494" s="21">
        <f t="shared" ca="1" si="147"/>
        <v>1500</v>
      </c>
      <c r="Y494" s="21">
        <f t="shared" ca="1" si="153"/>
        <v>440</v>
      </c>
      <c r="Z494" s="21">
        <f t="shared" ca="1" si="154"/>
        <v>440</v>
      </c>
      <c r="AA494" s="21">
        <f t="shared" ca="1" si="161"/>
        <v>864537</v>
      </c>
      <c r="AB494" s="22">
        <f ca="1">SUM(Z$11:Z494)</f>
        <v>444554</v>
      </c>
      <c r="AC494" s="23">
        <f ca="1">SUM(X$11:X494)</f>
        <v>420166</v>
      </c>
      <c r="AE494" s="16">
        <v>44666</v>
      </c>
      <c r="AF494" s="21">
        <f ca="1">IF(AE494&lt;AG$5, $B494, AG$6+MIN((AE494-AG$5+1)/AG$8, 1)*AG$7)</f>
        <v>1440</v>
      </c>
      <c r="AG494" s="21">
        <f t="shared" ca="1" si="167"/>
        <v>1440</v>
      </c>
      <c r="AH494" s="21">
        <f t="shared" ca="1" si="148"/>
        <v>1260</v>
      </c>
      <c r="AI494" s="21">
        <f t="shared" ca="1" si="155"/>
        <v>180</v>
      </c>
      <c r="AJ494" s="21">
        <f t="shared" ca="1" si="156"/>
        <v>180</v>
      </c>
      <c r="AK494" s="21">
        <f t="shared" ca="1" si="162"/>
        <v>639787</v>
      </c>
      <c r="AL494" s="22">
        <f ca="1">SUM(AJ$11:AJ494)</f>
        <v>329124</v>
      </c>
      <c r="AM494" s="23">
        <f ca="1">SUM(AH$11:AH494)</f>
        <v>312109</v>
      </c>
      <c r="AO494" s="16">
        <v>44666</v>
      </c>
      <c r="AP494" s="21">
        <f ca="1">IF(AO494&lt;AQ$5, $B494, AQ$6+MIN((AO494-AQ$5+1)/AQ$8, 1)*AQ$7)</f>
        <v>1940</v>
      </c>
      <c r="AQ494" s="21">
        <f t="shared" ca="1" si="168"/>
        <v>1940</v>
      </c>
      <c r="AR494" s="21">
        <f t="shared" ca="1" si="149"/>
        <v>1500</v>
      </c>
      <c r="AS494" s="21">
        <f t="shared" ca="1" si="157"/>
        <v>440</v>
      </c>
      <c r="AT494" s="21">
        <f t="shared" ca="1" si="158"/>
        <v>440</v>
      </c>
      <c r="AU494" s="21">
        <f t="shared" ca="1" si="163"/>
        <v>839537</v>
      </c>
      <c r="AV494" s="22">
        <f ca="1">SUM(AT$11:AT494)</f>
        <v>432034</v>
      </c>
      <c r="AW494" s="23">
        <f ca="1">SUM(AR$11:AR494)</f>
        <v>408283</v>
      </c>
    </row>
    <row r="495" spans="1:49" x14ac:dyDescent="0.2">
      <c r="A495" s="32">
        <v>44667</v>
      </c>
      <c r="B495" s="35">
        <f ca="1">IF($A495&gt;= $C$5,$C$6, "InsertData")</f>
        <v>940</v>
      </c>
      <c r="C495" s="21">
        <f t="shared" ca="1" si="164"/>
        <v>940</v>
      </c>
      <c r="D495" s="21">
        <f t="shared" ca="1" si="144"/>
        <v>940</v>
      </c>
      <c r="E495" s="21">
        <f t="shared" ca="1" si="150"/>
        <v>0</v>
      </c>
      <c r="F495" s="21">
        <f t="shared" ca="1" si="145"/>
        <v>0</v>
      </c>
      <c r="G495" s="21">
        <f t="shared" ca="1" si="159"/>
        <v>440977</v>
      </c>
      <c r="H495" s="22">
        <f ca="1">SUM(F$11:F495)</f>
        <v>226294</v>
      </c>
      <c r="I495" s="23">
        <f ca="1">SUM(D$11:D495)</f>
        <v>217067</v>
      </c>
      <c r="K495" s="16">
        <v>44667</v>
      </c>
      <c r="L495" s="21">
        <f ca="1">IF(K495&lt;M$5, $B495, M$6+MIN((K495-M$5+1)/M$8, 1)*M$7)</f>
        <v>1440</v>
      </c>
      <c r="M495" s="21">
        <f t="shared" ca="1" si="165"/>
        <v>1440</v>
      </c>
      <c r="N495" s="21">
        <f t="shared" ca="1" si="146"/>
        <v>1183</v>
      </c>
      <c r="O495" s="21">
        <f t="shared" ca="1" si="151"/>
        <v>257</v>
      </c>
      <c r="P495" s="21">
        <f t="shared" ca="1" si="152"/>
        <v>257</v>
      </c>
      <c r="Q495" s="21">
        <f t="shared" ca="1" si="160"/>
        <v>653727</v>
      </c>
      <c r="R495" s="22">
        <f ca="1">SUM(P$11:P495)</f>
        <v>335641</v>
      </c>
      <c r="S495" s="23">
        <f ca="1">SUM(N$11:N495)</f>
        <v>318866</v>
      </c>
      <c r="U495" s="16">
        <v>44667</v>
      </c>
      <c r="V495" s="21">
        <f ca="1">IF(U495&lt;W$5, $B495, W$6+MIN((U495-W$5+1)/W$8, 1)*W$7)</f>
        <v>1940</v>
      </c>
      <c r="W495" s="21">
        <f t="shared" ca="1" si="166"/>
        <v>1940</v>
      </c>
      <c r="X495" s="21">
        <f t="shared" ca="1" si="147"/>
        <v>1423</v>
      </c>
      <c r="Y495" s="21">
        <f t="shared" ca="1" si="153"/>
        <v>517</v>
      </c>
      <c r="Z495" s="21">
        <f t="shared" ca="1" si="154"/>
        <v>517</v>
      </c>
      <c r="AA495" s="21">
        <f t="shared" ca="1" si="161"/>
        <v>866477</v>
      </c>
      <c r="AB495" s="22">
        <f ca="1">SUM(Z$11:Z495)</f>
        <v>445071</v>
      </c>
      <c r="AC495" s="23">
        <f ca="1">SUM(X$11:X495)</f>
        <v>421589</v>
      </c>
      <c r="AE495" s="16">
        <v>44667</v>
      </c>
      <c r="AF495" s="21">
        <f ca="1">IF(AE495&lt;AG$5, $B495, AG$6+MIN((AE495-AG$5+1)/AG$8, 1)*AG$7)</f>
        <v>1440</v>
      </c>
      <c r="AG495" s="21">
        <f t="shared" ca="1" si="167"/>
        <v>1440</v>
      </c>
      <c r="AH495" s="21">
        <f t="shared" ca="1" si="148"/>
        <v>1183</v>
      </c>
      <c r="AI495" s="21">
        <f t="shared" ca="1" si="155"/>
        <v>257</v>
      </c>
      <c r="AJ495" s="21">
        <f t="shared" ca="1" si="156"/>
        <v>257</v>
      </c>
      <c r="AK495" s="21">
        <f t="shared" ca="1" si="162"/>
        <v>641227</v>
      </c>
      <c r="AL495" s="22">
        <f ca="1">SUM(AJ$11:AJ495)</f>
        <v>329381</v>
      </c>
      <c r="AM495" s="23">
        <f ca="1">SUM(AH$11:AH495)</f>
        <v>313292</v>
      </c>
      <c r="AO495" s="16">
        <v>44667</v>
      </c>
      <c r="AP495" s="21">
        <f ca="1">IF(AO495&lt;AQ$5, $B495, AQ$6+MIN((AO495-AQ$5+1)/AQ$8, 1)*AQ$7)</f>
        <v>1940</v>
      </c>
      <c r="AQ495" s="21">
        <f t="shared" ca="1" si="168"/>
        <v>1940</v>
      </c>
      <c r="AR495" s="21">
        <f t="shared" ca="1" si="149"/>
        <v>1423</v>
      </c>
      <c r="AS495" s="21">
        <f t="shared" ca="1" si="157"/>
        <v>517</v>
      </c>
      <c r="AT495" s="21">
        <f t="shared" ca="1" si="158"/>
        <v>517</v>
      </c>
      <c r="AU495" s="21">
        <f t="shared" ca="1" si="163"/>
        <v>841477</v>
      </c>
      <c r="AV495" s="22">
        <f ca="1">SUM(AT$11:AT495)</f>
        <v>432551</v>
      </c>
      <c r="AW495" s="23">
        <f ca="1">SUM(AR$11:AR495)</f>
        <v>409706</v>
      </c>
    </row>
    <row r="496" spans="1:49" x14ac:dyDescent="0.2">
      <c r="A496" s="32">
        <v>44668</v>
      </c>
      <c r="B496" s="35">
        <f ca="1">IF($A496&gt;= $C$5,$C$6, "InsertData")</f>
        <v>940</v>
      </c>
      <c r="C496" s="21">
        <f t="shared" ca="1" si="164"/>
        <v>940</v>
      </c>
      <c r="D496" s="21">
        <f t="shared" ca="1" si="144"/>
        <v>433</v>
      </c>
      <c r="E496" s="21">
        <f t="shared" ca="1" si="150"/>
        <v>507</v>
      </c>
      <c r="F496" s="21">
        <f t="shared" ca="1" si="145"/>
        <v>507</v>
      </c>
      <c r="G496" s="21">
        <f t="shared" ca="1" si="159"/>
        <v>441917</v>
      </c>
      <c r="H496" s="22">
        <f ca="1">SUM(F$11:F496)</f>
        <v>226801</v>
      </c>
      <c r="I496" s="23">
        <f ca="1">SUM(D$11:D496)</f>
        <v>217500</v>
      </c>
      <c r="K496" s="16">
        <v>44668</v>
      </c>
      <c r="L496" s="21">
        <f ca="1">IF(K496&lt;M$5, $B496, M$6+MIN((K496-M$5+1)/M$8, 1)*M$7)</f>
        <v>1440</v>
      </c>
      <c r="M496" s="21">
        <f t="shared" ca="1" si="165"/>
        <v>1440</v>
      </c>
      <c r="N496" s="21">
        <f t="shared" ca="1" si="146"/>
        <v>590</v>
      </c>
      <c r="O496" s="21">
        <f t="shared" ca="1" si="151"/>
        <v>850</v>
      </c>
      <c r="P496" s="21">
        <f t="shared" ca="1" si="152"/>
        <v>850</v>
      </c>
      <c r="Q496" s="21">
        <f t="shared" ca="1" si="160"/>
        <v>655167</v>
      </c>
      <c r="R496" s="22">
        <f ca="1">SUM(P$11:P496)</f>
        <v>336491</v>
      </c>
      <c r="S496" s="23">
        <f ca="1">SUM(N$11:N496)</f>
        <v>319456</v>
      </c>
      <c r="U496" s="16">
        <v>44668</v>
      </c>
      <c r="V496" s="21">
        <f ca="1">IF(U496&lt;W$5, $B496, W$6+MIN((U496-W$5+1)/W$8, 1)*W$7)</f>
        <v>1940</v>
      </c>
      <c r="W496" s="21">
        <f t="shared" ca="1" si="166"/>
        <v>1940</v>
      </c>
      <c r="X496" s="21">
        <f t="shared" ca="1" si="147"/>
        <v>830</v>
      </c>
      <c r="Y496" s="21">
        <f t="shared" ca="1" si="153"/>
        <v>1110</v>
      </c>
      <c r="Z496" s="21">
        <f t="shared" ca="1" si="154"/>
        <v>1110</v>
      </c>
      <c r="AA496" s="21">
        <f t="shared" ca="1" si="161"/>
        <v>868417</v>
      </c>
      <c r="AB496" s="22">
        <f ca="1">SUM(Z$11:Z496)</f>
        <v>446181</v>
      </c>
      <c r="AC496" s="23">
        <f ca="1">SUM(X$11:X496)</f>
        <v>422419</v>
      </c>
      <c r="AE496" s="16">
        <v>44668</v>
      </c>
      <c r="AF496" s="21">
        <f ca="1">IF(AE496&lt;AG$5, $B496, AG$6+MIN((AE496-AG$5+1)/AG$8, 1)*AG$7)</f>
        <v>1440</v>
      </c>
      <c r="AG496" s="21">
        <f t="shared" ca="1" si="167"/>
        <v>1440</v>
      </c>
      <c r="AH496" s="21">
        <f t="shared" ca="1" si="148"/>
        <v>590</v>
      </c>
      <c r="AI496" s="21">
        <f t="shared" ca="1" si="155"/>
        <v>850</v>
      </c>
      <c r="AJ496" s="21">
        <f t="shared" ca="1" si="156"/>
        <v>850</v>
      </c>
      <c r="AK496" s="21">
        <f t="shared" ca="1" si="162"/>
        <v>642667</v>
      </c>
      <c r="AL496" s="22">
        <f ca="1">SUM(AJ$11:AJ496)</f>
        <v>330231</v>
      </c>
      <c r="AM496" s="23">
        <f ca="1">SUM(AH$11:AH496)</f>
        <v>313882</v>
      </c>
      <c r="AO496" s="16">
        <v>44668</v>
      </c>
      <c r="AP496" s="21">
        <f ca="1">IF(AO496&lt;AQ$5, $B496, AQ$6+MIN((AO496-AQ$5+1)/AQ$8, 1)*AQ$7)</f>
        <v>1940</v>
      </c>
      <c r="AQ496" s="21">
        <f t="shared" ca="1" si="168"/>
        <v>1940</v>
      </c>
      <c r="AR496" s="21">
        <f t="shared" ca="1" si="149"/>
        <v>830</v>
      </c>
      <c r="AS496" s="21">
        <f t="shared" ca="1" si="157"/>
        <v>1110</v>
      </c>
      <c r="AT496" s="21">
        <f t="shared" ca="1" si="158"/>
        <v>1110</v>
      </c>
      <c r="AU496" s="21">
        <f t="shared" ca="1" si="163"/>
        <v>843417</v>
      </c>
      <c r="AV496" s="22">
        <f ca="1">SUM(AT$11:AT496)</f>
        <v>433661</v>
      </c>
      <c r="AW496" s="23">
        <f ca="1">SUM(AR$11:AR496)</f>
        <v>410536</v>
      </c>
    </row>
    <row r="497" spans="1:49" x14ac:dyDescent="0.2">
      <c r="A497" s="32">
        <v>44669</v>
      </c>
      <c r="B497" s="35">
        <f ca="1">IF($A497&gt;= $C$5,$C$6, "InsertData")</f>
        <v>940</v>
      </c>
      <c r="C497" s="21">
        <f t="shared" ca="1" si="164"/>
        <v>940</v>
      </c>
      <c r="D497" s="21">
        <f t="shared" ca="1" si="144"/>
        <v>537</v>
      </c>
      <c r="E497" s="21">
        <f t="shared" ca="1" si="150"/>
        <v>403</v>
      </c>
      <c r="F497" s="21">
        <f t="shared" ca="1" si="145"/>
        <v>403</v>
      </c>
      <c r="G497" s="21">
        <f t="shared" ca="1" si="159"/>
        <v>442857</v>
      </c>
      <c r="H497" s="22">
        <f ca="1">SUM(F$11:F497)</f>
        <v>227204</v>
      </c>
      <c r="I497" s="23">
        <f ca="1">SUM(D$11:D497)</f>
        <v>218037</v>
      </c>
      <c r="K497" s="16">
        <v>44669</v>
      </c>
      <c r="L497" s="21">
        <f ca="1">IF(K497&lt;M$5, $B497, M$6+MIN((K497-M$5+1)/M$8, 1)*M$7)</f>
        <v>1440</v>
      </c>
      <c r="M497" s="21">
        <f t="shared" ca="1" si="165"/>
        <v>1440</v>
      </c>
      <c r="N497" s="21">
        <f t="shared" ca="1" si="146"/>
        <v>777</v>
      </c>
      <c r="O497" s="21">
        <f t="shared" ca="1" si="151"/>
        <v>663</v>
      </c>
      <c r="P497" s="21">
        <f t="shared" ca="1" si="152"/>
        <v>663</v>
      </c>
      <c r="Q497" s="21">
        <f t="shared" ca="1" si="160"/>
        <v>656607</v>
      </c>
      <c r="R497" s="22">
        <f ca="1">SUM(P$11:P497)</f>
        <v>337154</v>
      </c>
      <c r="S497" s="23">
        <f ca="1">SUM(N$11:N497)</f>
        <v>320233</v>
      </c>
      <c r="U497" s="16">
        <v>44669</v>
      </c>
      <c r="V497" s="21">
        <f ca="1">IF(U497&lt;W$5, $B497, W$6+MIN((U497-W$5+1)/W$8, 1)*W$7)</f>
        <v>1940</v>
      </c>
      <c r="W497" s="21">
        <f t="shared" ca="1" si="166"/>
        <v>1940</v>
      </c>
      <c r="X497" s="21">
        <f t="shared" ca="1" si="147"/>
        <v>1017</v>
      </c>
      <c r="Y497" s="21">
        <f t="shared" ca="1" si="153"/>
        <v>923</v>
      </c>
      <c r="Z497" s="21">
        <f t="shared" ca="1" si="154"/>
        <v>923</v>
      </c>
      <c r="AA497" s="21">
        <f t="shared" ca="1" si="161"/>
        <v>870357</v>
      </c>
      <c r="AB497" s="22">
        <f ca="1">SUM(Z$11:Z497)</f>
        <v>447104</v>
      </c>
      <c r="AC497" s="23">
        <f ca="1">SUM(X$11:X497)</f>
        <v>423436</v>
      </c>
      <c r="AE497" s="16">
        <v>44669</v>
      </c>
      <c r="AF497" s="21">
        <f ca="1">IF(AE497&lt;AG$5, $B497, AG$6+MIN((AE497-AG$5+1)/AG$8, 1)*AG$7)</f>
        <v>1440</v>
      </c>
      <c r="AG497" s="21">
        <f t="shared" ca="1" si="167"/>
        <v>1440</v>
      </c>
      <c r="AH497" s="21">
        <f t="shared" ca="1" si="148"/>
        <v>777</v>
      </c>
      <c r="AI497" s="21">
        <f t="shared" ca="1" si="155"/>
        <v>663</v>
      </c>
      <c r="AJ497" s="21">
        <f t="shared" ca="1" si="156"/>
        <v>663</v>
      </c>
      <c r="AK497" s="21">
        <f t="shared" ca="1" si="162"/>
        <v>644107</v>
      </c>
      <c r="AL497" s="22">
        <f ca="1">SUM(AJ$11:AJ497)</f>
        <v>330894</v>
      </c>
      <c r="AM497" s="23">
        <f ca="1">SUM(AH$11:AH497)</f>
        <v>314659</v>
      </c>
      <c r="AO497" s="16">
        <v>44669</v>
      </c>
      <c r="AP497" s="21">
        <f ca="1">IF(AO497&lt;AQ$5, $B497, AQ$6+MIN((AO497-AQ$5+1)/AQ$8, 1)*AQ$7)</f>
        <v>1940</v>
      </c>
      <c r="AQ497" s="21">
        <f t="shared" ca="1" si="168"/>
        <v>1940</v>
      </c>
      <c r="AR497" s="21">
        <f t="shared" ca="1" si="149"/>
        <v>1017</v>
      </c>
      <c r="AS497" s="21">
        <f t="shared" ca="1" si="157"/>
        <v>923</v>
      </c>
      <c r="AT497" s="21">
        <f t="shared" ca="1" si="158"/>
        <v>923</v>
      </c>
      <c r="AU497" s="21">
        <f t="shared" ca="1" si="163"/>
        <v>845357</v>
      </c>
      <c r="AV497" s="22">
        <f ca="1">SUM(AT$11:AT497)</f>
        <v>434584</v>
      </c>
      <c r="AW497" s="23">
        <f ca="1">SUM(AR$11:AR497)</f>
        <v>411553</v>
      </c>
    </row>
    <row r="498" spans="1:49" x14ac:dyDescent="0.2">
      <c r="A498" s="32">
        <v>44670</v>
      </c>
      <c r="B498" s="35">
        <f ca="1">IF($A498&gt;= $C$5,$C$6, "InsertData")</f>
        <v>940</v>
      </c>
      <c r="C498" s="21">
        <f t="shared" ca="1" si="164"/>
        <v>940</v>
      </c>
      <c r="D498" s="21">
        <f t="shared" ca="1" si="144"/>
        <v>401</v>
      </c>
      <c r="E498" s="21">
        <f t="shared" ca="1" si="150"/>
        <v>539</v>
      </c>
      <c r="F498" s="21">
        <f t="shared" ca="1" si="145"/>
        <v>539</v>
      </c>
      <c r="G498" s="21">
        <f t="shared" ca="1" si="159"/>
        <v>443797</v>
      </c>
      <c r="H498" s="22">
        <f ca="1">SUM(F$11:F498)</f>
        <v>227743</v>
      </c>
      <c r="I498" s="23">
        <f ca="1">SUM(D$11:D498)</f>
        <v>218438</v>
      </c>
      <c r="K498" s="16">
        <v>44670</v>
      </c>
      <c r="L498" s="21">
        <f ca="1">IF(K498&lt;M$5, $B498, M$6+MIN((K498-M$5+1)/M$8, 1)*M$7)</f>
        <v>1440</v>
      </c>
      <c r="M498" s="21">
        <f t="shared" ca="1" si="165"/>
        <v>1440</v>
      </c>
      <c r="N498" s="21">
        <f t="shared" ca="1" si="146"/>
        <v>641</v>
      </c>
      <c r="O498" s="21">
        <f t="shared" ca="1" si="151"/>
        <v>799</v>
      </c>
      <c r="P498" s="21">
        <f t="shared" ca="1" si="152"/>
        <v>799</v>
      </c>
      <c r="Q498" s="21">
        <f t="shared" ca="1" si="160"/>
        <v>658047</v>
      </c>
      <c r="R498" s="22">
        <f ca="1">SUM(P$11:P498)</f>
        <v>337953</v>
      </c>
      <c r="S498" s="23">
        <f ca="1">SUM(N$11:N498)</f>
        <v>320874</v>
      </c>
      <c r="U498" s="16">
        <v>44670</v>
      </c>
      <c r="V498" s="21">
        <f ca="1">IF(U498&lt;W$5, $B498, W$6+MIN((U498-W$5+1)/W$8, 1)*W$7)</f>
        <v>1940</v>
      </c>
      <c r="W498" s="21">
        <f t="shared" ca="1" si="166"/>
        <v>1940</v>
      </c>
      <c r="X498" s="21">
        <f t="shared" ca="1" si="147"/>
        <v>881</v>
      </c>
      <c r="Y498" s="21">
        <f t="shared" ca="1" si="153"/>
        <v>1059</v>
      </c>
      <c r="Z498" s="21">
        <f t="shared" ca="1" si="154"/>
        <v>1059</v>
      </c>
      <c r="AA498" s="21">
        <f t="shared" ca="1" si="161"/>
        <v>872297</v>
      </c>
      <c r="AB498" s="22">
        <f ca="1">SUM(Z$11:Z498)</f>
        <v>448163</v>
      </c>
      <c r="AC498" s="23">
        <f ca="1">SUM(X$11:X498)</f>
        <v>424317</v>
      </c>
      <c r="AE498" s="16">
        <v>44670</v>
      </c>
      <c r="AF498" s="21">
        <f ca="1">IF(AE498&lt;AG$5, $B498, AG$6+MIN((AE498-AG$5+1)/AG$8, 1)*AG$7)</f>
        <v>1440</v>
      </c>
      <c r="AG498" s="21">
        <f t="shared" ca="1" si="167"/>
        <v>1440</v>
      </c>
      <c r="AH498" s="21">
        <f t="shared" ca="1" si="148"/>
        <v>641</v>
      </c>
      <c r="AI498" s="21">
        <f t="shared" ca="1" si="155"/>
        <v>799</v>
      </c>
      <c r="AJ498" s="21">
        <f t="shared" ca="1" si="156"/>
        <v>799</v>
      </c>
      <c r="AK498" s="21">
        <f t="shared" ca="1" si="162"/>
        <v>645547</v>
      </c>
      <c r="AL498" s="22">
        <f ca="1">SUM(AJ$11:AJ498)</f>
        <v>331693</v>
      </c>
      <c r="AM498" s="23">
        <f ca="1">SUM(AH$11:AH498)</f>
        <v>315300</v>
      </c>
      <c r="AO498" s="16">
        <v>44670</v>
      </c>
      <c r="AP498" s="21">
        <f ca="1">IF(AO498&lt;AQ$5, $B498, AQ$6+MIN((AO498-AQ$5+1)/AQ$8, 1)*AQ$7)</f>
        <v>1940</v>
      </c>
      <c r="AQ498" s="21">
        <f t="shared" ca="1" si="168"/>
        <v>1940</v>
      </c>
      <c r="AR498" s="21">
        <f t="shared" ca="1" si="149"/>
        <v>881</v>
      </c>
      <c r="AS498" s="21">
        <f t="shared" ca="1" si="157"/>
        <v>1059</v>
      </c>
      <c r="AT498" s="21">
        <f t="shared" ca="1" si="158"/>
        <v>1059</v>
      </c>
      <c r="AU498" s="21">
        <f t="shared" ca="1" si="163"/>
        <v>847297</v>
      </c>
      <c r="AV498" s="22">
        <f ca="1">SUM(AT$11:AT498)</f>
        <v>435643</v>
      </c>
      <c r="AW498" s="23">
        <f ca="1">SUM(AR$11:AR498)</f>
        <v>412434</v>
      </c>
    </row>
    <row r="499" spans="1:49" x14ac:dyDescent="0.2">
      <c r="A499" s="32">
        <v>44671</v>
      </c>
      <c r="B499" s="35">
        <f ca="1">IF($A499&gt;= $C$5,$C$6, "InsertData")</f>
        <v>940</v>
      </c>
      <c r="C499" s="21">
        <f t="shared" ca="1" si="164"/>
        <v>940</v>
      </c>
      <c r="D499" s="21">
        <f t="shared" ca="1" si="144"/>
        <v>168</v>
      </c>
      <c r="E499" s="21">
        <f t="shared" ca="1" si="150"/>
        <v>772</v>
      </c>
      <c r="F499" s="21">
        <f t="shared" ca="1" si="145"/>
        <v>772</v>
      </c>
      <c r="G499" s="21">
        <f t="shared" ca="1" si="159"/>
        <v>444737</v>
      </c>
      <c r="H499" s="22">
        <f ca="1">SUM(F$11:F499)</f>
        <v>228515</v>
      </c>
      <c r="I499" s="23">
        <f ca="1">SUM(D$11:D499)</f>
        <v>218606</v>
      </c>
      <c r="K499" s="16">
        <v>44671</v>
      </c>
      <c r="L499" s="21">
        <f ca="1">IF(K499&lt;M$5, $B499, M$6+MIN((K499-M$5+1)/M$8, 1)*M$7)</f>
        <v>1440</v>
      </c>
      <c r="M499" s="21">
        <f t="shared" ca="1" si="165"/>
        <v>1440</v>
      </c>
      <c r="N499" s="21">
        <f t="shared" ca="1" si="146"/>
        <v>408</v>
      </c>
      <c r="O499" s="21">
        <f t="shared" ca="1" si="151"/>
        <v>1032</v>
      </c>
      <c r="P499" s="21">
        <f t="shared" ca="1" si="152"/>
        <v>1032</v>
      </c>
      <c r="Q499" s="21">
        <f t="shared" ca="1" si="160"/>
        <v>659487</v>
      </c>
      <c r="R499" s="22">
        <f ca="1">SUM(P$11:P499)</f>
        <v>338985</v>
      </c>
      <c r="S499" s="23">
        <f ca="1">SUM(N$11:N499)</f>
        <v>321282</v>
      </c>
      <c r="U499" s="16">
        <v>44671</v>
      </c>
      <c r="V499" s="21">
        <f ca="1">IF(U499&lt;W$5, $B499, W$6+MIN((U499-W$5+1)/W$8, 1)*W$7)</f>
        <v>1940</v>
      </c>
      <c r="W499" s="21">
        <f t="shared" ca="1" si="166"/>
        <v>1940</v>
      </c>
      <c r="X499" s="21">
        <f t="shared" ca="1" si="147"/>
        <v>648</v>
      </c>
      <c r="Y499" s="21">
        <f t="shared" ca="1" si="153"/>
        <v>1292</v>
      </c>
      <c r="Z499" s="21">
        <f t="shared" ca="1" si="154"/>
        <v>1292</v>
      </c>
      <c r="AA499" s="21">
        <f t="shared" ca="1" si="161"/>
        <v>874237</v>
      </c>
      <c r="AB499" s="22">
        <f ca="1">SUM(Z$11:Z499)</f>
        <v>449455</v>
      </c>
      <c r="AC499" s="23">
        <f ca="1">SUM(X$11:X499)</f>
        <v>424965</v>
      </c>
      <c r="AE499" s="16">
        <v>44671</v>
      </c>
      <c r="AF499" s="21">
        <f ca="1">IF(AE499&lt;AG$5, $B499, AG$6+MIN((AE499-AG$5+1)/AG$8, 1)*AG$7)</f>
        <v>1440</v>
      </c>
      <c r="AG499" s="21">
        <f t="shared" ca="1" si="167"/>
        <v>1440</v>
      </c>
      <c r="AH499" s="21">
        <f t="shared" ca="1" si="148"/>
        <v>408</v>
      </c>
      <c r="AI499" s="21">
        <f t="shared" ca="1" si="155"/>
        <v>1032</v>
      </c>
      <c r="AJ499" s="21">
        <f t="shared" ca="1" si="156"/>
        <v>1032</v>
      </c>
      <c r="AK499" s="21">
        <f t="shared" ca="1" si="162"/>
        <v>646987</v>
      </c>
      <c r="AL499" s="22">
        <f ca="1">SUM(AJ$11:AJ499)</f>
        <v>332725</v>
      </c>
      <c r="AM499" s="23">
        <f ca="1">SUM(AH$11:AH499)</f>
        <v>315708</v>
      </c>
      <c r="AO499" s="16">
        <v>44671</v>
      </c>
      <c r="AP499" s="21">
        <f ca="1">IF(AO499&lt;AQ$5, $B499, AQ$6+MIN((AO499-AQ$5+1)/AQ$8, 1)*AQ$7)</f>
        <v>1940</v>
      </c>
      <c r="AQ499" s="21">
        <f t="shared" ca="1" si="168"/>
        <v>1940</v>
      </c>
      <c r="AR499" s="21">
        <f t="shared" ca="1" si="149"/>
        <v>648</v>
      </c>
      <c r="AS499" s="21">
        <f t="shared" ca="1" si="157"/>
        <v>1292</v>
      </c>
      <c r="AT499" s="21">
        <f t="shared" ca="1" si="158"/>
        <v>1292</v>
      </c>
      <c r="AU499" s="21">
        <f t="shared" ca="1" si="163"/>
        <v>849237</v>
      </c>
      <c r="AV499" s="22">
        <f ca="1">SUM(AT$11:AT499)</f>
        <v>436935</v>
      </c>
      <c r="AW499" s="23">
        <f ca="1">SUM(AR$11:AR499)</f>
        <v>413082</v>
      </c>
    </row>
    <row r="500" spans="1:49" x14ac:dyDescent="0.2">
      <c r="A500" s="32">
        <v>44672</v>
      </c>
      <c r="B500" s="35">
        <f ca="1">IF($A500&gt;= $C$5,$C$6, "InsertData")</f>
        <v>940</v>
      </c>
      <c r="C500" s="21">
        <f t="shared" ca="1" si="164"/>
        <v>940</v>
      </c>
      <c r="D500" s="21">
        <f t="shared" ca="1" si="144"/>
        <v>940</v>
      </c>
      <c r="E500" s="21">
        <f t="shared" ca="1" si="150"/>
        <v>0</v>
      </c>
      <c r="F500" s="21">
        <f t="shared" ca="1" si="145"/>
        <v>0</v>
      </c>
      <c r="G500" s="21">
        <f t="shared" ca="1" si="159"/>
        <v>445677</v>
      </c>
      <c r="H500" s="22">
        <f ca="1">SUM(F$11:F500)</f>
        <v>228515</v>
      </c>
      <c r="I500" s="23">
        <f ca="1">SUM(D$11:D500)</f>
        <v>219546</v>
      </c>
      <c r="K500" s="16">
        <v>44672</v>
      </c>
      <c r="L500" s="21">
        <f ca="1">IF(K500&lt;M$5, $B500, M$6+MIN((K500-M$5+1)/M$8, 1)*M$7)</f>
        <v>1440</v>
      </c>
      <c r="M500" s="21">
        <f t="shared" ca="1" si="165"/>
        <v>1440</v>
      </c>
      <c r="N500" s="21">
        <f t="shared" ca="1" si="146"/>
        <v>1410</v>
      </c>
      <c r="O500" s="21">
        <f t="shared" ca="1" si="151"/>
        <v>30</v>
      </c>
      <c r="P500" s="21">
        <f t="shared" ca="1" si="152"/>
        <v>30</v>
      </c>
      <c r="Q500" s="21">
        <f t="shared" ca="1" si="160"/>
        <v>660927</v>
      </c>
      <c r="R500" s="22">
        <f ca="1">SUM(P$11:P500)</f>
        <v>339015</v>
      </c>
      <c r="S500" s="23">
        <f ca="1">SUM(N$11:N500)</f>
        <v>322692</v>
      </c>
      <c r="U500" s="16">
        <v>44672</v>
      </c>
      <c r="V500" s="21">
        <f ca="1">IF(U500&lt;W$5, $B500, W$6+MIN((U500-W$5+1)/W$8, 1)*W$7)</f>
        <v>1940</v>
      </c>
      <c r="W500" s="21">
        <f t="shared" ca="1" si="166"/>
        <v>1940</v>
      </c>
      <c r="X500" s="21">
        <f t="shared" ca="1" si="147"/>
        <v>1880</v>
      </c>
      <c r="Y500" s="21">
        <f t="shared" ca="1" si="153"/>
        <v>60</v>
      </c>
      <c r="Z500" s="21">
        <f t="shared" ca="1" si="154"/>
        <v>60</v>
      </c>
      <c r="AA500" s="21">
        <f t="shared" ca="1" si="161"/>
        <v>876177</v>
      </c>
      <c r="AB500" s="22">
        <f ca="1">SUM(Z$11:Z500)</f>
        <v>449515</v>
      </c>
      <c r="AC500" s="23">
        <f ca="1">SUM(X$11:X500)</f>
        <v>426845</v>
      </c>
      <c r="AE500" s="16">
        <v>44672</v>
      </c>
      <c r="AF500" s="21">
        <f ca="1">IF(AE500&lt;AG$5, $B500, AG$6+MIN((AE500-AG$5+1)/AG$8, 1)*AG$7)</f>
        <v>1440</v>
      </c>
      <c r="AG500" s="21">
        <f t="shared" ca="1" si="167"/>
        <v>1440</v>
      </c>
      <c r="AH500" s="21">
        <f t="shared" ca="1" si="148"/>
        <v>1295</v>
      </c>
      <c r="AI500" s="21">
        <f t="shared" ca="1" si="155"/>
        <v>145</v>
      </c>
      <c r="AJ500" s="21">
        <f t="shared" ca="1" si="156"/>
        <v>145</v>
      </c>
      <c r="AK500" s="21">
        <f t="shared" ca="1" si="162"/>
        <v>648427</v>
      </c>
      <c r="AL500" s="22">
        <f ca="1">SUM(AJ$11:AJ500)</f>
        <v>332870</v>
      </c>
      <c r="AM500" s="23">
        <f ca="1">SUM(AH$11:AH500)</f>
        <v>317003</v>
      </c>
      <c r="AO500" s="16">
        <v>44672</v>
      </c>
      <c r="AP500" s="21">
        <f ca="1">IF(AO500&lt;AQ$5, $B500, AQ$6+MIN((AO500-AQ$5+1)/AQ$8, 1)*AQ$7)</f>
        <v>1940</v>
      </c>
      <c r="AQ500" s="21">
        <f t="shared" ca="1" si="168"/>
        <v>1940</v>
      </c>
      <c r="AR500" s="21">
        <f t="shared" ca="1" si="149"/>
        <v>1650</v>
      </c>
      <c r="AS500" s="21">
        <f t="shared" ca="1" si="157"/>
        <v>290</v>
      </c>
      <c r="AT500" s="21">
        <f t="shared" ca="1" si="158"/>
        <v>290</v>
      </c>
      <c r="AU500" s="21">
        <f t="shared" ca="1" si="163"/>
        <v>851177</v>
      </c>
      <c r="AV500" s="22">
        <f ca="1">SUM(AT$11:AT500)</f>
        <v>437225</v>
      </c>
      <c r="AW500" s="23">
        <f ca="1">SUM(AR$11:AR500)</f>
        <v>414732</v>
      </c>
    </row>
    <row r="501" spans="1:49" x14ac:dyDescent="0.2">
      <c r="A501" s="32">
        <v>44673</v>
      </c>
      <c r="B501" s="35">
        <f ca="1">IF($A501&gt;= $C$5,$C$6, "InsertData")</f>
        <v>940</v>
      </c>
      <c r="C501" s="21">
        <f t="shared" ca="1" si="164"/>
        <v>940</v>
      </c>
      <c r="D501" s="21">
        <f t="shared" ca="1" si="144"/>
        <v>940</v>
      </c>
      <c r="E501" s="21">
        <f t="shared" ca="1" si="150"/>
        <v>0</v>
      </c>
      <c r="F501" s="21">
        <f t="shared" ca="1" si="145"/>
        <v>0</v>
      </c>
      <c r="G501" s="21">
        <f t="shared" ca="1" si="159"/>
        <v>446617</v>
      </c>
      <c r="H501" s="22">
        <f ca="1">SUM(F$11:F501)</f>
        <v>228515</v>
      </c>
      <c r="I501" s="23">
        <f ca="1">SUM(D$11:D501)</f>
        <v>220486</v>
      </c>
      <c r="K501" s="16">
        <v>44673</v>
      </c>
      <c r="L501" s="21">
        <f ca="1">IF(K501&lt;M$5, $B501, M$6+MIN((K501-M$5+1)/M$8, 1)*M$7)</f>
        <v>1440</v>
      </c>
      <c r="M501" s="21">
        <f t="shared" ca="1" si="165"/>
        <v>1440</v>
      </c>
      <c r="N501" s="21">
        <f t="shared" ca="1" si="146"/>
        <v>1420</v>
      </c>
      <c r="O501" s="21">
        <f t="shared" ca="1" si="151"/>
        <v>20</v>
      </c>
      <c r="P501" s="21">
        <f t="shared" ca="1" si="152"/>
        <v>20</v>
      </c>
      <c r="Q501" s="21">
        <f t="shared" ca="1" si="160"/>
        <v>662367</v>
      </c>
      <c r="R501" s="22">
        <f ca="1">SUM(P$11:P501)</f>
        <v>339035</v>
      </c>
      <c r="S501" s="23">
        <f ca="1">SUM(N$11:N501)</f>
        <v>324112</v>
      </c>
      <c r="U501" s="16">
        <v>44673</v>
      </c>
      <c r="V501" s="21">
        <f ca="1">IF(U501&lt;W$5, $B501, W$6+MIN((U501-W$5+1)/W$8, 1)*W$7)</f>
        <v>1940</v>
      </c>
      <c r="W501" s="21">
        <f t="shared" ca="1" si="166"/>
        <v>1940</v>
      </c>
      <c r="X501" s="21">
        <f t="shared" ca="1" si="147"/>
        <v>1754</v>
      </c>
      <c r="Y501" s="21">
        <f t="shared" ca="1" si="153"/>
        <v>186</v>
      </c>
      <c r="Z501" s="21">
        <f t="shared" ca="1" si="154"/>
        <v>186</v>
      </c>
      <c r="AA501" s="21">
        <f t="shared" ca="1" si="161"/>
        <v>878117</v>
      </c>
      <c r="AB501" s="22">
        <f ca="1">SUM(Z$11:Z501)</f>
        <v>449701</v>
      </c>
      <c r="AC501" s="23">
        <f ca="1">SUM(X$11:X501)</f>
        <v>428599</v>
      </c>
      <c r="AE501" s="16">
        <v>44673</v>
      </c>
      <c r="AF501" s="21">
        <f ca="1">IF(AE501&lt;AG$5, $B501, AG$6+MIN((AE501-AG$5+1)/AG$8, 1)*AG$7)</f>
        <v>1440</v>
      </c>
      <c r="AG501" s="21">
        <f t="shared" ca="1" si="167"/>
        <v>1440</v>
      </c>
      <c r="AH501" s="21">
        <f t="shared" ca="1" si="148"/>
        <v>1300</v>
      </c>
      <c r="AI501" s="21">
        <f t="shared" ca="1" si="155"/>
        <v>140</v>
      </c>
      <c r="AJ501" s="21">
        <f t="shared" ca="1" si="156"/>
        <v>140</v>
      </c>
      <c r="AK501" s="21">
        <f t="shared" ca="1" si="162"/>
        <v>649867</v>
      </c>
      <c r="AL501" s="22">
        <f ca="1">SUM(AJ$11:AJ501)</f>
        <v>333010</v>
      </c>
      <c r="AM501" s="23">
        <f ca="1">SUM(AH$11:AH501)</f>
        <v>318303</v>
      </c>
      <c r="AO501" s="16">
        <v>44673</v>
      </c>
      <c r="AP501" s="21">
        <f ca="1">IF(AO501&lt;AQ$5, $B501, AQ$6+MIN((AO501-AQ$5+1)/AQ$8, 1)*AQ$7)</f>
        <v>1940</v>
      </c>
      <c r="AQ501" s="21">
        <f t="shared" ca="1" si="168"/>
        <v>1940</v>
      </c>
      <c r="AR501" s="21">
        <f t="shared" ca="1" si="149"/>
        <v>1660</v>
      </c>
      <c r="AS501" s="21">
        <f t="shared" ca="1" si="157"/>
        <v>280</v>
      </c>
      <c r="AT501" s="21">
        <f t="shared" ca="1" si="158"/>
        <v>280</v>
      </c>
      <c r="AU501" s="21">
        <f t="shared" ca="1" si="163"/>
        <v>853117</v>
      </c>
      <c r="AV501" s="22">
        <f ca="1">SUM(AT$11:AT501)</f>
        <v>437505</v>
      </c>
      <c r="AW501" s="23">
        <f ca="1">SUM(AR$11:AR501)</f>
        <v>416392</v>
      </c>
    </row>
    <row r="502" spans="1:49" x14ac:dyDescent="0.2">
      <c r="A502" s="32">
        <v>44674</v>
      </c>
      <c r="B502" s="35">
        <f ca="1">IF($A502&gt;= $C$5,$C$6, "InsertData")</f>
        <v>940</v>
      </c>
      <c r="C502" s="21">
        <f t="shared" ca="1" si="164"/>
        <v>940</v>
      </c>
      <c r="D502" s="21">
        <f t="shared" ca="1" si="144"/>
        <v>940</v>
      </c>
      <c r="E502" s="21">
        <f t="shared" ca="1" si="150"/>
        <v>0</v>
      </c>
      <c r="F502" s="21">
        <f t="shared" ca="1" si="145"/>
        <v>0</v>
      </c>
      <c r="G502" s="21">
        <f t="shared" ca="1" si="159"/>
        <v>447557</v>
      </c>
      <c r="H502" s="22">
        <f ca="1">SUM(F$11:F502)</f>
        <v>228515</v>
      </c>
      <c r="I502" s="23">
        <f ca="1">SUM(D$11:D502)</f>
        <v>221426</v>
      </c>
      <c r="K502" s="16">
        <v>44674</v>
      </c>
      <c r="L502" s="21">
        <f ca="1">IF(K502&lt;M$5, $B502, M$6+MIN((K502-M$5+1)/M$8, 1)*M$7)</f>
        <v>1440</v>
      </c>
      <c r="M502" s="21">
        <f t="shared" ca="1" si="165"/>
        <v>1440</v>
      </c>
      <c r="N502" s="21">
        <f t="shared" ca="1" si="146"/>
        <v>1321</v>
      </c>
      <c r="O502" s="21">
        <f t="shared" ca="1" si="151"/>
        <v>119</v>
      </c>
      <c r="P502" s="21">
        <f t="shared" ca="1" si="152"/>
        <v>119</v>
      </c>
      <c r="Q502" s="21">
        <f t="shared" ca="1" si="160"/>
        <v>663807</v>
      </c>
      <c r="R502" s="22">
        <f ca="1">SUM(P$11:P502)</f>
        <v>339154</v>
      </c>
      <c r="S502" s="23">
        <f ca="1">SUM(N$11:N502)</f>
        <v>325433</v>
      </c>
      <c r="U502" s="16">
        <v>44674</v>
      </c>
      <c r="V502" s="21">
        <f ca="1">IF(U502&lt;W$5, $B502, W$6+MIN((U502-W$5+1)/W$8, 1)*W$7)</f>
        <v>1940</v>
      </c>
      <c r="W502" s="21">
        <f t="shared" ca="1" si="166"/>
        <v>1940</v>
      </c>
      <c r="X502" s="21">
        <f t="shared" ca="1" si="147"/>
        <v>1247</v>
      </c>
      <c r="Y502" s="21">
        <f t="shared" ca="1" si="153"/>
        <v>693</v>
      </c>
      <c r="Z502" s="21">
        <f t="shared" ca="1" si="154"/>
        <v>693</v>
      </c>
      <c r="AA502" s="21">
        <f t="shared" ca="1" si="161"/>
        <v>880057</v>
      </c>
      <c r="AB502" s="22">
        <f ca="1">SUM(Z$11:Z502)</f>
        <v>450394</v>
      </c>
      <c r="AC502" s="23">
        <f ca="1">SUM(X$11:X502)</f>
        <v>429846</v>
      </c>
      <c r="AE502" s="16">
        <v>44674</v>
      </c>
      <c r="AF502" s="21">
        <f ca="1">IF(AE502&lt;AG$5, $B502, AG$6+MIN((AE502-AG$5+1)/AG$8, 1)*AG$7)</f>
        <v>1440</v>
      </c>
      <c r="AG502" s="21">
        <f t="shared" ca="1" si="167"/>
        <v>1440</v>
      </c>
      <c r="AH502" s="21">
        <f t="shared" ca="1" si="148"/>
        <v>1305</v>
      </c>
      <c r="AI502" s="21">
        <f t="shared" ca="1" si="155"/>
        <v>135</v>
      </c>
      <c r="AJ502" s="21">
        <f t="shared" ca="1" si="156"/>
        <v>135</v>
      </c>
      <c r="AK502" s="21">
        <f t="shared" ca="1" si="162"/>
        <v>651307</v>
      </c>
      <c r="AL502" s="22">
        <f ca="1">SUM(AJ$11:AJ502)</f>
        <v>333145</v>
      </c>
      <c r="AM502" s="23">
        <f ca="1">SUM(AH$11:AH502)</f>
        <v>319608</v>
      </c>
      <c r="AO502" s="16">
        <v>44674</v>
      </c>
      <c r="AP502" s="21">
        <f ca="1">IF(AO502&lt;AQ$5, $B502, AQ$6+MIN((AO502-AQ$5+1)/AQ$8, 1)*AQ$7)</f>
        <v>1940</v>
      </c>
      <c r="AQ502" s="21">
        <f t="shared" ca="1" si="168"/>
        <v>1940</v>
      </c>
      <c r="AR502" s="21">
        <f t="shared" ca="1" si="149"/>
        <v>1561</v>
      </c>
      <c r="AS502" s="21">
        <f t="shared" ca="1" si="157"/>
        <v>379</v>
      </c>
      <c r="AT502" s="21">
        <f t="shared" ca="1" si="158"/>
        <v>379</v>
      </c>
      <c r="AU502" s="21">
        <f t="shared" ca="1" si="163"/>
        <v>855057</v>
      </c>
      <c r="AV502" s="22">
        <f ca="1">SUM(AT$11:AT502)</f>
        <v>437884</v>
      </c>
      <c r="AW502" s="23">
        <f ca="1">SUM(AR$11:AR502)</f>
        <v>417953</v>
      </c>
    </row>
    <row r="503" spans="1:49" x14ac:dyDescent="0.2">
      <c r="A503" s="32">
        <v>44675</v>
      </c>
      <c r="B503" s="35">
        <f ca="1">IF($A503&gt;= $C$5,$C$6, "InsertData")</f>
        <v>940</v>
      </c>
      <c r="C503" s="21">
        <f t="shared" ca="1" si="164"/>
        <v>940</v>
      </c>
      <c r="D503" s="21">
        <f t="shared" ca="1" si="144"/>
        <v>788</v>
      </c>
      <c r="E503" s="21">
        <f t="shared" ca="1" si="150"/>
        <v>152</v>
      </c>
      <c r="F503" s="21">
        <f t="shared" ca="1" si="145"/>
        <v>152</v>
      </c>
      <c r="G503" s="21">
        <f t="shared" ca="1" si="159"/>
        <v>448497</v>
      </c>
      <c r="H503" s="22">
        <f ca="1">SUM(F$11:F503)</f>
        <v>228667</v>
      </c>
      <c r="I503" s="23">
        <f ca="1">SUM(D$11:D503)</f>
        <v>222214</v>
      </c>
      <c r="K503" s="16">
        <v>44675</v>
      </c>
      <c r="L503" s="21">
        <f ca="1">IF(K503&lt;M$5, $B503, M$6+MIN((K503-M$5+1)/M$8, 1)*M$7)</f>
        <v>1440</v>
      </c>
      <c r="M503" s="21">
        <f t="shared" ca="1" si="165"/>
        <v>1440</v>
      </c>
      <c r="N503" s="21">
        <f t="shared" ca="1" si="146"/>
        <v>447</v>
      </c>
      <c r="O503" s="21">
        <f t="shared" ca="1" si="151"/>
        <v>993</v>
      </c>
      <c r="P503" s="21">
        <f t="shared" ca="1" si="152"/>
        <v>993</v>
      </c>
      <c r="Q503" s="21">
        <f t="shared" ca="1" si="160"/>
        <v>665247</v>
      </c>
      <c r="R503" s="22">
        <f ca="1">SUM(P$11:P503)</f>
        <v>340147</v>
      </c>
      <c r="S503" s="23">
        <f ca="1">SUM(N$11:N503)</f>
        <v>325880</v>
      </c>
      <c r="U503" s="16">
        <v>44675</v>
      </c>
      <c r="V503" s="21">
        <f ca="1">IF(U503&lt;W$5, $B503, W$6+MIN((U503-W$5+1)/W$8, 1)*W$7)</f>
        <v>1940</v>
      </c>
      <c r="W503" s="21">
        <f t="shared" ca="1" si="166"/>
        <v>1940</v>
      </c>
      <c r="X503" s="21">
        <f t="shared" ca="1" si="147"/>
        <v>707</v>
      </c>
      <c r="Y503" s="21">
        <f t="shared" ca="1" si="153"/>
        <v>1233</v>
      </c>
      <c r="Z503" s="21">
        <f t="shared" ca="1" si="154"/>
        <v>1233</v>
      </c>
      <c r="AA503" s="21">
        <f t="shared" ca="1" si="161"/>
        <v>881997</v>
      </c>
      <c r="AB503" s="22">
        <f ca="1">SUM(Z$11:Z503)</f>
        <v>451627</v>
      </c>
      <c r="AC503" s="23">
        <f ca="1">SUM(X$11:X503)</f>
        <v>430553</v>
      </c>
      <c r="AE503" s="16">
        <v>44675</v>
      </c>
      <c r="AF503" s="21">
        <f ca="1">IF(AE503&lt;AG$5, $B503, AG$6+MIN((AE503-AG$5+1)/AG$8, 1)*AG$7)</f>
        <v>1440</v>
      </c>
      <c r="AG503" s="21">
        <f t="shared" ca="1" si="167"/>
        <v>1440</v>
      </c>
      <c r="AH503" s="21">
        <f t="shared" ca="1" si="148"/>
        <v>683</v>
      </c>
      <c r="AI503" s="21">
        <f t="shared" ca="1" si="155"/>
        <v>757</v>
      </c>
      <c r="AJ503" s="21">
        <f t="shared" ca="1" si="156"/>
        <v>757</v>
      </c>
      <c r="AK503" s="21">
        <f t="shared" ca="1" si="162"/>
        <v>652747</v>
      </c>
      <c r="AL503" s="22">
        <f ca="1">SUM(AJ$11:AJ503)</f>
        <v>333902</v>
      </c>
      <c r="AM503" s="23">
        <f ca="1">SUM(AH$11:AH503)</f>
        <v>320291</v>
      </c>
      <c r="AO503" s="16">
        <v>44675</v>
      </c>
      <c r="AP503" s="21">
        <f ca="1">IF(AO503&lt;AQ$5, $B503, AQ$6+MIN((AO503-AQ$5+1)/AQ$8, 1)*AQ$7)</f>
        <v>1940</v>
      </c>
      <c r="AQ503" s="21">
        <f t="shared" ca="1" si="168"/>
        <v>1940</v>
      </c>
      <c r="AR503" s="21">
        <f t="shared" ca="1" si="149"/>
        <v>687</v>
      </c>
      <c r="AS503" s="21">
        <f t="shared" ca="1" si="157"/>
        <v>1253</v>
      </c>
      <c r="AT503" s="21">
        <f t="shared" ca="1" si="158"/>
        <v>1253</v>
      </c>
      <c r="AU503" s="21">
        <f t="shared" ca="1" si="163"/>
        <v>856997</v>
      </c>
      <c r="AV503" s="22">
        <f ca="1">SUM(AT$11:AT503)</f>
        <v>439137</v>
      </c>
      <c r="AW503" s="23">
        <f ca="1">SUM(AR$11:AR503)</f>
        <v>418640</v>
      </c>
    </row>
    <row r="504" spans="1:49" x14ac:dyDescent="0.2">
      <c r="A504" s="32">
        <v>44676</v>
      </c>
      <c r="B504" s="35">
        <f ca="1">IF($A504&gt;= $C$5,$C$6, "InsertData")</f>
        <v>940</v>
      </c>
      <c r="C504" s="21">
        <f t="shared" ca="1" si="164"/>
        <v>940</v>
      </c>
      <c r="D504" s="21">
        <f t="shared" ca="1" si="144"/>
        <v>844</v>
      </c>
      <c r="E504" s="21">
        <f t="shared" ca="1" si="150"/>
        <v>96</v>
      </c>
      <c r="F504" s="21">
        <f t="shared" ca="1" si="145"/>
        <v>96</v>
      </c>
      <c r="G504" s="21">
        <f t="shared" ca="1" si="159"/>
        <v>449437</v>
      </c>
      <c r="H504" s="22">
        <f ca="1">SUM(F$11:F504)</f>
        <v>228763</v>
      </c>
      <c r="I504" s="23">
        <f ca="1">SUM(D$11:D504)</f>
        <v>223058</v>
      </c>
      <c r="K504" s="16">
        <v>44676</v>
      </c>
      <c r="L504" s="21">
        <f ca="1">IF(K504&lt;M$5, $B504, M$6+MIN((K504-M$5+1)/M$8, 1)*M$7)</f>
        <v>1440</v>
      </c>
      <c r="M504" s="21">
        <f t="shared" ca="1" si="165"/>
        <v>1440</v>
      </c>
      <c r="N504" s="21">
        <f t="shared" ca="1" si="146"/>
        <v>1104</v>
      </c>
      <c r="O504" s="21">
        <f t="shared" ca="1" si="151"/>
        <v>336</v>
      </c>
      <c r="P504" s="21">
        <f t="shared" ca="1" si="152"/>
        <v>336</v>
      </c>
      <c r="Q504" s="21">
        <f t="shared" ca="1" si="160"/>
        <v>666687</v>
      </c>
      <c r="R504" s="22">
        <f ca="1">SUM(P$11:P504)</f>
        <v>340483</v>
      </c>
      <c r="S504" s="23">
        <f ca="1">SUM(N$11:N504)</f>
        <v>326984</v>
      </c>
      <c r="U504" s="16">
        <v>44676</v>
      </c>
      <c r="V504" s="21">
        <f ca="1">IF(U504&lt;W$5, $B504, W$6+MIN((U504-W$5+1)/W$8, 1)*W$7)</f>
        <v>1940</v>
      </c>
      <c r="W504" s="21">
        <f t="shared" ca="1" si="166"/>
        <v>1940</v>
      </c>
      <c r="X504" s="21">
        <f t="shared" ca="1" si="147"/>
        <v>1364</v>
      </c>
      <c r="Y504" s="21">
        <f t="shared" ca="1" si="153"/>
        <v>576</v>
      </c>
      <c r="Z504" s="21">
        <f t="shared" ca="1" si="154"/>
        <v>576</v>
      </c>
      <c r="AA504" s="21">
        <f t="shared" ca="1" si="161"/>
        <v>883937</v>
      </c>
      <c r="AB504" s="22">
        <f ca="1">SUM(Z$11:Z504)</f>
        <v>452203</v>
      </c>
      <c r="AC504" s="23">
        <f ca="1">SUM(X$11:X504)</f>
        <v>431917</v>
      </c>
      <c r="AE504" s="16">
        <v>44676</v>
      </c>
      <c r="AF504" s="21">
        <f ca="1">IF(AE504&lt;AG$5, $B504, AG$6+MIN((AE504-AG$5+1)/AG$8, 1)*AG$7)</f>
        <v>1440</v>
      </c>
      <c r="AG504" s="21">
        <f t="shared" ca="1" si="167"/>
        <v>1440</v>
      </c>
      <c r="AH504" s="21">
        <f t="shared" ca="1" si="148"/>
        <v>1099</v>
      </c>
      <c r="AI504" s="21">
        <f t="shared" ca="1" si="155"/>
        <v>341</v>
      </c>
      <c r="AJ504" s="21">
        <f t="shared" ca="1" si="156"/>
        <v>341</v>
      </c>
      <c r="AK504" s="21">
        <f t="shared" ca="1" si="162"/>
        <v>654187</v>
      </c>
      <c r="AL504" s="22">
        <f ca="1">SUM(AJ$11:AJ504)</f>
        <v>334243</v>
      </c>
      <c r="AM504" s="23">
        <f ca="1">SUM(AH$11:AH504)</f>
        <v>321390</v>
      </c>
      <c r="AO504" s="16">
        <v>44676</v>
      </c>
      <c r="AP504" s="21">
        <f ca="1">IF(AO504&lt;AQ$5, $B504, AQ$6+MIN((AO504-AQ$5+1)/AQ$8, 1)*AQ$7)</f>
        <v>1940</v>
      </c>
      <c r="AQ504" s="21">
        <f t="shared" ca="1" si="168"/>
        <v>1940</v>
      </c>
      <c r="AR504" s="21">
        <f t="shared" ca="1" si="149"/>
        <v>1354</v>
      </c>
      <c r="AS504" s="21">
        <f t="shared" ca="1" si="157"/>
        <v>586</v>
      </c>
      <c r="AT504" s="21">
        <f t="shared" ca="1" si="158"/>
        <v>586</v>
      </c>
      <c r="AU504" s="21">
        <f t="shared" ca="1" si="163"/>
        <v>858937</v>
      </c>
      <c r="AV504" s="22">
        <f ca="1">SUM(AT$11:AT504)</f>
        <v>439723</v>
      </c>
      <c r="AW504" s="23">
        <f ca="1">SUM(AR$11:AR504)</f>
        <v>419994</v>
      </c>
    </row>
    <row r="505" spans="1:49" x14ac:dyDescent="0.2">
      <c r="A505" s="32">
        <v>44677</v>
      </c>
      <c r="B505" s="35">
        <f ca="1">IF($A505&gt;= $C$5,$C$6, "InsertData")</f>
        <v>940</v>
      </c>
      <c r="C505" s="21">
        <f t="shared" ca="1" si="164"/>
        <v>940</v>
      </c>
      <c r="D505" s="21">
        <f t="shared" ca="1" si="144"/>
        <v>621</v>
      </c>
      <c r="E505" s="21">
        <f t="shared" ca="1" si="150"/>
        <v>319</v>
      </c>
      <c r="F505" s="21">
        <f t="shared" ca="1" si="145"/>
        <v>319</v>
      </c>
      <c r="G505" s="21">
        <f t="shared" ca="1" si="159"/>
        <v>450377</v>
      </c>
      <c r="H505" s="22">
        <f ca="1">SUM(F$11:F505)</f>
        <v>229082</v>
      </c>
      <c r="I505" s="23">
        <f ca="1">SUM(D$11:D505)</f>
        <v>223679</v>
      </c>
      <c r="K505" s="16">
        <v>44677</v>
      </c>
      <c r="L505" s="21">
        <f ca="1">IF(K505&lt;M$5, $B505, M$6+MIN((K505-M$5+1)/M$8, 1)*M$7)</f>
        <v>1440</v>
      </c>
      <c r="M505" s="21">
        <f t="shared" ca="1" si="165"/>
        <v>1440</v>
      </c>
      <c r="N505" s="21">
        <f t="shared" ca="1" si="146"/>
        <v>881</v>
      </c>
      <c r="O505" s="21">
        <f t="shared" ca="1" si="151"/>
        <v>559</v>
      </c>
      <c r="P505" s="21">
        <f t="shared" ca="1" si="152"/>
        <v>559</v>
      </c>
      <c r="Q505" s="21">
        <f t="shared" ca="1" si="160"/>
        <v>668127</v>
      </c>
      <c r="R505" s="22">
        <f ca="1">SUM(P$11:P505)</f>
        <v>341042</v>
      </c>
      <c r="S505" s="23">
        <f ca="1">SUM(N$11:N505)</f>
        <v>327865</v>
      </c>
      <c r="U505" s="16">
        <v>44677</v>
      </c>
      <c r="V505" s="21">
        <f ca="1">IF(U505&lt;W$5, $B505, W$6+MIN((U505-W$5+1)/W$8, 1)*W$7)</f>
        <v>1940</v>
      </c>
      <c r="W505" s="21">
        <f t="shared" ca="1" si="166"/>
        <v>1940</v>
      </c>
      <c r="X505" s="21">
        <f t="shared" ca="1" si="147"/>
        <v>1141</v>
      </c>
      <c r="Y505" s="21">
        <f t="shared" ca="1" si="153"/>
        <v>799</v>
      </c>
      <c r="Z505" s="21">
        <f t="shared" ca="1" si="154"/>
        <v>799</v>
      </c>
      <c r="AA505" s="21">
        <f t="shared" ca="1" si="161"/>
        <v>885877</v>
      </c>
      <c r="AB505" s="22">
        <f ca="1">SUM(Z$11:Z505)</f>
        <v>453002</v>
      </c>
      <c r="AC505" s="23">
        <f ca="1">SUM(X$11:X505)</f>
        <v>433058</v>
      </c>
      <c r="AE505" s="16">
        <v>44677</v>
      </c>
      <c r="AF505" s="21">
        <f ca="1">IF(AE505&lt;AG$5, $B505, AG$6+MIN((AE505-AG$5+1)/AG$8, 1)*AG$7)</f>
        <v>1440</v>
      </c>
      <c r="AG505" s="21">
        <f t="shared" ca="1" si="167"/>
        <v>1440</v>
      </c>
      <c r="AH505" s="21">
        <f t="shared" ca="1" si="148"/>
        <v>881</v>
      </c>
      <c r="AI505" s="21">
        <f t="shared" ca="1" si="155"/>
        <v>559</v>
      </c>
      <c r="AJ505" s="21">
        <f t="shared" ca="1" si="156"/>
        <v>559</v>
      </c>
      <c r="AK505" s="21">
        <f t="shared" ca="1" si="162"/>
        <v>655627</v>
      </c>
      <c r="AL505" s="22">
        <f ca="1">SUM(AJ$11:AJ505)</f>
        <v>334802</v>
      </c>
      <c r="AM505" s="23">
        <f ca="1">SUM(AH$11:AH505)</f>
        <v>322271</v>
      </c>
      <c r="AO505" s="16">
        <v>44677</v>
      </c>
      <c r="AP505" s="21">
        <f ca="1">IF(AO505&lt;AQ$5, $B505, AQ$6+MIN((AO505-AQ$5+1)/AQ$8, 1)*AQ$7)</f>
        <v>1940</v>
      </c>
      <c r="AQ505" s="21">
        <f t="shared" ca="1" si="168"/>
        <v>1940</v>
      </c>
      <c r="AR505" s="21">
        <f t="shared" ca="1" si="149"/>
        <v>1141</v>
      </c>
      <c r="AS505" s="21">
        <f t="shared" ca="1" si="157"/>
        <v>799</v>
      </c>
      <c r="AT505" s="21">
        <f t="shared" ca="1" si="158"/>
        <v>799</v>
      </c>
      <c r="AU505" s="21">
        <f t="shared" ca="1" si="163"/>
        <v>860877</v>
      </c>
      <c r="AV505" s="22">
        <f ca="1">SUM(AT$11:AT505)</f>
        <v>440522</v>
      </c>
      <c r="AW505" s="23">
        <f ca="1">SUM(AR$11:AR505)</f>
        <v>421135</v>
      </c>
    </row>
    <row r="506" spans="1:49" x14ac:dyDescent="0.2">
      <c r="A506" s="32">
        <v>44678</v>
      </c>
      <c r="B506" s="35">
        <f ca="1">IF($A506&gt;= $C$5,$C$6, "InsertData")</f>
        <v>940</v>
      </c>
      <c r="C506" s="21">
        <f t="shared" ca="1" si="164"/>
        <v>940</v>
      </c>
      <c r="D506" s="21">
        <f t="shared" ca="1" si="144"/>
        <v>606</v>
      </c>
      <c r="E506" s="21">
        <f t="shared" ca="1" si="150"/>
        <v>334</v>
      </c>
      <c r="F506" s="21">
        <f t="shared" ca="1" si="145"/>
        <v>334</v>
      </c>
      <c r="G506" s="21">
        <f t="shared" ca="1" si="159"/>
        <v>451317</v>
      </c>
      <c r="H506" s="22">
        <f ca="1">SUM(F$11:F506)</f>
        <v>229416</v>
      </c>
      <c r="I506" s="23">
        <f ca="1">SUM(D$11:D506)</f>
        <v>224285</v>
      </c>
      <c r="K506" s="16">
        <v>44678</v>
      </c>
      <c r="L506" s="21">
        <f ca="1">IF(K506&lt;M$5, $B506, M$6+MIN((K506-M$5+1)/M$8, 1)*M$7)</f>
        <v>1440</v>
      </c>
      <c r="M506" s="21">
        <f t="shared" ca="1" si="165"/>
        <v>1440</v>
      </c>
      <c r="N506" s="21">
        <f t="shared" ca="1" si="146"/>
        <v>866</v>
      </c>
      <c r="O506" s="21">
        <f t="shared" ca="1" si="151"/>
        <v>574</v>
      </c>
      <c r="P506" s="21">
        <f t="shared" ca="1" si="152"/>
        <v>574</v>
      </c>
      <c r="Q506" s="21">
        <f t="shared" ca="1" si="160"/>
        <v>669567</v>
      </c>
      <c r="R506" s="22">
        <f ca="1">SUM(P$11:P506)</f>
        <v>341616</v>
      </c>
      <c r="S506" s="23">
        <f ca="1">SUM(N$11:N506)</f>
        <v>328731</v>
      </c>
      <c r="U506" s="16">
        <v>44678</v>
      </c>
      <c r="V506" s="21">
        <f ca="1">IF(U506&lt;W$5, $B506, W$6+MIN((U506-W$5+1)/W$8, 1)*W$7)</f>
        <v>1940</v>
      </c>
      <c r="W506" s="21">
        <f t="shared" ca="1" si="166"/>
        <v>1940</v>
      </c>
      <c r="X506" s="21">
        <f t="shared" ca="1" si="147"/>
        <v>1126</v>
      </c>
      <c r="Y506" s="21">
        <f t="shared" ca="1" si="153"/>
        <v>814</v>
      </c>
      <c r="Z506" s="21">
        <f t="shared" ca="1" si="154"/>
        <v>814</v>
      </c>
      <c r="AA506" s="21">
        <f t="shared" ca="1" si="161"/>
        <v>887817</v>
      </c>
      <c r="AB506" s="22">
        <f ca="1">SUM(Z$11:Z506)</f>
        <v>453816</v>
      </c>
      <c r="AC506" s="23">
        <f ca="1">SUM(X$11:X506)</f>
        <v>434184</v>
      </c>
      <c r="AE506" s="16">
        <v>44678</v>
      </c>
      <c r="AF506" s="21">
        <f ca="1">IF(AE506&lt;AG$5, $B506, AG$6+MIN((AE506-AG$5+1)/AG$8, 1)*AG$7)</f>
        <v>1440</v>
      </c>
      <c r="AG506" s="21">
        <f t="shared" ca="1" si="167"/>
        <v>1440</v>
      </c>
      <c r="AH506" s="21">
        <f t="shared" ca="1" si="148"/>
        <v>866</v>
      </c>
      <c r="AI506" s="21">
        <f t="shared" ca="1" si="155"/>
        <v>574</v>
      </c>
      <c r="AJ506" s="21">
        <f t="shared" ca="1" si="156"/>
        <v>574</v>
      </c>
      <c r="AK506" s="21">
        <f t="shared" ca="1" si="162"/>
        <v>657067</v>
      </c>
      <c r="AL506" s="22">
        <f ca="1">SUM(AJ$11:AJ506)</f>
        <v>335376</v>
      </c>
      <c r="AM506" s="23">
        <f ca="1">SUM(AH$11:AH506)</f>
        <v>323137</v>
      </c>
      <c r="AO506" s="16">
        <v>44678</v>
      </c>
      <c r="AP506" s="21">
        <f ca="1">IF(AO506&lt;AQ$5, $B506, AQ$6+MIN((AO506-AQ$5+1)/AQ$8, 1)*AQ$7)</f>
        <v>1940</v>
      </c>
      <c r="AQ506" s="21">
        <f t="shared" ca="1" si="168"/>
        <v>1940</v>
      </c>
      <c r="AR506" s="21">
        <f t="shared" ca="1" si="149"/>
        <v>1126</v>
      </c>
      <c r="AS506" s="21">
        <f t="shared" ca="1" si="157"/>
        <v>814</v>
      </c>
      <c r="AT506" s="21">
        <f t="shared" ca="1" si="158"/>
        <v>814</v>
      </c>
      <c r="AU506" s="21">
        <f t="shared" ca="1" si="163"/>
        <v>862817</v>
      </c>
      <c r="AV506" s="22">
        <f ca="1">SUM(AT$11:AT506)</f>
        <v>441336</v>
      </c>
      <c r="AW506" s="23">
        <f ca="1">SUM(AR$11:AR506)</f>
        <v>422261</v>
      </c>
    </row>
    <row r="507" spans="1:49" x14ac:dyDescent="0.2">
      <c r="A507" s="32">
        <v>44679</v>
      </c>
      <c r="B507" s="35">
        <f ca="1">IF($A507&gt;= $C$5,$C$6, "InsertData")</f>
        <v>940</v>
      </c>
      <c r="C507" s="21">
        <f t="shared" ca="1" si="164"/>
        <v>940</v>
      </c>
      <c r="D507" s="21">
        <f t="shared" ca="1" si="144"/>
        <v>896</v>
      </c>
      <c r="E507" s="21">
        <f t="shared" ca="1" si="150"/>
        <v>44</v>
      </c>
      <c r="F507" s="21">
        <f t="shared" ca="1" si="145"/>
        <v>44</v>
      </c>
      <c r="G507" s="21">
        <f t="shared" ca="1" si="159"/>
        <v>452257</v>
      </c>
      <c r="H507" s="22">
        <f ca="1">SUM(F$11:F507)</f>
        <v>229460</v>
      </c>
      <c r="I507" s="23">
        <f ca="1">SUM(D$11:D507)</f>
        <v>225181</v>
      </c>
      <c r="K507" s="16">
        <v>44679</v>
      </c>
      <c r="L507" s="21">
        <f ca="1">IF(K507&lt;M$5, $B507, M$6+MIN((K507-M$5+1)/M$8, 1)*M$7)</f>
        <v>1440</v>
      </c>
      <c r="M507" s="21">
        <f t="shared" ca="1" si="165"/>
        <v>1440</v>
      </c>
      <c r="N507" s="21">
        <f t="shared" ca="1" si="146"/>
        <v>1156</v>
      </c>
      <c r="O507" s="21">
        <f t="shared" ca="1" si="151"/>
        <v>284</v>
      </c>
      <c r="P507" s="21">
        <f t="shared" ca="1" si="152"/>
        <v>284</v>
      </c>
      <c r="Q507" s="21">
        <f t="shared" ca="1" si="160"/>
        <v>671007</v>
      </c>
      <c r="R507" s="22">
        <f ca="1">SUM(P$11:P507)</f>
        <v>341900</v>
      </c>
      <c r="S507" s="23">
        <f ca="1">SUM(N$11:N507)</f>
        <v>329887</v>
      </c>
      <c r="U507" s="16">
        <v>44679</v>
      </c>
      <c r="V507" s="21">
        <f ca="1">IF(U507&lt;W$5, $B507, W$6+MIN((U507-W$5+1)/W$8, 1)*W$7)</f>
        <v>1940</v>
      </c>
      <c r="W507" s="21">
        <f t="shared" ca="1" si="166"/>
        <v>1940</v>
      </c>
      <c r="X507" s="21">
        <f t="shared" ca="1" si="147"/>
        <v>1416</v>
      </c>
      <c r="Y507" s="21">
        <f t="shared" ca="1" si="153"/>
        <v>524</v>
      </c>
      <c r="Z507" s="21">
        <f t="shared" ca="1" si="154"/>
        <v>524</v>
      </c>
      <c r="AA507" s="21">
        <f t="shared" ca="1" si="161"/>
        <v>889757</v>
      </c>
      <c r="AB507" s="22">
        <f ca="1">SUM(Z$11:Z507)</f>
        <v>454340</v>
      </c>
      <c r="AC507" s="23">
        <f ca="1">SUM(X$11:X507)</f>
        <v>435600</v>
      </c>
      <c r="AE507" s="16">
        <v>44679</v>
      </c>
      <c r="AF507" s="21">
        <f ca="1">IF(AE507&lt;AG$5, $B507, AG$6+MIN((AE507-AG$5+1)/AG$8, 1)*AG$7)</f>
        <v>1440</v>
      </c>
      <c r="AG507" s="21">
        <f t="shared" ca="1" si="167"/>
        <v>1440</v>
      </c>
      <c r="AH507" s="21">
        <f t="shared" ca="1" si="148"/>
        <v>1156</v>
      </c>
      <c r="AI507" s="21">
        <f t="shared" ca="1" si="155"/>
        <v>284</v>
      </c>
      <c r="AJ507" s="21">
        <f t="shared" ca="1" si="156"/>
        <v>284</v>
      </c>
      <c r="AK507" s="21">
        <f t="shared" ca="1" si="162"/>
        <v>658507</v>
      </c>
      <c r="AL507" s="22">
        <f ca="1">SUM(AJ$11:AJ507)</f>
        <v>335660</v>
      </c>
      <c r="AM507" s="23">
        <f ca="1">SUM(AH$11:AH507)</f>
        <v>324293</v>
      </c>
      <c r="AO507" s="16">
        <v>44679</v>
      </c>
      <c r="AP507" s="21">
        <f ca="1">IF(AO507&lt;AQ$5, $B507, AQ$6+MIN((AO507-AQ$5+1)/AQ$8, 1)*AQ$7)</f>
        <v>1940</v>
      </c>
      <c r="AQ507" s="21">
        <f t="shared" ca="1" si="168"/>
        <v>1940</v>
      </c>
      <c r="AR507" s="21">
        <f t="shared" ca="1" si="149"/>
        <v>1416</v>
      </c>
      <c r="AS507" s="21">
        <f t="shared" ca="1" si="157"/>
        <v>524</v>
      </c>
      <c r="AT507" s="21">
        <f t="shared" ca="1" si="158"/>
        <v>524</v>
      </c>
      <c r="AU507" s="21">
        <f t="shared" ca="1" si="163"/>
        <v>864757</v>
      </c>
      <c r="AV507" s="22">
        <f ca="1">SUM(AT$11:AT507)</f>
        <v>441860</v>
      </c>
      <c r="AW507" s="23">
        <f ca="1">SUM(AR$11:AR507)</f>
        <v>423677</v>
      </c>
    </row>
    <row r="508" spans="1:49" x14ac:dyDescent="0.2">
      <c r="A508" s="32">
        <v>44680</v>
      </c>
      <c r="B508" s="35">
        <f ca="1">IF($A508&gt;= $C$5,$C$6, "InsertData")</f>
        <v>940</v>
      </c>
      <c r="C508" s="21">
        <f t="shared" ca="1" si="164"/>
        <v>940</v>
      </c>
      <c r="D508" s="21">
        <f t="shared" ca="1" si="144"/>
        <v>607</v>
      </c>
      <c r="E508" s="21">
        <f t="shared" ca="1" si="150"/>
        <v>333</v>
      </c>
      <c r="F508" s="21">
        <f t="shared" ca="1" si="145"/>
        <v>333</v>
      </c>
      <c r="G508" s="21">
        <f t="shared" ca="1" si="159"/>
        <v>453197</v>
      </c>
      <c r="H508" s="22">
        <f ca="1">SUM(F$11:F508)</f>
        <v>229793</v>
      </c>
      <c r="I508" s="23">
        <f ca="1">SUM(D$11:D508)</f>
        <v>225788</v>
      </c>
      <c r="K508" s="16">
        <v>44680</v>
      </c>
      <c r="L508" s="21">
        <f ca="1">IF(K508&lt;M$5, $B508, M$6+MIN((K508-M$5+1)/M$8, 1)*M$7)</f>
        <v>1440</v>
      </c>
      <c r="M508" s="21">
        <f t="shared" ca="1" si="165"/>
        <v>1440</v>
      </c>
      <c r="N508" s="21">
        <f t="shared" ca="1" si="146"/>
        <v>867</v>
      </c>
      <c r="O508" s="21">
        <f t="shared" ca="1" si="151"/>
        <v>573</v>
      </c>
      <c r="P508" s="21">
        <f t="shared" ca="1" si="152"/>
        <v>573</v>
      </c>
      <c r="Q508" s="21">
        <f t="shared" ca="1" si="160"/>
        <v>672447</v>
      </c>
      <c r="R508" s="22">
        <f ca="1">SUM(P$11:P508)</f>
        <v>342473</v>
      </c>
      <c r="S508" s="23">
        <f ca="1">SUM(N$11:N508)</f>
        <v>330754</v>
      </c>
      <c r="U508" s="16">
        <v>44680</v>
      </c>
      <c r="V508" s="21">
        <f ca="1">IF(U508&lt;W$5, $B508, W$6+MIN((U508-W$5+1)/W$8, 1)*W$7)</f>
        <v>1940</v>
      </c>
      <c r="W508" s="21">
        <f t="shared" ca="1" si="166"/>
        <v>1940</v>
      </c>
      <c r="X508" s="21">
        <f t="shared" ca="1" si="147"/>
        <v>1127</v>
      </c>
      <c r="Y508" s="21">
        <f t="shared" ca="1" si="153"/>
        <v>813</v>
      </c>
      <c r="Z508" s="21">
        <f t="shared" ca="1" si="154"/>
        <v>813</v>
      </c>
      <c r="AA508" s="21">
        <f t="shared" ca="1" si="161"/>
        <v>891697</v>
      </c>
      <c r="AB508" s="22">
        <f ca="1">SUM(Z$11:Z508)</f>
        <v>455153</v>
      </c>
      <c r="AC508" s="23">
        <f ca="1">SUM(X$11:X508)</f>
        <v>436727</v>
      </c>
      <c r="AE508" s="16">
        <v>44680</v>
      </c>
      <c r="AF508" s="21">
        <f ca="1">IF(AE508&lt;AG$5, $B508, AG$6+MIN((AE508-AG$5+1)/AG$8, 1)*AG$7)</f>
        <v>1440</v>
      </c>
      <c r="AG508" s="21">
        <f t="shared" ca="1" si="167"/>
        <v>1440</v>
      </c>
      <c r="AH508" s="21">
        <f t="shared" ca="1" si="148"/>
        <v>867</v>
      </c>
      <c r="AI508" s="21">
        <f t="shared" ca="1" si="155"/>
        <v>573</v>
      </c>
      <c r="AJ508" s="21">
        <f t="shared" ca="1" si="156"/>
        <v>573</v>
      </c>
      <c r="AK508" s="21">
        <f t="shared" ca="1" si="162"/>
        <v>659947</v>
      </c>
      <c r="AL508" s="22">
        <f ca="1">SUM(AJ$11:AJ508)</f>
        <v>336233</v>
      </c>
      <c r="AM508" s="23">
        <f ca="1">SUM(AH$11:AH508)</f>
        <v>325160</v>
      </c>
      <c r="AO508" s="16">
        <v>44680</v>
      </c>
      <c r="AP508" s="21">
        <f ca="1">IF(AO508&lt;AQ$5, $B508, AQ$6+MIN((AO508-AQ$5+1)/AQ$8, 1)*AQ$7)</f>
        <v>1940</v>
      </c>
      <c r="AQ508" s="21">
        <f t="shared" ca="1" si="168"/>
        <v>1940</v>
      </c>
      <c r="AR508" s="21">
        <f t="shared" ca="1" si="149"/>
        <v>1127</v>
      </c>
      <c r="AS508" s="21">
        <f t="shared" ca="1" si="157"/>
        <v>813</v>
      </c>
      <c r="AT508" s="21">
        <f t="shared" ca="1" si="158"/>
        <v>813</v>
      </c>
      <c r="AU508" s="21">
        <f t="shared" ca="1" si="163"/>
        <v>866697</v>
      </c>
      <c r="AV508" s="22">
        <f ca="1">SUM(AT$11:AT508)</f>
        <v>442673</v>
      </c>
      <c r="AW508" s="23">
        <f ca="1">SUM(AR$11:AR508)</f>
        <v>424804</v>
      </c>
    </row>
    <row r="509" spans="1:49" x14ac:dyDescent="0.2">
      <c r="A509" s="32">
        <v>44681</v>
      </c>
      <c r="B509" s="35">
        <f ca="1">IF($A509&gt;= $C$5,$C$6, "InsertData")</f>
        <v>940</v>
      </c>
      <c r="C509" s="21">
        <f t="shared" ca="1" si="164"/>
        <v>940</v>
      </c>
      <c r="D509" s="21">
        <f t="shared" ca="1" si="144"/>
        <v>552</v>
      </c>
      <c r="E509" s="21">
        <f t="shared" ca="1" si="150"/>
        <v>388</v>
      </c>
      <c r="F509" s="21">
        <f t="shared" ca="1" si="145"/>
        <v>388</v>
      </c>
      <c r="G509" s="21">
        <f t="shared" ca="1" si="159"/>
        <v>454137</v>
      </c>
      <c r="H509" s="22">
        <f ca="1">SUM(F$11:F509)</f>
        <v>230181</v>
      </c>
      <c r="I509" s="23">
        <f ca="1">SUM(D$11:D509)</f>
        <v>226340</v>
      </c>
      <c r="K509" s="16">
        <v>44681</v>
      </c>
      <c r="L509" s="21">
        <f ca="1">IF(K509&lt;M$5, $B509, M$6+MIN((K509-M$5+1)/M$8, 1)*M$7)</f>
        <v>1440</v>
      </c>
      <c r="M509" s="21">
        <f t="shared" ca="1" si="165"/>
        <v>1440</v>
      </c>
      <c r="N509" s="21">
        <f t="shared" ca="1" si="146"/>
        <v>812</v>
      </c>
      <c r="O509" s="21">
        <f t="shared" ca="1" si="151"/>
        <v>628</v>
      </c>
      <c r="P509" s="21">
        <f t="shared" ca="1" si="152"/>
        <v>628</v>
      </c>
      <c r="Q509" s="21">
        <f t="shared" ca="1" si="160"/>
        <v>673887</v>
      </c>
      <c r="R509" s="22">
        <f ca="1">SUM(P$11:P509)</f>
        <v>343101</v>
      </c>
      <c r="S509" s="23">
        <f ca="1">SUM(N$11:N509)</f>
        <v>331566</v>
      </c>
      <c r="U509" s="16">
        <v>44681</v>
      </c>
      <c r="V509" s="21">
        <f ca="1">IF(U509&lt;W$5, $B509, W$6+MIN((U509-W$5+1)/W$8, 1)*W$7)</f>
        <v>1940</v>
      </c>
      <c r="W509" s="21">
        <f t="shared" ca="1" si="166"/>
        <v>1940</v>
      </c>
      <c r="X509" s="21">
        <f t="shared" ca="1" si="147"/>
        <v>1072</v>
      </c>
      <c r="Y509" s="21">
        <f t="shared" ca="1" si="153"/>
        <v>868</v>
      </c>
      <c r="Z509" s="21">
        <f t="shared" ca="1" si="154"/>
        <v>868</v>
      </c>
      <c r="AA509" s="21">
        <f t="shared" ca="1" si="161"/>
        <v>893637</v>
      </c>
      <c r="AB509" s="22">
        <f ca="1">SUM(Z$11:Z509)</f>
        <v>456021</v>
      </c>
      <c r="AC509" s="23">
        <f ca="1">SUM(X$11:X509)</f>
        <v>437799</v>
      </c>
      <c r="AE509" s="16">
        <v>44681</v>
      </c>
      <c r="AF509" s="21">
        <f ca="1">IF(AE509&lt;AG$5, $B509, AG$6+MIN((AE509-AG$5+1)/AG$8, 1)*AG$7)</f>
        <v>1440</v>
      </c>
      <c r="AG509" s="21">
        <f t="shared" ca="1" si="167"/>
        <v>1440</v>
      </c>
      <c r="AH509" s="21">
        <f t="shared" ca="1" si="148"/>
        <v>812</v>
      </c>
      <c r="AI509" s="21">
        <f t="shared" ca="1" si="155"/>
        <v>628</v>
      </c>
      <c r="AJ509" s="21">
        <f t="shared" ca="1" si="156"/>
        <v>628</v>
      </c>
      <c r="AK509" s="21">
        <f t="shared" ca="1" si="162"/>
        <v>661387</v>
      </c>
      <c r="AL509" s="22">
        <f ca="1">SUM(AJ$11:AJ509)</f>
        <v>336861</v>
      </c>
      <c r="AM509" s="23">
        <f ca="1">SUM(AH$11:AH509)</f>
        <v>325972</v>
      </c>
      <c r="AO509" s="16">
        <v>44681</v>
      </c>
      <c r="AP509" s="21">
        <f ca="1">IF(AO509&lt;AQ$5, $B509, AQ$6+MIN((AO509-AQ$5+1)/AQ$8, 1)*AQ$7)</f>
        <v>1940</v>
      </c>
      <c r="AQ509" s="21">
        <f t="shared" ca="1" si="168"/>
        <v>1940</v>
      </c>
      <c r="AR509" s="21">
        <f t="shared" ca="1" si="149"/>
        <v>1072</v>
      </c>
      <c r="AS509" s="21">
        <f t="shared" ca="1" si="157"/>
        <v>868</v>
      </c>
      <c r="AT509" s="21">
        <f t="shared" ca="1" si="158"/>
        <v>868</v>
      </c>
      <c r="AU509" s="21">
        <f t="shared" ca="1" si="163"/>
        <v>868637</v>
      </c>
      <c r="AV509" s="22">
        <f ca="1">SUM(AT$11:AT509)</f>
        <v>443541</v>
      </c>
      <c r="AW509" s="23">
        <f ca="1">SUM(AR$11:AR509)</f>
        <v>425876</v>
      </c>
    </row>
    <row r="510" spans="1:49" x14ac:dyDescent="0.2">
      <c r="A510" s="32">
        <v>44682</v>
      </c>
      <c r="B510" s="35">
        <f ca="1">IF($A510&gt;= $C$5,$C$6, "InsertData")</f>
        <v>940</v>
      </c>
      <c r="C510" s="21">
        <f t="shared" ca="1" si="164"/>
        <v>940</v>
      </c>
      <c r="D510" s="21">
        <f t="shared" ca="1" si="144"/>
        <v>512</v>
      </c>
      <c r="E510" s="21">
        <f t="shared" ca="1" si="150"/>
        <v>428</v>
      </c>
      <c r="F510" s="21">
        <f t="shared" ca="1" si="145"/>
        <v>428</v>
      </c>
      <c r="G510" s="21">
        <f t="shared" ca="1" si="159"/>
        <v>455077</v>
      </c>
      <c r="H510" s="22">
        <f ca="1">SUM(F$11:F510)</f>
        <v>230609</v>
      </c>
      <c r="I510" s="23">
        <f ca="1">SUM(D$11:D510)</f>
        <v>226852</v>
      </c>
      <c r="K510" s="16">
        <v>44682</v>
      </c>
      <c r="L510" s="21">
        <f ca="1">IF(K510&lt;M$5, $B510, M$6+MIN((K510-M$5+1)/M$8, 1)*M$7)</f>
        <v>1440</v>
      </c>
      <c r="M510" s="21">
        <f t="shared" ca="1" si="165"/>
        <v>1440</v>
      </c>
      <c r="N510" s="21">
        <f t="shared" ca="1" si="146"/>
        <v>772</v>
      </c>
      <c r="O510" s="21">
        <f t="shared" ca="1" si="151"/>
        <v>668</v>
      </c>
      <c r="P510" s="21">
        <f t="shared" ca="1" si="152"/>
        <v>668</v>
      </c>
      <c r="Q510" s="21">
        <f t="shared" ca="1" si="160"/>
        <v>675327</v>
      </c>
      <c r="R510" s="22">
        <f ca="1">SUM(P$11:P510)</f>
        <v>343769</v>
      </c>
      <c r="S510" s="23">
        <f ca="1">SUM(N$11:N510)</f>
        <v>332338</v>
      </c>
      <c r="U510" s="16">
        <v>44682</v>
      </c>
      <c r="V510" s="21">
        <f ca="1">IF(U510&lt;W$5, $B510, W$6+MIN((U510-W$5+1)/W$8, 1)*W$7)</f>
        <v>1940</v>
      </c>
      <c r="W510" s="21">
        <f t="shared" ca="1" si="166"/>
        <v>1940</v>
      </c>
      <c r="X510" s="21">
        <f t="shared" ca="1" si="147"/>
        <v>1032</v>
      </c>
      <c r="Y510" s="21">
        <f t="shared" ca="1" si="153"/>
        <v>908</v>
      </c>
      <c r="Z510" s="21">
        <f t="shared" ca="1" si="154"/>
        <v>908</v>
      </c>
      <c r="AA510" s="21">
        <f t="shared" ca="1" si="161"/>
        <v>895577</v>
      </c>
      <c r="AB510" s="22">
        <f ca="1">SUM(Z$11:Z510)</f>
        <v>456929</v>
      </c>
      <c r="AC510" s="23">
        <f ca="1">SUM(X$11:X510)</f>
        <v>438831</v>
      </c>
      <c r="AE510" s="16">
        <v>44682</v>
      </c>
      <c r="AF510" s="21">
        <f ca="1">IF(AE510&lt;AG$5, $B510, AG$6+MIN((AE510-AG$5+1)/AG$8, 1)*AG$7)</f>
        <v>1440</v>
      </c>
      <c r="AG510" s="21">
        <f t="shared" ca="1" si="167"/>
        <v>1440</v>
      </c>
      <c r="AH510" s="21">
        <f t="shared" ca="1" si="148"/>
        <v>772</v>
      </c>
      <c r="AI510" s="21">
        <f t="shared" ca="1" si="155"/>
        <v>668</v>
      </c>
      <c r="AJ510" s="21">
        <f t="shared" ca="1" si="156"/>
        <v>668</v>
      </c>
      <c r="AK510" s="21">
        <f t="shared" ca="1" si="162"/>
        <v>662827</v>
      </c>
      <c r="AL510" s="22">
        <f ca="1">SUM(AJ$11:AJ510)</f>
        <v>337529</v>
      </c>
      <c r="AM510" s="23">
        <f ca="1">SUM(AH$11:AH510)</f>
        <v>326744</v>
      </c>
      <c r="AO510" s="16">
        <v>44682</v>
      </c>
      <c r="AP510" s="21">
        <f ca="1">IF(AO510&lt;AQ$5, $B510, AQ$6+MIN((AO510-AQ$5+1)/AQ$8, 1)*AQ$7)</f>
        <v>1940</v>
      </c>
      <c r="AQ510" s="21">
        <f t="shared" ca="1" si="168"/>
        <v>1940</v>
      </c>
      <c r="AR510" s="21">
        <f t="shared" ca="1" si="149"/>
        <v>1032</v>
      </c>
      <c r="AS510" s="21">
        <f t="shared" ca="1" si="157"/>
        <v>908</v>
      </c>
      <c r="AT510" s="21">
        <f t="shared" ca="1" si="158"/>
        <v>908</v>
      </c>
      <c r="AU510" s="21">
        <f t="shared" ca="1" si="163"/>
        <v>870577</v>
      </c>
      <c r="AV510" s="22">
        <f ca="1">SUM(AT$11:AT510)</f>
        <v>444449</v>
      </c>
      <c r="AW510" s="23">
        <f ca="1">SUM(AR$11:AR510)</f>
        <v>426908</v>
      </c>
    </row>
    <row r="511" spans="1:49" x14ac:dyDescent="0.2">
      <c r="A511" s="32">
        <v>44683</v>
      </c>
      <c r="B511" s="35">
        <f ca="1">IF($A511&gt;= $C$5,$C$6, "InsertData")</f>
        <v>940</v>
      </c>
      <c r="C511" s="21">
        <f t="shared" ca="1" si="164"/>
        <v>940</v>
      </c>
      <c r="D511" s="21">
        <f t="shared" ca="1" si="144"/>
        <v>166</v>
      </c>
      <c r="E511" s="21">
        <f t="shared" ca="1" si="150"/>
        <v>774</v>
      </c>
      <c r="F511" s="21">
        <f t="shared" ca="1" si="145"/>
        <v>774</v>
      </c>
      <c r="G511" s="21">
        <f t="shared" ca="1" si="159"/>
        <v>456017</v>
      </c>
      <c r="H511" s="22">
        <f ca="1">SUM(F$11:F511)</f>
        <v>231383</v>
      </c>
      <c r="I511" s="23">
        <f ca="1">SUM(D$11:D511)</f>
        <v>227018</v>
      </c>
      <c r="K511" s="16">
        <v>44683</v>
      </c>
      <c r="L511" s="21">
        <f ca="1">IF(K511&lt;M$5, $B511, M$6+MIN((K511-M$5+1)/M$8, 1)*M$7)</f>
        <v>1440</v>
      </c>
      <c r="M511" s="21">
        <f t="shared" ca="1" si="165"/>
        <v>1440</v>
      </c>
      <c r="N511" s="21">
        <f t="shared" ca="1" si="146"/>
        <v>426</v>
      </c>
      <c r="O511" s="21">
        <f t="shared" ca="1" si="151"/>
        <v>1014</v>
      </c>
      <c r="P511" s="21">
        <f t="shared" ca="1" si="152"/>
        <v>1014</v>
      </c>
      <c r="Q511" s="21">
        <f t="shared" ca="1" si="160"/>
        <v>676767</v>
      </c>
      <c r="R511" s="22">
        <f ca="1">SUM(P$11:P511)</f>
        <v>344783</v>
      </c>
      <c r="S511" s="23">
        <f ca="1">SUM(N$11:N511)</f>
        <v>332764</v>
      </c>
      <c r="U511" s="16">
        <v>44683</v>
      </c>
      <c r="V511" s="21">
        <f ca="1">IF(U511&lt;W$5, $B511, W$6+MIN((U511-W$5+1)/W$8, 1)*W$7)</f>
        <v>1940</v>
      </c>
      <c r="W511" s="21">
        <f t="shared" ca="1" si="166"/>
        <v>1940</v>
      </c>
      <c r="X511" s="21">
        <f t="shared" ca="1" si="147"/>
        <v>686</v>
      </c>
      <c r="Y511" s="21">
        <f t="shared" ca="1" si="153"/>
        <v>1254</v>
      </c>
      <c r="Z511" s="21">
        <f t="shared" ca="1" si="154"/>
        <v>1254</v>
      </c>
      <c r="AA511" s="21">
        <f t="shared" ca="1" si="161"/>
        <v>897517</v>
      </c>
      <c r="AB511" s="22">
        <f ca="1">SUM(Z$11:Z511)</f>
        <v>458183</v>
      </c>
      <c r="AC511" s="23">
        <f ca="1">SUM(X$11:X511)</f>
        <v>439517</v>
      </c>
      <c r="AE511" s="16">
        <v>44683</v>
      </c>
      <c r="AF511" s="21">
        <f ca="1">IF(AE511&lt;AG$5, $B511, AG$6+MIN((AE511-AG$5+1)/AG$8, 1)*AG$7)</f>
        <v>1440</v>
      </c>
      <c r="AG511" s="21">
        <f t="shared" ca="1" si="167"/>
        <v>1440</v>
      </c>
      <c r="AH511" s="21">
        <f t="shared" ca="1" si="148"/>
        <v>426</v>
      </c>
      <c r="AI511" s="21">
        <f t="shared" ca="1" si="155"/>
        <v>1014</v>
      </c>
      <c r="AJ511" s="21">
        <f t="shared" ca="1" si="156"/>
        <v>1014</v>
      </c>
      <c r="AK511" s="21">
        <f t="shared" ca="1" si="162"/>
        <v>664267</v>
      </c>
      <c r="AL511" s="22">
        <f ca="1">SUM(AJ$11:AJ511)</f>
        <v>338543</v>
      </c>
      <c r="AM511" s="23">
        <f ca="1">SUM(AH$11:AH511)</f>
        <v>327170</v>
      </c>
      <c r="AO511" s="16">
        <v>44683</v>
      </c>
      <c r="AP511" s="21">
        <f ca="1">IF(AO511&lt;AQ$5, $B511, AQ$6+MIN((AO511-AQ$5+1)/AQ$8, 1)*AQ$7)</f>
        <v>1940</v>
      </c>
      <c r="AQ511" s="21">
        <f t="shared" ca="1" si="168"/>
        <v>1940</v>
      </c>
      <c r="AR511" s="21">
        <f t="shared" ca="1" si="149"/>
        <v>686</v>
      </c>
      <c r="AS511" s="21">
        <f t="shared" ca="1" si="157"/>
        <v>1254</v>
      </c>
      <c r="AT511" s="21">
        <f t="shared" ca="1" si="158"/>
        <v>1254</v>
      </c>
      <c r="AU511" s="21">
        <f t="shared" ca="1" si="163"/>
        <v>872517</v>
      </c>
      <c r="AV511" s="22">
        <f ca="1">SUM(AT$11:AT511)</f>
        <v>445703</v>
      </c>
      <c r="AW511" s="23">
        <f ca="1">SUM(AR$11:AR511)</f>
        <v>427594</v>
      </c>
    </row>
    <row r="512" spans="1:49" x14ac:dyDescent="0.2">
      <c r="A512" s="32">
        <v>44684</v>
      </c>
      <c r="B512" s="35">
        <f ca="1">IF($A512&gt;= $C$5,$C$6, "InsertData")</f>
        <v>940</v>
      </c>
      <c r="C512" s="21">
        <f t="shared" ca="1" si="164"/>
        <v>940</v>
      </c>
      <c r="D512" s="21">
        <f t="shared" ca="1" si="144"/>
        <v>140</v>
      </c>
      <c r="E512" s="21">
        <f t="shared" ca="1" si="150"/>
        <v>800</v>
      </c>
      <c r="F512" s="21">
        <f t="shared" ca="1" si="145"/>
        <v>800</v>
      </c>
      <c r="G512" s="21">
        <f t="shared" ca="1" si="159"/>
        <v>456957</v>
      </c>
      <c r="H512" s="22">
        <f ca="1">SUM(F$11:F512)</f>
        <v>232183</v>
      </c>
      <c r="I512" s="23">
        <f ca="1">SUM(D$11:D512)</f>
        <v>227158</v>
      </c>
      <c r="K512" s="16">
        <v>44684</v>
      </c>
      <c r="L512" s="21">
        <f ca="1">IF(K512&lt;M$5, $B512, M$6+MIN((K512-M$5+1)/M$8, 1)*M$7)</f>
        <v>1440</v>
      </c>
      <c r="M512" s="21">
        <f t="shared" ca="1" si="165"/>
        <v>1440</v>
      </c>
      <c r="N512" s="21">
        <f t="shared" ca="1" si="146"/>
        <v>400</v>
      </c>
      <c r="O512" s="21">
        <f t="shared" ca="1" si="151"/>
        <v>1040</v>
      </c>
      <c r="P512" s="21">
        <f t="shared" ca="1" si="152"/>
        <v>1040</v>
      </c>
      <c r="Q512" s="21">
        <f t="shared" ca="1" si="160"/>
        <v>678207</v>
      </c>
      <c r="R512" s="22">
        <f ca="1">SUM(P$11:P512)</f>
        <v>345823</v>
      </c>
      <c r="S512" s="23">
        <f ca="1">SUM(N$11:N512)</f>
        <v>333164</v>
      </c>
      <c r="U512" s="16">
        <v>44684</v>
      </c>
      <c r="V512" s="21">
        <f ca="1">IF(U512&lt;W$5, $B512, W$6+MIN((U512-W$5+1)/W$8, 1)*W$7)</f>
        <v>1940</v>
      </c>
      <c r="W512" s="21">
        <f t="shared" ca="1" si="166"/>
        <v>1940</v>
      </c>
      <c r="X512" s="21">
        <f t="shared" ca="1" si="147"/>
        <v>660</v>
      </c>
      <c r="Y512" s="21">
        <f t="shared" ca="1" si="153"/>
        <v>1280</v>
      </c>
      <c r="Z512" s="21">
        <f t="shared" ca="1" si="154"/>
        <v>1280</v>
      </c>
      <c r="AA512" s="21">
        <f t="shared" ca="1" si="161"/>
        <v>899457</v>
      </c>
      <c r="AB512" s="22">
        <f ca="1">SUM(Z$11:Z512)</f>
        <v>459463</v>
      </c>
      <c r="AC512" s="23">
        <f ca="1">SUM(X$11:X512)</f>
        <v>440177</v>
      </c>
      <c r="AE512" s="16">
        <v>44684</v>
      </c>
      <c r="AF512" s="21">
        <f ca="1">IF(AE512&lt;AG$5, $B512, AG$6+MIN((AE512-AG$5+1)/AG$8, 1)*AG$7)</f>
        <v>1440</v>
      </c>
      <c r="AG512" s="21">
        <f t="shared" ca="1" si="167"/>
        <v>1440</v>
      </c>
      <c r="AH512" s="21">
        <f t="shared" ca="1" si="148"/>
        <v>400</v>
      </c>
      <c r="AI512" s="21">
        <f t="shared" ca="1" si="155"/>
        <v>1040</v>
      </c>
      <c r="AJ512" s="21">
        <f t="shared" ca="1" si="156"/>
        <v>1040</v>
      </c>
      <c r="AK512" s="21">
        <f t="shared" ca="1" si="162"/>
        <v>665707</v>
      </c>
      <c r="AL512" s="22">
        <f ca="1">SUM(AJ$11:AJ512)</f>
        <v>339583</v>
      </c>
      <c r="AM512" s="23">
        <f ca="1">SUM(AH$11:AH512)</f>
        <v>327570</v>
      </c>
      <c r="AO512" s="16">
        <v>44684</v>
      </c>
      <c r="AP512" s="21">
        <f ca="1">IF(AO512&lt;AQ$5, $B512, AQ$6+MIN((AO512-AQ$5+1)/AQ$8, 1)*AQ$7)</f>
        <v>1940</v>
      </c>
      <c r="AQ512" s="21">
        <f t="shared" ca="1" si="168"/>
        <v>1940</v>
      </c>
      <c r="AR512" s="21">
        <f t="shared" ca="1" si="149"/>
        <v>660</v>
      </c>
      <c r="AS512" s="21">
        <f t="shared" ca="1" si="157"/>
        <v>1280</v>
      </c>
      <c r="AT512" s="21">
        <f t="shared" ca="1" si="158"/>
        <v>1280</v>
      </c>
      <c r="AU512" s="21">
        <f t="shared" ca="1" si="163"/>
        <v>874457</v>
      </c>
      <c r="AV512" s="22">
        <f ca="1">SUM(AT$11:AT512)</f>
        <v>446983</v>
      </c>
      <c r="AW512" s="23">
        <f ca="1">SUM(AR$11:AR512)</f>
        <v>428254</v>
      </c>
    </row>
    <row r="513" spans="1:49" x14ac:dyDescent="0.2">
      <c r="A513" s="32">
        <v>44685</v>
      </c>
      <c r="B513" s="35">
        <f ca="1">IF($A513&gt;= $C$5,$C$6, "InsertData")</f>
        <v>940</v>
      </c>
      <c r="C513" s="21">
        <f t="shared" ca="1" si="164"/>
        <v>940</v>
      </c>
      <c r="D513" s="21">
        <f t="shared" ca="1" si="144"/>
        <v>267</v>
      </c>
      <c r="E513" s="21">
        <f t="shared" ca="1" si="150"/>
        <v>673</v>
      </c>
      <c r="F513" s="21">
        <f t="shared" ca="1" si="145"/>
        <v>673</v>
      </c>
      <c r="G513" s="21">
        <f t="shared" ca="1" si="159"/>
        <v>457897</v>
      </c>
      <c r="H513" s="22">
        <f ca="1">SUM(F$11:F513)</f>
        <v>232856</v>
      </c>
      <c r="I513" s="23">
        <f ca="1">SUM(D$11:D513)</f>
        <v>227425</v>
      </c>
      <c r="K513" s="16">
        <v>44685</v>
      </c>
      <c r="L513" s="21">
        <f ca="1">IF(K513&lt;M$5, $B513, M$6+MIN((K513-M$5+1)/M$8, 1)*M$7)</f>
        <v>1440</v>
      </c>
      <c r="M513" s="21">
        <f t="shared" ca="1" si="165"/>
        <v>1440</v>
      </c>
      <c r="N513" s="21">
        <f t="shared" ca="1" si="146"/>
        <v>527</v>
      </c>
      <c r="O513" s="21">
        <f t="shared" ca="1" si="151"/>
        <v>913</v>
      </c>
      <c r="P513" s="21">
        <f t="shared" ca="1" si="152"/>
        <v>913</v>
      </c>
      <c r="Q513" s="21">
        <f t="shared" ca="1" si="160"/>
        <v>679647</v>
      </c>
      <c r="R513" s="22">
        <f ca="1">SUM(P$11:P513)</f>
        <v>346736</v>
      </c>
      <c r="S513" s="23">
        <f ca="1">SUM(N$11:N513)</f>
        <v>333691</v>
      </c>
      <c r="U513" s="16">
        <v>44685</v>
      </c>
      <c r="V513" s="21">
        <f ca="1">IF(U513&lt;W$5, $B513, W$6+MIN((U513-W$5+1)/W$8, 1)*W$7)</f>
        <v>1940</v>
      </c>
      <c r="W513" s="21">
        <f t="shared" ca="1" si="166"/>
        <v>1940</v>
      </c>
      <c r="X513" s="21">
        <f t="shared" ca="1" si="147"/>
        <v>787</v>
      </c>
      <c r="Y513" s="21">
        <f t="shared" ca="1" si="153"/>
        <v>1153</v>
      </c>
      <c r="Z513" s="21">
        <f t="shared" ca="1" si="154"/>
        <v>1153</v>
      </c>
      <c r="AA513" s="21">
        <f t="shared" ca="1" si="161"/>
        <v>901397</v>
      </c>
      <c r="AB513" s="22">
        <f ca="1">SUM(Z$11:Z513)</f>
        <v>460616</v>
      </c>
      <c r="AC513" s="23">
        <f ca="1">SUM(X$11:X513)</f>
        <v>440964</v>
      </c>
      <c r="AE513" s="16">
        <v>44685</v>
      </c>
      <c r="AF513" s="21">
        <f ca="1">IF(AE513&lt;AG$5, $B513, AG$6+MIN((AE513-AG$5+1)/AG$8, 1)*AG$7)</f>
        <v>1440</v>
      </c>
      <c r="AG513" s="21">
        <f t="shared" ca="1" si="167"/>
        <v>1440</v>
      </c>
      <c r="AH513" s="21">
        <f t="shared" ca="1" si="148"/>
        <v>527</v>
      </c>
      <c r="AI513" s="21">
        <f t="shared" ca="1" si="155"/>
        <v>913</v>
      </c>
      <c r="AJ513" s="21">
        <f t="shared" ca="1" si="156"/>
        <v>913</v>
      </c>
      <c r="AK513" s="21">
        <f t="shared" ca="1" si="162"/>
        <v>667147</v>
      </c>
      <c r="AL513" s="22">
        <f ca="1">SUM(AJ$11:AJ513)</f>
        <v>340496</v>
      </c>
      <c r="AM513" s="23">
        <f ca="1">SUM(AH$11:AH513)</f>
        <v>328097</v>
      </c>
      <c r="AO513" s="16">
        <v>44685</v>
      </c>
      <c r="AP513" s="21">
        <f ca="1">IF(AO513&lt;AQ$5, $B513, AQ$6+MIN((AO513-AQ$5+1)/AQ$8, 1)*AQ$7)</f>
        <v>1940</v>
      </c>
      <c r="AQ513" s="21">
        <f t="shared" ca="1" si="168"/>
        <v>1940</v>
      </c>
      <c r="AR513" s="21">
        <f t="shared" ca="1" si="149"/>
        <v>787</v>
      </c>
      <c r="AS513" s="21">
        <f t="shared" ca="1" si="157"/>
        <v>1153</v>
      </c>
      <c r="AT513" s="21">
        <f t="shared" ca="1" si="158"/>
        <v>1153</v>
      </c>
      <c r="AU513" s="21">
        <f t="shared" ca="1" si="163"/>
        <v>876397</v>
      </c>
      <c r="AV513" s="22">
        <f ca="1">SUM(AT$11:AT513)</f>
        <v>448136</v>
      </c>
      <c r="AW513" s="23">
        <f ca="1">SUM(AR$11:AR513)</f>
        <v>429041</v>
      </c>
    </row>
    <row r="514" spans="1:49" x14ac:dyDescent="0.2">
      <c r="A514" s="32">
        <v>44686</v>
      </c>
      <c r="B514" s="35">
        <f ca="1">IF($A514&gt;= $C$5,$C$6, "InsertData")</f>
        <v>940</v>
      </c>
      <c r="C514" s="21">
        <f t="shared" ca="1" si="164"/>
        <v>940</v>
      </c>
      <c r="D514" s="21">
        <f t="shared" ca="1" si="144"/>
        <v>647</v>
      </c>
      <c r="E514" s="21">
        <f t="shared" ca="1" si="150"/>
        <v>293</v>
      </c>
      <c r="F514" s="21">
        <f t="shared" ca="1" si="145"/>
        <v>293</v>
      </c>
      <c r="G514" s="21">
        <f t="shared" ca="1" si="159"/>
        <v>458837</v>
      </c>
      <c r="H514" s="22">
        <f ca="1">SUM(F$11:F514)</f>
        <v>233149</v>
      </c>
      <c r="I514" s="23">
        <f ca="1">SUM(D$11:D514)</f>
        <v>228072</v>
      </c>
      <c r="K514" s="16">
        <v>44686</v>
      </c>
      <c r="L514" s="21">
        <f ca="1">IF(K514&lt;M$5, $B514, M$6+MIN((K514-M$5+1)/M$8, 1)*M$7)</f>
        <v>1440</v>
      </c>
      <c r="M514" s="21">
        <f t="shared" ca="1" si="165"/>
        <v>1440</v>
      </c>
      <c r="N514" s="21">
        <f t="shared" ca="1" si="146"/>
        <v>907</v>
      </c>
      <c r="O514" s="21">
        <f t="shared" ca="1" si="151"/>
        <v>533</v>
      </c>
      <c r="P514" s="21">
        <f t="shared" ca="1" si="152"/>
        <v>533</v>
      </c>
      <c r="Q514" s="21">
        <f t="shared" ca="1" si="160"/>
        <v>681087</v>
      </c>
      <c r="R514" s="22">
        <f ca="1">SUM(P$11:P514)</f>
        <v>347269</v>
      </c>
      <c r="S514" s="23">
        <f ca="1">SUM(N$11:N514)</f>
        <v>334598</v>
      </c>
      <c r="U514" s="16">
        <v>44686</v>
      </c>
      <c r="V514" s="21">
        <f ca="1">IF(U514&lt;W$5, $B514, W$6+MIN((U514-W$5+1)/W$8, 1)*W$7)</f>
        <v>1940</v>
      </c>
      <c r="W514" s="21">
        <f t="shared" ca="1" si="166"/>
        <v>1940</v>
      </c>
      <c r="X514" s="21">
        <f t="shared" ca="1" si="147"/>
        <v>1167</v>
      </c>
      <c r="Y514" s="21">
        <f t="shared" ca="1" si="153"/>
        <v>773</v>
      </c>
      <c r="Z514" s="21">
        <f t="shared" ca="1" si="154"/>
        <v>773</v>
      </c>
      <c r="AA514" s="21">
        <f t="shared" ca="1" si="161"/>
        <v>903337</v>
      </c>
      <c r="AB514" s="22">
        <f ca="1">SUM(Z$11:Z514)</f>
        <v>461389</v>
      </c>
      <c r="AC514" s="23">
        <f ca="1">SUM(X$11:X514)</f>
        <v>442131</v>
      </c>
      <c r="AE514" s="16">
        <v>44686</v>
      </c>
      <c r="AF514" s="21">
        <f ca="1">IF(AE514&lt;AG$5, $B514, AG$6+MIN((AE514-AG$5+1)/AG$8, 1)*AG$7)</f>
        <v>1440</v>
      </c>
      <c r="AG514" s="21">
        <f t="shared" ca="1" si="167"/>
        <v>1440</v>
      </c>
      <c r="AH514" s="21">
        <f t="shared" ca="1" si="148"/>
        <v>907</v>
      </c>
      <c r="AI514" s="21">
        <f t="shared" ca="1" si="155"/>
        <v>533</v>
      </c>
      <c r="AJ514" s="21">
        <f t="shared" ca="1" si="156"/>
        <v>533</v>
      </c>
      <c r="AK514" s="21">
        <f t="shared" ca="1" si="162"/>
        <v>668587</v>
      </c>
      <c r="AL514" s="22">
        <f ca="1">SUM(AJ$11:AJ514)</f>
        <v>341029</v>
      </c>
      <c r="AM514" s="23">
        <f ca="1">SUM(AH$11:AH514)</f>
        <v>329004</v>
      </c>
      <c r="AO514" s="16">
        <v>44686</v>
      </c>
      <c r="AP514" s="21">
        <f ca="1">IF(AO514&lt;AQ$5, $B514, AQ$6+MIN((AO514-AQ$5+1)/AQ$8, 1)*AQ$7)</f>
        <v>1940</v>
      </c>
      <c r="AQ514" s="21">
        <f t="shared" ca="1" si="168"/>
        <v>1940</v>
      </c>
      <c r="AR514" s="21">
        <f t="shared" ca="1" si="149"/>
        <v>1167</v>
      </c>
      <c r="AS514" s="21">
        <f t="shared" ca="1" si="157"/>
        <v>773</v>
      </c>
      <c r="AT514" s="21">
        <f t="shared" ca="1" si="158"/>
        <v>773</v>
      </c>
      <c r="AU514" s="21">
        <f t="shared" ca="1" si="163"/>
        <v>878337</v>
      </c>
      <c r="AV514" s="22">
        <f ca="1">SUM(AT$11:AT514)</f>
        <v>448909</v>
      </c>
      <c r="AW514" s="23">
        <f ca="1">SUM(AR$11:AR514)</f>
        <v>430208</v>
      </c>
    </row>
    <row r="515" spans="1:49" x14ac:dyDescent="0.2">
      <c r="A515" s="32">
        <v>44687</v>
      </c>
      <c r="B515" s="35">
        <f ca="1">IF($A515&gt;= $C$5,$C$6, "InsertData")</f>
        <v>940</v>
      </c>
      <c r="C515" s="21">
        <f t="shared" ca="1" si="164"/>
        <v>940</v>
      </c>
      <c r="D515" s="21">
        <f t="shared" ca="1" si="144"/>
        <v>0</v>
      </c>
      <c r="E515" s="21">
        <f t="shared" ca="1" si="150"/>
        <v>940</v>
      </c>
      <c r="F515" s="21">
        <f t="shared" ca="1" si="145"/>
        <v>940</v>
      </c>
      <c r="G515" s="21">
        <f t="shared" ca="1" si="159"/>
        <v>459777</v>
      </c>
      <c r="H515" s="22">
        <f ca="1">SUM(F$11:F515)</f>
        <v>234089</v>
      </c>
      <c r="I515" s="23">
        <f ca="1">SUM(D$11:D515)</f>
        <v>228072</v>
      </c>
      <c r="K515" s="16">
        <v>44687</v>
      </c>
      <c r="L515" s="21">
        <f ca="1">IF(K515&lt;M$5, $B515, M$6+MIN((K515-M$5+1)/M$8, 1)*M$7)</f>
        <v>1440</v>
      </c>
      <c r="M515" s="21">
        <f t="shared" ca="1" si="165"/>
        <v>1440</v>
      </c>
      <c r="N515" s="21">
        <f t="shared" ca="1" si="146"/>
        <v>120</v>
      </c>
      <c r="O515" s="21">
        <f t="shared" ca="1" si="151"/>
        <v>1320</v>
      </c>
      <c r="P515" s="21">
        <f t="shared" ca="1" si="152"/>
        <v>1320</v>
      </c>
      <c r="Q515" s="21">
        <f t="shared" ca="1" si="160"/>
        <v>682527</v>
      </c>
      <c r="R515" s="22">
        <f ca="1">SUM(P$11:P515)</f>
        <v>348589</v>
      </c>
      <c r="S515" s="23">
        <f ca="1">SUM(N$11:N515)</f>
        <v>334718</v>
      </c>
      <c r="U515" s="16">
        <v>44687</v>
      </c>
      <c r="V515" s="21">
        <f ca="1">IF(U515&lt;W$5, $B515, W$6+MIN((U515-W$5+1)/W$8, 1)*W$7)</f>
        <v>1940</v>
      </c>
      <c r="W515" s="21">
        <f t="shared" ca="1" si="166"/>
        <v>1940</v>
      </c>
      <c r="X515" s="21">
        <f t="shared" ca="1" si="147"/>
        <v>337</v>
      </c>
      <c r="Y515" s="21">
        <f t="shared" ca="1" si="153"/>
        <v>1603</v>
      </c>
      <c r="Z515" s="21">
        <f t="shared" ca="1" si="154"/>
        <v>1603</v>
      </c>
      <c r="AA515" s="21">
        <f t="shared" ca="1" si="161"/>
        <v>905277</v>
      </c>
      <c r="AB515" s="22">
        <f ca="1">SUM(Z$11:Z515)</f>
        <v>462992</v>
      </c>
      <c r="AC515" s="23">
        <f ca="1">SUM(X$11:X515)</f>
        <v>442468</v>
      </c>
      <c r="AE515" s="16">
        <v>44687</v>
      </c>
      <c r="AF515" s="21">
        <f ca="1">IF(AE515&lt;AG$5, $B515, AG$6+MIN((AE515-AG$5+1)/AG$8, 1)*AG$7)</f>
        <v>1440</v>
      </c>
      <c r="AG515" s="21">
        <f t="shared" ca="1" si="167"/>
        <v>1440</v>
      </c>
      <c r="AH515" s="21">
        <f t="shared" ca="1" si="148"/>
        <v>190</v>
      </c>
      <c r="AI515" s="21">
        <f t="shared" ca="1" si="155"/>
        <v>1250</v>
      </c>
      <c r="AJ515" s="21">
        <f t="shared" ca="1" si="156"/>
        <v>1250</v>
      </c>
      <c r="AK515" s="21">
        <f t="shared" ca="1" si="162"/>
        <v>670027</v>
      </c>
      <c r="AL515" s="22">
        <f ca="1">SUM(AJ$11:AJ515)</f>
        <v>342279</v>
      </c>
      <c r="AM515" s="23">
        <f ca="1">SUM(AH$11:AH515)</f>
        <v>329194</v>
      </c>
      <c r="AO515" s="16">
        <v>44687</v>
      </c>
      <c r="AP515" s="21">
        <f ca="1">IF(AO515&lt;AQ$5, $B515, AQ$6+MIN((AO515-AQ$5+1)/AQ$8, 1)*AQ$7)</f>
        <v>1940</v>
      </c>
      <c r="AQ515" s="21">
        <f t="shared" ca="1" si="168"/>
        <v>1940</v>
      </c>
      <c r="AR515" s="21">
        <f t="shared" ca="1" si="149"/>
        <v>380</v>
      </c>
      <c r="AS515" s="21">
        <f t="shared" ca="1" si="157"/>
        <v>1560</v>
      </c>
      <c r="AT515" s="21">
        <f t="shared" ca="1" si="158"/>
        <v>1560</v>
      </c>
      <c r="AU515" s="21">
        <f t="shared" ca="1" si="163"/>
        <v>880277</v>
      </c>
      <c r="AV515" s="22">
        <f ca="1">SUM(AT$11:AT515)</f>
        <v>450469</v>
      </c>
      <c r="AW515" s="23">
        <f ca="1">SUM(AR$11:AR515)</f>
        <v>430588</v>
      </c>
    </row>
    <row r="516" spans="1:49" x14ac:dyDescent="0.2">
      <c r="A516" s="32">
        <v>44688</v>
      </c>
      <c r="B516" s="35">
        <f ca="1">IF($A516&gt;= $C$5,$C$6, "InsertData")</f>
        <v>940</v>
      </c>
      <c r="C516" s="21">
        <f t="shared" ca="1" si="164"/>
        <v>940</v>
      </c>
      <c r="D516" s="21">
        <f t="shared" ca="1" si="144"/>
        <v>166</v>
      </c>
      <c r="E516" s="21">
        <f t="shared" ca="1" si="150"/>
        <v>774</v>
      </c>
      <c r="F516" s="21">
        <f t="shared" ca="1" si="145"/>
        <v>774</v>
      </c>
      <c r="G516" s="21">
        <f t="shared" ca="1" si="159"/>
        <v>460717</v>
      </c>
      <c r="H516" s="22">
        <f ca="1">SUM(F$11:F516)</f>
        <v>234863</v>
      </c>
      <c r="I516" s="23">
        <f ca="1">SUM(D$11:D516)</f>
        <v>228238</v>
      </c>
      <c r="K516" s="16">
        <v>44688</v>
      </c>
      <c r="L516" s="21">
        <f ca="1">IF(K516&lt;M$5, $B516, M$6+MIN((K516-M$5+1)/M$8, 1)*M$7)</f>
        <v>1440</v>
      </c>
      <c r="M516" s="21">
        <f t="shared" ca="1" si="165"/>
        <v>1440</v>
      </c>
      <c r="N516" s="21">
        <f t="shared" ca="1" si="146"/>
        <v>566</v>
      </c>
      <c r="O516" s="21">
        <f t="shared" ca="1" si="151"/>
        <v>874</v>
      </c>
      <c r="P516" s="21">
        <f t="shared" ca="1" si="152"/>
        <v>874</v>
      </c>
      <c r="Q516" s="21">
        <f t="shared" ca="1" si="160"/>
        <v>683967</v>
      </c>
      <c r="R516" s="22">
        <f ca="1">SUM(P$11:P516)</f>
        <v>349463</v>
      </c>
      <c r="S516" s="23">
        <f ca="1">SUM(N$11:N516)</f>
        <v>335284</v>
      </c>
      <c r="U516" s="16">
        <v>44688</v>
      </c>
      <c r="V516" s="21">
        <f ca="1">IF(U516&lt;W$5, $B516, W$6+MIN((U516-W$5+1)/W$8, 1)*W$7)</f>
        <v>1940</v>
      </c>
      <c r="W516" s="21">
        <f t="shared" ca="1" si="166"/>
        <v>1940</v>
      </c>
      <c r="X516" s="21">
        <f t="shared" ca="1" si="147"/>
        <v>869</v>
      </c>
      <c r="Y516" s="21">
        <f t="shared" ca="1" si="153"/>
        <v>1071</v>
      </c>
      <c r="Z516" s="21">
        <f t="shared" ca="1" si="154"/>
        <v>1071</v>
      </c>
      <c r="AA516" s="21">
        <f t="shared" ca="1" si="161"/>
        <v>907217</v>
      </c>
      <c r="AB516" s="22">
        <f ca="1">SUM(Z$11:Z516)</f>
        <v>464063</v>
      </c>
      <c r="AC516" s="23">
        <f ca="1">SUM(X$11:X516)</f>
        <v>443337</v>
      </c>
      <c r="AE516" s="16">
        <v>44688</v>
      </c>
      <c r="AF516" s="21">
        <f ca="1">IF(AE516&lt;AG$5, $B516, AG$6+MIN((AE516-AG$5+1)/AG$8, 1)*AG$7)</f>
        <v>1440</v>
      </c>
      <c r="AG516" s="21">
        <f t="shared" ca="1" si="167"/>
        <v>1440</v>
      </c>
      <c r="AH516" s="21">
        <f t="shared" ca="1" si="148"/>
        <v>496</v>
      </c>
      <c r="AI516" s="21">
        <f t="shared" ca="1" si="155"/>
        <v>944</v>
      </c>
      <c r="AJ516" s="21">
        <f t="shared" ca="1" si="156"/>
        <v>944</v>
      </c>
      <c r="AK516" s="21">
        <f t="shared" ca="1" si="162"/>
        <v>671467</v>
      </c>
      <c r="AL516" s="22">
        <f ca="1">SUM(AJ$11:AJ516)</f>
        <v>343223</v>
      </c>
      <c r="AM516" s="23">
        <f ca="1">SUM(AH$11:AH516)</f>
        <v>329690</v>
      </c>
      <c r="AO516" s="16">
        <v>44688</v>
      </c>
      <c r="AP516" s="21">
        <f ca="1">IF(AO516&lt;AQ$5, $B516, AQ$6+MIN((AO516-AQ$5+1)/AQ$8, 1)*AQ$7)</f>
        <v>1940</v>
      </c>
      <c r="AQ516" s="21">
        <f t="shared" ca="1" si="168"/>
        <v>1940</v>
      </c>
      <c r="AR516" s="21">
        <f t="shared" ca="1" si="149"/>
        <v>826</v>
      </c>
      <c r="AS516" s="21">
        <f t="shared" ca="1" si="157"/>
        <v>1114</v>
      </c>
      <c r="AT516" s="21">
        <f t="shared" ca="1" si="158"/>
        <v>1114</v>
      </c>
      <c r="AU516" s="21">
        <f t="shared" ca="1" si="163"/>
        <v>882217</v>
      </c>
      <c r="AV516" s="22">
        <f ca="1">SUM(AT$11:AT516)</f>
        <v>451583</v>
      </c>
      <c r="AW516" s="23">
        <f ca="1">SUM(AR$11:AR516)</f>
        <v>431414</v>
      </c>
    </row>
    <row r="517" spans="1:49" x14ac:dyDescent="0.2">
      <c r="A517" s="32">
        <v>44689</v>
      </c>
      <c r="B517" s="35">
        <f ca="1">IF($A517&gt;= $C$5,$C$6, "InsertData")</f>
        <v>940</v>
      </c>
      <c r="C517" s="21">
        <f t="shared" ca="1" si="164"/>
        <v>940</v>
      </c>
      <c r="D517" s="21">
        <f t="shared" ca="1" si="144"/>
        <v>440</v>
      </c>
      <c r="E517" s="21">
        <f t="shared" ca="1" si="150"/>
        <v>500</v>
      </c>
      <c r="F517" s="21">
        <f t="shared" ca="1" si="145"/>
        <v>500</v>
      </c>
      <c r="G517" s="21">
        <f t="shared" ca="1" si="159"/>
        <v>461657</v>
      </c>
      <c r="H517" s="22">
        <f ca="1">SUM(F$11:F517)</f>
        <v>235363</v>
      </c>
      <c r="I517" s="23">
        <f ca="1">SUM(D$11:D517)</f>
        <v>228678</v>
      </c>
      <c r="K517" s="16">
        <v>44689</v>
      </c>
      <c r="L517" s="21">
        <f ca="1">IF(K517&lt;M$5, $B517, M$6+MIN((K517-M$5+1)/M$8, 1)*M$7)</f>
        <v>1440</v>
      </c>
      <c r="M517" s="21">
        <f t="shared" ca="1" si="165"/>
        <v>1440</v>
      </c>
      <c r="N517" s="21">
        <f t="shared" ca="1" si="146"/>
        <v>700</v>
      </c>
      <c r="O517" s="21">
        <f t="shared" ca="1" si="151"/>
        <v>740</v>
      </c>
      <c r="P517" s="21">
        <f t="shared" ca="1" si="152"/>
        <v>740</v>
      </c>
      <c r="Q517" s="21">
        <f t="shared" ca="1" si="160"/>
        <v>685407</v>
      </c>
      <c r="R517" s="22">
        <f ca="1">SUM(P$11:P517)</f>
        <v>350203</v>
      </c>
      <c r="S517" s="23">
        <f ca="1">SUM(N$11:N517)</f>
        <v>335984</v>
      </c>
      <c r="U517" s="16">
        <v>44689</v>
      </c>
      <c r="V517" s="21">
        <f ca="1">IF(U517&lt;W$5, $B517, W$6+MIN((U517-W$5+1)/W$8, 1)*W$7)</f>
        <v>1940</v>
      </c>
      <c r="W517" s="21">
        <f t="shared" ca="1" si="166"/>
        <v>1940</v>
      </c>
      <c r="X517" s="21">
        <f t="shared" ca="1" si="147"/>
        <v>960</v>
      </c>
      <c r="Y517" s="21">
        <f t="shared" ca="1" si="153"/>
        <v>980</v>
      </c>
      <c r="Z517" s="21">
        <f t="shared" ca="1" si="154"/>
        <v>980</v>
      </c>
      <c r="AA517" s="21">
        <f t="shared" ca="1" si="161"/>
        <v>909157</v>
      </c>
      <c r="AB517" s="22">
        <f ca="1">SUM(Z$11:Z517)</f>
        <v>465043</v>
      </c>
      <c r="AC517" s="23">
        <f ca="1">SUM(X$11:X517)</f>
        <v>444297</v>
      </c>
      <c r="AE517" s="16">
        <v>44689</v>
      </c>
      <c r="AF517" s="21">
        <f ca="1">IF(AE517&lt;AG$5, $B517, AG$6+MIN((AE517-AG$5+1)/AG$8, 1)*AG$7)</f>
        <v>1440</v>
      </c>
      <c r="AG517" s="21">
        <f t="shared" ca="1" si="167"/>
        <v>1440</v>
      </c>
      <c r="AH517" s="21">
        <f t="shared" ca="1" si="148"/>
        <v>700</v>
      </c>
      <c r="AI517" s="21">
        <f t="shared" ca="1" si="155"/>
        <v>740</v>
      </c>
      <c r="AJ517" s="21">
        <f t="shared" ca="1" si="156"/>
        <v>740</v>
      </c>
      <c r="AK517" s="21">
        <f t="shared" ca="1" si="162"/>
        <v>672907</v>
      </c>
      <c r="AL517" s="22">
        <f ca="1">SUM(AJ$11:AJ517)</f>
        <v>343963</v>
      </c>
      <c r="AM517" s="23">
        <f ca="1">SUM(AH$11:AH517)</f>
        <v>330390</v>
      </c>
      <c r="AO517" s="16">
        <v>44689</v>
      </c>
      <c r="AP517" s="21">
        <f ca="1">IF(AO517&lt;AQ$5, $B517, AQ$6+MIN((AO517-AQ$5+1)/AQ$8, 1)*AQ$7)</f>
        <v>1940</v>
      </c>
      <c r="AQ517" s="21">
        <f t="shared" ca="1" si="168"/>
        <v>1940</v>
      </c>
      <c r="AR517" s="21">
        <f t="shared" ca="1" si="149"/>
        <v>960</v>
      </c>
      <c r="AS517" s="21">
        <f t="shared" ca="1" si="157"/>
        <v>980</v>
      </c>
      <c r="AT517" s="21">
        <f t="shared" ca="1" si="158"/>
        <v>980</v>
      </c>
      <c r="AU517" s="21">
        <f t="shared" ca="1" si="163"/>
        <v>884157</v>
      </c>
      <c r="AV517" s="22">
        <f ca="1">SUM(AT$11:AT517)</f>
        <v>452563</v>
      </c>
      <c r="AW517" s="23">
        <f ca="1">SUM(AR$11:AR517)</f>
        <v>432374</v>
      </c>
    </row>
    <row r="518" spans="1:49" x14ac:dyDescent="0.2">
      <c r="A518" s="32">
        <v>44690</v>
      </c>
      <c r="B518" s="35">
        <f ca="1">IF($A518&gt;= $C$5,$C$6, "InsertData")</f>
        <v>940</v>
      </c>
      <c r="C518" s="21">
        <f t="shared" ca="1" si="164"/>
        <v>940</v>
      </c>
      <c r="D518" s="21">
        <f t="shared" ref="D518:D581" ca="1" si="169" xml:space="preserve"> F494 + IF(E517 &lt; 0, -E517, 0)</f>
        <v>0</v>
      </c>
      <c r="E518" s="21">
        <f t="shared" ca="1" si="150"/>
        <v>940</v>
      </c>
      <c r="F518" s="21">
        <f t="shared" ref="F518:F581" ca="1" si="170">IF(E518 &gt; 0, E518, 0)</f>
        <v>940</v>
      </c>
      <c r="G518" s="21">
        <f t="shared" ca="1" si="159"/>
        <v>462597</v>
      </c>
      <c r="H518" s="22">
        <f ca="1">SUM(F$11:F518)</f>
        <v>236303</v>
      </c>
      <c r="I518" s="23">
        <f ca="1">SUM(D$11:D518)</f>
        <v>228678</v>
      </c>
      <c r="K518" s="16">
        <v>44690</v>
      </c>
      <c r="L518" s="21">
        <f ca="1">IF(K518&lt;M$5, $B518, M$6+MIN((K518-M$5+1)/M$8, 1)*M$7)</f>
        <v>1440</v>
      </c>
      <c r="M518" s="21">
        <f t="shared" ca="1" si="165"/>
        <v>1440</v>
      </c>
      <c r="N518" s="21">
        <f t="shared" ref="N518:N581" ca="1" si="171" xml:space="preserve"> P494 + IF(O517 &lt; 0, -O517, 0)</f>
        <v>180</v>
      </c>
      <c r="O518" s="21">
        <f t="shared" ca="1" si="151"/>
        <v>1260</v>
      </c>
      <c r="P518" s="21">
        <f t="shared" ca="1" si="152"/>
        <v>1260</v>
      </c>
      <c r="Q518" s="21">
        <f t="shared" ca="1" si="160"/>
        <v>686847</v>
      </c>
      <c r="R518" s="22">
        <f ca="1">SUM(P$11:P518)</f>
        <v>351463</v>
      </c>
      <c r="S518" s="23">
        <f ca="1">SUM(N$11:N518)</f>
        <v>336164</v>
      </c>
      <c r="U518" s="16">
        <v>44690</v>
      </c>
      <c r="V518" s="21">
        <f ca="1">IF(U518&lt;W$5, $B518, W$6+MIN((U518-W$5+1)/W$8, 1)*W$7)</f>
        <v>1940</v>
      </c>
      <c r="W518" s="21">
        <f t="shared" ca="1" si="166"/>
        <v>1940</v>
      </c>
      <c r="X518" s="21">
        <f t="shared" ref="X518:X581" ca="1" si="172" xml:space="preserve"> Z494 + IF(Y517 &lt; 0, -Y517, 0)</f>
        <v>440</v>
      </c>
      <c r="Y518" s="21">
        <f t="shared" ca="1" si="153"/>
        <v>1500</v>
      </c>
      <c r="Z518" s="21">
        <f t="shared" ca="1" si="154"/>
        <v>1500</v>
      </c>
      <c r="AA518" s="21">
        <f t="shared" ca="1" si="161"/>
        <v>911097</v>
      </c>
      <c r="AB518" s="22">
        <f ca="1">SUM(Z$11:Z518)</f>
        <v>466543</v>
      </c>
      <c r="AC518" s="23">
        <f ca="1">SUM(X$11:X518)</f>
        <v>444737</v>
      </c>
      <c r="AE518" s="16">
        <v>44690</v>
      </c>
      <c r="AF518" s="21">
        <f ca="1">IF(AE518&lt;AG$5, $B518, AG$6+MIN((AE518-AG$5+1)/AG$8, 1)*AG$7)</f>
        <v>1440</v>
      </c>
      <c r="AG518" s="21">
        <f t="shared" ca="1" si="167"/>
        <v>1440</v>
      </c>
      <c r="AH518" s="21">
        <f t="shared" ref="AH518:AH581" ca="1" si="173" xml:space="preserve"> AJ494 + IF(AI517 &lt; 0, -AI517, 0)</f>
        <v>180</v>
      </c>
      <c r="AI518" s="21">
        <f t="shared" ca="1" si="155"/>
        <v>1260</v>
      </c>
      <c r="AJ518" s="21">
        <f t="shared" ca="1" si="156"/>
        <v>1260</v>
      </c>
      <c r="AK518" s="21">
        <f t="shared" ca="1" si="162"/>
        <v>674347</v>
      </c>
      <c r="AL518" s="22">
        <f ca="1">SUM(AJ$11:AJ518)</f>
        <v>345223</v>
      </c>
      <c r="AM518" s="23">
        <f ca="1">SUM(AH$11:AH518)</f>
        <v>330570</v>
      </c>
      <c r="AO518" s="16">
        <v>44690</v>
      </c>
      <c r="AP518" s="21">
        <f ca="1">IF(AO518&lt;AQ$5, $B518, AQ$6+MIN((AO518-AQ$5+1)/AQ$8, 1)*AQ$7)</f>
        <v>1940</v>
      </c>
      <c r="AQ518" s="21">
        <f t="shared" ca="1" si="168"/>
        <v>1940</v>
      </c>
      <c r="AR518" s="21">
        <f t="shared" ref="AR518:AR581" ca="1" si="174" xml:space="preserve"> AT494 + IF(AS517 &lt; 0, -AS517, 0)</f>
        <v>440</v>
      </c>
      <c r="AS518" s="21">
        <f t="shared" ca="1" si="157"/>
        <v>1500</v>
      </c>
      <c r="AT518" s="21">
        <f t="shared" ca="1" si="158"/>
        <v>1500</v>
      </c>
      <c r="AU518" s="21">
        <f t="shared" ca="1" si="163"/>
        <v>886097</v>
      </c>
      <c r="AV518" s="22">
        <f ca="1">SUM(AT$11:AT518)</f>
        <v>454063</v>
      </c>
      <c r="AW518" s="23">
        <f ca="1">SUM(AR$11:AR518)</f>
        <v>432814</v>
      </c>
    </row>
    <row r="519" spans="1:49" x14ac:dyDescent="0.2">
      <c r="A519" s="32">
        <v>44691</v>
      </c>
      <c r="B519" s="35">
        <f ca="1">IF($A519&gt;= $C$5,$C$6, "InsertData")</f>
        <v>940</v>
      </c>
      <c r="C519" s="21">
        <f t="shared" ca="1" si="164"/>
        <v>940</v>
      </c>
      <c r="D519" s="21">
        <f t="shared" ca="1" si="169"/>
        <v>0</v>
      </c>
      <c r="E519" s="21">
        <f t="shared" ca="1" si="150"/>
        <v>940</v>
      </c>
      <c r="F519" s="21">
        <f t="shared" ca="1" si="170"/>
        <v>940</v>
      </c>
      <c r="G519" s="21">
        <f t="shared" ca="1" si="159"/>
        <v>463537</v>
      </c>
      <c r="H519" s="22">
        <f ca="1">SUM(F$11:F519)</f>
        <v>237243</v>
      </c>
      <c r="I519" s="23">
        <f ca="1">SUM(D$11:D519)</f>
        <v>228678</v>
      </c>
      <c r="K519" s="16">
        <v>44691</v>
      </c>
      <c r="L519" s="21">
        <f ca="1">IF(K519&lt;M$5, $B519, M$6+MIN((K519-M$5+1)/M$8, 1)*M$7)</f>
        <v>1440</v>
      </c>
      <c r="M519" s="21">
        <f t="shared" ca="1" si="165"/>
        <v>1440</v>
      </c>
      <c r="N519" s="21">
        <f t="shared" ca="1" si="171"/>
        <v>257</v>
      </c>
      <c r="O519" s="21">
        <f t="shared" ca="1" si="151"/>
        <v>1183</v>
      </c>
      <c r="P519" s="21">
        <f t="shared" ca="1" si="152"/>
        <v>1183</v>
      </c>
      <c r="Q519" s="21">
        <f t="shared" ca="1" si="160"/>
        <v>688287</v>
      </c>
      <c r="R519" s="22">
        <f ca="1">SUM(P$11:P519)</f>
        <v>352646</v>
      </c>
      <c r="S519" s="23">
        <f ca="1">SUM(N$11:N519)</f>
        <v>336421</v>
      </c>
      <c r="U519" s="16">
        <v>44691</v>
      </c>
      <c r="V519" s="21">
        <f ca="1">IF(U519&lt;W$5, $B519, W$6+MIN((U519-W$5+1)/W$8, 1)*W$7)</f>
        <v>1940</v>
      </c>
      <c r="W519" s="21">
        <f t="shared" ca="1" si="166"/>
        <v>1940</v>
      </c>
      <c r="X519" s="21">
        <f t="shared" ca="1" si="172"/>
        <v>517</v>
      </c>
      <c r="Y519" s="21">
        <f t="shared" ca="1" si="153"/>
        <v>1423</v>
      </c>
      <c r="Z519" s="21">
        <f t="shared" ca="1" si="154"/>
        <v>1423</v>
      </c>
      <c r="AA519" s="21">
        <f t="shared" ca="1" si="161"/>
        <v>913037</v>
      </c>
      <c r="AB519" s="22">
        <f ca="1">SUM(Z$11:Z519)</f>
        <v>467966</v>
      </c>
      <c r="AC519" s="23">
        <f ca="1">SUM(X$11:X519)</f>
        <v>445254</v>
      </c>
      <c r="AE519" s="16">
        <v>44691</v>
      </c>
      <c r="AF519" s="21">
        <f ca="1">IF(AE519&lt;AG$5, $B519, AG$6+MIN((AE519-AG$5+1)/AG$8, 1)*AG$7)</f>
        <v>1440</v>
      </c>
      <c r="AG519" s="21">
        <f t="shared" ca="1" si="167"/>
        <v>1440</v>
      </c>
      <c r="AH519" s="21">
        <f t="shared" ca="1" si="173"/>
        <v>257</v>
      </c>
      <c r="AI519" s="21">
        <f t="shared" ca="1" si="155"/>
        <v>1183</v>
      </c>
      <c r="AJ519" s="21">
        <f t="shared" ca="1" si="156"/>
        <v>1183</v>
      </c>
      <c r="AK519" s="21">
        <f t="shared" ca="1" si="162"/>
        <v>675787</v>
      </c>
      <c r="AL519" s="22">
        <f ca="1">SUM(AJ$11:AJ519)</f>
        <v>346406</v>
      </c>
      <c r="AM519" s="23">
        <f ca="1">SUM(AH$11:AH519)</f>
        <v>330827</v>
      </c>
      <c r="AO519" s="16">
        <v>44691</v>
      </c>
      <c r="AP519" s="21">
        <f ca="1">IF(AO519&lt;AQ$5, $B519, AQ$6+MIN((AO519-AQ$5+1)/AQ$8, 1)*AQ$7)</f>
        <v>1940</v>
      </c>
      <c r="AQ519" s="21">
        <f t="shared" ca="1" si="168"/>
        <v>1940</v>
      </c>
      <c r="AR519" s="21">
        <f t="shared" ca="1" si="174"/>
        <v>517</v>
      </c>
      <c r="AS519" s="21">
        <f t="shared" ca="1" si="157"/>
        <v>1423</v>
      </c>
      <c r="AT519" s="21">
        <f t="shared" ca="1" si="158"/>
        <v>1423</v>
      </c>
      <c r="AU519" s="21">
        <f t="shared" ca="1" si="163"/>
        <v>888037</v>
      </c>
      <c r="AV519" s="22">
        <f ca="1">SUM(AT$11:AT519)</f>
        <v>455486</v>
      </c>
      <c r="AW519" s="23">
        <f ca="1">SUM(AR$11:AR519)</f>
        <v>433331</v>
      </c>
    </row>
    <row r="520" spans="1:49" x14ac:dyDescent="0.2">
      <c r="A520" s="32">
        <v>44692</v>
      </c>
      <c r="B520" s="35">
        <f ca="1">IF($A520&gt;= $C$5,$C$6, "InsertData")</f>
        <v>940</v>
      </c>
      <c r="C520" s="21">
        <f t="shared" ca="1" si="164"/>
        <v>940</v>
      </c>
      <c r="D520" s="21">
        <f t="shared" ca="1" si="169"/>
        <v>507</v>
      </c>
      <c r="E520" s="21">
        <f t="shared" ca="1" si="150"/>
        <v>433</v>
      </c>
      <c r="F520" s="21">
        <f t="shared" ca="1" si="170"/>
        <v>433</v>
      </c>
      <c r="G520" s="21">
        <f t="shared" ca="1" si="159"/>
        <v>464477</v>
      </c>
      <c r="H520" s="22">
        <f ca="1">SUM(F$11:F520)</f>
        <v>237676</v>
      </c>
      <c r="I520" s="23">
        <f ca="1">SUM(D$11:D520)</f>
        <v>229185</v>
      </c>
      <c r="K520" s="16">
        <v>44692</v>
      </c>
      <c r="L520" s="21">
        <f ca="1">IF(K520&lt;M$5, $B520, M$6+MIN((K520-M$5+1)/M$8, 1)*M$7)</f>
        <v>1440</v>
      </c>
      <c r="M520" s="21">
        <f t="shared" ca="1" si="165"/>
        <v>1440</v>
      </c>
      <c r="N520" s="21">
        <f t="shared" ca="1" si="171"/>
        <v>850</v>
      </c>
      <c r="O520" s="21">
        <f t="shared" ca="1" si="151"/>
        <v>590</v>
      </c>
      <c r="P520" s="21">
        <f t="shared" ca="1" si="152"/>
        <v>590</v>
      </c>
      <c r="Q520" s="21">
        <f t="shared" ca="1" si="160"/>
        <v>689727</v>
      </c>
      <c r="R520" s="22">
        <f ca="1">SUM(P$11:P520)</f>
        <v>353236</v>
      </c>
      <c r="S520" s="23">
        <f ca="1">SUM(N$11:N520)</f>
        <v>337271</v>
      </c>
      <c r="U520" s="16">
        <v>44692</v>
      </c>
      <c r="V520" s="21">
        <f ca="1">IF(U520&lt;W$5, $B520, W$6+MIN((U520-W$5+1)/W$8, 1)*W$7)</f>
        <v>1940</v>
      </c>
      <c r="W520" s="21">
        <f t="shared" ca="1" si="166"/>
        <v>1940</v>
      </c>
      <c r="X520" s="21">
        <f t="shared" ca="1" si="172"/>
        <v>1110</v>
      </c>
      <c r="Y520" s="21">
        <f t="shared" ca="1" si="153"/>
        <v>830</v>
      </c>
      <c r="Z520" s="21">
        <f t="shared" ca="1" si="154"/>
        <v>830</v>
      </c>
      <c r="AA520" s="21">
        <f t="shared" ca="1" si="161"/>
        <v>914977</v>
      </c>
      <c r="AB520" s="22">
        <f ca="1">SUM(Z$11:Z520)</f>
        <v>468796</v>
      </c>
      <c r="AC520" s="23">
        <f ca="1">SUM(X$11:X520)</f>
        <v>446364</v>
      </c>
      <c r="AE520" s="16">
        <v>44692</v>
      </c>
      <c r="AF520" s="21">
        <f ca="1">IF(AE520&lt;AG$5, $B520, AG$6+MIN((AE520-AG$5+1)/AG$8, 1)*AG$7)</f>
        <v>1440</v>
      </c>
      <c r="AG520" s="21">
        <f t="shared" ca="1" si="167"/>
        <v>1440</v>
      </c>
      <c r="AH520" s="21">
        <f t="shared" ca="1" si="173"/>
        <v>850</v>
      </c>
      <c r="AI520" s="21">
        <f t="shared" ca="1" si="155"/>
        <v>590</v>
      </c>
      <c r="AJ520" s="21">
        <f t="shared" ca="1" si="156"/>
        <v>590</v>
      </c>
      <c r="AK520" s="21">
        <f t="shared" ca="1" si="162"/>
        <v>677227</v>
      </c>
      <c r="AL520" s="22">
        <f ca="1">SUM(AJ$11:AJ520)</f>
        <v>346996</v>
      </c>
      <c r="AM520" s="23">
        <f ca="1">SUM(AH$11:AH520)</f>
        <v>331677</v>
      </c>
      <c r="AO520" s="16">
        <v>44692</v>
      </c>
      <c r="AP520" s="21">
        <f ca="1">IF(AO520&lt;AQ$5, $B520, AQ$6+MIN((AO520-AQ$5+1)/AQ$8, 1)*AQ$7)</f>
        <v>1940</v>
      </c>
      <c r="AQ520" s="21">
        <f t="shared" ca="1" si="168"/>
        <v>1940</v>
      </c>
      <c r="AR520" s="21">
        <f t="shared" ca="1" si="174"/>
        <v>1110</v>
      </c>
      <c r="AS520" s="21">
        <f t="shared" ca="1" si="157"/>
        <v>830</v>
      </c>
      <c r="AT520" s="21">
        <f t="shared" ca="1" si="158"/>
        <v>830</v>
      </c>
      <c r="AU520" s="21">
        <f t="shared" ca="1" si="163"/>
        <v>889977</v>
      </c>
      <c r="AV520" s="22">
        <f ca="1">SUM(AT$11:AT520)</f>
        <v>456316</v>
      </c>
      <c r="AW520" s="23">
        <f ca="1">SUM(AR$11:AR520)</f>
        <v>434441</v>
      </c>
    </row>
    <row r="521" spans="1:49" x14ac:dyDescent="0.2">
      <c r="A521" s="32">
        <v>44693</v>
      </c>
      <c r="B521" s="35">
        <f ca="1">IF($A521&gt;= $C$5,$C$6, "InsertData")</f>
        <v>940</v>
      </c>
      <c r="C521" s="21">
        <f t="shared" ca="1" si="164"/>
        <v>940</v>
      </c>
      <c r="D521" s="21">
        <f t="shared" ca="1" si="169"/>
        <v>403</v>
      </c>
      <c r="E521" s="21">
        <f t="shared" ca="1" si="150"/>
        <v>537</v>
      </c>
      <c r="F521" s="21">
        <f t="shared" ca="1" si="170"/>
        <v>537</v>
      </c>
      <c r="G521" s="21">
        <f t="shared" ca="1" si="159"/>
        <v>465417</v>
      </c>
      <c r="H521" s="22">
        <f ca="1">SUM(F$11:F521)</f>
        <v>238213</v>
      </c>
      <c r="I521" s="23">
        <f ca="1">SUM(D$11:D521)</f>
        <v>229588</v>
      </c>
      <c r="K521" s="16">
        <v>44693</v>
      </c>
      <c r="L521" s="21">
        <f ca="1">IF(K521&lt;M$5, $B521, M$6+MIN((K521-M$5+1)/M$8, 1)*M$7)</f>
        <v>1440</v>
      </c>
      <c r="M521" s="21">
        <f t="shared" ca="1" si="165"/>
        <v>1440</v>
      </c>
      <c r="N521" s="21">
        <f t="shared" ca="1" si="171"/>
        <v>663</v>
      </c>
      <c r="O521" s="21">
        <f t="shared" ca="1" si="151"/>
        <v>777</v>
      </c>
      <c r="P521" s="21">
        <f t="shared" ca="1" si="152"/>
        <v>777</v>
      </c>
      <c r="Q521" s="21">
        <f t="shared" ca="1" si="160"/>
        <v>691167</v>
      </c>
      <c r="R521" s="22">
        <f ca="1">SUM(P$11:P521)</f>
        <v>354013</v>
      </c>
      <c r="S521" s="23">
        <f ca="1">SUM(N$11:N521)</f>
        <v>337934</v>
      </c>
      <c r="U521" s="16">
        <v>44693</v>
      </c>
      <c r="V521" s="21">
        <f ca="1">IF(U521&lt;W$5, $B521, W$6+MIN((U521-W$5+1)/W$8, 1)*W$7)</f>
        <v>1940</v>
      </c>
      <c r="W521" s="21">
        <f t="shared" ca="1" si="166"/>
        <v>1940</v>
      </c>
      <c r="X521" s="21">
        <f t="shared" ca="1" si="172"/>
        <v>923</v>
      </c>
      <c r="Y521" s="21">
        <f t="shared" ca="1" si="153"/>
        <v>1017</v>
      </c>
      <c r="Z521" s="21">
        <f t="shared" ca="1" si="154"/>
        <v>1017</v>
      </c>
      <c r="AA521" s="21">
        <f t="shared" ca="1" si="161"/>
        <v>916917</v>
      </c>
      <c r="AB521" s="22">
        <f ca="1">SUM(Z$11:Z521)</f>
        <v>469813</v>
      </c>
      <c r="AC521" s="23">
        <f ca="1">SUM(X$11:X521)</f>
        <v>447287</v>
      </c>
      <c r="AE521" s="16">
        <v>44693</v>
      </c>
      <c r="AF521" s="21">
        <f ca="1">IF(AE521&lt;AG$5, $B521, AG$6+MIN((AE521-AG$5+1)/AG$8, 1)*AG$7)</f>
        <v>1440</v>
      </c>
      <c r="AG521" s="21">
        <f t="shared" ca="1" si="167"/>
        <v>1440</v>
      </c>
      <c r="AH521" s="21">
        <f t="shared" ca="1" si="173"/>
        <v>663</v>
      </c>
      <c r="AI521" s="21">
        <f t="shared" ca="1" si="155"/>
        <v>777</v>
      </c>
      <c r="AJ521" s="21">
        <f t="shared" ca="1" si="156"/>
        <v>777</v>
      </c>
      <c r="AK521" s="21">
        <f t="shared" ca="1" si="162"/>
        <v>678667</v>
      </c>
      <c r="AL521" s="22">
        <f ca="1">SUM(AJ$11:AJ521)</f>
        <v>347773</v>
      </c>
      <c r="AM521" s="23">
        <f ca="1">SUM(AH$11:AH521)</f>
        <v>332340</v>
      </c>
      <c r="AO521" s="16">
        <v>44693</v>
      </c>
      <c r="AP521" s="21">
        <f ca="1">IF(AO521&lt;AQ$5, $B521, AQ$6+MIN((AO521-AQ$5+1)/AQ$8, 1)*AQ$7)</f>
        <v>1940</v>
      </c>
      <c r="AQ521" s="21">
        <f t="shared" ca="1" si="168"/>
        <v>1940</v>
      </c>
      <c r="AR521" s="21">
        <f t="shared" ca="1" si="174"/>
        <v>923</v>
      </c>
      <c r="AS521" s="21">
        <f t="shared" ca="1" si="157"/>
        <v>1017</v>
      </c>
      <c r="AT521" s="21">
        <f t="shared" ca="1" si="158"/>
        <v>1017</v>
      </c>
      <c r="AU521" s="21">
        <f t="shared" ca="1" si="163"/>
        <v>891917</v>
      </c>
      <c r="AV521" s="22">
        <f ca="1">SUM(AT$11:AT521)</f>
        <v>457333</v>
      </c>
      <c r="AW521" s="23">
        <f ca="1">SUM(AR$11:AR521)</f>
        <v>435364</v>
      </c>
    </row>
    <row r="522" spans="1:49" x14ac:dyDescent="0.2">
      <c r="A522" s="32">
        <v>44694</v>
      </c>
      <c r="B522" s="35">
        <f ca="1">IF($A522&gt;= $C$5,$C$6, "InsertData")</f>
        <v>940</v>
      </c>
      <c r="C522" s="21">
        <f t="shared" ca="1" si="164"/>
        <v>940</v>
      </c>
      <c r="D522" s="21">
        <f t="shared" ca="1" si="169"/>
        <v>539</v>
      </c>
      <c r="E522" s="21">
        <f t="shared" ca="1" si="150"/>
        <v>401</v>
      </c>
      <c r="F522" s="21">
        <f t="shared" ca="1" si="170"/>
        <v>401</v>
      </c>
      <c r="G522" s="21">
        <f t="shared" ca="1" si="159"/>
        <v>466357</v>
      </c>
      <c r="H522" s="22">
        <f ca="1">SUM(F$11:F522)</f>
        <v>238614</v>
      </c>
      <c r="I522" s="23">
        <f ca="1">SUM(D$11:D522)</f>
        <v>230127</v>
      </c>
      <c r="K522" s="16">
        <v>44694</v>
      </c>
      <c r="L522" s="21">
        <f ca="1">IF(K522&lt;M$5, $B522, M$6+MIN((K522-M$5+1)/M$8, 1)*M$7)</f>
        <v>1440</v>
      </c>
      <c r="M522" s="21">
        <f t="shared" ca="1" si="165"/>
        <v>1440</v>
      </c>
      <c r="N522" s="21">
        <f t="shared" ca="1" si="171"/>
        <v>799</v>
      </c>
      <c r="O522" s="21">
        <f t="shared" ca="1" si="151"/>
        <v>641</v>
      </c>
      <c r="P522" s="21">
        <f t="shared" ca="1" si="152"/>
        <v>641</v>
      </c>
      <c r="Q522" s="21">
        <f t="shared" ca="1" si="160"/>
        <v>692607</v>
      </c>
      <c r="R522" s="22">
        <f ca="1">SUM(P$11:P522)</f>
        <v>354654</v>
      </c>
      <c r="S522" s="23">
        <f ca="1">SUM(N$11:N522)</f>
        <v>338733</v>
      </c>
      <c r="U522" s="16">
        <v>44694</v>
      </c>
      <c r="V522" s="21">
        <f ca="1">IF(U522&lt;W$5, $B522, W$6+MIN((U522-W$5+1)/W$8, 1)*W$7)</f>
        <v>1940</v>
      </c>
      <c r="W522" s="21">
        <f t="shared" ca="1" si="166"/>
        <v>1940</v>
      </c>
      <c r="X522" s="21">
        <f t="shared" ca="1" si="172"/>
        <v>1059</v>
      </c>
      <c r="Y522" s="21">
        <f t="shared" ca="1" si="153"/>
        <v>881</v>
      </c>
      <c r="Z522" s="21">
        <f t="shared" ca="1" si="154"/>
        <v>881</v>
      </c>
      <c r="AA522" s="21">
        <f t="shared" ca="1" si="161"/>
        <v>918857</v>
      </c>
      <c r="AB522" s="22">
        <f ca="1">SUM(Z$11:Z522)</f>
        <v>470694</v>
      </c>
      <c r="AC522" s="23">
        <f ca="1">SUM(X$11:X522)</f>
        <v>448346</v>
      </c>
      <c r="AE522" s="16">
        <v>44694</v>
      </c>
      <c r="AF522" s="21">
        <f ca="1">IF(AE522&lt;AG$5, $B522, AG$6+MIN((AE522-AG$5+1)/AG$8, 1)*AG$7)</f>
        <v>1440</v>
      </c>
      <c r="AG522" s="21">
        <f t="shared" ca="1" si="167"/>
        <v>1440</v>
      </c>
      <c r="AH522" s="21">
        <f t="shared" ca="1" si="173"/>
        <v>799</v>
      </c>
      <c r="AI522" s="21">
        <f t="shared" ca="1" si="155"/>
        <v>641</v>
      </c>
      <c r="AJ522" s="21">
        <f t="shared" ca="1" si="156"/>
        <v>641</v>
      </c>
      <c r="AK522" s="21">
        <f t="shared" ca="1" si="162"/>
        <v>680107</v>
      </c>
      <c r="AL522" s="22">
        <f ca="1">SUM(AJ$11:AJ522)</f>
        <v>348414</v>
      </c>
      <c r="AM522" s="23">
        <f ca="1">SUM(AH$11:AH522)</f>
        <v>333139</v>
      </c>
      <c r="AO522" s="16">
        <v>44694</v>
      </c>
      <c r="AP522" s="21">
        <f ca="1">IF(AO522&lt;AQ$5, $B522, AQ$6+MIN((AO522-AQ$5+1)/AQ$8, 1)*AQ$7)</f>
        <v>1940</v>
      </c>
      <c r="AQ522" s="21">
        <f t="shared" ca="1" si="168"/>
        <v>1940</v>
      </c>
      <c r="AR522" s="21">
        <f t="shared" ca="1" si="174"/>
        <v>1059</v>
      </c>
      <c r="AS522" s="21">
        <f t="shared" ca="1" si="157"/>
        <v>881</v>
      </c>
      <c r="AT522" s="21">
        <f t="shared" ca="1" si="158"/>
        <v>881</v>
      </c>
      <c r="AU522" s="21">
        <f t="shared" ca="1" si="163"/>
        <v>893857</v>
      </c>
      <c r="AV522" s="22">
        <f ca="1">SUM(AT$11:AT522)</f>
        <v>458214</v>
      </c>
      <c r="AW522" s="23">
        <f ca="1">SUM(AR$11:AR522)</f>
        <v>436423</v>
      </c>
    </row>
    <row r="523" spans="1:49" x14ac:dyDescent="0.2">
      <c r="A523" s="32">
        <v>44695</v>
      </c>
      <c r="B523" s="35">
        <f ca="1">IF($A523&gt;= $C$5,$C$6, "InsertData")</f>
        <v>940</v>
      </c>
      <c r="C523" s="21">
        <f t="shared" ca="1" si="164"/>
        <v>940</v>
      </c>
      <c r="D523" s="21">
        <f t="shared" ca="1" si="169"/>
        <v>772</v>
      </c>
      <c r="E523" s="21">
        <f t="shared" ca="1" si="150"/>
        <v>168</v>
      </c>
      <c r="F523" s="21">
        <f t="shared" ca="1" si="170"/>
        <v>168</v>
      </c>
      <c r="G523" s="21">
        <f t="shared" ca="1" si="159"/>
        <v>467297</v>
      </c>
      <c r="H523" s="22">
        <f ca="1">SUM(F$11:F523)</f>
        <v>238782</v>
      </c>
      <c r="I523" s="23">
        <f ca="1">SUM(D$11:D523)</f>
        <v>230899</v>
      </c>
      <c r="K523" s="16">
        <v>44695</v>
      </c>
      <c r="L523" s="21">
        <f ca="1">IF(K523&lt;M$5, $B523, M$6+MIN((K523-M$5+1)/M$8, 1)*M$7)</f>
        <v>1440</v>
      </c>
      <c r="M523" s="21">
        <f t="shared" ca="1" si="165"/>
        <v>1440</v>
      </c>
      <c r="N523" s="21">
        <f t="shared" ca="1" si="171"/>
        <v>1032</v>
      </c>
      <c r="O523" s="21">
        <f t="shared" ca="1" si="151"/>
        <v>408</v>
      </c>
      <c r="P523" s="21">
        <f t="shared" ca="1" si="152"/>
        <v>408</v>
      </c>
      <c r="Q523" s="21">
        <f t="shared" ca="1" si="160"/>
        <v>694047</v>
      </c>
      <c r="R523" s="22">
        <f ca="1">SUM(P$11:P523)</f>
        <v>355062</v>
      </c>
      <c r="S523" s="23">
        <f ca="1">SUM(N$11:N523)</f>
        <v>339765</v>
      </c>
      <c r="U523" s="16">
        <v>44695</v>
      </c>
      <c r="V523" s="21">
        <f ca="1">IF(U523&lt;W$5, $B523, W$6+MIN((U523-W$5+1)/W$8, 1)*W$7)</f>
        <v>1940</v>
      </c>
      <c r="W523" s="21">
        <f t="shared" ca="1" si="166"/>
        <v>1940</v>
      </c>
      <c r="X523" s="21">
        <f t="shared" ca="1" si="172"/>
        <v>1292</v>
      </c>
      <c r="Y523" s="21">
        <f t="shared" ca="1" si="153"/>
        <v>648</v>
      </c>
      <c r="Z523" s="21">
        <f t="shared" ca="1" si="154"/>
        <v>648</v>
      </c>
      <c r="AA523" s="21">
        <f t="shared" ca="1" si="161"/>
        <v>920797</v>
      </c>
      <c r="AB523" s="22">
        <f ca="1">SUM(Z$11:Z523)</f>
        <v>471342</v>
      </c>
      <c r="AC523" s="23">
        <f ca="1">SUM(X$11:X523)</f>
        <v>449638</v>
      </c>
      <c r="AE523" s="16">
        <v>44695</v>
      </c>
      <c r="AF523" s="21">
        <f ca="1">IF(AE523&lt;AG$5, $B523, AG$6+MIN((AE523-AG$5+1)/AG$8, 1)*AG$7)</f>
        <v>1440</v>
      </c>
      <c r="AG523" s="21">
        <f t="shared" ca="1" si="167"/>
        <v>1440</v>
      </c>
      <c r="AH523" s="21">
        <f t="shared" ca="1" si="173"/>
        <v>1032</v>
      </c>
      <c r="AI523" s="21">
        <f t="shared" ca="1" si="155"/>
        <v>408</v>
      </c>
      <c r="AJ523" s="21">
        <f t="shared" ca="1" si="156"/>
        <v>408</v>
      </c>
      <c r="AK523" s="21">
        <f t="shared" ca="1" si="162"/>
        <v>681547</v>
      </c>
      <c r="AL523" s="22">
        <f ca="1">SUM(AJ$11:AJ523)</f>
        <v>348822</v>
      </c>
      <c r="AM523" s="23">
        <f ca="1">SUM(AH$11:AH523)</f>
        <v>334171</v>
      </c>
      <c r="AO523" s="16">
        <v>44695</v>
      </c>
      <c r="AP523" s="21">
        <f ca="1">IF(AO523&lt;AQ$5, $B523, AQ$6+MIN((AO523-AQ$5+1)/AQ$8, 1)*AQ$7)</f>
        <v>1940</v>
      </c>
      <c r="AQ523" s="21">
        <f t="shared" ca="1" si="168"/>
        <v>1940</v>
      </c>
      <c r="AR523" s="21">
        <f t="shared" ca="1" si="174"/>
        <v>1292</v>
      </c>
      <c r="AS523" s="21">
        <f t="shared" ca="1" si="157"/>
        <v>648</v>
      </c>
      <c r="AT523" s="21">
        <f t="shared" ca="1" si="158"/>
        <v>648</v>
      </c>
      <c r="AU523" s="21">
        <f t="shared" ca="1" si="163"/>
        <v>895797</v>
      </c>
      <c r="AV523" s="22">
        <f ca="1">SUM(AT$11:AT523)</f>
        <v>458862</v>
      </c>
      <c r="AW523" s="23">
        <f ca="1">SUM(AR$11:AR523)</f>
        <v>437715</v>
      </c>
    </row>
    <row r="524" spans="1:49" x14ac:dyDescent="0.2">
      <c r="A524" s="32">
        <v>44696</v>
      </c>
      <c r="B524" s="35">
        <f ca="1">IF($A524&gt;= $C$5,$C$6, "InsertData")</f>
        <v>940</v>
      </c>
      <c r="C524" s="21">
        <f t="shared" ca="1" si="164"/>
        <v>940</v>
      </c>
      <c r="D524" s="21">
        <f t="shared" ca="1" si="169"/>
        <v>0</v>
      </c>
      <c r="E524" s="21">
        <f t="shared" ref="E524:E587" ca="1" si="175">B524-D524</f>
        <v>940</v>
      </c>
      <c r="F524" s="21">
        <f t="shared" ca="1" si="170"/>
        <v>940</v>
      </c>
      <c r="G524" s="21">
        <f t="shared" ca="1" si="159"/>
        <v>468237</v>
      </c>
      <c r="H524" s="22">
        <f ca="1">SUM(F$11:F524)</f>
        <v>239722</v>
      </c>
      <c r="I524" s="23">
        <f ca="1">SUM(D$11:D524)</f>
        <v>230899</v>
      </c>
      <c r="K524" s="16">
        <v>44696</v>
      </c>
      <c r="L524" s="21">
        <f ca="1">IF(K524&lt;M$5, $B524, M$6+MIN((K524-M$5+1)/M$8, 1)*M$7)</f>
        <v>1440</v>
      </c>
      <c r="M524" s="21">
        <f t="shared" ca="1" si="165"/>
        <v>1440</v>
      </c>
      <c r="N524" s="21">
        <f t="shared" ca="1" si="171"/>
        <v>30</v>
      </c>
      <c r="O524" s="21">
        <f t="shared" ref="O524:O587" ca="1" si="176">L524-N524</f>
        <v>1410</v>
      </c>
      <c r="P524" s="21">
        <f t="shared" ref="P524:P587" ca="1" si="177">IF(O524 &gt; 0, O524, 0)</f>
        <v>1410</v>
      </c>
      <c r="Q524" s="21">
        <f t="shared" ca="1" si="160"/>
        <v>695487</v>
      </c>
      <c r="R524" s="22">
        <f ca="1">SUM(P$11:P524)</f>
        <v>356472</v>
      </c>
      <c r="S524" s="23">
        <f ca="1">SUM(N$11:N524)</f>
        <v>339795</v>
      </c>
      <c r="U524" s="16">
        <v>44696</v>
      </c>
      <c r="V524" s="21">
        <f ca="1">IF(U524&lt;W$5, $B524, W$6+MIN((U524-W$5+1)/W$8, 1)*W$7)</f>
        <v>1940</v>
      </c>
      <c r="W524" s="21">
        <f t="shared" ca="1" si="166"/>
        <v>1940</v>
      </c>
      <c r="X524" s="21">
        <f t="shared" ca="1" si="172"/>
        <v>60</v>
      </c>
      <c r="Y524" s="21">
        <f t="shared" ref="Y524:Y587" ca="1" si="178">V524-X524</f>
        <v>1880</v>
      </c>
      <c r="Z524" s="21">
        <f t="shared" ref="Z524:Z587" ca="1" si="179">IF(Y524 &gt; 0, Y524, 0)</f>
        <v>1880</v>
      </c>
      <c r="AA524" s="21">
        <f t="shared" ca="1" si="161"/>
        <v>922737</v>
      </c>
      <c r="AB524" s="22">
        <f ca="1">SUM(Z$11:Z524)</f>
        <v>473222</v>
      </c>
      <c r="AC524" s="23">
        <f ca="1">SUM(X$11:X524)</f>
        <v>449698</v>
      </c>
      <c r="AE524" s="16">
        <v>44696</v>
      </c>
      <c r="AF524" s="21">
        <f ca="1">IF(AE524&lt;AG$5, $B524, AG$6+MIN((AE524-AG$5+1)/AG$8, 1)*AG$7)</f>
        <v>1440</v>
      </c>
      <c r="AG524" s="21">
        <f t="shared" ca="1" si="167"/>
        <v>1440</v>
      </c>
      <c r="AH524" s="21">
        <f t="shared" ca="1" si="173"/>
        <v>145</v>
      </c>
      <c r="AI524" s="21">
        <f t="shared" ref="AI524:AI587" ca="1" si="180">AF524-AH524</f>
        <v>1295</v>
      </c>
      <c r="AJ524" s="21">
        <f t="shared" ref="AJ524:AJ587" ca="1" si="181">IF(AI524 &gt; 0, AI524, 0)</f>
        <v>1295</v>
      </c>
      <c r="AK524" s="21">
        <f t="shared" ca="1" si="162"/>
        <v>682987</v>
      </c>
      <c r="AL524" s="22">
        <f ca="1">SUM(AJ$11:AJ524)</f>
        <v>350117</v>
      </c>
      <c r="AM524" s="23">
        <f ca="1">SUM(AH$11:AH524)</f>
        <v>334316</v>
      </c>
      <c r="AO524" s="16">
        <v>44696</v>
      </c>
      <c r="AP524" s="21">
        <f ca="1">IF(AO524&lt;AQ$5, $B524, AQ$6+MIN((AO524-AQ$5+1)/AQ$8, 1)*AQ$7)</f>
        <v>1940</v>
      </c>
      <c r="AQ524" s="21">
        <f t="shared" ca="1" si="168"/>
        <v>1940</v>
      </c>
      <c r="AR524" s="21">
        <f t="shared" ca="1" si="174"/>
        <v>290</v>
      </c>
      <c r="AS524" s="21">
        <f t="shared" ref="AS524:AS587" ca="1" si="182">AP524-AR524</f>
        <v>1650</v>
      </c>
      <c r="AT524" s="21">
        <f t="shared" ref="AT524:AT587" ca="1" si="183">IF(AS524 &gt; 0, AS524, 0)</f>
        <v>1650</v>
      </c>
      <c r="AU524" s="21">
        <f t="shared" ca="1" si="163"/>
        <v>897737</v>
      </c>
      <c r="AV524" s="22">
        <f ca="1">SUM(AT$11:AT524)</f>
        <v>460512</v>
      </c>
      <c r="AW524" s="23">
        <f ca="1">SUM(AR$11:AR524)</f>
        <v>438005</v>
      </c>
    </row>
    <row r="525" spans="1:49" x14ac:dyDescent="0.2">
      <c r="A525" s="32">
        <v>44697</v>
      </c>
      <c r="B525" s="35">
        <f ca="1">IF($A525&gt;= $C$5,$C$6, "InsertData")</f>
        <v>940</v>
      </c>
      <c r="C525" s="21">
        <f t="shared" ca="1" si="164"/>
        <v>940</v>
      </c>
      <c r="D525" s="21">
        <f t="shared" ca="1" si="169"/>
        <v>0</v>
      </c>
      <c r="E525" s="21">
        <f t="shared" ca="1" si="175"/>
        <v>940</v>
      </c>
      <c r="F525" s="21">
        <f t="shared" ca="1" si="170"/>
        <v>940</v>
      </c>
      <c r="G525" s="21">
        <f t="shared" ref="G525:G588" ca="1" si="184">B525+G524</f>
        <v>469177</v>
      </c>
      <c r="H525" s="22">
        <f ca="1">SUM(F$11:F525)</f>
        <v>240662</v>
      </c>
      <c r="I525" s="23">
        <f ca="1">SUM(D$11:D525)</f>
        <v>230899</v>
      </c>
      <c r="K525" s="16">
        <v>44697</v>
      </c>
      <c r="L525" s="21">
        <f ca="1">IF(K525&lt;M$5, $B525, M$6+MIN((K525-M$5+1)/M$8, 1)*M$7)</f>
        <v>1440</v>
      </c>
      <c r="M525" s="21">
        <f t="shared" ca="1" si="165"/>
        <v>1440</v>
      </c>
      <c r="N525" s="21">
        <f t="shared" ca="1" si="171"/>
        <v>20</v>
      </c>
      <c r="O525" s="21">
        <f t="shared" ca="1" si="176"/>
        <v>1420</v>
      </c>
      <c r="P525" s="21">
        <f t="shared" ca="1" si="177"/>
        <v>1420</v>
      </c>
      <c r="Q525" s="21">
        <f t="shared" ref="Q525:Q588" ca="1" si="185">L525+Q524</f>
        <v>696927</v>
      </c>
      <c r="R525" s="22">
        <f ca="1">SUM(P$11:P525)</f>
        <v>357892</v>
      </c>
      <c r="S525" s="23">
        <f ca="1">SUM(N$11:N525)</f>
        <v>339815</v>
      </c>
      <c r="U525" s="16">
        <v>44697</v>
      </c>
      <c r="V525" s="21">
        <f ca="1">IF(U525&lt;W$5, $B525, W$6+MIN((U525-W$5+1)/W$8, 1)*W$7)</f>
        <v>1940</v>
      </c>
      <c r="W525" s="21">
        <f t="shared" ca="1" si="166"/>
        <v>1940</v>
      </c>
      <c r="X525" s="21">
        <f t="shared" ca="1" si="172"/>
        <v>186</v>
      </c>
      <c r="Y525" s="21">
        <f t="shared" ca="1" si="178"/>
        <v>1754</v>
      </c>
      <c r="Z525" s="21">
        <f t="shared" ca="1" si="179"/>
        <v>1754</v>
      </c>
      <c r="AA525" s="21">
        <f t="shared" ref="AA525:AA588" ca="1" si="186">V525+AA524</f>
        <v>924677</v>
      </c>
      <c r="AB525" s="22">
        <f ca="1">SUM(Z$11:Z525)</f>
        <v>474976</v>
      </c>
      <c r="AC525" s="23">
        <f ca="1">SUM(X$11:X525)</f>
        <v>449884</v>
      </c>
      <c r="AE525" s="16">
        <v>44697</v>
      </c>
      <c r="AF525" s="21">
        <f ca="1">IF(AE525&lt;AG$5, $B525, AG$6+MIN((AE525-AG$5+1)/AG$8, 1)*AG$7)</f>
        <v>1440</v>
      </c>
      <c r="AG525" s="21">
        <f t="shared" ca="1" si="167"/>
        <v>1440</v>
      </c>
      <c r="AH525" s="21">
        <f t="shared" ca="1" si="173"/>
        <v>140</v>
      </c>
      <c r="AI525" s="21">
        <f t="shared" ca="1" si="180"/>
        <v>1300</v>
      </c>
      <c r="AJ525" s="21">
        <f t="shared" ca="1" si="181"/>
        <v>1300</v>
      </c>
      <c r="AK525" s="21">
        <f t="shared" ref="AK525:AK588" ca="1" si="187">AF525+AK524</f>
        <v>684427</v>
      </c>
      <c r="AL525" s="22">
        <f ca="1">SUM(AJ$11:AJ525)</f>
        <v>351417</v>
      </c>
      <c r="AM525" s="23">
        <f ca="1">SUM(AH$11:AH525)</f>
        <v>334456</v>
      </c>
      <c r="AO525" s="16">
        <v>44697</v>
      </c>
      <c r="AP525" s="21">
        <f ca="1">IF(AO525&lt;AQ$5, $B525, AQ$6+MIN((AO525-AQ$5+1)/AQ$8, 1)*AQ$7)</f>
        <v>1940</v>
      </c>
      <c r="AQ525" s="21">
        <f t="shared" ca="1" si="168"/>
        <v>1940</v>
      </c>
      <c r="AR525" s="21">
        <f t="shared" ca="1" si="174"/>
        <v>280</v>
      </c>
      <c r="AS525" s="21">
        <f t="shared" ca="1" si="182"/>
        <v>1660</v>
      </c>
      <c r="AT525" s="21">
        <f t="shared" ca="1" si="183"/>
        <v>1660</v>
      </c>
      <c r="AU525" s="21">
        <f t="shared" ref="AU525:AU588" ca="1" si="188">AP525+AU524</f>
        <v>899677</v>
      </c>
      <c r="AV525" s="22">
        <f ca="1">SUM(AT$11:AT525)</f>
        <v>462172</v>
      </c>
      <c r="AW525" s="23">
        <f ca="1">SUM(AR$11:AR525)</f>
        <v>438285</v>
      </c>
    </row>
    <row r="526" spans="1:49" x14ac:dyDescent="0.2">
      <c r="A526" s="32">
        <v>44698</v>
      </c>
      <c r="B526" s="35">
        <f ca="1">IF($A526&gt;= $C$5,$C$6, "InsertData")</f>
        <v>940</v>
      </c>
      <c r="C526" s="21">
        <f t="shared" ca="1" si="164"/>
        <v>940</v>
      </c>
      <c r="D526" s="21">
        <f t="shared" ca="1" si="169"/>
        <v>0</v>
      </c>
      <c r="E526" s="21">
        <f t="shared" ca="1" si="175"/>
        <v>940</v>
      </c>
      <c r="F526" s="21">
        <f t="shared" ca="1" si="170"/>
        <v>940</v>
      </c>
      <c r="G526" s="21">
        <f t="shared" ca="1" si="184"/>
        <v>470117</v>
      </c>
      <c r="H526" s="22">
        <f ca="1">SUM(F$11:F526)</f>
        <v>241602</v>
      </c>
      <c r="I526" s="23">
        <f ca="1">SUM(D$11:D526)</f>
        <v>230899</v>
      </c>
      <c r="K526" s="16">
        <v>44698</v>
      </c>
      <c r="L526" s="21">
        <f ca="1">IF(K526&lt;M$5, $B526, M$6+MIN((K526-M$5+1)/M$8, 1)*M$7)</f>
        <v>1440</v>
      </c>
      <c r="M526" s="21">
        <f t="shared" ca="1" si="165"/>
        <v>1440</v>
      </c>
      <c r="N526" s="21">
        <f t="shared" ca="1" si="171"/>
        <v>119</v>
      </c>
      <c r="O526" s="21">
        <f t="shared" ca="1" si="176"/>
        <v>1321</v>
      </c>
      <c r="P526" s="21">
        <f t="shared" ca="1" si="177"/>
        <v>1321</v>
      </c>
      <c r="Q526" s="21">
        <f t="shared" ca="1" si="185"/>
        <v>698367</v>
      </c>
      <c r="R526" s="22">
        <f ca="1">SUM(P$11:P526)</f>
        <v>359213</v>
      </c>
      <c r="S526" s="23">
        <f ca="1">SUM(N$11:N526)</f>
        <v>339934</v>
      </c>
      <c r="U526" s="16">
        <v>44698</v>
      </c>
      <c r="V526" s="21">
        <f ca="1">IF(U526&lt;W$5, $B526, W$6+MIN((U526-W$5+1)/W$8, 1)*W$7)</f>
        <v>1940</v>
      </c>
      <c r="W526" s="21">
        <f t="shared" ca="1" si="166"/>
        <v>1940</v>
      </c>
      <c r="X526" s="21">
        <f t="shared" ca="1" si="172"/>
        <v>693</v>
      </c>
      <c r="Y526" s="21">
        <f t="shared" ca="1" si="178"/>
        <v>1247</v>
      </c>
      <c r="Z526" s="21">
        <f t="shared" ca="1" si="179"/>
        <v>1247</v>
      </c>
      <c r="AA526" s="21">
        <f t="shared" ca="1" si="186"/>
        <v>926617</v>
      </c>
      <c r="AB526" s="22">
        <f ca="1">SUM(Z$11:Z526)</f>
        <v>476223</v>
      </c>
      <c r="AC526" s="23">
        <f ca="1">SUM(X$11:X526)</f>
        <v>450577</v>
      </c>
      <c r="AE526" s="16">
        <v>44698</v>
      </c>
      <c r="AF526" s="21">
        <f ca="1">IF(AE526&lt;AG$5, $B526, AG$6+MIN((AE526-AG$5+1)/AG$8, 1)*AG$7)</f>
        <v>1440</v>
      </c>
      <c r="AG526" s="21">
        <f t="shared" ca="1" si="167"/>
        <v>1440</v>
      </c>
      <c r="AH526" s="21">
        <f t="shared" ca="1" si="173"/>
        <v>135</v>
      </c>
      <c r="AI526" s="21">
        <f t="shared" ca="1" si="180"/>
        <v>1305</v>
      </c>
      <c r="AJ526" s="21">
        <f t="shared" ca="1" si="181"/>
        <v>1305</v>
      </c>
      <c r="AK526" s="21">
        <f t="shared" ca="1" si="187"/>
        <v>685867</v>
      </c>
      <c r="AL526" s="22">
        <f ca="1">SUM(AJ$11:AJ526)</f>
        <v>352722</v>
      </c>
      <c r="AM526" s="23">
        <f ca="1">SUM(AH$11:AH526)</f>
        <v>334591</v>
      </c>
      <c r="AO526" s="16">
        <v>44698</v>
      </c>
      <c r="AP526" s="21">
        <f ca="1">IF(AO526&lt;AQ$5, $B526, AQ$6+MIN((AO526-AQ$5+1)/AQ$8, 1)*AQ$7)</f>
        <v>1940</v>
      </c>
      <c r="AQ526" s="21">
        <f t="shared" ca="1" si="168"/>
        <v>1940</v>
      </c>
      <c r="AR526" s="21">
        <f t="shared" ca="1" si="174"/>
        <v>379</v>
      </c>
      <c r="AS526" s="21">
        <f t="shared" ca="1" si="182"/>
        <v>1561</v>
      </c>
      <c r="AT526" s="21">
        <f t="shared" ca="1" si="183"/>
        <v>1561</v>
      </c>
      <c r="AU526" s="21">
        <f t="shared" ca="1" si="188"/>
        <v>901617</v>
      </c>
      <c r="AV526" s="22">
        <f ca="1">SUM(AT$11:AT526)</f>
        <v>463733</v>
      </c>
      <c r="AW526" s="23">
        <f ca="1">SUM(AR$11:AR526)</f>
        <v>438664</v>
      </c>
    </row>
    <row r="527" spans="1:49" x14ac:dyDescent="0.2">
      <c r="A527" s="32">
        <v>44699</v>
      </c>
      <c r="B527" s="35">
        <f ca="1">IF($A527&gt;= $C$5,$C$6, "InsertData")</f>
        <v>940</v>
      </c>
      <c r="C527" s="21">
        <f t="shared" ca="1" si="164"/>
        <v>940</v>
      </c>
      <c r="D527" s="21">
        <f t="shared" ca="1" si="169"/>
        <v>152</v>
      </c>
      <c r="E527" s="21">
        <f t="shared" ca="1" si="175"/>
        <v>788</v>
      </c>
      <c r="F527" s="21">
        <f t="shared" ca="1" si="170"/>
        <v>788</v>
      </c>
      <c r="G527" s="21">
        <f t="shared" ca="1" si="184"/>
        <v>471057</v>
      </c>
      <c r="H527" s="22">
        <f ca="1">SUM(F$11:F527)</f>
        <v>242390</v>
      </c>
      <c r="I527" s="23">
        <f ca="1">SUM(D$11:D527)</f>
        <v>231051</v>
      </c>
      <c r="K527" s="16">
        <v>44699</v>
      </c>
      <c r="L527" s="21">
        <f ca="1">IF(K527&lt;M$5, $B527, M$6+MIN((K527-M$5+1)/M$8, 1)*M$7)</f>
        <v>1440</v>
      </c>
      <c r="M527" s="21">
        <f t="shared" ca="1" si="165"/>
        <v>1440</v>
      </c>
      <c r="N527" s="21">
        <f t="shared" ca="1" si="171"/>
        <v>993</v>
      </c>
      <c r="O527" s="21">
        <f t="shared" ca="1" si="176"/>
        <v>447</v>
      </c>
      <c r="P527" s="21">
        <f t="shared" ca="1" si="177"/>
        <v>447</v>
      </c>
      <c r="Q527" s="21">
        <f t="shared" ca="1" si="185"/>
        <v>699807</v>
      </c>
      <c r="R527" s="22">
        <f ca="1">SUM(P$11:P527)</f>
        <v>359660</v>
      </c>
      <c r="S527" s="23">
        <f ca="1">SUM(N$11:N527)</f>
        <v>340927</v>
      </c>
      <c r="U527" s="16">
        <v>44699</v>
      </c>
      <c r="V527" s="21">
        <f ca="1">IF(U527&lt;W$5, $B527, W$6+MIN((U527-W$5+1)/W$8, 1)*W$7)</f>
        <v>1940</v>
      </c>
      <c r="W527" s="21">
        <f t="shared" ca="1" si="166"/>
        <v>1940</v>
      </c>
      <c r="X527" s="21">
        <f t="shared" ca="1" si="172"/>
        <v>1233</v>
      </c>
      <c r="Y527" s="21">
        <f t="shared" ca="1" si="178"/>
        <v>707</v>
      </c>
      <c r="Z527" s="21">
        <f t="shared" ca="1" si="179"/>
        <v>707</v>
      </c>
      <c r="AA527" s="21">
        <f t="shared" ca="1" si="186"/>
        <v>928557</v>
      </c>
      <c r="AB527" s="22">
        <f ca="1">SUM(Z$11:Z527)</f>
        <v>476930</v>
      </c>
      <c r="AC527" s="23">
        <f ca="1">SUM(X$11:X527)</f>
        <v>451810</v>
      </c>
      <c r="AE527" s="16">
        <v>44699</v>
      </c>
      <c r="AF527" s="21">
        <f ca="1">IF(AE527&lt;AG$5, $B527, AG$6+MIN((AE527-AG$5+1)/AG$8, 1)*AG$7)</f>
        <v>1440</v>
      </c>
      <c r="AG527" s="21">
        <f t="shared" ca="1" si="167"/>
        <v>1440</v>
      </c>
      <c r="AH527" s="21">
        <f t="shared" ca="1" si="173"/>
        <v>757</v>
      </c>
      <c r="AI527" s="21">
        <f t="shared" ca="1" si="180"/>
        <v>683</v>
      </c>
      <c r="AJ527" s="21">
        <f t="shared" ca="1" si="181"/>
        <v>683</v>
      </c>
      <c r="AK527" s="21">
        <f t="shared" ca="1" si="187"/>
        <v>687307</v>
      </c>
      <c r="AL527" s="22">
        <f ca="1">SUM(AJ$11:AJ527)</f>
        <v>353405</v>
      </c>
      <c r="AM527" s="23">
        <f ca="1">SUM(AH$11:AH527)</f>
        <v>335348</v>
      </c>
      <c r="AO527" s="16">
        <v>44699</v>
      </c>
      <c r="AP527" s="21">
        <f ca="1">IF(AO527&lt;AQ$5, $B527, AQ$6+MIN((AO527-AQ$5+1)/AQ$8, 1)*AQ$7)</f>
        <v>1940</v>
      </c>
      <c r="AQ527" s="21">
        <f t="shared" ca="1" si="168"/>
        <v>1940</v>
      </c>
      <c r="AR527" s="21">
        <f t="shared" ca="1" si="174"/>
        <v>1253</v>
      </c>
      <c r="AS527" s="21">
        <f t="shared" ca="1" si="182"/>
        <v>687</v>
      </c>
      <c r="AT527" s="21">
        <f t="shared" ca="1" si="183"/>
        <v>687</v>
      </c>
      <c r="AU527" s="21">
        <f t="shared" ca="1" si="188"/>
        <v>903557</v>
      </c>
      <c r="AV527" s="22">
        <f ca="1">SUM(AT$11:AT527)</f>
        <v>464420</v>
      </c>
      <c r="AW527" s="23">
        <f ca="1">SUM(AR$11:AR527)</f>
        <v>439917</v>
      </c>
    </row>
    <row r="528" spans="1:49" x14ac:dyDescent="0.2">
      <c r="A528" s="32">
        <v>44700</v>
      </c>
      <c r="B528" s="35">
        <f ca="1">IF($A528&gt;= $C$5,$C$6, "InsertData")</f>
        <v>940</v>
      </c>
      <c r="C528" s="21">
        <f t="shared" ca="1" si="164"/>
        <v>940</v>
      </c>
      <c r="D528" s="21">
        <f t="shared" ca="1" si="169"/>
        <v>96</v>
      </c>
      <c r="E528" s="21">
        <f t="shared" ca="1" si="175"/>
        <v>844</v>
      </c>
      <c r="F528" s="21">
        <f t="shared" ca="1" si="170"/>
        <v>844</v>
      </c>
      <c r="G528" s="21">
        <f t="shared" ca="1" si="184"/>
        <v>471997</v>
      </c>
      <c r="H528" s="22">
        <f ca="1">SUM(F$11:F528)</f>
        <v>243234</v>
      </c>
      <c r="I528" s="23">
        <f ca="1">SUM(D$11:D528)</f>
        <v>231147</v>
      </c>
      <c r="K528" s="16">
        <v>44700</v>
      </c>
      <c r="L528" s="21">
        <f ca="1">IF(K528&lt;M$5, $B528, M$6+MIN((K528-M$5+1)/M$8, 1)*M$7)</f>
        <v>1440</v>
      </c>
      <c r="M528" s="21">
        <f t="shared" ca="1" si="165"/>
        <v>1440</v>
      </c>
      <c r="N528" s="21">
        <f t="shared" ca="1" si="171"/>
        <v>336</v>
      </c>
      <c r="O528" s="21">
        <f t="shared" ca="1" si="176"/>
        <v>1104</v>
      </c>
      <c r="P528" s="21">
        <f t="shared" ca="1" si="177"/>
        <v>1104</v>
      </c>
      <c r="Q528" s="21">
        <f t="shared" ca="1" si="185"/>
        <v>701247</v>
      </c>
      <c r="R528" s="22">
        <f ca="1">SUM(P$11:P528)</f>
        <v>360764</v>
      </c>
      <c r="S528" s="23">
        <f ca="1">SUM(N$11:N528)</f>
        <v>341263</v>
      </c>
      <c r="U528" s="16">
        <v>44700</v>
      </c>
      <c r="V528" s="21">
        <f ca="1">IF(U528&lt;W$5, $B528, W$6+MIN((U528-W$5+1)/W$8, 1)*W$7)</f>
        <v>1940</v>
      </c>
      <c r="W528" s="21">
        <f t="shared" ca="1" si="166"/>
        <v>1940</v>
      </c>
      <c r="X528" s="21">
        <f t="shared" ca="1" si="172"/>
        <v>576</v>
      </c>
      <c r="Y528" s="21">
        <f t="shared" ca="1" si="178"/>
        <v>1364</v>
      </c>
      <c r="Z528" s="21">
        <f t="shared" ca="1" si="179"/>
        <v>1364</v>
      </c>
      <c r="AA528" s="21">
        <f t="shared" ca="1" si="186"/>
        <v>930497</v>
      </c>
      <c r="AB528" s="22">
        <f ca="1">SUM(Z$11:Z528)</f>
        <v>478294</v>
      </c>
      <c r="AC528" s="23">
        <f ca="1">SUM(X$11:X528)</f>
        <v>452386</v>
      </c>
      <c r="AE528" s="16">
        <v>44700</v>
      </c>
      <c r="AF528" s="21">
        <f ca="1">IF(AE528&lt;AG$5, $B528, AG$6+MIN((AE528-AG$5+1)/AG$8, 1)*AG$7)</f>
        <v>1440</v>
      </c>
      <c r="AG528" s="21">
        <f t="shared" ca="1" si="167"/>
        <v>1440</v>
      </c>
      <c r="AH528" s="21">
        <f t="shared" ca="1" si="173"/>
        <v>341</v>
      </c>
      <c r="AI528" s="21">
        <f t="shared" ca="1" si="180"/>
        <v>1099</v>
      </c>
      <c r="AJ528" s="21">
        <f t="shared" ca="1" si="181"/>
        <v>1099</v>
      </c>
      <c r="AK528" s="21">
        <f t="shared" ca="1" si="187"/>
        <v>688747</v>
      </c>
      <c r="AL528" s="22">
        <f ca="1">SUM(AJ$11:AJ528)</f>
        <v>354504</v>
      </c>
      <c r="AM528" s="23">
        <f ca="1">SUM(AH$11:AH528)</f>
        <v>335689</v>
      </c>
      <c r="AO528" s="16">
        <v>44700</v>
      </c>
      <c r="AP528" s="21">
        <f ca="1">IF(AO528&lt;AQ$5, $B528, AQ$6+MIN((AO528-AQ$5+1)/AQ$8, 1)*AQ$7)</f>
        <v>1940</v>
      </c>
      <c r="AQ528" s="21">
        <f t="shared" ca="1" si="168"/>
        <v>1940</v>
      </c>
      <c r="AR528" s="21">
        <f t="shared" ca="1" si="174"/>
        <v>586</v>
      </c>
      <c r="AS528" s="21">
        <f t="shared" ca="1" si="182"/>
        <v>1354</v>
      </c>
      <c r="AT528" s="21">
        <f t="shared" ca="1" si="183"/>
        <v>1354</v>
      </c>
      <c r="AU528" s="21">
        <f t="shared" ca="1" si="188"/>
        <v>905497</v>
      </c>
      <c r="AV528" s="22">
        <f ca="1">SUM(AT$11:AT528)</f>
        <v>465774</v>
      </c>
      <c r="AW528" s="23">
        <f ca="1">SUM(AR$11:AR528)</f>
        <v>440503</v>
      </c>
    </row>
    <row r="529" spans="1:49" x14ac:dyDescent="0.2">
      <c r="A529" s="32">
        <v>44701</v>
      </c>
      <c r="B529" s="35">
        <f ca="1">IF($A529&gt;= $C$5,$C$6, "InsertData")</f>
        <v>940</v>
      </c>
      <c r="C529" s="21">
        <f t="shared" ca="1" si="164"/>
        <v>940</v>
      </c>
      <c r="D529" s="21">
        <f t="shared" ca="1" si="169"/>
        <v>319</v>
      </c>
      <c r="E529" s="21">
        <f t="shared" ca="1" si="175"/>
        <v>621</v>
      </c>
      <c r="F529" s="21">
        <f t="shared" ca="1" si="170"/>
        <v>621</v>
      </c>
      <c r="G529" s="21">
        <f t="shared" ca="1" si="184"/>
        <v>472937</v>
      </c>
      <c r="H529" s="22">
        <f ca="1">SUM(F$11:F529)</f>
        <v>243855</v>
      </c>
      <c r="I529" s="23">
        <f ca="1">SUM(D$11:D529)</f>
        <v>231466</v>
      </c>
      <c r="K529" s="16">
        <v>44701</v>
      </c>
      <c r="L529" s="21">
        <f ca="1">IF(K529&lt;M$5, $B529, M$6+MIN((K529-M$5+1)/M$8, 1)*M$7)</f>
        <v>1440</v>
      </c>
      <c r="M529" s="21">
        <f t="shared" ca="1" si="165"/>
        <v>1440</v>
      </c>
      <c r="N529" s="21">
        <f t="shared" ca="1" si="171"/>
        <v>559</v>
      </c>
      <c r="O529" s="21">
        <f t="shared" ca="1" si="176"/>
        <v>881</v>
      </c>
      <c r="P529" s="21">
        <f t="shared" ca="1" si="177"/>
        <v>881</v>
      </c>
      <c r="Q529" s="21">
        <f t="shared" ca="1" si="185"/>
        <v>702687</v>
      </c>
      <c r="R529" s="22">
        <f ca="1">SUM(P$11:P529)</f>
        <v>361645</v>
      </c>
      <c r="S529" s="23">
        <f ca="1">SUM(N$11:N529)</f>
        <v>341822</v>
      </c>
      <c r="U529" s="16">
        <v>44701</v>
      </c>
      <c r="V529" s="21">
        <f ca="1">IF(U529&lt;W$5, $B529, W$6+MIN((U529-W$5+1)/W$8, 1)*W$7)</f>
        <v>1940</v>
      </c>
      <c r="W529" s="21">
        <f t="shared" ca="1" si="166"/>
        <v>1940</v>
      </c>
      <c r="X529" s="21">
        <f t="shared" ca="1" si="172"/>
        <v>799</v>
      </c>
      <c r="Y529" s="21">
        <f t="shared" ca="1" si="178"/>
        <v>1141</v>
      </c>
      <c r="Z529" s="21">
        <f t="shared" ca="1" si="179"/>
        <v>1141</v>
      </c>
      <c r="AA529" s="21">
        <f t="shared" ca="1" si="186"/>
        <v>932437</v>
      </c>
      <c r="AB529" s="22">
        <f ca="1">SUM(Z$11:Z529)</f>
        <v>479435</v>
      </c>
      <c r="AC529" s="23">
        <f ca="1">SUM(X$11:X529)</f>
        <v>453185</v>
      </c>
      <c r="AE529" s="16">
        <v>44701</v>
      </c>
      <c r="AF529" s="21">
        <f ca="1">IF(AE529&lt;AG$5, $B529, AG$6+MIN((AE529-AG$5+1)/AG$8, 1)*AG$7)</f>
        <v>1440</v>
      </c>
      <c r="AG529" s="21">
        <f t="shared" ca="1" si="167"/>
        <v>1440</v>
      </c>
      <c r="AH529" s="21">
        <f t="shared" ca="1" si="173"/>
        <v>559</v>
      </c>
      <c r="AI529" s="21">
        <f t="shared" ca="1" si="180"/>
        <v>881</v>
      </c>
      <c r="AJ529" s="21">
        <f t="shared" ca="1" si="181"/>
        <v>881</v>
      </c>
      <c r="AK529" s="21">
        <f t="shared" ca="1" si="187"/>
        <v>690187</v>
      </c>
      <c r="AL529" s="22">
        <f ca="1">SUM(AJ$11:AJ529)</f>
        <v>355385</v>
      </c>
      <c r="AM529" s="23">
        <f ca="1">SUM(AH$11:AH529)</f>
        <v>336248</v>
      </c>
      <c r="AO529" s="16">
        <v>44701</v>
      </c>
      <c r="AP529" s="21">
        <f ca="1">IF(AO529&lt;AQ$5, $B529, AQ$6+MIN((AO529-AQ$5+1)/AQ$8, 1)*AQ$7)</f>
        <v>1940</v>
      </c>
      <c r="AQ529" s="21">
        <f t="shared" ca="1" si="168"/>
        <v>1940</v>
      </c>
      <c r="AR529" s="21">
        <f t="shared" ca="1" si="174"/>
        <v>799</v>
      </c>
      <c r="AS529" s="21">
        <f t="shared" ca="1" si="182"/>
        <v>1141</v>
      </c>
      <c r="AT529" s="21">
        <f t="shared" ca="1" si="183"/>
        <v>1141</v>
      </c>
      <c r="AU529" s="21">
        <f t="shared" ca="1" si="188"/>
        <v>907437</v>
      </c>
      <c r="AV529" s="22">
        <f ca="1">SUM(AT$11:AT529)</f>
        <v>466915</v>
      </c>
      <c r="AW529" s="23">
        <f ca="1">SUM(AR$11:AR529)</f>
        <v>441302</v>
      </c>
    </row>
    <row r="530" spans="1:49" x14ac:dyDescent="0.2">
      <c r="A530" s="32">
        <v>44702</v>
      </c>
      <c r="B530" s="35">
        <f ca="1">IF($A530&gt;= $C$5,$C$6, "InsertData")</f>
        <v>940</v>
      </c>
      <c r="C530" s="21">
        <f t="shared" ref="C530:C593" ca="1" si="189">ROUND(AVERAGE(B524:B530), 0)</f>
        <v>940</v>
      </c>
      <c r="D530" s="21">
        <f t="shared" ca="1" si="169"/>
        <v>334</v>
      </c>
      <c r="E530" s="21">
        <f t="shared" ca="1" si="175"/>
        <v>606</v>
      </c>
      <c r="F530" s="21">
        <f t="shared" ca="1" si="170"/>
        <v>606</v>
      </c>
      <c r="G530" s="21">
        <f t="shared" ca="1" si="184"/>
        <v>473877</v>
      </c>
      <c r="H530" s="22">
        <f ca="1">SUM(F$11:F530)</f>
        <v>244461</v>
      </c>
      <c r="I530" s="23">
        <f ca="1">SUM(D$11:D530)</f>
        <v>231800</v>
      </c>
      <c r="K530" s="16">
        <v>44702</v>
      </c>
      <c r="L530" s="21">
        <f ca="1">IF(K530&lt;M$5, $B530, M$6+MIN((K530-M$5+1)/M$8, 1)*M$7)</f>
        <v>1440</v>
      </c>
      <c r="M530" s="21">
        <f t="shared" ref="M530:M593" ca="1" si="190">ROUND(AVERAGE(L524:L530), 0)</f>
        <v>1440</v>
      </c>
      <c r="N530" s="21">
        <f t="shared" ca="1" si="171"/>
        <v>574</v>
      </c>
      <c r="O530" s="21">
        <f t="shared" ca="1" si="176"/>
        <v>866</v>
      </c>
      <c r="P530" s="21">
        <f t="shared" ca="1" si="177"/>
        <v>866</v>
      </c>
      <c r="Q530" s="21">
        <f t="shared" ca="1" si="185"/>
        <v>704127</v>
      </c>
      <c r="R530" s="22">
        <f ca="1">SUM(P$11:P530)</f>
        <v>362511</v>
      </c>
      <c r="S530" s="23">
        <f ca="1">SUM(N$11:N530)</f>
        <v>342396</v>
      </c>
      <c r="U530" s="16">
        <v>44702</v>
      </c>
      <c r="V530" s="21">
        <f ca="1">IF(U530&lt;W$5, $B530, W$6+MIN((U530-W$5+1)/W$8, 1)*W$7)</f>
        <v>1940</v>
      </c>
      <c r="W530" s="21">
        <f t="shared" ref="W530:W593" ca="1" si="191">ROUND(AVERAGE(V524:V530), 0)</f>
        <v>1940</v>
      </c>
      <c r="X530" s="21">
        <f t="shared" ca="1" si="172"/>
        <v>814</v>
      </c>
      <c r="Y530" s="21">
        <f t="shared" ca="1" si="178"/>
        <v>1126</v>
      </c>
      <c r="Z530" s="21">
        <f t="shared" ca="1" si="179"/>
        <v>1126</v>
      </c>
      <c r="AA530" s="21">
        <f t="shared" ca="1" si="186"/>
        <v>934377</v>
      </c>
      <c r="AB530" s="22">
        <f ca="1">SUM(Z$11:Z530)</f>
        <v>480561</v>
      </c>
      <c r="AC530" s="23">
        <f ca="1">SUM(X$11:X530)</f>
        <v>453999</v>
      </c>
      <c r="AE530" s="16">
        <v>44702</v>
      </c>
      <c r="AF530" s="21">
        <f ca="1">IF(AE530&lt;AG$5, $B530, AG$6+MIN((AE530-AG$5+1)/AG$8, 1)*AG$7)</f>
        <v>1440</v>
      </c>
      <c r="AG530" s="21">
        <f t="shared" ref="AG530:AG593" ca="1" si="192">ROUND(AVERAGE(AF524:AF530), 0)</f>
        <v>1440</v>
      </c>
      <c r="AH530" s="21">
        <f t="shared" ca="1" si="173"/>
        <v>574</v>
      </c>
      <c r="AI530" s="21">
        <f t="shared" ca="1" si="180"/>
        <v>866</v>
      </c>
      <c r="AJ530" s="21">
        <f t="shared" ca="1" si="181"/>
        <v>866</v>
      </c>
      <c r="AK530" s="21">
        <f t="shared" ca="1" si="187"/>
        <v>691627</v>
      </c>
      <c r="AL530" s="22">
        <f ca="1">SUM(AJ$11:AJ530)</f>
        <v>356251</v>
      </c>
      <c r="AM530" s="23">
        <f ca="1">SUM(AH$11:AH530)</f>
        <v>336822</v>
      </c>
      <c r="AO530" s="16">
        <v>44702</v>
      </c>
      <c r="AP530" s="21">
        <f ca="1">IF(AO530&lt;AQ$5, $B530, AQ$6+MIN((AO530-AQ$5+1)/AQ$8, 1)*AQ$7)</f>
        <v>1940</v>
      </c>
      <c r="AQ530" s="21">
        <f t="shared" ref="AQ530:AQ593" ca="1" si="193">ROUND(AVERAGE(AP524:AP530), 0)</f>
        <v>1940</v>
      </c>
      <c r="AR530" s="21">
        <f t="shared" ca="1" si="174"/>
        <v>814</v>
      </c>
      <c r="AS530" s="21">
        <f t="shared" ca="1" si="182"/>
        <v>1126</v>
      </c>
      <c r="AT530" s="21">
        <f t="shared" ca="1" si="183"/>
        <v>1126</v>
      </c>
      <c r="AU530" s="21">
        <f t="shared" ca="1" si="188"/>
        <v>909377</v>
      </c>
      <c r="AV530" s="22">
        <f ca="1">SUM(AT$11:AT530)</f>
        <v>468041</v>
      </c>
      <c r="AW530" s="23">
        <f ca="1">SUM(AR$11:AR530)</f>
        <v>442116</v>
      </c>
    </row>
    <row r="531" spans="1:49" x14ac:dyDescent="0.2">
      <c r="A531" s="32">
        <v>44703</v>
      </c>
      <c r="B531" s="35">
        <f ca="1">IF($A531&gt;= $C$5,$C$6, "InsertData")</f>
        <v>940</v>
      </c>
      <c r="C531" s="21">
        <f t="shared" ca="1" si="189"/>
        <v>940</v>
      </c>
      <c r="D531" s="21">
        <f t="shared" ca="1" si="169"/>
        <v>44</v>
      </c>
      <c r="E531" s="21">
        <f t="shared" ca="1" si="175"/>
        <v>896</v>
      </c>
      <c r="F531" s="21">
        <f t="shared" ca="1" si="170"/>
        <v>896</v>
      </c>
      <c r="G531" s="21">
        <f t="shared" ca="1" si="184"/>
        <v>474817</v>
      </c>
      <c r="H531" s="22">
        <f ca="1">SUM(F$11:F531)</f>
        <v>245357</v>
      </c>
      <c r="I531" s="23">
        <f ca="1">SUM(D$11:D531)</f>
        <v>231844</v>
      </c>
      <c r="K531" s="16">
        <v>44703</v>
      </c>
      <c r="L531" s="21">
        <f ca="1">IF(K531&lt;M$5, $B531, M$6+MIN((K531-M$5+1)/M$8, 1)*M$7)</f>
        <v>1440</v>
      </c>
      <c r="M531" s="21">
        <f t="shared" ca="1" si="190"/>
        <v>1440</v>
      </c>
      <c r="N531" s="21">
        <f t="shared" ca="1" si="171"/>
        <v>284</v>
      </c>
      <c r="O531" s="21">
        <f t="shared" ca="1" si="176"/>
        <v>1156</v>
      </c>
      <c r="P531" s="21">
        <f t="shared" ca="1" si="177"/>
        <v>1156</v>
      </c>
      <c r="Q531" s="21">
        <f t="shared" ca="1" si="185"/>
        <v>705567</v>
      </c>
      <c r="R531" s="22">
        <f ca="1">SUM(P$11:P531)</f>
        <v>363667</v>
      </c>
      <c r="S531" s="23">
        <f ca="1">SUM(N$11:N531)</f>
        <v>342680</v>
      </c>
      <c r="U531" s="16">
        <v>44703</v>
      </c>
      <c r="V531" s="21">
        <f ca="1">IF(U531&lt;W$5, $B531, W$6+MIN((U531-W$5+1)/W$8, 1)*W$7)</f>
        <v>1940</v>
      </c>
      <c r="W531" s="21">
        <f t="shared" ca="1" si="191"/>
        <v>1940</v>
      </c>
      <c r="X531" s="21">
        <f t="shared" ca="1" si="172"/>
        <v>524</v>
      </c>
      <c r="Y531" s="21">
        <f t="shared" ca="1" si="178"/>
        <v>1416</v>
      </c>
      <c r="Z531" s="21">
        <f t="shared" ca="1" si="179"/>
        <v>1416</v>
      </c>
      <c r="AA531" s="21">
        <f t="shared" ca="1" si="186"/>
        <v>936317</v>
      </c>
      <c r="AB531" s="22">
        <f ca="1">SUM(Z$11:Z531)</f>
        <v>481977</v>
      </c>
      <c r="AC531" s="23">
        <f ca="1">SUM(X$11:X531)</f>
        <v>454523</v>
      </c>
      <c r="AE531" s="16">
        <v>44703</v>
      </c>
      <c r="AF531" s="21">
        <f ca="1">IF(AE531&lt;AG$5, $B531, AG$6+MIN((AE531-AG$5+1)/AG$8, 1)*AG$7)</f>
        <v>1440</v>
      </c>
      <c r="AG531" s="21">
        <f t="shared" ca="1" si="192"/>
        <v>1440</v>
      </c>
      <c r="AH531" s="21">
        <f t="shared" ca="1" si="173"/>
        <v>284</v>
      </c>
      <c r="AI531" s="21">
        <f t="shared" ca="1" si="180"/>
        <v>1156</v>
      </c>
      <c r="AJ531" s="21">
        <f t="shared" ca="1" si="181"/>
        <v>1156</v>
      </c>
      <c r="AK531" s="21">
        <f t="shared" ca="1" si="187"/>
        <v>693067</v>
      </c>
      <c r="AL531" s="22">
        <f ca="1">SUM(AJ$11:AJ531)</f>
        <v>357407</v>
      </c>
      <c r="AM531" s="23">
        <f ca="1">SUM(AH$11:AH531)</f>
        <v>337106</v>
      </c>
      <c r="AO531" s="16">
        <v>44703</v>
      </c>
      <c r="AP531" s="21">
        <f ca="1">IF(AO531&lt;AQ$5, $B531, AQ$6+MIN((AO531-AQ$5+1)/AQ$8, 1)*AQ$7)</f>
        <v>1940</v>
      </c>
      <c r="AQ531" s="21">
        <f t="shared" ca="1" si="193"/>
        <v>1940</v>
      </c>
      <c r="AR531" s="21">
        <f t="shared" ca="1" si="174"/>
        <v>524</v>
      </c>
      <c r="AS531" s="21">
        <f t="shared" ca="1" si="182"/>
        <v>1416</v>
      </c>
      <c r="AT531" s="21">
        <f t="shared" ca="1" si="183"/>
        <v>1416</v>
      </c>
      <c r="AU531" s="21">
        <f t="shared" ca="1" si="188"/>
        <v>911317</v>
      </c>
      <c r="AV531" s="22">
        <f ca="1">SUM(AT$11:AT531)</f>
        <v>469457</v>
      </c>
      <c r="AW531" s="23">
        <f ca="1">SUM(AR$11:AR531)</f>
        <v>442640</v>
      </c>
    </row>
    <row r="532" spans="1:49" x14ac:dyDescent="0.2">
      <c r="A532" s="32">
        <v>44704</v>
      </c>
      <c r="B532" s="35">
        <f ca="1">IF($A532&gt;= $C$5,$C$6, "InsertData")</f>
        <v>940</v>
      </c>
      <c r="C532" s="21">
        <f t="shared" ca="1" si="189"/>
        <v>940</v>
      </c>
      <c r="D532" s="21">
        <f t="shared" ca="1" si="169"/>
        <v>333</v>
      </c>
      <c r="E532" s="21">
        <f t="shared" ca="1" si="175"/>
        <v>607</v>
      </c>
      <c r="F532" s="21">
        <f t="shared" ca="1" si="170"/>
        <v>607</v>
      </c>
      <c r="G532" s="21">
        <f t="shared" ca="1" si="184"/>
        <v>475757</v>
      </c>
      <c r="H532" s="22">
        <f ca="1">SUM(F$11:F532)</f>
        <v>245964</v>
      </c>
      <c r="I532" s="23">
        <f ca="1">SUM(D$11:D532)</f>
        <v>232177</v>
      </c>
      <c r="K532" s="16">
        <v>44704</v>
      </c>
      <c r="L532" s="21">
        <f ca="1">IF(K532&lt;M$5, $B532, M$6+MIN((K532-M$5+1)/M$8, 1)*M$7)</f>
        <v>1440</v>
      </c>
      <c r="M532" s="21">
        <f t="shared" ca="1" si="190"/>
        <v>1440</v>
      </c>
      <c r="N532" s="21">
        <f t="shared" ca="1" si="171"/>
        <v>573</v>
      </c>
      <c r="O532" s="21">
        <f t="shared" ca="1" si="176"/>
        <v>867</v>
      </c>
      <c r="P532" s="21">
        <f t="shared" ca="1" si="177"/>
        <v>867</v>
      </c>
      <c r="Q532" s="21">
        <f t="shared" ca="1" si="185"/>
        <v>707007</v>
      </c>
      <c r="R532" s="22">
        <f ca="1">SUM(P$11:P532)</f>
        <v>364534</v>
      </c>
      <c r="S532" s="23">
        <f ca="1">SUM(N$11:N532)</f>
        <v>343253</v>
      </c>
      <c r="U532" s="16">
        <v>44704</v>
      </c>
      <c r="V532" s="21">
        <f ca="1">IF(U532&lt;W$5, $B532, W$6+MIN((U532-W$5+1)/W$8, 1)*W$7)</f>
        <v>1940</v>
      </c>
      <c r="W532" s="21">
        <f t="shared" ca="1" si="191"/>
        <v>1940</v>
      </c>
      <c r="X532" s="21">
        <f t="shared" ca="1" si="172"/>
        <v>813</v>
      </c>
      <c r="Y532" s="21">
        <f t="shared" ca="1" si="178"/>
        <v>1127</v>
      </c>
      <c r="Z532" s="21">
        <f t="shared" ca="1" si="179"/>
        <v>1127</v>
      </c>
      <c r="AA532" s="21">
        <f t="shared" ca="1" si="186"/>
        <v>938257</v>
      </c>
      <c r="AB532" s="22">
        <f ca="1">SUM(Z$11:Z532)</f>
        <v>483104</v>
      </c>
      <c r="AC532" s="23">
        <f ca="1">SUM(X$11:X532)</f>
        <v>455336</v>
      </c>
      <c r="AE532" s="16">
        <v>44704</v>
      </c>
      <c r="AF532" s="21">
        <f ca="1">IF(AE532&lt;AG$5, $B532, AG$6+MIN((AE532-AG$5+1)/AG$8, 1)*AG$7)</f>
        <v>1440</v>
      </c>
      <c r="AG532" s="21">
        <f t="shared" ca="1" si="192"/>
        <v>1440</v>
      </c>
      <c r="AH532" s="21">
        <f t="shared" ca="1" si="173"/>
        <v>573</v>
      </c>
      <c r="AI532" s="21">
        <f t="shared" ca="1" si="180"/>
        <v>867</v>
      </c>
      <c r="AJ532" s="21">
        <f t="shared" ca="1" si="181"/>
        <v>867</v>
      </c>
      <c r="AK532" s="21">
        <f t="shared" ca="1" si="187"/>
        <v>694507</v>
      </c>
      <c r="AL532" s="22">
        <f ca="1">SUM(AJ$11:AJ532)</f>
        <v>358274</v>
      </c>
      <c r="AM532" s="23">
        <f ca="1">SUM(AH$11:AH532)</f>
        <v>337679</v>
      </c>
      <c r="AO532" s="16">
        <v>44704</v>
      </c>
      <c r="AP532" s="21">
        <f ca="1">IF(AO532&lt;AQ$5, $B532, AQ$6+MIN((AO532-AQ$5+1)/AQ$8, 1)*AQ$7)</f>
        <v>1940</v>
      </c>
      <c r="AQ532" s="21">
        <f t="shared" ca="1" si="193"/>
        <v>1940</v>
      </c>
      <c r="AR532" s="21">
        <f t="shared" ca="1" si="174"/>
        <v>813</v>
      </c>
      <c r="AS532" s="21">
        <f t="shared" ca="1" si="182"/>
        <v>1127</v>
      </c>
      <c r="AT532" s="21">
        <f t="shared" ca="1" si="183"/>
        <v>1127</v>
      </c>
      <c r="AU532" s="21">
        <f t="shared" ca="1" si="188"/>
        <v>913257</v>
      </c>
      <c r="AV532" s="22">
        <f ca="1">SUM(AT$11:AT532)</f>
        <v>470584</v>
      </c>
      <c r="AW532" s="23">
        <f ca="1">SUM(AR$11:AR532)</f>
        <v>443453</v>
      </c>
    </row>
    <row r="533" spans="1:49" x14ac:dyDescent="0.2">
      <c r="A533" s="32">
        <v>44705</v>
      </c>
      <c r="B533" s="35">
        <f ca="1">IF($A533&gt;= $C$5,$C$6, "InsertData")</f>
        <v>940</v>
      </c>
      <c r="C533" s="21">
        <f t="shared" ca="1" si="189"/>
        <v>940</v>
      </c>
      <c r="D533" s="21">
        <f t="shared" ca="1" si="169"/>
        <v>388</v>
      </c>
      <c r="E533" s="21">
        <f t="shared" ca="1" si="175"/>
        <v>552</v>
      </c>
      <c r="F533" s="21">
        <f t="shared" ca="1" si="170"/>
        <v>552</v>
      </c>
      <c r="G533" s="21">
        <f t="shared" ca="1" si="184"/>
        <v>476697</v>
      </c>
      <c r="H533" s="22">
        <f ca="1">SUM(F$11:F533)</f>
        <v>246516</v>
      </c>
      <c r="I533" s="23">
        <f ca="1">SUM(D$11:D533)</f>
        <v>232565</v>
      </c>
      <c r="K533" s="16">
        <v>44705</v>
      </c>
      <c r="L533" s="21">
        <f ca="1">IF(K533&lt;M$5, $B533, M$6+MIN((K533-M$5+1)/M$8, 1)*M$7)</f>
        <v>1440</v>
      </c>
      <c r="M533" s="21">
        <f t="shared" ca="1" si="190"/>
        <v>1440</v>
      </c>
      <c r="N533" s="21">
        <f t="shared" ca="1" si="171"/>
        <v>628</v>
      </c>
      <c r="O533" s="21">
        <f t="shared" ca="1" si="176"/>
        <v>812</v>
      </c>
      <c r="P533" s="21">
        <f t="shared" ca="1" si="177"/>
        <v>812</v>
      </c>
      <c r="Q533" s="21">
        <f t="shared" ca="1" si="185"/>
        <v>708447</v>
      </c>
      <c r="R533" s="22">
        <f ca="1">SUM(P$11:P533)</f>
        <v>365346</v>
      </c>
      <c r="S533" s="23">
        <f ca="1">SUM(N$11:N533)</f>
        <v>343881</v>
      </c>
      <c r="U533" s="16">
        <v>44705</v>
      </c>
      <c r="V533" s="21">
        <f ca="1">IF(U533&lt;W$5, $B533, W$6+MIN((U533-W$5+1)/W$8, 1)*W$7)</f>
        <v>1940</v>
      </c>
      <c r="W533" s="21">
        <f t="shared" ca="1" si="191"/>
        <v>1940</v>
      </c>
      <c r="X533" s="21">
        <f t="shared" ca="1" si="172"/>
        <v>868</v>
      </c>
      <c r="Y533" s="21">
        <f t="shared" ca="1" si="178"/>
        <v>1072</v>
      </c>
      <c r="Z533" s="21">
        <f t="shared" ca="1" si="179"/>
        <v>1072</v>
      </c>
      <c r="AA533" s="21">
        <f t="shared" ca="1" si="186"/>
        <v>940197</v>
      </c>
      <c r="AB533" s="22">
        <f ca="1">SUM(Z$11:Z533)</f>
        <v>484176</v>
      </c>
      <c r="AC533" s="23">
        <f ca="1">SUM(X$11:X533)</f>
        <v>456204</v>
      </c>
      <c r="AE533" s="16">
        <v>44705</v>
      </c>
      <c r="AF533" s="21">
        <f ca="1">IF(AE533&lt;AG$5, $B533, AG$6+MIN((AE533-AG$5+1)/AG$8, 1)*AG$7)</f>
        <v>1440</v>
      </c>
      <c r="AG533" s="21">
        <f t="shared" ca="1" si="192"/>
        <v>1440</v>
      </c>
      <c r="AH533" s="21">
        <f t="shared" ca="1" si="173"/>
        <v>628</v>
      </c>
      <c r="AI533" s="21">
        <f t="shared" ca="1" si="180"/>
        <v>812</v>
      </c>
      <c r="AJ533" s="21">
        <f t="shared" ca="1" si="181"/>
        <v>812</v>
      </c>
      <c r="AK533" s="21">
        <f t="shared" ca="1" si="187"/>
        <v>695947</v>
      </c>
      <c r="AL533" s="22">
        <f ca="1">SUM(AJ$11:AJ533)</f>
        <v>359086</v>
      </c>
      <c r="AM533" s="23">
        <f ca="1">SUM(AH$11:AH533)</f>
        <v>338307</v>
      </c>
      <c r="AO533" s="16">
        <v>44705</v>
      </c>
      <c r="AP533" s="21">
        <f ca="1">IF(AO533&lt;AQ$5, $B533, AQ$6+MIN((AO533-AQ$5+1)/AQ$8, 1)*AQ$7)</f>
        <v>1940</v>
      </c>
      <c r="AQ533" s="21">
        <f t="shared" ca="1" si="193"/>
        <v>1940</v>
      </c>
      <c r="AR533" s="21">
        <f t="shared" ca="1" si="174"/>
        <v>868</v>
      </c>
      <c r="AS533" s="21">
        <f t="shared" ca="1" si="182"/>
        <v>1072</v>
      </c>
      <c r="AT533" s="21">
        <f t="shared" ca="1" si="183"/>
        <v>1072</v>
      </c>
      <c r="AU533" s="21">
        <f t="shared" ca="1" si="188"/>
        <v>915197</v>
      </c>
      <c r="AV533" s="22">
        <f ca="1">SUM(AT$11:AT533)</f>
        <v>471656</v>
      </c>
      <c r="AW533" s="23">
        <f ca="1">SUM(AR$11:AR533)</f>
        <v>444321</v>
      </c>
    </row>
    <row r="534" spans="1:49" x14ac:dyDescent="0.2">
      <c r="A534" s="32">
        <v>44706</v>
      </c>
      <c r="B534" s="35">
        <f ca="1">IF($A534&gt;= $C$5,$C$6, "InsertData")</f>
        <v>940</v>
      </c>
      <c r="C534" s="21">
        <f t="shared" ca="1" si="189"/>
        <v>940</v>
      </c>
      <c r="D534" s="21">
        <f t="shared" ca="1" si="169"/>
        <v>428</v>
      </c>
      <c r="E534" s="21">
        <f t="shared" ca="1" si="175"/>
        <v>512</v>
      </c>
      <c r="F534" s="21">
        <f t="shared" ca="1" si="170"/>
        <v>512</v>
      </c>
      <c r="G534" s="21">
        <f t="shared" ca="1" si="184"/>
        <v>477637</v>
      </c>
      <c r="H534" s="22">
        <f ca="1">SUM(F$11:F534)</f>
        <v>247028</v>
      </c>
      <c r="I534" s="23">
        <f ca="1">SUM(D$11:D534)</f>
        <v>232993</v>
      </c>
      <c r="K534" s="16">
        <v>44706</v>
      </c>
      <c r="L534" s="21">
        <f ca="1">IF(K534&lt;M$5, $B534, M$6+MIN((K534-M$5+1)/M$8, 1)*M$7)</f>
        <v>1440</v>
      </c>
      <c r="M534" s="21">
        <f t="shared" ca="1" si="190"/>
        <v>1440</v>
      </c>
      <c r="N534" s="21">
        <f t="shared" ca="1" si="171"/>
        <v>668</v>
      </c>
      <c r="O534" s="21">
        <f t="shared" ca="1" si="176"/>
        <v>772</v>
      </c>
      <c r="P534" s="21">
        <f t="shared" ca="1" si="177"/>
        <v>772</v>
      </c>
      <c r="Q534" s="21">
        <f t="shared" ca="1" si="185"/>
        <v>709887</v>
      </c>
      <c r="R534" s="22">
        <f ca="1">SUM(P$11:P534)</f>
        <v>366118</v>
      </c>
      <c r="S534" s="23">
        <f ca="1">SUM(N$11:N534)</f>
        <v>344549</v>
      </c>
      <c r="U534" s="16">
        <v>44706</v>
      </c>
      <c r="V534" s="21">
        <f ca="1">IF(U534&lt;W$5, $B534, W$6+MIN((U534-W$5+1)/W$8, 1)*W$7)</f>
        <v>1940</v>
      </c>
      <c r="W534" s="21">
        <f t="shared" ca="1" si="191"/>
        <v>1940</v>
      </c>
      <c r="X534" s="21">
        <f t="shared" ca="1" si="172"/>
        <v>908</v>
      </c>
      <c r="Y534" s="21">
        <f t="shared" ca="1" si="178"/>
        <v>1032</v>
      </c>
      <c r="Z534" s="21">
        <f t="shared" ca="1" si="179"/>
        <v>1032</v>
      </c>
      <c r="AA534" s="21">
        <f t="shared" ca="1" si="186"/>
        <v>942137</v>
      </c>
      <c r="AB534" s="22">
        <f ca="1">SUM(Z$11:Z534)</f>
        <v>485208</v>
      </c>
      <c r="AC534" s="23">
        <f ca="1">SUM(X$11:X534)</f>
        <v>457112</v>
      </c>
      <c r="AE534" s="16">
        <v>44706</v>
      </c>
      <c r="AF534" s="21">
        <f ca="1">IF(AE534&lt;AG$5, $B534, AG$6+MIN((AE534-AG$5+1)/AG$8, 1)*AG$7)</f>
        <v>1440</v>
      </c>
      <c r="AG534" s="21">
        <f t="shared" ca="1" si="192"/>
        <v>1440</v>
      </c>
      <c r="AH534" s="21">
        <f t="shared" ca="1" si="173"/>
        <v>668</v>
      </c>
      <c r="AI534" s="21">
        <f t="shared" ca="1" si="180"/>
        <v>772</v>
      </c>
      <c r="AJ534" s="21">
        <f t="shared" ca="1" si="181"/>
        <v>772</v>
      </c>
      <c r="AK534" s="21">
        <f t="shared" ca="1" si="187"/>
        <v>697387</v>
      </c>
      <c r="AL534" s="22">
        <f ca="1">SUM(AJ$11:AJ534)</f>
        <v>359858</v>
      </c>
      <c r="AM534" s="23">
        <f ca="1">SUM(AH$11:AH534)</f>
        <v>338975</v>
      </c>
      <c r="AO534" s="16">
        <v>44706</v>
      </c>
      <c r="AP534" s="21">
        <f ca="1">IF(AO534&lt;AQ$5, $B534, AQ$6+MIN((AO534-AQ$5+1)/AQ$8, 1)*AQ$7)</f>
        <v>1940</v>
      </c>
      <c r="AQ534" s="21">
        <f t="shared" ca="1" si="193"/>
        <v>1940</v>
      </c>
      <c r="AR534" s="21">
        <f t="shared" ca="1" si="174"/>
        <v>908</v>
      </c>
      <c r="AS534" s="21">
        <f t="shared" ca="1" si="182"/>
        <v>1032</v>
      </c>
      <c r="AT534" s="21">
        <f t="shared" ca="1" si="183"/>
        <v>1032</v>
      </c>
      <c r="AU534" s="21">
        <f t="shared" ca="1" si="188"/>
        <v>917137</v>
      </c>
      <c r="AV534" s="22">
        <f ca="1">SUM(AT$11:AT534)</f>
        <v>472688</v>
      </c>
      <c r="AW534" s="23">
        <f ca="1">SUM(AR$11:AR534)</f>
        <v>445229</v>
      </c>
    </row>
    <row r="535" spans="1:49" x14ac:dyDescent="0.2">
      <c r="A535" s="32">
        <v>44707</v>
      </c>
      <c r="B535" s="35">
        <f ca="1">IF($A535&gt;= $C$5,$C$6, "InsertData")</f>
        <v>940</v>
      </c>
      <c r="C535" s="21">
        <f t="shared" ca="1" si="189"/>
        <v>940</v>
      </c>
      <c r="D535" s="21">
        <f t="shared" ca="1" si="169"/>
        <v>774</v>
      </c>
      <c r="E535" s="21">
        <f t="shared" ca="1" si="175"/>
        <v>166</v>
      </c>
      <c r="F535" s="21">
        <f t="shared" ca="1" si="170"/>
        <v>166</v>
      </c>
      <c r="G535" s="21">
        <f t="shared" ca="1" si="184"/>
        <v>478577</v>
      </c>
      <c r="H535" s="22">
        <f ca="1">SUM(F$11:F535)</f>
        <v>247194</v>
      </c>
      <c r="I535" s="23">
        <f ca="1">SUM(D$11:D535)</f>
        <v>233767</v>
      </c>
      <c r="K535" s="16">
        <v>44707</v>
      </c>
      <c r="L535" s="21">
        <f ca="1">IF(K535&lt;M$5, $B535, M$6+MIN((K535-M$5+1)/M$8, 1)*M$7)</f>
        <v>1440</v>
      </c>
      <c r="M535" s="21">
        <f t="shared" ca="1" si="190"/>
        <v>1440</v>
      </c>
      <c r="N535" s="21">
        <f t="shared" ca="1" si="171"/>
        <v>1014</v>
      </c>
      <c r="O535" s="21">
        <f t="shared" ca="1" si="176"/>
        <v>426</v>
      </c>
      <c r="P535" s="21">
        <f t="shared" ca="1" si="177"/>
        <v>426</v>
      </c>
      <c r="Q535" s="21">
        <f t="shared" ca="1" si="185"/>
        <v>711327</v>
      </c>
      <c r="R535" s="22">
        <f ca="1">SUM(P$11:P535)</f>
        <v>366544</v>
      </c>
      <c r="S535" s="23">
        <f ca="1">SUM(N$11:N535)</f>
        <v>345563</v>
      </c>
      <c r="U535" s="16">
        <v>44707</v>
      </c>
      <c r="V535" s="21">
        <f ca="1">IF(U535&lt;W$5, $B535, W$6+MIN((U535-W$5+1)/W$8, 1)*W$7)</f>
        <v>1940</v>
      </c>
      <c r="W535" s="21">
        <f t="shared" ca="1" si="191"/>
        <v>1940</v>
      </c>
      <c r="X535" s="21">
        <f t="shared" ca="1" si="172"/>
        <v>1254</v>
      </c>
      <c r="Y535" s="21">
        <f t="shared" ca="1" si="178"/>
        <v>686</v>
      </c>
      <c r="Z535" s="21">
        <f t="shared" ca="1" si="179"/>
        <v>686</v>
      </c>
      <c r="AA535" s="21">
        <f t="shared" ca="1" si="186"/>
        <v>944077</v>
      </c>
      <c r="AB535" s="22">
        <f ca="1">SUM(Z$11:Z535)</f>
        <v>485894</v>
      </c>
      <c r="AC535" s="23">
        <f ca="1">SUM(X$11:X535)</f>
        <v>458366</v>
      </c>
      <c r="AE535" s="16">
        <v>44707</v>
      </c>
      <c r="AF535" s="21">
        <f ca="1">IF(AE535&lt;AG$5, $B535, AG$6+MIN((AE535-AG$5+1)/AG$8, 1)*AG$7)</f>
        <v>1440</v>
      </c>
      <c r="AG535" s="21">
        <f t="shared" ca="1" si="192"/>
        <v>1440</v>
      </c>
      <c r="AH535" s="21">
        <f t="shared" ca="1" si="173"/>
        <v>1014</v>
      </c>
      <c r="AI535" s="21">
        <f t="shared" ca="1" si="180"/>
        <v>426</v>
      </c>
      <c r="AJ535" s="21">
        <f t="shared" ca="1" si="181"/>
        <v>426</v>
      </c>
      <c r="AK535" s="21">
        <f t="shared" ca="1" si="187"/>
        <v>698827</v>
      </c>
      <c r="AL535" s="22">
        <f ca="1">SUM(AJ$11:AJ535)</f>
        <v>360284</v>
      </c>
      <c r="AM535" s="23">
        <f ca="1">SUM(AH$11:AH535)</f>
        <v>339989</v>
      </c>
      <c r="AO535" s="16">
        <v>44707</v>
      </c>
      <c r="AP535" s="21">
        <f ca="1">IF(AO535&lt;AQ$5, $B535, AQ$6+MIN((AO535-AQ$5+1)/AQ$8, 1)*AQ$7)</f>
        <v>1940</v>
      </c>
      <c r="AQ535" s="21">
        <f t="shared" ca="1" si="193"/>
        <v>1940</v>
      </c>
      <c r="AR535" s="21">
        <f t="shared" ca="1" si="174"/>
        <v>1254</v>
      </c>
      <c r="AS535" s="21">
        <f t="shared" ca="1" si="182"/>
        <v>686</v>
      </c>
      <c r="AT535" s="21">
        <f t="shared" ca="1" si="183"/>
        <v>686</v>
      </c>
      <c r="AU535" s="21">
        <f t="shared" ca="1" si="188"/>
        <v>919077</v>
      </c>
      <c r="AV535" s="22">
        <f ca="1">SUM(AT$11:AT535)</f>
        <v>473374</v>
      </c>
      <c r="AW535" s="23">
        <f ca="1">SUM(AR$11:AR535)</f>
        <v>446483</v>
      </c>
    </row>
    <row r="536" spans="1:49" x14ac:dyDescent="0.2">
      <c r="A536" s="32">
        <v>44708</v>
      </c>
      <c r="B536" s="35">
        <f ca="1">IF($A536&gt;= $C$5,$C$6, "InsertData")</f>
        <v>940</v>
      </c>
      <c r="C536" s="21">
        <f t="shared" ca="1" si="189"/>
        <v>940</v>
      </c>
      <c r="D536" s="21">
        <f t="shared" ca="1" si="169"/>
        <v>800</v>
      </c>
      <c r="E536" s="21">
        <f t="shared" ca="1" si="175"/>
        <v>140</v>
      </c>
      <c r="F536" s="21">
        <f t="shared" ca="1" si="170"/>
        <v>140</v>
      </c>
      <c r="G536" s="21">
        <f t="shared" ca="1" si="184"/>
        <v>479517</v>
      </c>
      <c r="H536" s="22">
        <f ca="1">SUM(F$11:F536)</f>
        <v>247334</v>
      </c>
      <c r="I536" s="23">
        <f ca="1">SUM(D$11:D536)</f>
        <v>234567</v>
      </c>
      <c r="K536" s="16">
        <v>44708</v>
      </c>
      <c r="L536" s="21">
        <f ca="1">IF(K536&lt;M$5, $B536, M$6+MIN((K536-M$5+1)/M$8, 1)*M$7)</f>
        <v>1440</v>
      </c>
      <c r="M536" s="21">
        <f t="shared" ca="1" si="190"/>
        <v>1440</v>
      </c>
      <c r="N536" s="21">
        <f t="shared" ca="1" si="171"/>
        <v>1040</v>
      </c>
      <c r="O536" s="21">
        <f t="shared" ca="1" si="176"/>
        <v>400</v>
      </c>
      <c r="P536" s="21">
        <f t="shared" ca="1" si="177"/>
        <v>400</v>
      </c>
      <c r="Q536" s="21">
        <f t="shared" ca="1" si="185"/>
        <v>712767</v>
      </c>
      <c r="R536" s="22">
        <f ca="1">SUM(P$11:P536)</f>
        <v>366944</v>
      </c>
      <c r="S536" s="23">
        <f ca="1">SUM(N$11:N536)</f>
        <v>346603</v>
      </c>
      <c r="U536" s="16">
        <v>44708</v>
      </c>
      <c r="V536" s="21">
        <f ca="1">IF(U536&lt;W$5, $B536, W$6+MIN((U536-W$5+1)/W$8, 1)*W$7)</f>
        <v>1940</v>
      </c>
      <c r="W536" s="21">
        <f t="shared" ca="1" si="191"/>
        <v>1940</v>
      </c>
      <c r="X536" s="21">
        <f t="shared" ca="1" si="172"/>
        <v>1280</v>
      </c>
      <c r="Y536" s="21">
        <f t="shared" ca="1" si="178"/>
        <v>660</v>
      </c>
      <c r="Z536" s="21">
        <f t="shared" ca="1" si="179"/>
        <v>660</v>
      </c>
      <c r="AA536" s="21">
        <f t="shared" ca="1" si="186"/>
        <v>946017</v>
      </c>
      <c r="AB536" s="22">
        <f ca="1">SUM(Z$11:Z536)</f>
        <v>486554</v>
      </c>
      <c r="AC536" s="23">
        <f ca="1">SUM(X$11:X536)</f>
        <v>459646</v>
      </c>
      <c r="AE536" s="16">
        <v>44708</v>
      </c>
      <c r="AF536" s="21">
        <f ca="1">IF(AE536&lt;AG$5, $B536, AG$6+MIN((AE536-AG$5+1)/AG$8, 1)*AG$7)</f>
        <v>1440</v>
      </c>
      <c r="AG536" s="21">
        <f t="shared" ca="1" si="192"/>
        <v>1440</v>
      </c>
      <c r="AH536" s="21">
        <f t="shared" ca="1" si="173"/>
        <v>1040</v>
      </c>
      <c r="AI536" s="21">
        <f t="shared" ca="1" si="180"/>
        <v>400</v>
      </c>
      <c r="AJ536" s="21">
        <f t="shared" ca="1" si="181"/>
        <v>400</v>
      </c>
      <c r="AK536" s="21">
        <f t="shared" ca="1" si="187"/>
        <v>700267</v>
      </c>
      <c r="AL536" s="22">
        <f ca="1">SUM(AJ$11:AJ536)</f>
        <v>360684</v>
      </c>
      <c r="AM536" s="23">
        <f ca="1">SUM(AH$11:AH536)</f>
        <v>341029</v>
      </c>
      <c r="AO536" s="16">
        <v>44708</v>
      </c>
      <c r="AP536" s="21">
        <f ca="1">IF(AO536&lt;AQ$5, $B536, AQ$6+MIN((AO536-AQ$5+1)/AQ$8, 1)*AQ$7)</f>
        <v>1940</v>
      </c>
      <c r="AQ536" s="21">
        <f t="shared" ca="1" si="193"/>
        <v>1940</v>
      </c>
      <c r="AR536" s="21">
        <f t="shared" ca="1" si="174"/>
        <v>1280</v>
      </c>
      <c r="AS536" s="21">
        <f t="shared" ca="1" si="182"/>
        <v>660</v>
      </c>
      <c r="AT536" s="21">
        <f t="shared" ca="1" si="183"/>
        <v>660</v>
      </c>
      <c r="AU536" s="21">
        <f t="shared" ca="1" si="188"/>
        <v>921017</v>
      </c>
      <c r="AV536" s="22">
        <f ca="1">SUM(AT$11:AT536)</f>
        <v>474034</v>
      </c>
      <c r="AW536" s="23">
        <f ca="1">SUM(AR$11:AR536)</f>
        <v>447763</v>
      </c>
    </row>
    <row r="537" spans="1:49" x14ac:dyDescent="0.2">
      <c r="A537" s="32">
        <v>44709</v>
      </c>
      <c r="B537" s="35">
        <f ca="1">IF($A537&gt;= $C$5,$C$6, "InsertData")</f>
        <v>940</v>
      </c>
      <c r="C537" s="21">
        <f t="shared" ca="1" si="189"/>
        <v>940</v>
      </c>
      <c r="D537" s="21">
        <f t="shared" ca="1" si="169"/>
        <v>673</v>
      </c>
      <c r="E537" s="21">
        <f t="shared" ca="1" si="175"/>
        <v>267</v>
      </c>
      <c r="F537" s="21">
        <f t="shared" ca="1" si="170"/>
        <v>267</v>
      </c>
      <c r="G537" s="21">
        <f t="shared" ca="1" si="184"/>
        <v>480457</v>
      </c>
      <c r="H537" s="22">
        <f ca="1">SUM(F$11:F537)</f>
        <v>247601</v>
      </c>
      <c r="I537" s="23">
        <f ca="1">SUM(D$11:D537)</f>
        <v>235240</v>
      </c>
      <c r="K537" s="16">
        <v>44709</v>
      </c>
      <c r="L537" s="21">
        <f ca="1">IF(K537&lt;M$5, $B537, M$6+MIN((K537-M$5+1)/M$8, 1)*M$7)</f>
        <v>1440</v>
      </c>
      <c r="M537" s="21">
        <f t="shared" ca="1" si="190"/>
        <v>1440</v>
      </c>
      <c r="N537" s="21">
        <f t="shared" ca="1" si="171"/>
        <v>913</v>
      </c>
      <c r="O537" s="21">
        <f t="shared" ca="1" si="176"/>
        <v>527</v>
      </c>
      <c r="P537" s="21">
        <f t="shared" ca="1" si="177"/>
        <v>527</v>
      </c>
      <c r="Q537" s="21">
        <f t="shared" ca="1" si="185"/>
        <v>714207</v>
      </c>
      <c r="R537" s="22">
        <f ca="1">SUM(P$11:P537)</f>
        <v>367471</v>
      </c>
      <c r="S537" s="23">
        <f ca="1">SUM(N$11:N537)</f>
        <v>347516</v>
      </c>
      <c r="U537" s="16">
        <v>44709</v>
      </c>
      <c r="V537" s="21">
        <f ca="1">IF(U537&lt;W$5, $B537, W$6+MIN((U537-W$5+1)/W$8, 1)*W$7)</f>
        <v>1940</v>
      </c>
      <c r="W537" s="21">
        <f t="shared" ca="1" si="191"/>
        <v>1940</v>
      </c>
      <c r="X537" s="21">
        <f t="shared" ca="1" si="172"/>
        <v>1153</v>
      </c>
      <c r="Y537" s="21">
        <f t="shared" ca="1" si="178"/>
        <v>787</v>
      </c>
      <c r="Z537" s="21">
        <f t="shared" ca="1" si="179"/>
        <v>787</v>
      </c>
      <c r="AA537" s="21">
        <f t="shared" ca="1" si="186"/>
        <v>947957</v>
      </c>
      <c r="AB537" s="22">
        <f ca="1">SUM(Z$11:Z537)</f>
        <v>487341</v>
      </c>
      <c r="AC537" s="23">
        <f ca="1">SUM(X$11:X537)</f>
        <v>460799</v>
      </c>
      <c r="AE537" s="16">
        <v>44709</v>
      </c>
      <c r="AF537" s="21">
        <f ca="1">IF(AE537&lt;AG$5, $B537, AG$6+MIN((AE537-AG$5+1)/AG$8, 1)*AG$7)</f>
        <v>1440</v>
      </c>
      <c r="AG537" s="21">
        <f t="shared" ca="1" si="192"/>
        <v>1440</v>
      </c>
      <c r="AH537" s="21">
        <f t="shared" ca="1" si="173"/>
        <v>913</v>
      </c>
      <c r="AI537" s="21">
        <f t="shared" ca="1" si="180"/>
        <v>527</v>
      </c>
      <c r="AJ537" s="21">
        <f t="shared" ca="1" si="181"/>
        <v>527</v>
      </c>
      <c r="AK537" s="21">
        <f t="shared" ca="1" si="187"/>
        <v>701707</v>
      </c>
      <c r="AL537" s="22">
        <f ca="1">SUM(AJ$11:AJ537)</f>
        <v>361211</v>
      </c>
      <c r="AM537" s="23">
        <f ca="1">SUM(AH$11:AH537)</f>
        <v>341942</v>
      </c>
      <c r="AO537" s="16">
        <v>44709</v>
      </c>
      <c r="AP537" s="21">
        <f ca="1">IF(AO537&lt;AQ$5, $B537, AQ$6+MIN((AO537-AQ$5+1)/AQ$8, 1)*AQ$7)</f>
        <v>1940</v>
      </c>
      <c r="AQ537" s="21">
        <f t="shared" ca="1" si="193"/>
        <v>1940</v>
      </c>
      <c r="AR537" s="21">
        <f t="shared" ca="1" si="174"/>
        <v>1153</v>
      </c>
      <c r="AS537" s="21">
        <f t="shared" ca="1" si="182"/>
        <v>787</v>
      </c>
      <c r="AT537" s="21">
        <f t="shared" ca="1" si="183"/>
        <v>787</v>
      </c>
      <c r="AU537" s="21">
        <f t="shared" ca="1" si="188"/>
        <v>922957</v>
      </c>
      <c r="AV537" s="22">
        <f ca="1">SUM(AT$11:AT537)</f>
        <v>474821</v>
      </c>
      <c r="AW537" s="23">
        <f ca="1">SUM(AR$11:AR537)</f>
        <v>448916</v>
      </c>
    </row>
    <row r="538" spans="1:49" x14ac:dyDescent="0.2">
      <c r="A538" s="32">
        <v>44710</v>
      </c>
      <c r="B538" s="35">
        <f ca="1">IF($A538&gt;= $C$5,$C$6, "InsertData")</f>
        <v>940</v>
      </c>
      <c r="C538" s="21">
        <f t="shared" ca="1" si="189"/>
        <v>940</v>
      </c>
      <c r="D538" s="21">
        <f t="shared" ca="1" si="169"/>
        <v>293</v>
      </c>
      <c r="E538" s="21">
        <f t="shared" ca="1" si="175"/>
        <v>647</v>
      </c>
      <c r="F538" s="21">
        <f t="shared" ca="1" si="170"/>
        <v>647</v>
      </c>
      <c r="G538" s="21">
        <f t="shared" ca="1" si="184"/>
        <v>481397</v>
      </c>
      <c r="H538" s="22">
        <f ca="1">SUM(F$11:F538)</f>
        <v>248248</v>
      </c>
      <c r="I538" s="23">
        <f ca="1">SUM(D$11:D538)</f>
        <v>235533</v>
      </c>
      <c r="K538" s="16">
        <v>44710</v>
      </c>
      <c r="L538" s="21">
        <f ca="1">IF(K538&lt;M$5, $B538, M$6+MIN((K538-M$5+1)/M$8, 1)*M$7)</f>
        <v>1440</v>
      </c>
      <c r="M538" s="21">
        <f t="shared" ca="1" si="190"/>
        <v>1440</v>
      </c>
      <c r="N538" s="21">
        <f t="shared" ca="1" si="171"/>
        <v>533</v>
      </c>
      <c r="O538" s="21">
        <f t="shared" ca="1" si="176"/>
        <v>907</v>
      </c>
      <c r="P538" s="21">
        <f t="shared" ca="1" si="177"/>
        <v>907</v>
      </c>
      <c r="Q538" s="21">
        <f t="shared" ca="1" si="185"/>
        <v>715647</v>
      </c>
      <c r="R538" s="22">
        <f ca="1">SUM(P$11:P538)</f>
        <v>368378</v>
      </c>
      <c r="S538" s="23">
        <f ca="1">SUM(N$11:N538)</f>
        <v>348049</v>
      </c>
      <c r="U538" s="16">
        <v>44710</v>
      </c>
      <c r="V538" s="21">
        <f ca="1">IF(U538&lt;W$5, $B538, W$6+MIN((U538-W$5+1)/W$8, 1)*W$7)</f>
        <v>1940</v>
      </c>
      <c r="W538" s="21">
        <f t="shared" ca="1" si="191"/>
        <v>1940</v>
      </c>
      <c r="X538" s="21">
        <f t="shared" ca="1" si="172"/>
        <v>773</v>
      </c>
      <c r="Y538" s="21">
        <f t="shared" ca="1" si="178"/>
        <v>1167</v>
      </c>
      <c r="Z538" s="21">
        <f t="shared" ca="1" si="179"/>
        <v>1167</v>
      </c>
      <c r="AA538" s="21">
        <f t="shared" ca="1" si="186"/>
        <v>949897</v>
      </c>
      <c r="AB538" s="22">
        <f ca="1">SUM(Z$11:Z538)</f>
        <v>488508</v>
      </c>
      <c r="AC538" s="23">
        <f ca="1">SUM(X$11:X538)</f>
        <v>461572</v>
      </c>
      <c r="AE538" s="16">
        <v>44710</v>
      </c>
      <c r="AF538" s="21">
        <f ca="1">IF(AE538&lt;AG$5, $B538, AG$6+MIN((AE538-AG$5+1)/AG$8, 1)*AG$7)</f>
        <v>1440</v>
      </c>
      <c r="AG538" s="21">
        <f t="shared" ca="1" si="192"/>
        <v>1440</v>
      </c>
      <c r="AH538" s="21">
        <f t="shared" ca="1" si="173"/>
        <v>533</v>
      </c>
      <c r="AI538" s="21">
        <f t="shared" ca="1" si="180"/>
        <v>907</v>
      </c>
      <c r="AJ538" s="21">
        <f t="shared" ca="1" si="181"/>
        <v>907</v>
      </c>
      <c r="AK538" s="21">
        <f t="shared" ca="1" si="187"/>
        <v>703147</v>
      </c>
      <c r="AL538" s="22">
        <f ca="1">SUM(AJ$11:AJ538)</f>
        <v>362118</v>
      </c>
      <c r="AM538" s="23">
        <f ca="1">SUM(AH$11:AH538)</f>
        <v>342475</v>
      </c>
      <c r="AO538" s="16">
        <v>44710</v>
      </c>
      <c r="AP538" s="21">
        <f ca="1">IF(AO538&lt;AQ$5, $B538, AQ$6+MIN((AO538-AQ$5+1)/AQ$8, 1)*AQ$7)</f>
        <v>1940</v>
      </c>
      <c r="AQ538" s="21">
        <f t="shared" ca="1" si="193"/>
        <v>1940</v>
      </c>
      <c r="AR538" s="21">
        <f t="shared" ca="1" si="174"/>
        <v>773</v>
      </c>
      <c r="AS538" s="21">
        <f t="shared" ca="1" si="182"/>
        <v>1167</v>
      </c>
      <c r="AT538" s="21">
        <f t="shared" ca="1" si="183"/>
        <v>1167</v>
      </c>
      <c r="AU538" s="21">
        <f t="shared" ca="1" si="188"/>
        <v>924897</v>
      </c>
      <c r="AV538" s="22">
        <f ca="1">SUM(AT$11:AT538)</f>
        <v>475988</v>
      </c>
      <c r="AW538" s="23">
        <f ca="1">SUM(AR$11:AR538)</f>
        <v>449689</v>
      </c>
    </row>
    <row r="539" spans="1:49" x14ac:dyDescent="0.2">
      <c r="A539" s="32">
        <v>44711</v>
      </c>
      <c r="B539" s="35">
        <f ca="1">IF($A539&gt;= $C$5,$C$6, "InsertData")</f>
        <v>940</v>
      </c>
      <c r="C539" s="21">
        <f t="shared" ca="1" si="189"/>
        <v>940</v>
      </c>
      <c r="D539" s="21">
        <f t="shared" ca="1" si="169"/>
        <v>940</v>
      </c>
      <c r="E539" s="21">
        <f t="shared" ca="1" si="175"/>
        <v>0</v>
      </c>
      <c r="F539" s="21">
        <f t="shared" ca="1" si="170"/>
        <v>0</v>
      </c>
      <c r="G539" s="21">
        <f t="shared" ca="1" si="184"/>
        <v>482337</v>
      </c>
      <c r="H539" s="22">
        <f ca="1">SUM(F$11:F539)</f>
        <v>248248</v>
      </c>
      <c r="I539" s="23">
        <f ca="1">SUM(D$11:D539)</f>
        <v>236473</v>
      </c>
      <c r="K539" s="16">
        <v>44711</v>
      </c>
      <c r="L539" s="21">
        <f ca="1">IF(K539&lt;M$5, $B539, M$6+MIN((K539-M$5+1)/M$8, 1)*M$7)</f>
        <v>1440</v>
      </c>
      <c r="M539" s="21">
        <f t="shared" ca="1" si="190"/>
        <v>1440</v>
      </c>
      <c r="N539" s="21">
        <f t="shared" ca="1" si="171"/>
        <v>1320</v>
      </c>
      <c r="O539" s="21">
        <f t="shared" ca="1" si="176"/>
        <v>120</v>
      </c>
      <c r="P539" s="21">
        <f t="shared" ca="1" si="177"/>
        <v>120</v>
      </c>
      <c r="Q539" s="21">
        <f t="shared" ca="1" si="185"/>
        <v>717087</v>
      </c>
      <c r="R539" s="22">
        <f ca="1">SUM(P$11:P539)</f>
        <v>368498</v>
      </c>
      <c r="S539" s="23">
        <f ca="1">SUM(N$11:N539)</f>
        <v>349369</v>
      </c>
      <c r="U539" s="16">
        <v>44711</v>
      </c>
      <c r="V539" s="21">
        <f ca="1">IF(U539&lt;W$5, $B539, W$6+MIN((U539-W$5+1)/W$8, 1)*W$7)</f>
        <v>1940</v>
      </c>
      <c r="W539" s="21">
        <f t="shared" ca="1" si="191"/>
        <v>1940</v>
      </c>
      <c r="X539" s="21">
        <f t="shared" ca="1" si="172"/>
        <v>1603</v>
      </c>
      <c r="Y539" s="21">
        <f t="shared" ca="1" si="178"/>
        <v>337</v>
      </c>
      <c r="Z539" s="21">
        <f t="shared" ca="1" si="179"/>
        <v>337</v>
      </c>
      <c r="AA539" s="21">
        <f t="shared" ca="1" si="186"/>
        <v>951837</v>
      </c>
      <c r="AB539" s="22">
        <f ca="1">SUM(Z$11:Z539)</f>
        <v>488845</v>
      </c>
      <c r="AC539" s="23">
        <f ca="1">SUM(X$11:X539)</f>
        <v>463175</v>
      </c>
      <c r="AE539" s="16">
        <v>44711</v>
      </c>
      <c r="AF539" s="21">
        <f ca="1">IF(AE539&lt;AG$5, $B539, AG$6+MIN((AE539-AG$5+1)/AG$8, 1)*AG$7)</f>
        <v>1440</v>
      </c>
      <c r="AG539" s="21">
        <f t="shared" ca="1" si="192"/>
        <v>1440</v>
      </c>
      <c r="AH539" s="21">
        <f t="shared" ca="1" si="173"/>
        <v>1250</v>
      </c>
      <c r="AI539" s="21">
        <f t="shared" ca="1" si="180"/>
        <v>190</v>
      </c>
      <c r="AJ539" s="21">
        <f t="shared" ca="1" si="181"/>
        <v>190</v>
      </c>
      <c r="AK539" s="21">
        <f t="shared" ca="1" si="187"/>
        <v>704587</v>
      </c>
      <c r="AL539" s="22">
        <f ca="1">SUM(AJ$11:AJ539)</f>
        <v>362308</v>
      </c>
      <c r="AM539" s="23">
        <f ca="1">SUM(AH$11:AH539)</f>
        <v>343725</v>
      </c>
      <c r="AO539" s="16">
        <v>44711</v>
      </c>
      <c r="AP539" s="21">
        <f ca="1">IF(AO539&lt;AQ$5, $B539, AQ$6+MIN((AO539-AQ$5+1)/AQ$8, 1)*AQ$7)</f>
        <v>1940</v>
      </c>
      <c r="AQ539" s="21">
        <f t="shared" ca="1" si="193"/>
        <v>1940</v>
      </c>
      <c r="AR539" s="21">
        <f t="shared" ca="1" si="174"/>
        <v>1560</v>
      </c>
      <c r="AS539" s="21">
        <f t="shared" ca="1" si="182"/>
        <v>380</v>
      </c>
      <c r="AT539" s="21">
        <f t="shared" ca="1" si="183"/>
        <v>380</v>
      </c>
      <c r="AU539" s="21">
        <f t="shared" ca="1" si="188"/>
        <v>926837</v>
      </c>
      <c r="AV539" s="22">
        <f ca="1">SUM(AT$11:AT539)</f>
        <v>476368</v>
      </c>
      <c r="AW539" s="23">
        <f ca="1">SUM(AR$11:AR539)</f>
        <v>451249</v>
      </c>
    </row>
    <row r="540" spans="1:49" x14ac:dyDescent="0.2">
      <c r="A540" s="32">
        <v>44712</v>
      </c>
      <c r="B540" s="35">
        <f ca="1">IF($A540&gt;= $C$5,$C$6, "InsertData")</f>
        <v>940</v>
      </c>
      <c r="C540" s="21">
        <f t="shared" ca="1" si="189"/>
        <v>940</v>
      </c>
      <c r="D540" s="21">
        <f t="shared" ca="1" si="169"/>
        <v>774</v>
      </c>
      <c r="E540" s="21">
        <f t="shared" ca="1" si="175"/>
        <v>166</v>
      </c>
      <c r="F540" s="21">
        <f t="shared" ca="1" si="170"/>
        <v>166</v>
      </c>
      <c r="G540" s="21">
        <f t="shared" ca="1" si="184"/>
        <v>483277</v>
      </c>
      <c r="H540" s="22">
        <f ca="1">SUM(F$11:F540)</f>
        <v>248414</v>
      </c>
      <c r="I540" s="23">
        <f ca="1">SUM(D$11:D540)</f>
        <v>237247</v>
      </c>
      <c r="K540" s="16">
        <v>44712</v>
      </c>
      <c r="L540" s="21">
        <f ca="1">IF(K540&lt;M$5, $B540, M$6+MIN((K540-M$5+1)/M$8, 1)*M$7)</f>
        <v>1440</v>
      </c>
      <c r="M540" s="21">
        <f t="shared" ca="1" si="190"/>
        <v>1440</v>
      </c>
      <c r="N540" s="21">
        <f t="shared" ca="1" si="171"/>
        <v>874</v>
      </c>
      <c r="O540" s="21">
        <f t="shared" ca="1" si="176"/>
        <v>566</v>
      </c>
      <c r="P540" s="21">
        <f t="shared" ca="1" si="177"/>
        <v>566</v>
      </c>
      <c r="Q540" s="21">
        <f t="shared" ca="1" si="185"/>
        <v>718527</v>
      </c>
      <c r="R540" s="22">
        <f ca="1">SUM(P$11:P540)</f>
        <v>369064</v>
      </c>
      <c r="S540" s="23">
        <f ca="1">SUM(N$11:N540)</f>
        <v>350243</v>
      </c>
      <c r="U540" s="16">
        <v>44712</v>
      </c>
      <c r="V540" s="21">
        <f ca="1">IF(U540&lt;W$5, $B540, W$6+MIN((U540-W$5+1)/W$8, 1)*W$7)</f>
        <v>1940</v>
      </c>
      <c r="W540" s="21">
        <f t="shared" ca="1" si="191"/>
        <v>1940</v>
      </c>
      <c r="X540" s="21">
        <f t="shared" ca="1" si="172"/>
        <v>1071</v>
      </c>
      <c r="Y540" s="21">
        <f t="shared" ca="1" si="178"/>
        <v>869</v>
      </c>
      <c r="Z540" s="21">
        <f t="shared" ca="1" si="179"/>
        <v>869</v>
      </c>
      <c r="AA540" s="21">
        <f t="shared" ca="1" si="186"/>
        <v>953777</v>
      </c>
      <c r="AB540" s="22">
        <f ca="1">SUM(Z$11:Z540)</f>
        <v>489714</v>
      </c>
      <c r="AC540" s="23">
        <f ca="1">SUM(X$11:X540)</f>
        <v>464246</v>
      </c>
      <c r="AE540" s="16">
        <v>44712</v>
      </c>
      <c r="AF540" s="21">
        <f ca="1">IF(AE540&lt;AG$5, $B540, AG$6+MIN((AE540-AG$5+1)/AG$8, 1)*AG$7)</f>
        <v>1440</v>
      </c>
      <c r="AG540" s="21">
        <f t="shared" ca="1" si="192"/>
        <v>1440</v>
      </c>
      <c r="AH540" s="21">
        <f t="shared" ca="1" si="173"/>
        <v>944</v>
      </c>
      <c r="AI540" s="21">
        <f t="shared" ca="1" si="180"/>
        <v>496</v>
      </c>
      <c r="AJ540" s="21">
        <f t="shared" ca="1" si="181"/>
        <v>496</v>
      </c>
      <c r="AK540" s="21">
        <f t="shared" ca="1" si="187"/>
        <v>706027</v>
      </c>
      <c r="AL540" s="22">
        <f ca="1">SUM(AJ$11:AJ540)</f>
        <v>362804</v>
      </c>
      <c r="AM540" s="23">
        <f ca="1">SUM(AH$11:AH540)</f>
        <v>344669</v>
      </c>
      <c r="AO540" s="16">
        <v>44712</v>
      </c>
      <c r="AP540" s="21">
        <f ca="1">IF(AO540&lt;AQ$5, $B540, AQ$6+MIN((AO540-AQ$5+1)/AQ$8, 1)*AQ$7)</f>
        <v>1940</v>
      </c>
      <c r="AQ540" s="21">
        <f t="shared" ca="1" si="193"/>
        <v>1940</v>
      </c>
      <c r="AR540" s="21">
        <f t="shared" ca="1" si="174"/>
        <v>1114</v>
      </c>
      <c r="AS540" s="21">
        <f t="shared" ca="1" si="182"/>
        <v>826</v>
      </c>
      <c r="AT540" s="21">
        <f t="shared" ca="1" si="183"/>
        <v>826</v>
      </c>
      <c r="AU540" s="21">
        <f t="shared" ca="1" si="188"/>
        <v>928777</v>
      </c>
      <c r="AV540" s="22">
        <f ca="1">SUM(AT$11:AT540)</f>
        <v>477194</v>
      </c>
      <c r="AW540" s="23">
        <f ca="1">SUM(AR$11:AR540)</f>
        <v>452363</v>
      </c>
    </row>
    <row r="541" spans="1:49" x14ac:dyDescent="0.2">
      <c r="A541" s="32">
        <v>44713</v>
      </c>
      <c r="B541" s="35">
        <f ca="1">IF($A541&gt;= $C$5,$C$6, "InsertData")</f>
        <v>940</v>
      </c>
      <c r="C541" s="21">
        <f t="shared" ca="1" si="189"/>
        <v>940</v>
      </c>
      <c r="D541" s="21">
        <f t="shared" ca="1" si="169"/>
        <v>500</v>
      </c>
      <c r="E541" s="21">
        <f t="shared" ca="1" si="175"/>
        <v>440</v>
      </c>
      <c r="F541" s="21">
        <f t="shared" ca="1" si="170"/>
        <v>440</v>
      </c>
      <c r="G541" s="21">
        <f t="shared" ca="1" si="184"/>
        <v>484217</v>
      </c>
      <c r="H541" s="22">
        <f ca="1">SUM(F$11:F541)</f>
        <v>248854</v>
      </c>
      <c r="I541" s="23">
        <f ca="1">SUM(D$11:D541)</f>
        <v>237747</v>
      </c>
      <c r="K541" s="16">
        <v>44713</v>
      </c>
      <c r="L541" s="21">
        <f ca="1">IF(K541&lt;M$5, $B541, M$6+MIN((K541-M$5+1)/M$8, 1)*M$7)</f>
        <v>1440</v>
      </c>
      <c r="M541" s="21">
        <f t="shared" ca="1" si="190"/>
        <v>1440</v>
      </c>
      <c r="N541" s="21">
        <f t="shared" ca="1" si="171"/>
        <v>740</v>
      </c>
      <c r="O541" s="21">
        <f t="shared" ca="1" si="176"/>
        <v>700</v>
      </c>
      <c r="P541" s="21">
        <f t="shared" ca="1" si="177"/>
        <v>700</v>
      </c>
      <c r="Q541" s="21">
        <f t="shared" ca="1" si="185"/>
        <v>719967</v>
      </c>
      <c r="R541" s="22">
        <f ca="1">SUM(P$11:P541)</f>
        <v>369764</v>
      </c>
      <c r="S541" s="23">
        <f ca="1">SUM(N$11:N541)</f>
        <v>350983</v>
      </c>
      <c r="U541" s="16">
        <v>44713</v>
      </c>
      <c r="V541" s="21">
        <f ca="1">IF(U541&lt;W$5, $B541, W$6+MIN((U541-W$5+1)/W$8, 1)*W$7)</f>
        <v>1940</v>
      </c>
      <c r="W541" s="21">
        <f t="shared" ca="1" si="191"/>
        <v>1940</v>
      </c>
      <c r="X541" s="21">
        <f t="shared" ca="1" si="172"/>
        <v>980</v>
      </c>
      <c r="Y541" s="21">
        <f t="shared" ca="1" si="178"/>
        <v>960</v>
      </c>
      <c r="Z541" s="21">
        <f t="shared" ca="1" si="179"/>
        <v>960</v>
      </c>
      <c r="AA541" s="21">
        <f t="shared" ca="1" si="186"/>
        <v>955717</v>
      </c>
      <c r="AB541" s="22">
        <f ca="1">SUM(Z$11:Z541)</f>
        <v>490674</v>
      </c>
      <c r="AC541" s="23">
        <f ca="1">SUM(X$11:X541)</f>
        <v>465226</v>
      </c>
      <c r="AE541" s="16">
        <v>44713</v>
      </c>
      <c r="AF541" s="21">
        <f ca="1">IF(AE541&lt;AG$5, $B541, AG$6+MIN((AE541-AG$5+1)/AG$8, 1)*AG$7)</f>
        <v>1440</v>
      </c>
      <c r="AG541" s="21">
        <f t="shared" ca="1" si="192"/>
        <v>1440</v>
      </c>
      <c r="AH541" s="21">
        <f t="shared" ca="1" si="173"/>
        <v>740</v>
      </c>
      <c r="AI541" s="21">
        <f t="shared" ca="1" si="180"/>
        <v>700</v>
      </c>
      <c r="AJ541" s="21">
        <f t="shared" ca="1" si="181"/>
        <v>700</v>
      </c>
      <c r="AK541" s="21">
        <f t="shared" ca="1" si="187"/>
        <v>707467</v>
      </c>
      <c r="AL541" s="22">
        <f ca="1">SUM(AJ$11:AJ541)</f>
        <v>363504</v>
      </c>
      <c r="AM541" s="23">
        <f ca="1">SUM(AH$11:AH541)</f>
        <v>345409</v>
      </c>
      <c r="AO541" s="16">
        <v>44713</v>
      </c>
      <c r="AP541" s="21">
        <f ca="1">IF(AO541&lt;AQ$5, $B541, AQ$6+MIN((AO541-AQ$5+1)/AQ$8, 1)*AQ$7)</f>
        <v>1940</v>
      </c>
      <c r="AQ541" s="21">
        <f t="shared" ca="1" si="193"/>
        <v>1940</v>
      </c>
      <c r="AR541" s="21">
        <f t="shared" ca="1" si="174"/>
        <v>980</v>
      </c>
      <c r="AS541" s="21">
        <f t="shared" ca="1" si="182"/>
        <v>960</v>
      </c>
      <c r="AT541" s="21">
        <f t="shared" ca="1" si="183"/>
        <v>960</v>
      </c>
      <c r="AU541" s="21">
        <f t="shared" ca="1" si="188"/>
        <v>930717</v>
      </c>
      <c r="AV541" s="22">
        <f ca="1">SUM(AT$11:AT541)</f>
        <v>478154</v>
      </c>
      <c r="AW541" s="23">
        <f ca="1">SUM(AR$11:AR541)</f>
        <v>453343</v>
      </c>
    </row>
    <row r="542" spans="1:49" x14ac:dyDescent="0.2">
      <c r="A542" s="32">
        <v>44714</v>
      </c>
      <c r="B542" s="35">
        <f ca="1">IF($A542&gt;= $C$5,$C$6, "InsertData")</f>
        <v>940</v>
      </c>
      <c r="C542" s="21">
        <f t="shared" ca="1" si="189"/>
        <v>940</v>
      </c>
      <c r="D542" s="21">
        <f t="shared" ca="1" si="169"/>
        <v>940</v>
      </c>
      <c r="E542" s="21">
        <f t="shared" ca="1" si="175"/>
        <v>0</v>
      </c>
      <c r="F542" s="21">
        <f t="shared" ca="1" si="170"/>
        <v>0</v>
      </c>
      <c r="G542" s="21">
        <f t="shared" ca="1" si="184"/>
        <v>485157</v>
      </c>
      <c r="H542" s="22">
        <f ca="1">SUM(F$11:F542)</f>
        <v>248854</v>
      </c>
      <c r="I542" s="23">
        <f ca="1">SUM(D$11:D542)</f>
        <v>238687</v>
      </c>
      <c r="K542" s="16">
        <v>44714</v>
      </c>
      <c r="L542" s="21">
        <f ca="1">IF(K542&lt;M$5, $B542, M$6+MIN((K542-M$5+1)/M$8, 1)*M$7)</f>
        <v>1440</v>
      </c>
      <c r="M542" s="21">
        <f t="shared" ca="1" si="190"/>
        <v>1440</v>
      </c>
      <c r="N542" s="21">
        <f t="shared" ca="1" si="171"/>
        <v>1260</v>
      </c>
      <c r="O542" s="21">
        <f t="shared" ca="1" si="176"/>
        <v>180</v>
      </c>
      <c r="P542" s="21">
        <f t="shared" ca="1" si="177"/>
        <v>180</v>
      </c>
      <c r="Q542" s="21">
        <f t="shared" ca="1" si="185"/>
        <v>721407</v>
      </c>
      <c r="R542" s="22">
        <f ca="1">SUM(P$11:P542)</f>
        <v>369944</v>
      </c>
      <c r="S542" s="23">
        <f ca="1">SUM(N$11:N542)</f>
        <v>352243</v>
      </c>
      <c r="U542" s="16">
        <v>44714</v>
      </c>
      <c r="V542" s="21">
        <f ca="1">IF(U542&lt;W$5, $B542, W$6+MIN((U542-W$5+1)/W$8, 1)*W$7)</f>
        <v>1940</v>
      </c>
      <c r="W542" s="21">
        <f t="shared" ca="1" si="191"/>
        <v>1940</v>
      </c>
      <c r="X542" s="21">
        <f t="shared" ca="1" si="172"/>
        <v>1500</v>
      </c>
      <c r="Y542" s="21">
        <f t="shared" ca="1" si="178"/>
        <v>440</v>
      </c>
      <c r="Z542" s="21">
        <f t="shared" ca="1" si="179"/>
        <v>440</v>
      </c>
      <c r="AA542" s="21">
        <f t="shared" ca="1" si="186"/>
        <v>957657</v>
      </c>
      <c r="AB542" s="22">
        <f ca="1">SUM(Z$11:Z542)</f>
        <v>491114</v>
      </c>
      <c r="AC542" s="23">
        <f ca="1">SUM(X$11:X542)</f>
        <v>466726</v>
      </c>
      <c r="AE542" s="16">
        <v>44714</v>
      </c>
      <c r="AF542" s="21">
        <f ca="1">IF(AE542&lt;AG$5, $B542, AG$6+MIN((AE542-AG$5+1)/AG$8, 1)*AG$7)</f>
        <v>1440</v>
      </c>
      <c r="AG542" s="21">
        <f t="shared" ca="1" si="192"/>
        <v>1440</v>
      </c>
      <c r="AH542" s="21">
        <f t="shared" ca="1" si="173"/>
        <v>1260</v>
      </c>
      <c r="AI542" s="21">
        <f t="shared" ca="1" si="180"/>
        <v>180</v>
      </c>
      <c r="AJ542" s="21">
        <f t="shared" ca="1" si="181"/>
        <v>180</v>
      </c>
      <c r="AK542" s="21">
        <f t="shared" ca="1" si="187"/>
        <v>708907</v>
      </c>
      <c r="AL542" s="22">
        <f ca="1">SUM(AJ$11:AJ542)</f>
        <v>363684</v>
      </c>
      <c r="AM542" s="23">
        <f ca="1">SUM(AH$11:AH542)</f>
        <v>346669</v>
      </c>
      <c r="AO542" s="16">
        <v>44714</v>
      </c>
      <c r="AP542" s="21">
        <f ca="1">IF(AO542&lt;AQ$5, $B542, AQ$6+MIN((AO542-AQ$5+1)/AQ$8, 1)*AQ$7)</f>
        <v>1940</v>
      </c>
      <c r="AQ542" s="21">
        <f t="shared" ca="1" si="193"/>
        <v>1940</v>
      </c>
      <c r="AR542" s="21">
        <f t="shared" ca="1" si="174"/>
        <v>1500</v>
      </c>
      <c r="AS542" s="21">
        <f t="shared" ca="1" si="182"/>
        <v>440</v>
      </c>
      <c r="AT542" s="21">
        <f t="shared" ca="1" si="183"/>
        <v>440</v>
      </c>
      <c r="AU542" s="21">
        <f t="shared" ca="1" si="188"/>
        <v>932657</v>
      </c>
      <c r="AV542" s="22">
        <f ca="1">SUM(AT$11:AT542)</f>
        <v>478594</v>
      </c>
      <c r="AW542" s="23">
        <f ca="1">SUM(AR$11:AR542)</f>
        <v>454843</v>
      </c>
    </row>
    <row r="543" spans="1:49" x14ac:dyDescent="0.2">
      <c r="A543" s="32">
        <v>44715</v>
      </c>
      <c r="B543" s="35">
        <f ca="1">IF($A543&gt;= $C$5,$C$6, "InsertData")</f>
        <v>940</v>
      </c>
      <c r="C543" s="21">
        <f t="shared" ca="1" si="189"/>
        <v>940</v>
      </c>
      <c r="D543" s="21">
        <f t="shared" ca="1" si="169"/>
        <v>940</v>
      </c>
      <c r="E543" s="21">
        <f t="shared" ca="1" si="175"/>
        <v>0</v>
      </c>
      <c r="F543" s="21">
        <f t="shared" ca="1" si="170"/>
        <v>0</v>
      </c>
      <c r="G543" s="21">
        <f t="shared" ca="1" si="184"/>
        <v>486097</v>
      </c>
      <c r="H543" s="22">
        <f ca="1">SUM(F$11:F543)</f>
        <v>248854</v>
      </c>
      <c r="I543" s="23">
        <f ca="1">SUM(D$11:D543)</f>
        <v>239627</v>
      </c>
      <c r="K543" s="16">
        <v>44715</v>
      </c>
      <c r="L543" s="21">
        <f ca="1">IF(K543&lt;M$5, $B543, M$6+MIN((K543-M$5+1)/M$8, 1)*M$7)</f>
        <v>1440</v>
      </c>
      <c r="M543" s="21">
        <f t="shared" ca="1" si="190"/>
        <v>1440</v>
      </c>
      <c r="N543" s="21">
        <f t="shared" ca="1" si="171"/>
        <v>1183</v>
      </c>
      <c r="O543" s="21">
        <f t="shared" ca="1" si="176"/>
        <v>257</v>
      </c>
      <c r="P543" s="21">
        <f t="shared" ca="1" si="177"/>
        <v>257</v>
      </c>
      <c r="Q543" s="21">
        <f t="shared" ca="1" si="185"/>
        <v>722847</v>
      </c>
      <c r="R543" s="22">
        <f ca="1">SUM(P$11:P543)</f>
        <v>370201</v>
      </c>
      <c r="S543" s="23">
        <f ca="1">SUM(N$11:N543)</f>
        <v>353426</v>
      </c>
      <c r="U543" s="16">
        <v>44715</v>
      </c>
      <c r="V543" s="21">
        <f ca="1">IF(U543&lt;W$5, $B543, W$6+MIN((U543-W$5+1)/W$8, 1)*W$7)</f>
        <v>1940</v>
      </c>
      <c r="W543" s="21">
        <f t="shared" ca="1" si="191"/>
        <v>1940</v>
      </c>
      <c r="X543" s="21">
        <f t="shared" ca="1" si="172"/>
        <v>1423</v>
      </c>
      <c r="Y543" s="21">
        <f t="shared" ca="1" si="178"/>
        <v>517</v>
      </c>
      <c r="Z543" s="21">
        <f t="shared" ca="1" si="179"/>
        <v>517</v>
      </c>
      <c r="AA543" s="21">
        <f t="shared" ca="1" si="186"/>
        <v>959597</v>
      </c>
      <c r="AB543" s="22">
        <f ca="1">SUM(Z$11:Z543)</f>
        <v>491631</v>
      </c>
      <c r="AC543" s="23">
        <f ca="1">SUM(X$11:X543)</f>
        <v>468149</v>
      </c>
      <c r="AE543" s="16">
        <v>44715</v>
      </c>
      <c r="AF543" s="21">
        <f ca="1">IF(AE543&lt;AG$5, $B543, AG$6+MIN((AE543-AG$5+1)/AG$8, 1)*AG$7)</f>
        <v>1440</v>
      </c>
      <c r="AG543" s="21">
        <f t="shared" ca="1" si="192"/>
        <v>1440</v>
      </c>
      <c r="AH543" s="21">
        <f t="shared" ca="1" si="173"/>
        <v>1183</v>
      </c>
      <c r="AI543" s="21">
        <f t="shared" ca="1" si="180"/>
        <v>257</v>
      </c>
      <c r="AJ543" s="21">
        <f t="shared" ca="1" si="181"/>
        <v>257</v>
      </c>
      <c r="AK543" s="21">
        <f t="shared" ca="1" si="187"/>
        <v>710347</v>
      </c>
      <c r="AL543" s="22">
        <f ca="1">SUM(AJ$11:AJ543)</f>
        <v>363941</v>
      </c>
      <c r="AM543" s="23">
        <f ca="1">SUM(AH$11:AH543)</f>
        <v>347852</v>
      </c>
      <c r="AO543" s="16">
        <v>44715</v>
      </c>
      <c r="AP543" s="21">
        <f ca="1">IF(AO543&lt;AQ$5, $B543, AQ$6+MIN((AO543-AQ$5+1)/AQ$8, 1)*AQ$7)</f>
        <v>1940</v>
      </c>
      <c r="AQ543" s="21">
        <f t="shared" ca="1" si="193"/>
        <v>1940</v>
      </c>
      <c r="AR543" s="21">
        <f t="shared" ca="1" si="174"/>
        <v>1423</v>
      </c>
      <c r="AS543" s="21">
        <f t="shared" ca="1" si="182"/>
        <v>517</v>
      </c>
      <c r="AT543" s="21">
        <f t="shared" ca="1" si="183"/>
        <v>517</v>
      </c>
      <c r="AU543" s="21">
        <f t="shared" ca="1" si="188"/>
        <v>934597</v>
      </c>
      <c r="AV543" s="22">
        <f ca="1">SUM(AT$11:AT543)</f>
        <v>479111</v>
      </c>
      <c r="AW543" s="23">
        <f ca="1">SUM(AR$11:AR543)</f>
        <v>456266</v>
      </c>
    </row>
    <row r="544" spans="1:49" x14ac:dyDescent="0.2">
      <c r="A544" s="32">
        <v>44716</v>
      </c>
      <c r="B544" s="35">
        <f ca="1">IF($A544&gt;= $C$5,$C$6, "InsertData")</f>
        <v>940</v>
      </c>
      <c r="C544" s="21">
        <f t="shared" ca="1" si="189"/>
        <v>940</v>
      </c>
      <c r="D544" s="21">
        <f t="shared" ca="1" si="169"/>
        <v>433</v>
      </c>
      <c r="E544" s="21">
        <f t="shared" ca="1" si="175"/>
        <v>507</v>
      </c>
      <c r="F544" s="21">
        <f t="shared" ca="1" si="170"/>
        <v>507</v>
      </c>
      <c r="G544" s="21">
        <f t="shared" ca="1" si="184"/>
        <v>487037</v>
      </c>
      <c r="H544" s="22">
        <f ca="1">SUM(F$11:F544)</f>
        <v>249361</v>
      </c>
      <c r="I544" s="23">
        <f ca="1">SUM(D$11:D544)</f>
        <v>240060</v>
      </c>
      <c r="K544" s="16">
        <v>44716</v>
      </c>
      <c r="L544" s="21">
        <f ca="1">IF(K544&lt;M$5, $B544, M$6+MIN((K544-M$5+1)/M$8, 1)*M$7)</f>
        <v>1440</v>
      </c>
      <c r="M544" s="21">
        <f t="shared" ca="1" si="190"/>
        <v>1440</v>
      </c>
      <c r="N544" s="21">
        <f t="shared" ca="1" si="171"/>
        <v>590</v>
      </c>
      <c r="O544" s="21">
        <f t="shared" ca="1" si="176"/>
        <v>850</v>
      </c>
      <c r="P544" s="21">
        <f t="shared" ca="1" si="177"/>
        <v>850</v>
      </c>
      <c r="Q544" s="21">
        <f t="shared" ca="1" si="185"/>
        <v>724287</v>
      </c>
      <c r="R544" s="22">
        <f ca="1">SUM(P$11:P544)</f>
        <v>371051</v>
      </c>
      <c r="S544" s="23">
        <f ca="1">SUM(N$11:N544)</f>
        <v>354016</v>
      </c>
      <c r="U544" s="16">
        <v>44716</v>
      </c>
      <c r="V544" s="21">
        <f ca="1">IF(U544&lt;W$5, $B544, W$6+MIN((U544-W$5+1)/W$8, 1)*W$7)</f>
        <v>1940</v>
      </c>
      <c r="W544" s="21">
        <f t="shared" ca="1" si="191"/>
        <v>1940</v>
      </c>
      <c r="X544" s="21">
        <f t="shared" ca="1" si="172"/>
        <v>830</v>
      </c>
      <c r="Y544" s="21">
        <f t="shared" ca="1" si="178"/>
        <v>1110</v>
      </c>
      <c r="Z544" s="21">
        <f t="shared" ca="1" si="179"/>
        <v>1110</v>
      </c>
      <c r="AA544" s="21">
        <f t="shared" ca="1" si="186"/>
        <v>961537</v>
      </c>
      <c r="AB544" s="22">
        <f ca="1">SUM(Z$11:Z544)</f>
        <v>492741</v>
      </c>
      <c r="AC544" s="23">
        <f ca="1">SUM(X$11:X544)</f>
        <v>468979</v>
      </c>
      <c r="AE544" s="16">
        <v>44716</v>
      </c>
      <c r="AF544" s="21">
        <f ca="1">IF(AE544&lt;AG$5, $B544, AG$6+MIN((AE544-AG$5+1)/AG$8, 1)*AG$7)</f>
        <v>1440</v>
      </c>
      <c r="AG544" s="21">
        <f t="shared" ca="1" si="192"/>
        <v>1440</v>
      </c>
      <c r="AH544" s="21">
        <f t="shared" ca="1" si="173"/>
        <v>590</v>
      </c>
      <c r="AI544" s="21">
        <f t="shared" ca="1" si="180"/>
        <v>850</v>
      </c>
      <c r="AJ544" s="21">
        <f t="shared" ca="1" si="181"/>
        <v>850</v>
      </c>
      <c r="AK544" s="21">
        <f t="shared" ca="1" si="187"/>
        <v>711787</v>
      </c>
      <c r="AL544" s="22">
        <f ca="1">SUM(AJ$11:AJ544)</f>
        <v>364791</v>
      </c>
      <c r="AM544" s="23">
        <f ca="1">SUM(AH$11:AH544)</f>
        <v>348442</v>
      </c>
      <c r="AO544" s="16">
        <v>44716</v>
      </c>
      <c r="AP544" s="21">
        <f ca="1">IF(AO544&lt;AQ$5, $B544, AQ$6+MIN((AO544-AQ$5+1)/AQ$8, 1)*AQ$7)</f>
        <v>1940</v>
      </c>
      <c r="AQ544" s="21">
        <f t="shared" ca="1" si="193"/>
        <v>1940</v>
      </c>
      <c r="AR544" s="21">
        <f t="shared" ca="1" si="174"/>
        <v>830</v>
      </c>
      <c r="AS544" s="21">
        <f t="shared" ca="1" si="182"/>
        <v>1110</v>
      </c>
      <c r="AT544" s="21">
        <f t="shared" ca="1" si="183"/>
        <v>1110</v>
      </c>
      <c r="AU544" s="21">
        <f t="shared" ca="1" si="188"/>
        <v>936537</v>
      </c>
      <c r="AV544" s="22">
        <f ca="1">SUM(AT$11:AT544)</f>
        <v>480221</v>
      </c>
      <c r="AW544" s="23">
        <f ca="1">SUM(AR$11:AR544)</f>
        <v>457096</v>
      </c>
    </row>
    <row r="545" spans="1:49" x14ac:dyDescent="0.2">
      <c r="A545" s="32">
        <v>44717</v>
      </c>
      <c r="B545" s="35">
        <f ca="1">IF($A545&gt;= $C$5,$C$6, "InsertData")</f>
        <v>940</v>
      </c>
      <c r="C545" s="21">
        <f t="shared" ca="1" si="189"/>
        <v>940</v>
      </c>
      <c r="D545" s="21">
        <f t="shared" ca="1" si="169"/>
        <v>537</v>
      </c>
      <c r="E545" s="21">
        <f t="shared" ca="1" si="175"/>
        <v>403</v>
      </c>
      <c r="F545" s="21">
        <f t="shared" ca="1" si="170"/>
        <v>403</v>
      </c>
      <c r="G545" s="21">
        <f t="shared" ca="1" si="184"/>
        <v>487977</v>
      </c>
      <c r="H545" s="22">
        <f ca="1">SUM(F$11:F545)</f>
        <v>249764</v>
      </c>
      <c r="I545" s="23">
        <f ca="1">SUM(D$11:D545)</f>
        <v>240597</v>
      </c>
      <c r="K545" s="16">
        <v>44717</v>
      </c>
      <c r="L545" s="21">
        <f ca="1">IF(K545&lt;M$5, $B545, M$6+MIN((K545-M$5+1)/M$8, 1)*M$7)</f>
        <v>1440</v>
      </c>
      <c r="M545" s="21">
        <f t="shared" ca="1" si="190"/>
        <v>1440</v>
      </c>
      <c r="N545" s="21">
        <f t="shared" ca="1" si="171"/>
        <v>777</v>
      </c>
      <c r="O545" s="21">
        <f t="shared" ca="1" si="176"/>
        <v>663</v>
      </c>
      <c r="P545" s="21">
        <f t="shared" ca="1" si="177"/>
        <v>663</v>
      </c>
      <c r="Q545" s="21">
        <f t="shared" ca="1" si="185"/>
        <v>725727</v>
      </c>
      <c r="R545" s="22">
        <f ca="1">SUM(P$11:P545)</f>
        <v>371714</v>
      </c>
      <c r="S545" s="23">
        <f ca="1">SUM(N$11:N545)</f>
        <v>354793</v>
      </c>
      <c r="U545" s="16">
        <v>44717</v>
      </c>
      <c r="V545" s="21">
        <f ca="1">IF(U545&lt;W$5, $B545, W$6+MIN((U545-W$5+1)/W$8, 1)*W$7)</f>
        <v>1940</v>
      </c>
      <c r="W545" s="21">
        <f t="shared" ca="1" si="191"/>
        <v>1940</v>
      </c>
      <c r="X545" s="21">
        <f t="shared" ca="1" si="172"/>
        <v>1017</v>
      </c>
      <c r="Y545" s="21">
        <f t="shared" ca="1" si="178"/>
        <v>923</v>
      </c>
      <c r="Z545" s="21">
        <f t="shared" ca="1" si="179"/>
        <v>923</v>
      </c>
      <c r="AA545" s="21">
        <f t="shared" ca="1" si="186"/>
        <v>963477</v>
      </c>
      <c r="AB545" s="22">
        <f ca="1">SUM(Z$11:Z545)</f>
        <v>493664</v>
      </c>
      <c r="AC545" s="23">
        <f ca="1">SUM(X$11:X545)</f>
        <v>469996</v>
      </c>
      <c r="AE545" s="16">
        <v>44717</v>
      </c>
      <c r="AF545" s="21">
        <f ca="1">IF(AE545&lt;AG$5, $B545, AG$6+MIN((AE545-AG$5+1)/AG$8, 1)*AG$7)</f>
        <v>1440</v>
      </c>
      <c r="AG545" s="21">
        <f t="shared" ca="1" si="192"/>
        <v>1440</v>
      </c>
      <c r="AH545" s="21">
        <f t="shared" ca="1" si="173"/>
        <v>777</v>
      </c>
      <c r="AI545" s="21">
        <f t="shared" ca="1" si="180"/>
        <v>663</v>
      </c>
      <c r="AJ545" s="21">
        <f t="shared" ca="1" si="181"/>
        <v>663</v>
      </c>
      <c r="AK545" s="21">
        <f t="shared" ca="1" si="187"/>
        <v>713227</v>
      </c>
      <c r="AL545" s="22">
        <f ca="1">SUM(AJ$11:AJ545)</f>
        <v>365454</v>
      </c>
      <c r="AM545" s="23">
        <f ca="1">SUM(AH$11:AH545)</f>
        <v>349219</v>
      </c>
      <c r="AO545" s="16">
        <v>44717</v>
      </c>
      <c r="AP545" s="21">
        <f ca="1">IF(AO545&lt;AQ$5, $B545, AQ$6+MIN((AO545-AQ$5+1)/AQ$8, 1)*AQ$7)</f>
        <v>1940</v>
      </c>
      <c r="AQ545" s="21">
        <f t="shared" ca="1" si="193"/>
        <v>1940</v>
      </c>
      <c r="AR545" s="21">
        <f t="shared" ca="1" si="174"/>
        <v>1017</v>
      </c>
      <c r="AS545" s="21">
        <f t="shared" ca="1" si="182"/>
        <v>923</v>
      </c>
      <c r="AT545" s="21">
        <f t="shared" ca="1" si="183"/>
        <v>923</v>
      </c>
      <c r="AU545" s="21">
        <f t="shared" ca="1" si="188"/>
        <v>938477</v>
      </c>
      <c r="AV545" s="22">
        <f ca="1">SUM(AT$11:AT545)</f>
        <v>481144</v>
      </c>
      <c r="AW545" s="23">
        <f ca="1">SUM(AR$11:AR545)</f>
        <v>458113</v>
      </c>
    </row>
    <row r="546" spans="1:49" x14ac:dyDescent="0.2">
      <c r="A546" s="32">
        <v>44718</v>
      </c>
      <c r="B546" s="35">
        <f ca="1">IF($A546&gt;= $C$5,$C$6, "InsertData")</f>
        <v>940</v>
      </c>
      <c r="C546" s="21">
        <f t="shared" ca="1" si="189"/>
        <v>940</v>
      </c>
      <c r="D546" s="21">
        <f t="shared" ca="1" si="169"/>
        <v>401</v>
      </c>
      <c r="E546" s="21">
        <f t="shared" ca="1" si="175"/>
        <v>539</v>
      </c>
      <c r="F546" s="21">
        <f t="shared" ca="1" si="170"/>
        <v>539</v>
      </c>
      <c r="G546" s="21">
        <f t="shared" ca="1" si="184"/>
        <v>488917</v>
      </c>
      <c r="H546" s="22">
        <f ca="1">SUM(F$11:F546)</f>
        <v>250303</v>
      </c>
      <c r="I546" s="23">
        <f ca="1">SUM(D$11:D546)</f>
        <v>240998</v>
      </c>
      <c r="K546" s="16">
        <v>44718</v>
      </c>
      <c r="L546" s="21">
        <f ca="1">IF(K546&lt;M$5, $B546, M$6+MIN((K546-M$5+1)/M$8, 1)*M$7)</f>
        <v>1440</v>
      </c>
      <c r="M546" s="21">
        <f t="shared" ca="1" si="190"/>
        <v>1440</v>
      </c>
      <c r="N546" s="21">
        <f t="shared" ca="1" si="171"/>
        <v>641</v>
      </c>
      <c r="O546" s="21">
        <f t="shared" ca="1" si="176"/>
        <v>799</v>
      </c>
      <c r="P546" s="21">
        <f t="shared" ca="1" si="177"/>
        <v>799</v>
      </c>
      <c r="Q546" s="21">
        <f t="shared" ca="1" si="185"/>
        <v>727167</v>
      </c>
      <c r="R546" s="22">
        <f ca="1">SUM(P$11:P546)</f>
        <v>372513</v>
      </c>
      <c r="S546" s="23">
        <f ca="1">SUM(N$11:N546)</f>
        <v>355434</v>
      </c>
      <c r="U546" s="16">
        <v>44718</v>
      </c>
      <c r="V546" s="21">
        <f ca="1">IF(U546&lt;W$5, $B546, W$6+MIN((U546-W$5+1)/W$8, 1)*W$7)</f>
        <v>1940</v>
      </c>
      <c r="W546" s="21">
        <f t="shared" ca="1" si="191"/>
        <v>1940</v>
      </c>
      <c r="X546" s="21">
        <f t="shared" ca="1" si="172"/>
        <v>881</v>
      </c>
      <c r="Y546" s="21">
        <f t="shared" ca="1" si="178"/>
        <v>1059</v>
      </c>
      <c r="Z546" s="21">
        <f t="shared" ca="1" si="179"/>
        <v>1059</v>
      </c>
      <c r="AA546" s="21">
        <f t="shared" ca="1" si="186"/>
        <v>965417</v>
      </c>
      <c r="AB546" s="22">
        <f ca="1">SUM(Z$11:Z546)</f>
        <v>494723</v>
      </c>
      <c r="AC546" s="23">
        <f ca="1">SUM(X$11:X546)</f>
        <v>470877</v>
      </c>
      <c r="AE546" s="16">
        <v>44718</v>
      </c>
      <c r="AF546" s="21">
        <f ca="1">IF(AE546&lt;AG$5, $B546, AG$6+MIN((AE546-AG$5+1)/AG$8, 1)*AG$7)</f>
        <v>1440</v>
      </c>
      <c r="AG546" s="21">
        <f t="shared" ca="1" si="192"/>
        <v>1440</v>
      </c>
      <c r="AH546" s="21">
        <f t="shared" ca="1" si="173"/>
        <v>641</v>
      </c>
      <c r="AI546" s="21">
        <f t="shared" ca="1" si="180"/>
        <v>799</v>
      </c>
      <c r="AJ546" s="21">
        <f t="shared" ca="1" si="181"/>
        <v>799</v>
      </c>
      <c r="AK546" s="21">
        <f t="shared" ca="1" si="187"/>
        <v>714667</v>
      </c>
      <c r="AL546" s="22">
        <f ca="1">SUM(AJ$11:AJ546)</f>
        <v>366253</v>
      </c>
      <c r="AM546" s="23">
        <f ca="1">SUM(AH$11:AH546)</f>
        <v>349860</v>
      </c>
      <c r="AO546" s="16">
        <v>44718</v>
      </c>
      <c r="AP546" s="21">
        <f ca="1">IF(AO546&lt;AQ$5, $B546, AQ$6+MIN((AO546-AQ$5+1)/AQ$8, 1)*AQ$7)</f>
        <v>1940</v>
      </c>
      <c r="AQ546" s="21">
        <f t="shared" ca="1" si="193"/>
        <v>1940</v>
      </c>
      <c r="AR546" s="21">
        <f t="shared" ca="1" si="174"/>
        <v>881</v>
      </c>
      <c r="AS546" s="21">
        <f t="shared" ca="1" si="182"/>
        <v>1059</v>
      </c>
      <c r="AT546" s="21">
        <f t="shared" ca="1" si="183"/>
        <v>1059</v>
      </c>
      <c r="AU546" s="21">
        <f t="shared" ca="1" si="188"/>
        <v>940417</v>
      </c>
      <c r="AV546" s="22">
        <f ca="1">SUM(AT$11:AT546)</f>
        <v>482203</v>
      </c>
      <c r="AW546" s="23">
        <f ca="1">SUM(AR$11:AR546)</f>
        <v>458994</v>
      </c>
    </row>
    <row r="547" spans="1:49" x14ac:dyDescent="0.2">
      <c r="A547" s="32">
        <v>44719</v>
      </c>
      <c r="B547" s="35">
        <f ca="1">IF($A547&gt;= $C$5,$C$6, "InsertData")</f>
        <v>940</v>
      </c>
      <c r="C547" s="21">
        <f t="shared" ca="1" si="189"/>
        <v>940</v>
      </c>
      <c r="D547" s="21">
        <f t="shared" ca="1" si="169"/>
        <v>168</v>
      </c>
      <c r="E547" s="21">
        <f t="shared" ca="1" si="175"/>
        <v>772</v>
      </c>
      <c r="F547" s="21">
        <f t="shared" ca="1" si="170"/>
        <v>772</v>
      </c>
      <c r="G547" s="21">
        <f t="shared" ca="1" si="184"/>
        <v>489857</v>
      </c>
      <c r="H547" s="22">
        <f ca="1">SUM(F$11:F547)</f>
        <v>251075</v>
      </c>
      <c r="I547" s="23">
        <f ca="1">SUM(D$11:D547)</f>
        <v>241166</v>
      </c>
      <c r="K547" s="16">
        <v>44719</v>
      </c>
      <c r="L547" s="21">
        <f ca="1">IF(K547&lt;M$5, $B547, M$6+MIN((K547-M$5+1)/M$8, 1)*M$7)</f>
        <v>1440</v>
      </c>
      <c r="M547" s="21">
        <f t="shared" ca="1" si="190"/>
        <v>1440</v>
      </c>
      <c r="N547" s="21">
        <f t="shared" ca="1" si="171"/>
        <v>408</v>
      </c>
      <c r="O547" s="21">
        <f t="shared" ca="1" si="176"/>
        <v>1032</v>
      </c>
      <c r="P547" s="21">
        <f t="shared" ca="1" si="177"/>
        <v>1032</v>
      </c>
      <c r="Q547" s="21">
        <f t="shared" ca="1" si="185"/>
        <v>728607</v>
      </c>
      <c r="R547" s="22">
        <f ca="1">SUM(P$11:P547)</f>
        <v>373545</v>
      </c>
      <c r="S547" s="23">
        <f ca="1">SUM(N$11:N547)</f>
        <v>355842</v>
      </c>
      <c r="U547" s="16">
        <v>44719</v>
      </c>
      <c r="V547" s="21">
        <f ca="1">IF(U547&lt;W$5, $B547, W$6+MIN((U547-W$5+1)/W$8, 1)*W$7)</f>
        <v>1940</v>
      </c>
      <c r="W547" s="21">
        <f t="shared" ca="1" si="191"/>
        <v>1940</v>
      </c>
      <c r="X547" s="21">
        <f t="shared" ca="1" si="172"/>
        <v>648</v>
      </c>
      <c r="Y547" s="21">
        <f t="shared" ca="1" si="178"/>
        <v>1292</v>
      </c>
      <c r="Z547" s="21">
        <f t="shared" ca="1" si="179"/>
        <v>1292</v>
      </c>
      <c r="AA547" s="21">
        <f t="shared" ca="1" si="186"/>
        <v>967357</v>
      </c>
      <c r="AB547" s="22">
        <f ca="1">SUM(Z$11:Z547)</f>
        <v>496015</v>
      </c>
      <c r="AC547" s="23">
        <f ca="1">SUM(X$11:X547)</f>
        <v>471525</v>
      </c>
      <c r="AE547" s="16">
        <v>44719</v>
      </c>
      <c r="AF547" s="21">
        <f ca="1">IF(AE547&lt;AG$5, $B547, AG$6+MIN((AE547-AG$5+1)/AG$8, 1)*AG$7)</f>
        <v>1440</v>
      </c>
      <c r="AG547" s="21">
        <f t="shared" ca="1" si="192"/>
        <v>1440</v>
      </c>
      <c r="AH547" s="21">
        <f t="shared" ca="1" si="173"/>
        <v>408</v>
      </c>
      <c r="AI547" s="21">
        <f t="shared" ca="1" si="180"/>
        <v>1032</v>
      </c>
      <c r="AJ547" s="21">
        <f t="shared" ca="1" si="181"/>
        <v>1032</v>
      </c>
      <c r="AK547" s="21">
        <f t="shared" ca="1" si="187"/>
        <v>716107</v>
      </c>
      <c r="AL547" s="22">
        <f ca="1">SUM(AJ$11:AJ547)</f>
        <v>367285</v>
      </c>
      <c r="AM547" s="23">
        <f ca="1">SUM(AH$11:AH547)</f>
        <v>350268</v>
      </c>
      <c r="AO547" s="16">
        <v>44719</v>
      </c>
      <c r="AP547" s="21">
        <f ca="1">IF(AO547&lt;AQ$5, $B547, AQ$6+MIN((AO547-AQ$5+1)/AQ$8, 1)*AQ$7)</f>
        <v>1940</v>
      </c>
      <c r="AQ547" s="21">
        <f t="shared" ca="1" si="193"/>
        <v>1940</v>
      </c>
      <c r="AR547" s="21">
        <f t="shared" ca="1" si="174"/>
        <v>648</v>
      </c>
      <c r="AS547" s="21">
        <f t="shared" ca="1" si="182"/>
        <v>1292</v>
      </c>
      <c r="AT547" s="21">
        <f t="shared" ca="1" si="183"/>
        <v>1292</v>
      </c>
      <c r="AU547" s="21">
        <f t="shared" ca="1" si="188"/>
        <v>942357</v>
      </c>
      <c r="AV547" s="22">
        <f ca="1">SUM(AT$11:AT547)</f>
        <v>483495</v>
      </c>
      <c r="AW547" s="23">
        <f ca="1">SUM(AR$11:AR547)</f>
        <v>459642</v>
      </c>
    </row>
    <row r="548" spans="1:49" x14ac:dyDescent="0.2">
      <c r="A548" s="32">
        <v>44720</v>
      </c>
      <c r="B548" s="35">
        <f ca="1">IF($A548&gt;= $C$5,$C$6, "InsertData")</f>
        <v>940</v>
      </c>
      <c r="C548" s="21">
        <f t="shared" ca="1" si="189"/>
        <v>940</v>
      </c>
      <c r="D548" s="21">
        <f t="shared" ca="1" si="169"/>
        <v>940</v>
      </c>
      <c r="E548" s="21">
        <f t="shared" ca="1" si="175"/>
        <v>0</v>
      </c>
      <c r="F548" s="21">
        <f t="shared" ca="1" si="170"/>
        <v>0</v>
      </c>
      <c r="G548" s="21">
        <f t="shared" ca="1" si="184"/>
        <v>490797</v>
      </c>
      <c r="H548" s="22">
        <f ca="1">SUM(F$11:F548)</f>
        <v>251075</v>
      </c>
      <c r="I548" s="23">
        <f ca="1">SUM(D$11:D548)</f>
        <v>242106</v>
      </c>
      <c r="K548" s="16">
        <v>44720</v>
      </c>
      <c r="L548" s="21">
        <f ca="1">IF(K548&lt;M$5, $B548, M$6+MIN((K548-M$5+1)/M$8, 1)*M$7)</f>
        <v>1440</v>
      </c>
      <c r="M548" s="21">
        <f t="shared" ca="1" si="190"/>
        <v>1440</v>
      </c>
      <c r="N548" s="21">
        <f t="shared" ca="1" si="171"/>
        <v>1410</v>
      </c>
      <c r="O548" s="21">
        <f t="shared" ca="1" si="176"/>
        <v>30</v>
      </c>
      <c r="P548" s="21">
        <f t="shared" ca="1" si="177"/>
        <v>30</v>
      </c>
      <c r="Q548" s="21">
        <f t="shared" ca="1" si="185"/>
        <v>730047</v>
      </c>
      <c r="R548" s="22">
        <f ca="1">SUM(P$11:P548)</f>
        <v>373575</v>
      </c>
      <c r="S548" s="23">
        <f ca="1">SUM(N$11:N548)</f>
        <v>357252</v>
      </c>
      <c r="U548" s="16">
        <v>44720</v>
      </c>
      <c r="V548" s="21">
        <f ca="1">IF(U548&lt;W$5, $B548, W$6+MIN((U548-W$5+1)/W$8, 1)*W$7)</f>
        <v>1940</v>
      </c>
      <c r="W548" s="21">
        <f t="shared" ca="1" si="191"/>
        <v>1940</v>
      </c>
      <c r="X548" s="21">
        <f t="shared" ca="1" si="172"/>
        <v>1880</v>
      </c>
      <c r="Y548" s="21">
        <f t="shared" ca="1" si="178"/>
        <v>60</v>
      </c>
      <c r="Z548" s="21">
        <f t="shared" ca="1" si="179"/>
        <v>60</v>
      </c>
      <c r="AA548" s="21">
        <f t="shared" ca="1" si="186"/>
        <v>969297</v>
      </c>
      <c r="AB548" s="22">
        <f ca="1">SUM(Z$11:Z548)</f>
        <v>496075</v>
      </c>
      <c r="AC548" s="23">
        <f ca="1">SUM(X$11:X548)</f>
        <v>473405</v>
      </c>
      <c r="AE548" s="16">
        <v>44720</v>
      </c>
      <c r="AF548" s="21">
        <f ca="1">IF(AE548&lt;AG$5, $B548, AG$6+MIN((AE548-AG$5+1)/AG$8, 1)*AG$7)</f>
        <v>1440</v>
      </c>
      <c r="AG548" s="21">
        <f t="shared" ca="1" si="192"/>
        <v>1440</v>
      </c>
      <c r="AH548" s="21">
        <f t="shared" ca="1" si="173"/>
        <v>1295</v>
      </c>
      <c r="AI548" s="21">
        <f t="shared" ca="1" si="180"/>
        <v>145</v>
      </c>
      <c r="AJ548" s="21">
        <f t="shared" ca="1" si="181"/>
        <v>145</v>
      </c>
      <c r="AK548" s="21">
        <f t="shared" ca="1" si="187"/>
        <v>717547</v>
      </c>
      <c r="AL548" s="22">
        <f ca="1">SUM(AJ$11:AJ548)</f>
        <v>367430</v>
      </c>
      <c r="AM548" s="23">
        <f ca="1">SUM(AH$11:AH548)</f>
        <v>351563</v>
      </c>
      <c r="AO548" s="16">
        <v>44720</v>
      </c>
      <c r="AP548" s="21">
        <f ca="1">IF(AO548&lt;AQ$5, $B548, AQ$6+MIN((AO548-AQ$5+1)/AQ$8, 1)*AQ$7)</f>
        <v>1940</v>
      </c>
      <c r="AQ548" s="21">
        <f t="shared" ca="1" si="193"/>
        <v>1940</v>
      </c>
      <c r="AR548" s="21">
        <f t="shared" ca="1" si="174"/>
        <v>1650</v>
      </c>
      <c r="AS548" s="21">
        <f t="shared" ca="1" si="182"/>
        <v>290</v>
      </c>
      <c r="AT548" s="21">
        <f t="shared" ca="1" si="183"/>
        <v>290</v>
      </c>
      <c r="AU548" s="21">
        <f t="shared" ca="1" si="188"/>
        <v>944297</v>
      </c>
      <c r="AV548" s="22">
        <f ca="1">SUM(AT$11:AT548)</f>
        <v>483785</v>
      </c>
      <c r="AW548" s="23">
        <f ca="1">SUM(AR$11:AR548)</f>
        <v>461292</v>
      </c>
    </row>
    <row r="549" spans="1:49" x14ac:dyDescent="0.2">
      <c r="A549" s="32">
        <v>44721</v>
      </c>
      <c r="B549" s="35">
        <f ca="1">IF($A549&gt;= $C$5,$C$6, "InsertData")</f>
        <v>940</v>
      </c>
      <c r="C549" s="21">
        <f t="shared" ca="1" si="189"/>
        <v>940</v>
      </c>
      <c r="D549" s="21">
        <f t="shared" ca="1" si="169"/>
        <v>940</v>
      </c>
      <c r="E549" s="21">
        <f t="shared" ca="1" si="175"/>
        <v>0</v>
      </c>
      <c r="F549" s="21">
        <f t="shared" ca="1" si="170"/>
        <v>0</v>
      </c>
      <c r="G549" s="21">
        <f t="shared" ca="1" si="184"/>
        <v>491737</v>
      </c>
      <c r="H549" s="22">
        <f ca="1">SUM(F$11:F549)</f>
        <v>251075</v>
      </c>
      <c r="I549" s="23">
        <f ca="1">SUM(D$11:D549)</f>
        <v>243046</v>
      </c>
      <c r="K549" s="16">
        <v>44721</v>
      </c>
      <c r="L549" s="21">
        <f ca="1">IF(K549&lt;M$5, $B549, M$6+MIN((K549-M$5+1)/M$8, 1)*M$7)</f>
        <v>1440</v>
      </c>
      <c r="M549" s="21">
        <f t="shared" ca="1" si="190"/>
        <v>1440</v>
      </c>
      <c r="N549" s="21">
        <f t="shared" ca="1" si="171"/>
        <v>1420</v>
      </c>
      <c r="O549" s="21">
        <f t="shared" ca="1" si="176"/>
        <v>20</v>
      </c>
      <c r="P549" s="21">
        <f t="shared" ca="1" si="177"/>
        <v>20</v>
      </c>
      <c r="Q549" s="21">
        <f t="shared" ca="1" si="185"/>
        <v>731487</v>
      </c>
      <c r="R549" s="22">
        <f ca="1">SUM(P$11:P549)</f>
        <v>373595</v>
      </c>
      <c r="S549" s="23">
        <f ca="1">SUM(N$11:N549)</f>
        <v>358672</v>
      </c>
      <c r="U549" s="16">
        <v>44721</v>
      </c>
      <c r="V549" s="21">
        <f ca="1">IF(U549&lt;W$5, $B549, W$6+MIN((U549-W$5+1)/W$8, 1)*W$7)</f>
        <v>1940</v>
      </c>
      <c r="W549" s="21">
        <f t="shared" ca="1" si="191"/>
        <v>1940</v>
      </c>
      <c r="X549" s="21">
        <f t="shared" ca="1" si="172"/>
        <v>1754</v>
      </c>
      <c r="Y549" s="21">
        <f t="shared" ca="1" si="178"/>
        <v>186</v>
      </c>
      <c r="Z549" s="21">
        <f t="shared" ca="1" si="179"/>
        <v>186</v>
      </c>
      <c r="AA549" s="21">
        <f t="shared" ca="1" si="186"/>
        <v>971237</v>
      </c>
      <c r="AB549" s="22">
        <f ca="1">SUM(Z$11:Z549)</f>
        <v>496261</v>
      </c>
      <c r="AC549" s="23">
        <f ca="1">SUM(X$11:X549)</f>
        <v>475159</v>
      </c>
      <c r="AE549" s="16">
        <v>44721</v>
      </c>
      <c r="AF549" s="21">
        <f ca="1">IF(AE549&lt;AG$5, $B549, AG$6+MIN((AE549-AG$5+1)/AG$8, 1)*AG$7)</f>
        <v>1440</v>
      </c>
      <c r="AG549" s="21">
        <f t="shared" ca="1" si="192"/>
        <v>1440</v>
      </c>
      <c r="AH549" s="21">
        <f t="shared" ca="1" si="173"/>
        <v>1300</v>
      </c>
      <c r="AI549" s="21">
        <f t="shared" ca="1" si="180"/>
        <v>140</v>
      </c>
      <c r="AJ549" s="21">
        <f t="shared" ca="1" si="181"/>
        <v>140</v>
      </c>
      <c r="AK549" s="21">
        <f t="shared" ca="1" si="187"/>
        <v>718987</v>
      </c>
      <c r="AL549" s="22">
        <f ca="1">SUM(AJ$11:AJ549)</f>
        <v>367570</v>
      </c>
      <c r="AM549" s="23">
        <f ca="1">SUM(AH$11:AH549)</f>
        <v>352863</v>
      </c>
      <c r="AO549" s="16">
        <v>44721</v>
      </c>
      <c r="AP549" s="21">
        <f ca="1">IF(AO549&lt;AQ$5, $B549, AQ$6+MIN((AO549-AQ$5+1)/AQ$8, 1)*AQ$7)</f>
        <v>1940</v>
      </c>
      <c r="AQ549" s="21">
        <f t="shared" ca="1" si="193"/>
        <v>1940</v>
      </c>
      <c r="AR549" s="21">
        <f t="shared" ca="1" si="174"/>
        <v>1660</v>
      </c>
      <c r="AS549" s="21">
        <f t="shared" ca="1" si="182"/>
        <v>280</v>
      </c>
      <c r="AT549" s="21">
        <f t="shared" ca="1" si="183"/>
        <v>280</v>
      </c>
      <c r="AU549" s="21">
        <f t="shared" ca="1" si="188"/>
        <v>946237</v>
      </c>
      <c r="AV549" s="22">
        <f ca="1">SUM(AT$11:AT549)</f>
        <v>484065</v>
      </c>
      <c r="AW549" s="23">
        <f ca="1">SUM(AR$11:AR549)</f>
        <v>462952</v>
      </c>
    </row>
    <row r="550" spans="1:49" x14ac:dyDescent="0.2">
      <c r="A550" s="32">
        <v>44722</v>
      </c>
      <c r="B550" s="35">
        <f ca="1">IF($A550&gt;= $C$5,$C$6, "InsertData")</f>
        <v>940</v>
      </c>
      <c r="C550" s="21">
        <f t="shared" ca="1" si="189"/>
        <v>940</v>
      </c>
      <c r="D550" s="21">
        <f t="shared" ca="1" si="169"/>
        <v>940</v>
      </c>
      <c r="E550" s="21">
        <f t="shared" ca="1" si="175"/>
        <v>0</v>
      </c>
      <c r="F550" s="21">
        <f t="shared" ca="1" si="170"/>
        <v>0</v>
      </c>
      <c r="G550" s="21">
        <f t="shared" ca="1" si="184"/>
        <v>492677</v>
      </c>
      <c r="H550" s="22">
        <f ca="1">SUM(F$11:F550)</f>
        <v>251075</v>
      </c>
      <c r="I550" s="23">
        <f ca="1">SUM(D$11:D550)</f>
        <v>243986</v>
      </c>
      <c r="K550" s="16">
        <v>44722</v>
      </c>
      <c r="L550" s="21">
        <f ca="1">IF(K550&lt;M$5, $B550, M$6+MIN((K550-M$5+1)/M$8, 1)*M$7)</f>
        <v>1440</v>
      </c>
      <c r="M550" s="21">
        <f t="shared" ca="1" si="190"/>
        <v>1440</v>
      </c>
      <c r="N550" s="21">
        <f t="shared" ca="1" si="171"/>
        <v>1321</v>
      </c>
      <c r="O550" s="21">
        <f t="shared" ca="1" si="176"/>
        <v>119</v>
      </c>
      <c r="P550" s="21">
        <f t="shared" ca="1" si="177"/>
        <v>119</v>
      </c>
      <c r="Q550" s="21">
        <f t="shared" ca="1" si="185"/>
        <v>732927</v>
      </c>
      <c r="R550" s="22">
        <f ca="1">SUM(P$11:P550)</f>
        <v>373714</v>
      </c>
      <c r="S550" s="23">
        <f ca="1">SUM(N$11:N550)</f>
        <v>359993</v>
      </c>
      <c r="U550" s="16">
        <v>44722</v>
      </c>
      <c r="V550" s="21">
        <f ca="1">IF(U550&lt;W$5, $B550, W$6+MIN((U550-W$5+1)/W$8, 1)*W$7)</f>
        <v>1940</v>
      </c>
      <c r="W550" s="21">
        <f t="shared" ca="1" si="191"/>
        <v>1940</v>
      </c>
      <c r="X550" s="21">
        <f t="shared" ca="1" si="172"/>
        <v>1247</v>
      </c>
      <c r="Y550" s="21">
        <f t="shared" ca="1" si="178"/>
        <v>693</v>
      </c>
      <c r="Z550" s="21">
        <f t="shared" ca="1" si="179"/>
        <v>693</v>
      </c>
      <c r="AA550" s="21">
        <f t="shared" ca="1" si="186"/>
        <v>973177</v>
      </c>
      <c r="AB550" s="22">
        <f ca="1">SUM(Z$11:Z550)</f>
        <v>496954</v>
      </c>
      <c r="AC550" s="23">
        <f ca="1">SUM(X$11:X550)</f>
        <v>476406</v>
      </c>
      <c r="AE550" s="16">
        <v>44722</v>
      </c>
      <c r="AF550" s="21">
        <f ca="1">IF(AE550&lt;AG$5, $B550, AG$6+MIN((AE550-AG$5+1)/AG$8, 1)*AG$7)</f>
        <v>1440</v>
      </c>
      <c r="AG550" s="21">
        <f t="shared" ca="1" si="192"/>
        <v>1440</v>
      </c>
      <c r="AH550" s="21">
        <f t="shared" ca="1" si="173"/>
        <v>1305</v>
      </c>
      <c r="AI550" s="21">
        <f t="shared" ca="1" si="180"/>
        <v>135</v>
      </c>
      <c r="AJ550" s="21">
        <f t="shared" ca="1" si="181"/>
        <v>135</v>
      </c>
      <c r="AK550" s="21">
        <f t="shared" ca="1" si="187"/>
        <v>720427</v>
      </c>
      <c r="AL550" s="22">
        <f ca="1">SUM(AJ$11:AJ550)</f>
        <v>367705</v>
      </c>
      <c r="AM550" s="23">
        <f ca="1">SUM(AH$11:AH550)</f>
        <v>354168</v>
      </c>
      <c r="AO550" s="16">
        <v>44722</v>
      </c>
      <c r="AP550" s="21">
        <f ca="1">IF(AO550&lt;AQ$5, $B550, AQ$6+MIN((AO550-AQ$5+1)/AQ$8, 1)*AQ$7)</f>
        <v>1940</v>
      </c>
      <c r="AQ550" s="21">
        <f t="shared" ca="1" si="193"/>
        <v>1940</v>
      </c>
      <c r="AR550" s="21">
        <f t="shared" ca="1" si="174"/>
        <v>1561</v>
      </c>
      <c r="AS550" s="21">
        <f t="shared" ca="1" si="182"/>
        <v>379</v>
      </c>
      <c r="AT550" s="21">
        <f t="shared" ca="1" si="183"/>
        <v>379</v>
      </c>
      <c r="AU550" s="21">
        <f t="shared" ca="1" si="188"/>
        <v>948177</v>
      </c>
      <c r="AV550" s="22">
        <f ca="1">SUM(AT$11:AT550)</f>
        <v>484444</v>
      </c>
      <c r="AW550" s="23">
        <f ca="1">SUM(AR$11:AR550)</f>
        <v>464513</v>
      </c>
    </row>
    <row r="551" spans="1:49" x14ac:dyDescent="0.2">
      <c r="A551" s="32">
        <v>44723</v>
      </c>
      <c r="B551" s="35">
        <f ca="1">IF($A551&gt;= $C$5,$C$6, "InsertData")</f>
        <v>940</v>
      </c>
      <c r="C551" s="21">
        <f t="shared" ca="1" si="189"/>
        <v>940</v>
      </c>
      <c r="D551" s="21">
        <f t="shared" ca="1" si="169"/>
        <v>788</v>
      </c>
      <c r="E551" s="21">
        <f t="shared" ca="1" si="175"/>
        <v>152</v>
      </c>
      <c r="F551" s="21">
        <f t="shared" ca="1" si="170"/>
        <v>152</v>
      </c>
      <c r="G551" s="21">
        <f t="shared" ca="1" si="184"/>
        <v>493617</v>
      </c>
      <c r="H551" s="22">
        <f ca="1">SUM(F$11:F551)</f>
        <v>251227</v>
      </c>
      <c r="I551" s="23">
        <f ca="1">SUM(D$11:D551)</f>
        <v>244774</v>
      </c>
      <c r="K551" s="16">
        <v>44723</v>
      </c>
      <c r="L551" s="21">
        <f ca="1">IF(K551&lt;M$5, $B551, M$6+MIN((K551-M$5+1)/M$8, 1)*M$7)</f>
        <v>1440</v>
      </c>
      <c r="M551" s="21">
        <f t="shared" ca="1" si="190"/>
        <v>1440</v>
      </c>
      <c r="N551" s="21">
        <f t="shared" ca="1" si="171"/>
        <v>447</v>
      </c>
      <c r="O551" s="21">
        <f t="shared" ca="1" si="176"/>
        <v>993</v>
      </c>
      <c r="P551" s="21">
        <f t="shared" ca="1" si="177"/>
        <v>993</v>
      </c>
      <c r="Q551" s="21">
        <f t="shared" ca="1" si="185"/>
        <v>734367</v>
      </c>
      <c r="R551" s="22">
        <f ca="1">SUM(P$11:P551)</f>
        <v>374707</v>
      </c>
      <c r="S551" s="23">
        <f ca="1">SUM(N$11:N551)</f>
        <v>360440</v>
      </c>
      <c r="U551" s="16">
        <v>44723</v>
      </c>
      <c r="V551" s="21">
        <f ca="1">IF(U551&lt;W$5, $B551, W$6+MIN((U551-W$5+1)/W$8, 1)*W$7)</f>
        <v>1940</v>
      </c>
      <c r="W551" s="21">
        <f t="shared" ca="1" si="191"/>
        <v>1940</v>
      </c>
      <c r="X551" s="21">
        <f t="shared" ca="1" si="172"/>
        <v>707</v>
      </c>
      <c r="Y551" s="21">
        <f t="shared" ca="1" si="178"/>
        <v>1233</v>
      </c>
      <c r="Z551" s="21">
        <f t="shared" ca="1" si="179"/>
        <v>1233</v>
      </c>
      <c r="AA551" s="21">
        <f t="shared" ca="1" si="186"/>
        <v>975117</v>
      </c>
      <c r="AB551" s="22">
        <f ca="1">SUM(Z$11:Z551)</f>
        <v>498187</v>
      </c>
      <c r="AC551" s="23">
        <f ca="1">SUM(X$11:X551)</f>
        <v>477113</v>
      </c>
      <c r="AE551" s="16">
        <v>44723</v>
      </c>
      <c r="AF551" s="21">
        <f ca="1">IF(AE551&lt;AG$5, $B551, AG$6+MIN((AE551-AG$5+1)/AG$8, 1)*AG$7)</f>
        <v>1440</v>
      </c>
      <c r="AG551" s="21">
        <f t="shared" ca="1" si="192"/>
        <v>1440</v>
      </c>
      <c r="AH551" s="21">
        <f t="shared" ca="1" si="173"/>
        <v>683</v>
      </c>
      <c r="AI551" s="21">
        <f t="shared" ca="1" si="180"/>
        <v>757</v>
      </c>
      <c r="AJ551" s="21">
        <f t="shared" ca="1" si="181"/>
        <v>757</v>
      </c>
      <c r="AK551" s="21">
        <f t="shared" ca="1" si="187"/>
        <v>721867</v>
      </c>
      <c r="AL551" s="22">
        <f ca="1">SUM(AJ$11:AJ551)</f>
        <v>368462</v>
      </c>
      <c r="AM551" s="23">
        <f ca="1">SUM(AH$11:AH551)</f>
        <v>354851</v>
      </c>
      <c r="AO551" s="16">
        <v>44723</v>
      </c>
      <c r="AP551" s="21">
        <f ca="1">IF(AO551&lt;AQ$5, $B551, AQ$6+MIN((AO551-AQ$5+1)/AQ$8, 1)*AQ$7)</f>
        <v>1940</v>
      </c>
      <c r="AQ551" s="21">
        <f t="shared" ca="1" si="193"/>
        <v>1940</v>
      </c>
      <c r="AR551" s="21">
        <f t="shared" ca="1" si="174"/>
        <v>687</v>
      </c>
      <c r="AS551" s="21">
        <f t="shared" ca="1" si="182"/>
        <v>1253</v>
      </c>
      <c r="AT551" s="21">
        <f t="shared" ca="1" si="183"/>
        <v>1253</v>
      </c>
      <c r="AU551" s="21">
        <f t="shared" ca="1" si="188"/>
        <v>950117</v>
      </c>
      <c r="AV551" s="22">
        <f ca="1">SUM(AT$11:AT551)</f>
        <v>485697</v>
      </c>
      <c r="AW551" s="23">
        <f ca="1">SUM(AR$11:AR551)</f>
        <v>465200</v>
      </c>
    </row>
    <row r="552" spans="1:49" x14ac:dyDescent="0.2">
      <c r="A552" s="32">
        <v>44724</v>
      </c>
      <c r="B552" s="35">
        <f ca="1">IF($A552&gt;= $C$5,$C$6, "InsertData")</f>
        <v>940</v>
      </c>
      <c r="C552" s="21">
        <f t="shared" ca="1" si="189"/>
        <v>940</v>
      </c>
      <c r="D552" s="21">
        <f t="shared" ca="1" si="169"/>
        <v>844</v>
      </c>
      <c r="E552" s="21">
        <f t="shared" ca="1" si="175"/>
        <v>96</v>
      </c>
      <c r="F552" s="21">
        <f t="shared" ca="1" si="170"/>
        <v>96</v>
      </c>
      <c r="G552" s="21">
        <f t="shared" ca="1" si="184"/>
        <v>494557</v>
      </c>
      <c r="H552" s="22">
        <f ca="1">SUM(F$11:F552)</f>
        <v>251323</v>
      </c>
      <c r="I552" s="23">
        <f ca="1">SUM(D$11:D552)</f>
        <v>245618</v>
      </c>
      <c r="K552" s="16">
        <v>44724</v>
      </c>
      <c r="L552" s="21">
        <f ca="1">IF(K552&lt;M$5, $B552, M$6+MIN((K552-M$5+1)/M$8, 1)*M$7)</f>
        <v>1440</v>
      </c>
      <c r="M552" s="21">
        <f t="shared" ca="1" si="190"/>
        <v>1440</v>
      </c>
      <c r="N552" s="21">
        <f t="shared" ca="1" si="171"/>
        <v>1104</v>
      </c>
      <c r="O552" s="21">
        <f t="shared" ca="1" si="176"/>
        <v>336</v>
      </c>
      <c r="P552" s="21">
        <f t="shared" ca="1" si="177"/>
        <v>336</v>
      </c>
      <c r="Q552" s="21">
        <f t="shared" ca="1" si="185"/>
        <v>735807</v>
      </c>
      <c r="R552" s="22">
        <f ca="1">SUM(P$11:P552)</f>
        <v>375043</v>
      </c>
      <c r="S552" s="23">
        <f ca="1">SUM(N$11:N552)</f>
        <v>361544</v>
      </c>
      <c r="U552" s="16">
        <v>44724</v>
      </c>
      <c r="V552" s="21">
        <f ca="1">IF(U552&lt;W$5, $B552, W$6+MIN((U552-W$5+1)/W$8, 1)*W$7)</f>
        <v>1940</v>
      </c>
      <c r="W552" s="21">
        <f t="shared" ca="1" si="191"/>
        <v>1940</v>
      </c>
      <c r="X552" s="21">
        <f t="shared" ca="1" si="172"/>
        <v>1364</v>
      </c>
      <c r="Y552" s="21">
        <f t="shared" ca="1" si="178"/>
        <v>576</v>
      </c>
      <c r="Z552" s="21">
        <f t="shared" ca="1" si="179"/>
        <v>576</v>
      </c>
      <c r="AA552" s="21">
        <f t="shared" ca="1" si="186"/>
        <v>977057</v>
      </c>
      <c r="AB552" s="22">
        <f ca="1">SUM(Z$11:Z552)</f>
        <v>498763</v>
      </c>
      <c r="AC552" s="23">
        <f ca="1">SUM(X$11:X552)</f>
        <v>478477</v>
      </c>
      <c r="AE552" s="16">
        <v>44724</v>
      </c>
      <c r="AF552" s="21">
        <f ca="1">IF(AE552&lt;AG$5, $B552, AG$6+MIN((AE552-AG$5+1)/AG$8, 1)*AG$7)</f>
        <v>1440</v>
      </c>
      <c r="AG552" s="21">
        <f t="shared" ca="1" si="192"/>
        <v>1440</v>
      </c>
      <c r="AH552" s="21">
        <f t="shared" ca="1" si="173"/>
        <v>1099</v>
      </c>
      <c r="AI552" s="21">
        <f t="shared" ca="1" si="180"/>
        <v>341</v>
      </c>
      <c r="AJ552" s="21">
        <f t="shared" ca="1" si="181"/>
        <v>341</v>
      </c>
      <c r="AK552" s="21">
        <f t="shared" ca="1" si="187"/>
        <v>723307</v>
      </c>
      <c r="AL552" s="22">
        <f ca="1">SUM(AJ$11:AJ552)</f>
        <v>368803</v>
      </c>
      <c r="AM552" s="23">
        <f ca="1">SUM(AH$11:AH552)</f>
        <v>355950</v>
      </c>
      <c r="AO552" s="16">
        <v>44724</v>
      </c>
      <c r="AP552" s="21">
        <f ca="1">IF(AO552&lt;AQ$5, $B552, AQ$6+MIN((AO552-AQ$5+1)/AQ$8, 1)*AQ$7)</f>
        <v>1940</v>
      </c>
      <c r="AQ552" s="21">
        <f t="shared" ca="1" si="193"/>
        <v>1940</v>
      </c>
      <c r="AR552" s="21">
        <f t="shared" ca="1" si="174"/>
        <v>1354</v>
      </c>
      <c r="AS552" s="21">
        <f t="shared" ca="1" si="182"/>
        <v>586</v>
      </c>
      <c r="AT552" s="21">
        <f t="shared" ca="1" si="183"/>
        <v>586</v>
      </c>
      <c r="AU552" s="21">
        <f t="shared" ca="1" si="188"/>
        <v>952057</v>
      </c>
      <c r="AV552" s="22">
        <f ca="1">SUM(AT$11:AT552)</f>
        <v>486283</v>
      </c>
      <c r="AW552" s="23">
        <f ca="1">SUM(AR$11:AR552)</f>
        <v>466554</v>
      </c>
    </row>
    <row r="553" spans="1:49" x14ac:dyDescent="0.2">
      <c r="A553" s="32">
        <v>44725</v>
      </c>
      <c r="B553" s="35">
        <f ca="1">IF($A553&gt;= $C$5,$C$6, "InsertData")</f>
        <v>940</v>
      </c>
      <c r="C553" s="21">
        <f t="shared" ca="1" si="189"/>
        <v>940</v>
      </c>
      <c r="D553" s="21">
        <f t="shared" ca="1" si="169"/>
        <v>621</v>
      </c>
      <c r="E553" s="21">
        <f t="shared" ca="1" si="175"/>
        <v>319</v>
      </c>
      <c r="F553" s="21">
        <f t="shared" ca="1" si="170"/>
        <v>319</v>
      </c>
      <c r="G553" s="21">
        <f t="shared" ca="1" si="184"/>
        <v>495497</v>
      </c>
      <c r="H553" s="22">
        <f ca="1">SUM(F$11:F553)</f>
        <v>251642</v>
      </c>
      <c r="I553" s="23">
        <f ca="1">SUM(D$11:D553)</f>
        <v>246239</v>
      </c>
      <c r="K553" s="16">
        <v>44725</v>
      </c>
      <c r="L553" s="21">
        <f ca="1">IF(K553&lt;M$5, $B553, M$6+MIN((K553-M$5+1)/M$8, 1)*M$7)</f>
        <v>1440</v>
      </c>
      <c r="M553" s="21">
        <f t="shared" ca="1" si="190"/>
        <v>1440</v>
      </c>
      <c r="N553" s="21">
        <f t="shared" ca="1" si="171"/>
        <v>881</v>
      </c>
      <c r="O553" s="21">
        <f t="shared" ca="1" si="176"/>
        <v>559</v>
      </c>
      <c r="P553" s="21">
        <f t="shared" ca="1" si="177"/>
        <v>559</v>
      </c>
      <c r="Q553" s="21">
        <f t="shared" ca="1" si="185"/>
        <v>737247</v>
      </c>
      <c r="R553" s="22">
        <f ca="1">SUM(P$11:P553)</f>
        <v>375602</v>
      </c>
      <c r="S553" s="23">
        <f ca="1">SUM(N$11:N553)</f>
        <v>362425</v>
      </c>
      <c r="U553" s="16">
        <v>44725</v>
      </c>
      <c r="V553" s="21">
        <f ca="1">IF(U553&lt;W$5, $B553, W$6+MIN((U553-W$5+1)/W$8, 1)*W$7)</f>
        <v>1940</v>
      </c>
      <c r="W553" s="21">
        <f t="shared" ca="1" si="191"/>
        <v>1940</v>
      </c>
      <c r="X553" s="21">
        <f t="shared" ca="1" si="172"/>
        <v>1141</v>
      </c>
      <c r="Y553" s="21">
        <f t="shared" ca="1" si="178"/>
        <v>799</v>
      </c>
      <c r="Z553" s="21">
        <f t="shared" ca="1" si="179"/>
        <v>799</v>
      </c>
      <c r="AA553" s="21">
        <f t="shared" ca="1" si="186"/>
        <v>978997</v>
      </c>
      <c r="AB553" s="22">
        <f ca="1">SUM(Z$11:Z553)</f>
        <v>499562</v>
      </c>
      <c r="AC553" s="23">
        <f ca="1">SUM(X$11:X553)</f>
        <v>479618</v>
      </c>
      <c r="AE553" s="16">
        <v>44725</v>
      </c>
      <c r="AF553" s="21">
        <f ca="1">IF(AE553&lt;AG$5, $B553, AG$6+MIN((AE553-AG$5+1)/AG$8, 1)*AG$7)</f>
        <v>1440</v>
      </c>
      <c r="AG553" s="21">
        <f t="shared" ca="1" si="192"/>
        <v>1440</v>
      </c>
      <c r="AH553" s="21">
        <f t="shared" ca="1" si="173"/>
        <v>881</v>
      </c>
      <c r="AI553" s="21">
        <f t="shared" ca="1" si="180"/>
        <v>559</v>
      </c>
      <c r="AJ553" s="21">
        <f t="shared" ca="1" si="181"/>
        <v>559</v>
      </c>
      <c r="AK553" s="21">
        <f t="shared" ca="1" si="187"/>
        <v>724747</v>
      </c>
      <c r="AL553" s="22">
        <f ca="1">SUM(AJ$11:AJ553)</f>
        <v>369362</v>
      </c>
      <c r="AM553" s="23">
        <f ca="1">SUM(AH$11:AH553)</f>
        <v>356831</v>
      </c>
      <c r="AO553" s="16">
        <v>44725</v>
      </c>
      <c r="AP553" s="21">
        <f ca="1">IF(AO553&lt;AQ$5, $B553, AQ$6+MIN((AO553-AQ$5+1)/AQ$8, 1)*AQ$7)</f>
        <v>1940</v>
      </c>
      <c r="AQ553" s="21">
        <f t="shared" ca="1" si="193"/>
        <v>1940</v>
      </c>
      <c r="AR553" s="21">
        <f t="shared" ca="1" si="174"/>
        <v>1141</v>
      </c>
      <c r="AS553" s="21">
        <f t="shared" ca="1" si="182"/>
        <v>799</v>
      </c>
      <c r="AT553" s="21">
        <f t="shared" ca="1" si="183"/>
        <v>799</v>
      </c>
      <c r="AU553" s="21">
        <f t="shared" ca="1" si="188"/>
        <v>953997</v>
      </c>
      <c r="AV553" s="22">
        <f ca="1">SUM(AT$11:AT553)</f>
        <v>487082</v>
      </c>
      <c r="AW553" s="23">
        <f ca="1">SUM(AR$11:AR553)</f>
        <v>467695</v>
      </c>
    </row>
    <row r="554" spans="1:49" x14ac:dyDescent="0.2">
      <c r="A554" s="32">
        <v>44726</v>
      </c>
      <c r="B554" s="35">
        <f ca="1">IF($A554&gt;= $C$5,$C$6, "InsertData")</f>
        <v>940</v>
      </c>
      <c r="C554" s="21">
        <f t="shared" ca="1" si="189"/>
        <v>940</v>
      </c>
      <c r="D554" s="21">
        <f t="shared" ca="1" si="169"/>
        <v>606</v>
      </c>
      <c r="E554" s="21">
        <f t="shared" ca="1" si="175"/>
        <v>334</v>
      </c>
      <c r="F554" s="21">
        <f t="shared" ca="1" si="170"/>
        <v>334</v>
      </c>
      <c r="G554" s="21">
        <f t="shared" ca="1" si="184"/>
        <v>496437</v>
      </c>
      <c r="H554" s="22">
        <f ca="1">SUM(F$11:F554)</f>
        <v>251976</v>
      </c>
      <c r="I554" s="23">
        <f ca="1">SUM(D$11:D554)</f>
        <v>246845</v>
      </c>
      <c r="K554" s="16">
        <v>44726</v>
      </c>
      <c r="L554" s="21">
        <f ca="1">IF(K554&lt;M$5, $B554, M$6+MIN((K554-M$5+1)/M$8, 1)*M$7)</f>
        <v>1440</v>
      </c>
      <c r="M554" s="21">
        <f t="shared" ca="1" si="190"/>
        <v>1440</v>
      </c>
      <c r="N554" s="21">
        <f t="shared" ca="1" si="171"/>
        <v>866</v>
      </c>
      <c r="O554" s="21">
        <f t="shared" ca="1" si="176"/>
        <v>574</v>
      </c>
      <c r="P554" s="21">
        <f t="shared" ca="1" si="177"/>
        <v>574</v>
      </c>
      <c r="Q554" s="21">
        <f t="shared" ca="1" si="185"/>
        <v>738687</v>
      </c>
      <c r="R554" s="22">
        <f ca="1">SUM(P$11:P554)</f>
        <v>376176</v>
      </c>
      <c r="S554" s="23">
        <f ca="1">SUM(N$11:N554)</f>
        <v>363291</v>
      </c>
      <c r="U554" s="16">
        <v>44726</v>
      </c>
      <c r="V554" s="21">
        <f ca="1">IF(U554&lt;W$5, $B554, W$6+MIN((U554-W$5+1)/W$8, 1)*W$7)</f>
        <v>1940</v>
      </c>
      <c r="W554" s="21">
        <f t="shared" ca="1" si="191"/>
        <v>1940</v>
      </c>
      <c r="X554" s="21">
        <f t="shared" ca="1" si="172"/>
        <v>1126</v>
      </c>
      <c r="Y554" s="21">
        <f t="shared" ca="1" si="178"/>
        <v>814</v>
      </c>
      <c r="Z554" s="21">
        <f t="shared" ca="1" si="179"/>
        <v>814</v>
      </c>
      <c r="AA554" s="21">
        <f t="shared" ca="1" si="186"/>
        <v>980937</v>
      </c>
      <c r="AB554" s="22">
        <f ca="1">SUM(Z$11:Z554)</f>
        <v>500376</v>
      </c>
      <c r="AC554" s="23">
        <f ca="1">SUM(X$11:X554)</f>
        <v>480744</v>
      </c>
      <c r="AE554" s="16">
        <v>44726</v>
      </c>
      <c r="AF554" s="21">
        <f ca="1">IF(AE554&lt;AG$5, $B554, AG$6+MIN((AE554-AG$5+1)/AG$8, 1)*AG$7)</f>
        <v>1440</v>
      </c>
      <c r="AG554" s="21">
        <f t="shared" ca="1" si="192"/>
        <v>1440</v>
      </c>
      <c r="AH554" s="21">
        <f t="shared" ca="1" si="173"/>
        <v>866</v>
      </c>
      <c r="AI554" s="21">
        <f t="shared" ca="1" si="180"/>
        <v>574</v>
      </c>
      <c r="AJ554" s="21">
        <f t="shared" ca="1" si="181"/>
        <v>574</v>
      </c>
      <c r="AK554" s="21">
        <f t="shared" ca="1" si="187"/>
        <v>726187</v>
      </c>
      <c r="AL554" s="22">
        <f ca="1">SUM(AJ$11:AJ554)</f>
        <v>369936</v>
      </c>
      <c r="AM554" s="23">
        <f ca="1">SUM(AH$11:AH554)</f>
        <v>357697</v>
      </c>
      <c r="AO554" s="16">
        <v>44726</v>
      </c>
      <c r="AP554" s="21">
        <f ca="1">IF(AO554&lt;AQ$5, $B554, AQ$6+MIN((AO554-AQ$5+1)/AQ$8, 1)*AQ$7)</f>
        <v>1940</v>
      </c>
      <c r="AQ554" s="21">
        <f t="shared" ca="1" si="193"/>
        <v>1940</v>
      </c>
      <c r="AR554" s="21">
        <f t="shared" ca="1" si="174"/>
        <v>1126</v>
      </c>
      <c r="AS554" s="21">
        <f t="shared" ca="1" si="182"/>
        <v>814</v>
      </c>
      <c r="AT554" s="21">
        <f t="shared" ca="1" si="183"/>
        <v>814</v>
      </c>
      <c r="AU554" s="21">
        <f t="shared" ca="1" si="188"/>
        <v>955937</v>
      </c>
      <c r="AV554" s="22">
        <f ca="1">SUM(AT$11:AT554)</f>
        <v>487896</v>
      </c>
      <c r="AW554" s="23">
        <f ca="1">SUM(AR$11:AR554)</f>
        <v>468821</v>
      </c>
    </row>
    <row r="555" spans="1:49" x14ac:dyDescent="0.2">
      <c r="A555" s="32">
        <v>44727</v>
      </c>
      <c r="B555" s="35">
        <f ca="1">IF($A555&gt;= $C$5,$C$6, "InsertData")</f>
        <v>940</v>
      </c>
      <c r="C555" s="21">
        <f t="shared" ca="1" si="189"/>
        <v>940</v>
      </c>
      <c r="D555" s="21">
        <f t="shared" ca="1" si="169"/>
        <v>896</v>
      </c>
      <c r="E555" s="21">
        <f t="shared" ca="1" si="175"/>
        <v>44</v>
      </c>
      <c r="F555" s="21">
        <f t="shared" ca="1" si="170"/>
        <v>44</v>
      </c>
      <c r="G555" s="21">
        <f t="shared" ca="1" si="184"/>
        <v>497377</v>
      </c>
      <c r="H555" s="22">
        <f ca="1">SUM(F$11:F555)</f>
        <v>252020</v>
      </c>
      <c r="I555" s="23">
        <f ca="1">SUM(D$11:D555)</f>
        <v>247741</v>
      </c>
      <c r="K555" s="16">
        <v>44727</v>
      </c>
      <c r="L555" s="21">
        <f ca="1">IF(K555&lt;M$5, $B555, M$6+MIN((K555-M$5+1)/M$8, 1)*M$7)</f>
        <v>1440</v>
      </c>
      <c r="M555" s="21">
        <f t="shared" ca="1" si="190"/>
        <v>1440</v>
      </c>
      <c r="N555" s="21">
        <f t="shared" ca="1" si="171"/>
        <v>1156</v>
      </c>
      <c r="O555" s="21">
        <f t="shared" ca="1" si="176"/>
        <v>284</v>
      </c>
      <c r="P555" s="21">
        <f t="shared" ca="1" si="177"/>
        <v>284</v>
      </c>
      <c r="Q555" s="21">
        <f t="shared" ca="1" si="185"/>
        <v>740127</v>
      </c>
      <c r="R555" s="22">
        <f ca="1">SUM(P$11:P555)</f>
        <v>376460</v>
      </c>
      <c r="S555" s="23">
        <f ca="1">SUM(N$11:N555)</f>
        <v>364447</v>
      </c>
      <c r="U555" s="16">
        <v>44727</v>
      </c>
      <c r="V555" s="21">
        <f ca="1">IF(U555&lt;W$5, $B555, W$6+MIN((U555-W$5+1)/W$8, 1)*W$7)</f>
        <v>1940</v>
      </c>
      <c r="W555" s="21">
        <f t="shared" ca="1" si="191"/>
        <v>1940</v>
      </c>
      <c r="X555" s="21">
        <f t="shared" ca="1" si="172"/>
        <v>1416</v>
      </c>
      <c r="Y555" s="21">
        <f t="shared" ca="1" si="178"/>
        <v>524</v>
      </c>
      <c r="Z555" s="21">
        <f t="shared" ca="1" si="179"/>
        <v>524</v>
      </c>
      <c r="AA555" s="21">
        <f t="shared" ca="1" si="186"/>
        <v>982877</v>
      </c>
      <c r="AB555" s="22">
        <f ca="1">SUM(Z$11:Z555)</f>
        <v>500900</v>
      </c>
      <c r="AC555" s="23">
        <f ca="1">SUM(X$11:X555)</f>
        <v>482160</v>
      </c>
      <c r="AE555" s="16">
        <v>44727</v>
      </c>
      <c r="AF555" s="21">
        <f ca="1">IF(AE555&lt;AG$5, $B555, AG$6+MIN((AE555-AG$5+1)/AG$8, 1)*AG$7)</f>
        <v>1440</v>
      </c>
      <c r="AG555" s="21">
        <f t="shared" ca="1" si="192"/>
        <v>1440</v>
      </c>
      <c r="AH555" s="21">
        <f t="shared" ca="1" si="173"/>
        <v>1156</v>
      </c>
      <c r="AI555" s="21">
        <f t="shared" ca="1" si="180"/>
        <v>284</v>
      </c>
      <c r="AJ555" s="21">
        <f t="shared" ca="1" si="181"/>
        <v>284</v>
      </c>
      <c r="AK555" s="21">
        <f t="shared" ca="1" si="187"/>
        <v>727627</v>
      </c>
      <c r="AL555" s="22">
        <f ca="1">SUM(AJ$11:AJ555)</f>
        <v>370220</v>
      </c>
      <c r="AM555" s="23">
        <f ca="1">SUM(AH$11:AH555)</f>
        <v>358853</v>
      </c>
      <c r="AO555" s="16">
        <v>44727</v>
      </c>
      <c r="AP555" s="21">
        <f ca="1">IF(AO555&lt;AQ$5, $B555, AQ$6+MIN((AO555-AQ$5+1)/AQ$8, 1)*AQ$7)</f>
        <v>1940</v>
      </c>
      <c r="AQ555" s="21">
        <f t="shared" ca="1" si="193"/>
        <v>1940</v>
      </c>
      <c r="AR555" s="21">
        <f t="shared" ca="1" si="174"/>
        <v>1416</v>
      </c>
      <c r="AS555" s="21">
        <f t="shared" ca="1" si="182"/>
        <v>524</v>
      </c>
      <c r="AT555" s="21">
        <f t="shared" ca="1" si="183"/>
        <v>524</v>
      </c>
      <c r="AU555" s="21">
        <f t="shared" ca="1" si="188"/>
        <v>957877</v>
      </c>
      <c r="AV555" s="22">
        <f ca="1">SUM(AT$11:AT555)</f>
        <v>488420</v>
      </c>
      <c r="AW555" s="23">
        <f ca="1">SUM(AR$11:AR555)</f>
        <v>470237</v>
      </c>
    </row>
    <row r="556" spans="1:49" x14ac:dyDescent="0.2">
      <c r="A556" s="32">
        <v>44728</v>
      </c>
      <c r="B556" s="35">
        <f ca="1">IF($A556&gt;= $C$5,$C$6, "InsertData")</f>
        <v>940</v>
      </c>
      <c r="C556" s="21">
        <f t="shared" ca="1" si="189"/>
        <v>940</v>
      </c>
      <c r="D556" s="21">
        <f t="shared" ca="1" si="169"/>
        <v>607</v>
      </c>
      <c r="E556" s="21">
        <f t="shared" ca="1" si="175"/>
        <v>333</v>
      </c>
      <c r="F556" s="21">
        <f t="shared" ca="1" si="170"/>
        <v>333</v>
      </c>
      <c r="G556" s="21">
        <f t="shared" ca="1" si="184"/>
        <v>498317</v>
      </c>
      <c r="H556" s="22">
        <f ca="1">SUM(F$11:F556)</f>
        <v>252353</v>
      </c>
      <c r="I556" s="23">
        <f ca="1">SUM(D$11:D556)</f>
        <v>248348</v>
      </c>
      <c r="K556" s="16">
        <v>44728</v>
      </c>
      <c r="L556" s="21">
        <f ca="1">IF(K556&lt;M$5, $B556, M$6+MIN((K556-M$5+1)/M$8, 1)*M$7)</f>
        <v>1440</v>
      </c>
      <c r="M556" s="21">
        <f t="shared" ca="1" si="190"/>
        <v>1440</v>
      </c>
      <c r="N556" s="21">
        <f t="shared" ca="1" si="171"/>
        <v>867</v>
      </c>
      <c r="O556" s="21">
        <f t="shared" ca="1" si="176"/>
        <v>573</v>
      </c>
      <c r="P556" s="21">
        <f t="shared" ca="1" si="177"/>
        <v>573</v>
      </c>
      <c r="Q556" s="21">
        <f t="shared" ca="1" si="185"/>
        <v>741567</v>
      </c>
      <c r="R556" s="22">
        <f ca="1">SUM(P$11:P556)</f>
        <v>377033</v>
      </c>
      <c r="S556" s="23">
        <f ca="1">SUM(N$11:N556)</f>
        <v>365314</v>
      </c>
      <c r="U556" s="16">
        <v>44728</v>
      </c>
      <c r="V556" s="21">
        <f ca="1">IF(U556&lt;W$5, $B556, W$6+MIN((U556-W$5+1)/W$8, 1)*W$7)</f>
        <v>1940</v>
      </c>
      <c r="W556" s="21">
        <f t="shared" ca="1" si="191"/>
        <v>1940</v>
      </c>
      <c r="X556" s="21">
        <f t="shared" ca="1" si="172"/>
        <v>1127</v>
      </c>
      <c r="Y556" s="21">
        <f t="shared" ca="1" si="178"/>
        <v>813</v>
      </c>
      <c r="Z556" s="21">
        <f t="shared" ca="1" si="179"/>
        <v>813</v>
      </c>
      <c r="AA556" s="21">
        <f t="shared" ca="1" si="186"/>
        <v>984817</v>
      </c>
      <c r="AB556" s="22">
        <f ca="1">SUM(Z$11:Z556)</f>
        <v>501713</v>
      </c>
      <c r="AC556" s="23">
        <f ca="1">SUM(X$11:X556)</f>
        <v>483287</v>
      </c>
      <c r="AE556" s="16">
        <v>44728</v>
      </c>
      <c r="AF556" s="21">
        <f ca="1">IF(AE556&lt;AG$5, $B556, AG$6+MIN((AE556-AG$5+1)/AG$8, 1)*AG$7)</f>
        <v>1440</v>
      </c>
      <c r="AG556" s="21">
        <f t="shared" ca="1" si="192"/>
        <v>1440</v>
      </c>
      <c r="AH556" s="21">
        <f t="shared" ca="1" si="173"/>
        <v>867</v>
      </c>
      <c r="AI556" s="21">
        <f t="shared" ca="1" si="180"/>
        <v>573</v>
      </c>
      <c r="AJ556" s="21">
        <f t="shared" ca="1" si="181"/>
        <v>573</v>
      </c>
      <c r="AK556" s="21">
        <f t="shared" ca="1" si="187"/>
        <v>729067</v>
      </c>
      <c r="AL556" s="22">
        <f ca="1">SUM(AJ$11:AJ556)</f>
        <v>370793</v>
      </c>
      <c r="AM556" s="23">
        <f ca="1">SUM(AH$11:AH556)</f>
        <v>359720</v>
      </c>
      <c r="AO556" s="16">
        <v>44728</v>
      </c>
      <c r="AP556" s="21">
        <f ca="1">IF(AO556&lt;AQ$5, $B556, AQ$6+MIN((AO556-AQ$5+1)/AQ$8, 1)*AQ$7)</f>
        <v>1940</v>
      </c>
      <c r="AQ556" s="21">
        <f t="shared" ca="1" si="193"/>
        <v>1940</v>
      </c>
      <c r="AR556" s="21">
        <f t="shared" ca="1" si="174"/>
        <v>1127</v>
      </c>
      <c r="AS556" s="21">
        <f t="shared" ca="1" si="182"/>
        <v>813</v>
      </c>
      <c r="AT556" s="21">
        <f t="shared" ca="1" si="183"/>
        <v>813</v>
      </c>
      <c r="AU556" s="21">
        <f t="shared" ca="1" si="188"/>
        <v>959817</v>
      </c>
      <c r="AV556" s="22">
        <f ca="1">SUM(AT$11:AT556)</f>
        <v>489233</v>
      </c>
      <c r="AW556" s="23">
        <f ca="1">SUM(AR$11:AR556)</f>
        <v>471364</v>
      </c>
    </row>
    <row r="557" spans="1:49" x14ac:dyDescent="0.2">
      <c r="A557" s="32">
        <v>44729</v>
      </c>
      <c r="B557" s="35">
        <f ca="1">IF($A557&gt;= $C$5,$C$6, "InsertData")</f>
        <v>940</v>
      </c>
      <c r="C557" s="21">
        <f t="shared" ca="1" si="189"/>
        <v>940</v>
      </c>
      <c r="D557" s="21">
        <f t="shared" ca="1" si="169"/>
        <v>552</v>
      </c>
      <c r="E557" s="21">
        <f t="shared" ca="1" si="175"/>
        <v>388</v>
      </c>
      <c r="F557" s="21">
        <f t="shared" ca="1" si="170"/>
        <v>388</v>
      </c>
      <c r="G557" s="21">
        <f t="shared" ca="1" si="184"/>
        <v>499257</v>
      </c>
      <c r="H557" s="22">
        <f ca="1">SUM(F$11:F557)</f>
        <v>252741</v>
      </c>
      <c r="I557" s="23">
        <f ca="1">SUM(D$11:D557)</f>
        <v>248900</v>
      </c>
      <c r="K557" s="16">
        <v>44729</v>
      </c>
      <c r="L557" s="21">
        <f ca="1">IF(K557&lt;M$5, $B557, M$6+MIN((K557-M$5+1)/M$8, 1)*M$7)</f>
        <v>1440</v>
      </c>
      <c r="M557" s="21">
        <f t="shared" ca="1" si="190"/>
        <v>1440</v>
      </c>
      <c r="N557" s="21">
        <f t="shared" ca="1" si="171"/>
        <v>812</v>
      </c>
      <c r="O557" s="21">
        <f t="shared" ca="1" si="176"/>
        <v>628</v>
      </c>
      <c r="P557" s="21">
        <f t="shared" ca="1" si="177"/>
        <v>628</v>
      </c>
      <c r="Q557" s="21">
        <f t="shared" ca="1" si="185"/>
        <v>743007</v>
      </c>
      <c r="R557" s="22">
        <f ca="1">SUM(P$11:P557)</f>
        <v>377661</v>
      </c>
      <c r="S557" s="23">
        <f ca="1">SUM(N$11:N557)</f>
        <v>366126</v>
      </c>
      <c r="U557" s="16">
        <v>44729</v>
      </c>
      <c r="V557" s="21">
        <f ca="1">IF(U557&lt;W$5, $B557, W$6+MIN((U557-W$5+1)/W$8, 1)*W$7)</f>
        <v>1940</v>
      </c>
      <c r="W557" s="21">
        <f t="shared" ca="1" si="191"/>
        <v>1940</v>
      </c>
      <c r="X557" s="21">
        <f t="shared" ca="1" si="172"/>
        <v>1072</v>
      </c>
      <c r="Y557" s="21">
        <f t="shared" ca="1" si="178"/>
        <v>868</v>
      </c>
      <c r="Z557" s="21">
        <f t="shared" ca="1" si="179"/>
        <v>868</v>
      </c>
      <c r="AA557" s="21">
        <f t="shared" ca="1" si="186"/>
        <v>986757</v>
      </c>
      <c r="AB557" s="22">
        <f ca="1">SUM(Z$11:Z557)</f>
        <v>502581</v>
      </c>
      <c r="AC557" s="23">
        <f ca="1">SUM(X$11:X557)</f>
        <v>484359</v>
      </c>
      <c r="AE557" s="16">
        <v>44729</v>
      </c>
      <c r="AF557" s="21">
        <f ca="1">IF(AE557&lt;AG$5, $B557, AG$6+MIN((AE557-AG$5+1)/AG$8, 1)*AG$7)</f>
        <v>1440</v>
      </c>
      <c r="AG557" s="21">
        <f t="shared" ca="1" si="192"/>
        <v>1440</v>
      </c>
      <c r="AH557" s="21">
        <f t="shared" ca="1" si="173"/>
        <v>812</v>
      </c>
      <c r="AI557" s="21">
        <f t="shared" ca="1" si="180"/>
        <v>628</v>
      </c>
      <c r="AJ557" s="21">
        <f t="shared" ca="1" si="181"/>
        <v>628</v>
      </c>
      <c r="AK557" s="21">
        <f t="shared" ca="1" si="187"/>
        <v>730507</v>
      </c>
      <c r="AL557" s="22">
        <f ca="1">SUM(AJ$11:AJ557)</f>
        <v>371421</v>
      </c>
      <c r="AM557" s="23">
        <f ca="1">SUM(AH$11:AH557)</f>
        <v>360532</v>
      </c>
      <c r="AO557" s="16">
        <v>44729</v>
      </c>
      <c r="AP557" s="21">
        <f ca="1">IF(AO557&lt;AQ$5, $B557, AQ$6+MIN((AO557-AQ$5+1)/AQ$8, 1)*AQ$7)</f>
        <v>1940</v>
      </c>
      <c r="AQ557" s="21">
        <f t="shared" ca="1" si="193"/>
        <v>1940</v>
      </c>
      <c r="AR557" s="21">
        <f t="shared" ca="1" si="174"/>
        <v>1072</v>
      </c>
      <c r="AS557" s="21">
        <f t="shared" ca="1" si="182"/>
        <v>868</v>
      </c>
      <c r="AT557" s="21">
        <f t="shared" ca="1" si="183"/>
        <v>868</v>
      </c>
      <c r="AU557" s="21">
        <f t="shared" ca="1" si="188"/>
        <v>961757</v>
      </c>
      <c r="AV557" s="22">
        <f ca="1">SUM(AT$11:AT557)</f>
        <v>490101</v>
      </c>
      <c r="AW557" s="23">
        <f ca="1">SUM(AR$11:AR557)</f>
        <v>472436</v>
      </c>
    </row>
    <row r="558" spans="1:49" x14ac:dyDescent="0.2">
      <c r="A558" s="32">
        <v>44730</v>
      </c>
      <c r="B558" s="35">
        <f ca="1">IF($A558&gt;= $C$5,$C$6, "InsertData")</f>
        <v>940</v>
      </c>
      <c r="C558" s="21">
        <f t="shared" ca="1" si="189"/>
        <v>940</v>
      </c>
      <c r="D558" s="21">
        <f t="shared" ca="1" si="169"/>
        <v>512</v>
      </c>
      <c r="E558" s="21">
        <f t="shared" ca="1" si="175"/>
        <v>428</v>
      </c>
      <c r="F558" s="21">
        <f t="shared" ca="1" si="170"/>
        <v>428</v>
      </c>
      <c r="G558" s="21">
        <f t="shared" ca="1" si="184"/>
        <v>500197</v>
      </c>
      <c r="H558" s="22">
        <f ca="1">SUM(F$11:F558)</f>
        <v>253169</v>
      </c>
      <c r="I558" s="23">
        <f ca="1">SUM(D$11:D558)</f>
        <v>249412</v>
      </c>
      <c r="K558" s="16">
        <v>44730</v>
      </c>
      <c r="L558" s="21">
        <f ca="1">IF(K558&lt;M$5, $B558, M$6+MIN((K558-M$5+1)/M$8, 1)*M$7)</f>
        <v>1440</v>
      </c>
      <c r="M558" s="21">
        <f t="shared" ca="1" si="190"/>
        <v>1440</v>
      </c>
      <c r="N558" s="21">
        <f t="shared" ca="1" si="171"/>
        <v>772</v>
      </c>
      <c r="O558" s="21">
        <f t="shared" ca="1" si="176"/>
        <v>668</v>
      </c>
      <c r="P558" s="21">
        <f t="shared" ca="1" si="177"/>
        <v>668</v>
      </c>
      <c r="Q558" s="21">
        <f t="shared" ca="1" si="185"/>
        <v>744447</v>
      </c>
      <c r="R558" s="22">
        <f ca="1">SUM(P$11:P558)</f>
        <v>378329</v>
      </c>
      <c r="S558" s="23">
        <f ca="1">SUM(N$11:N558)</f>
        <v>366898</v>
      </c>
      <c r="U558" s="16">
        <v>44730</v>
      </c>
      <c r="V558" s="21">
        <f ca="1">IF(U558&lt;W$5, $B558, W$6+MIN((U558-W$5+1)/W$8, 1)*W$7)</f>
        <v>1940</v>
      </c>
      <c r="W558" s="21">
        <f t="shared" ca="1" si="191"/>
        <v>1940</v>
      </c>
      <c r="X558" s="21">
        <f t="shared" ca="1" si="172"/>
        <v>1032</v>
      </c>
      <c r="Y558" s="21">
        <f t="shared" ca="1" si="178"/>
        <v>908</v>
      </c>
      <c r="Z558" s="21">
        <f t="shared" ca="1" si="179"/>
        <v>908</v>
      </c>
      <c r="AA558" s="21">
        <f t="shared" ca="1" si="186"/>
        <v>988697</v>
      </c>
      <c r="AB558" s="22">
        <f ca="1">SUM(Z$11:Z558)</f>
        <v>503489</v>
      </c>
      <c r="AC558" s="23">
        <f ca="1">SUM(X$11:X558)</f>
        <v>485391</v>
      </c>
      <c r="AE558" s="16">
        <v>44730</v>
      </c>
      <c r="AF558" s="21">
        <f ca="1">IF(AE558&lt;AG$5, $B558, AG$6+MIN((AE558-AG$5+1)/AG$8, 1)*AG$7)</f>
        <v>1440</v>
      </c>
      <c r="AG558" s="21">
        <f t="shared" ca="1" si="192"/>
        <v>1440</v>
      </c>
      <c r="AH558" s="21">
        <f t="shared" ca="1" si="173"/>
        <v>772</v>
      </c>
      <c r="AI558" s="21">
        <f t="shared" ca="1" si="180"/>
        <v>668</v>
      </c>
      <c r="AJ558" s="21">
        <f t="shared" ca="1" si="181"/>
        <v>668</v>
      </c>
      <c r="AK558" s="21">
        <f t="shared" ca="1" si="187"/>
        <v>731947</v>
      </c>
      <c r="AL558" s="22">
        <f ca="1">SUM(AJ$11:AJ558)</f>
        <v>372089</v>
      </c>
      <c r="AM558" s="23">
        <f ca="1">SUM(AH$11:AH558)</f>
        <v>361304</v>
      </c>
      <c r="AO558" s="16">
        <v>44730</v>
      </c>
      <c r="AP558" s="21">
        <f ca="1">IF(AO558&lt;AQ$5, $B558, AQ$6+MIN((AO558-AQ$5+1)/AQ$8, 1)*AQ$7)</f>
        <v>1940</v>
      </c>
      <c r="AQ558" s="21">
        <f t="shared" ca="1" si="193"/>
        <v>1940</v>
      </c>
      <c r="AR558" s="21">
        <f t="shared" ca="1" si="174"/>
        <v>1032</v>
      </c>
      <c r="AS558" s="21">
        <f t="shared" ca="1" si="182"/>
        <v>908</v>
      </c>
      <c r="AT558" s="21">
        <f t="shared" ca="1" si="183"/>
        <v>908</v>
      </c>
      <c r="AU558" s="21">
        <f t="shared" ca="1" si="188"/>
        <v>963697</v>
      </c>
      <c r="AV558" s="22">
        <f ca="1">SUM(AT$11:AT558)</f>
        <v>491009</v>
      </c>
      <c r="AW558" s="23">
        <f ca="1">SUM(AR$11:AR558)</f>
        <v>473468</v>
      </c>
    </row>
    <row r="559" spans="1:49" x14ac:dyDescent="0.2">
      <c r="A559" s="32">
        <v>44731</v>
      </c>
      <c r="B559" s="35">
        <f ca="1">IF($A559&gt;= $C$5,$C$6, "InsertData")</f>
        <v>940</v>
      </c>
      <c r="C559" s="21">
        <f t="shared" ca="1" si="189"/>
        <v>940</v>
      </c>
      <c r="D559" s="21">
        <f t="shared" ca="1" si="169"/>
        <v>166</v>
      </c>
      <c r="E559" s="21">
        <f t="shared" ca="1" si="175"/>
        <v>774</v>
      </c>
      <c r="F559" s="21">
        <f t="shared" ca="1" si="170"/>
        <v>774</v>
      </c>
      <c r="G559" s="21">
        <f t="shared" ca="1" si="184"/>
        <v>501137</v>
      </c>
      <c r="H559" s="22">
        <f ca="1">SUM(F$11:F559)</f>
        <v>253943</v>
      </c>
      <c r="I559" s="23">
        <f ca="1">SUM(D$11:D559)</f>
        <v>249578</v>
      </c>
      <c r="K559" s="16">
        <v>44731</v>
      </c>
      <c r="L559" s="21">
        <f ca="1">IF(K559&lt;M$5, $B559, M$6+MIN((K559-M$5+1)/M$8, 1)*M$7)</f>
        <v>1440</v>
      </c>
      <c r="M559" s="21">
        <f t="shared" ca="1" si="190"/>
        <v>1440</v>
      </c>
      <c r="N559" s="21">
        <f t="shared" ca="1" si="171"/>
        <v>426</v>
      </c>
      <c r="O559" s="21">
        <f t="shared" ca="1" si="176"/>
        <v>1014</v>
      </c>
      <c r="P559" s="21">
        <f t="shared" ca="1" si="177"/>
        <v>1014</v>
      </c>
      <c r="Q559" s="21">
        <f t="shared" ca="1" si="185"/>
        <v>745887</v>
      </c>
      <c r="R559" s="22">
        <f ca="1">SUM(P$11:P559)</f>
        <v>379343</v>
      </c>
      <c r="S559" s="23">
        <f ca="1">SUM(N$11:N559)</f>
        <v>367324</v>
      </c>
      <c r="U559" s="16">
        <v>44731</v>
      </c>
      <c r="V559" s="21">
        <f ca="1">IF(U559&lt;W$5, $B559, W$6+MIN((U559-W$5+1)/W$8, 1)*W$7)</f>
        <v>1940</v>
      </c>
      <c r="W559" s="21">
        <f t="shared" ca="1" si="191"/>
        <v>1940</v>
      </c>
      <c r="X559" s="21">
        <f t="shared" ca="1" si="172"/>
        <v>686</v>
      </c>
      <c r="Y559" s="21">
        <f t="shared" ca="1" si="178"/>
        <v>1254</v>
      </c>
      <c r="Z559" s="21">
        <f t="shared" ca="1" si="179"/>
        <v>1254</v>
      </c>
      <c r="AA559" s="21">
        <f t="shared" ca="1" si="186"/>
        <v>990637</v>
      </c>
      <c r="AB559" s="22">
        <f ca="1">SUM(Z$11:Z559)</f>
        <v>504743</v>
      </c>
      <c r="AC559" s="23">
        <f ca="1">SUM(X$11:X559)</f>
        <v>486077</v>
      </c>
      <c r="AE559" s="16">
        <v>44731</v>
      </c>
      <c r="AF559" s="21">
        <f ca="1">IF(AE559&lt;AG$5, $B559, AG$6+MIN((AE559-AG$5+1)/AG$8, 1)*AG$7)</f>
        <v>1440</v>
      </c>
      <c r="AG559" s="21">
        <f t="shared" ca="1" si="192"/>
        <v>1440</v>
      </c>
      <c r="AH559" s="21">
        <f t="shared" ca="1" si="173"/>
        <v>426</v>
      </c>
      <c r="AI559" s="21">
        <f t="shared" ca="1" si="180"/>
        <v>1014</v>
      </c>
      <c r="AJ559" s="21">
        <f t="shared" ca="1" si="181"/>
        <v>1014</v>
      </c>
      <c r="AK559" s="21">
        <f t="shared" ca="1" si="187"/>
        <v>733387</v>
      </c>
      <c r="AL559" s="22">
        <f ca="1">SUM(AJ$11:AJ559)</f>
        <v>373103</v>
      </c>
      <c r="AM559" s="23">
        <f ca="1">SUM(AH$11:AH559)</f>
        <v>361730</v>
      </c>
      <c r="AO559" s="16">
        <v>44731</v>
      </c>
      <c r="AP559" s="21">
        <f ca="1">IF(AO559&lt;AQ$5, $B559, AQ$6+MIN((AO559-AQ$5+1)/AQ$8, 1)*AQ$7)</f>
        <v>1940</v>
      </c>
      <c r="AQ559" s="21">
        <f t="shared" ca="1" si="193"/>
        <v>1940</v>
      </c>
      <c r="AR559" s="21">
        <f t="shared" ca="1" si="174"/>
        <v>686</v>
      </c>
      <c r="AS559" s="21">
        <f t="shared" ca="1" si="182"/>
        <v>1254</v>
      </c>
      <c r="AT559" s="21">
        <f t="shared" ca="1" si="183"/>
        <v>1254</v>
      </c>
      <c r="AU559" s="21">
        <f t="shared" ca="1" si="188"/>
        <v>965637</v>
      </c>
      <c r="AV559" s="22">
        <f ca="1">SUM(AT$11:AT559)</f>
        <v>492263</v>
      </c>
      <c r="AW559" s="23">
        <f ca="1">SUM(AR$11:AR559)</f>
        <v>474154</v>
      </c>
    </row>
    <row r="560" spans="1:49" x14ac:dyDescent="0.2">
      <c r="A560" s="32">
        <v>44732</v>
      </c>
      <c r="B560" s="35">
        <f ca="1">IF($A560&gt;= $C$5,$C$6, "InsertData")</f>
        <v>940</v>
      </c>
      <c r="C560" s="21">
        <f t="shared" ca="1" si="189"/>
        <v>940</v>
      </c>
      <c r="D560" s="21">
        <f t="shared" ca="1" si="169"/>
        <v>140</v>
      </c>
      <c r="E560" s="21">
        <f t="shared" ca="1" si="175"/>
        <v>800</v>
      </c>
      <c r="F560" s="21">
        <f t="shared" ca="1" si="170"/>
        <v>800</v>
      </c>
      <c r="G560" s="21">
        <f t="shared" ca="1" si="184"/>
        <v>502077</v>
      </c>
      <c r="H560" s="22">
        <f ca="1">SUM(F$11:F560)</f>
        <v>254743</v>
      </c>
      <c r="I560" s="23">
        <f ca="1">SUM(D$11:D560)</f>
        <v>249718</v>
      </c>
      <c r="K560" s="16">
        <v>44732</v>
      </c>
      <c r="L560" s="21">
        <f ca="1">IF(K560&lt;M$5, $B560, M$6+MIN((K560-M$5+1)/M$8, 1)*M$7)</f>
        <v>1440</v>
      </c>
      <c r="M560" s="21">
        <f t="shared" ca="1" si="190"/>
        <v>1440</v>
      </c>
      <c r="N560" s="21">
        <f t="shared" ca="1" si="171"/>
        <v>400</v>
      </c>
      <c r="O560" s="21">
        <f t="shared" ca="1" si="176"/>
        <v>1040</v>
      </c>
      <c r="P560" s="21">
        <f t="shared" ca="1" si="177"/>
        <v>1040</v>
      </c>
      <c r="Q560" s="21">
        <f t="shared" ca="1" si="185"/>
        <v>747327</v>
      </c>
      <c r="R560" s="22">
        <f ca="1">SUM(P$11:P560)</f>
        <v>380383</v>
      </c>
      <c r="S560" s="23">
        <f ca="1">SUM(N$11:N560)</f>
        <v>367724</v>
      </c>
      <c r="U560" s="16">
        <v>44732</v>
      </c>
      <c r="V560" s="21">
        <f ca="1">IF(U560&lt;W$5, $B560, W$6+MIN((U560-W$5+1)/W$8, 1)*W$7)</f>
        <v>1940</v>
      </c>
      <c r="W560" s="21">
        <f t="shared" ca="1" si="191"/>
        <v>1940</v>
      </c>
      <c r="X560" s="21">
        <f t="shared" ca="1" si="172"/>
        <v>660</v>
      </c>
      <c r="Y560" s="21">
        <f t="shared" ca="1" si="178"/>
        <v>1280</v>
      </c>
      <c r="Z560" s="21">
        <f t="shared" ca="1" si="179"/>
        <v>1280</v>
      </c>
      <c r="AA560" s="21">
        <f t="shared" ca="1" si="186"/>
        <v>992577</v>
      </c>
      <c r="AB560" s="22">
        <f ca="1">SUM(Z$11:Z560)</f>
        <v>506023</v>
      </c>
      <c r="AC560" s="23">
        <f ca="1">SUM(X$11:X560)</f>
        <v>486737</v>
      </c>
      <c r="AE560" s="16">
        <v>44732</v>
      </c>
      <c r="AF560" s="21">
        <f ca="1">IF(AE560&lt;AG$5, $B560, AG$6+MIN((AE560-AG$5+1)/AG$8, 1)*AG$7)</f>
        <v>1440</v>
      </c>
      <c r="AG560" s="21">
        <f t="shared" ca="1" si="192"/>
        <v>1440</v>
      </c>
      <c r="AH560" s="21">
        <f t="shared" ca="1" si="173"/>
        <v>400</v>
      </c>
      <c r="AI560" s="21">
        <f t="shared" ca="1" si="180"/>
        <v>1040</v>
      </c>
      <c r="AJ560" s="21">
        <f t="shared" ca="1" si="181"/>
        <v>1040</v>
      </c>
      <c r="AK560" s="21">
        <f t="shared" ca="1" si="187"/>
        <v>734827</v>
      </c>
      <c r="AL560" s="22">
        <f ca="1">SUM(AJ$11:AJ560)</f>
        <v>374143</v>
      </c>
      <c r="AM560" s="23">
        <f ca="1">SUM(AH$11:AH560)</f>
        <v>362130</v>
      </c>
      <c r="AO560" s="16">
        <v>44732</v>
      </c>
      <c r="AP560" s="21">
        <f ca="1">IF(AO560&lt;AQ$5, $B560, AQ$6+MIN((AO560-AQ$5+1)/AQ$8, 1)*AQ$7)</f>
        <v>1940</v>
      </c>
      <c r="AQ560" s="21">
        <f t="shared" ca="1" si="193"/>
        <v>1940</v>
      </c>
      <c r="AR560" s="21">
        <f t="shared" ca="1" si="174"/>
        <v>660</v>
      </c>
      <c r="AS560" s="21">
        <f t="shared" ca="1" si="182"/>
        <v>1280</v>
      </c>
      <c r="AT560" s="21">
        <f t="shared" ca="1" si="183"/>
        <v>1280</v>
      </c>
      <c r="AU560" s="21">
        <f t="shared" ca="1" si="188"/>
        <v>967577</v>
      </c>
      <c r="AV560" s="22">
        <f ca="1">SUM(AT$11:AT560)</f>
        <v>493543</v>
      </c>
      <c r="AW560" s="23">
        <f ca="1">SUM(AR$11:AR560)</f>
        <v>474814</v>
      </c>
    </row>
    <row r="561" spans="1:49" x14ac:dyDescent="0.2">
      <c r="A561" s="32">
        <v>44733</v>
      </c>
      <c r="B561" s="35">
        <f ca="1">IF($A561&gt;= $C$5,$C$6, "InsertData")</f>
        <v>940</v>
      </c>
      <c r="C561" s="21">
        <f t="shared" ca="1" si="189"/>
        <v>940</v>
      </c>
      <c r="D561" s="21">
        <f t="shared" ca="1" si="169"/>
        <v>267</v>
      </c>
      <c r="E561" s="21">
        <f t="shared" ca="1" si="175"/>
        <v>673</v>
      </c>
      <c r="F561" s="21">
        <f t="shared" ca="1" si="170"/>
        <v>673</v>
      </c>
      <c r="G561" s="21">
        <f t="shared" ca="1" si="184"/>
        <v>503017</v>
      </c>
      <c r="H561" s="22">
        <f ca="1">SUM(F$11:F561)</f>
        <v>255416</v>
      </c>
      <c r="I561" s="23">
        <f ca="1">SUM(D$11:D561)</f>
        <v>249985</v>
      </c>
      <c r="K561" s="16">
        <v>44733</v>
      </c>
      <c r="L561" s="21">
        <f ca="1">IF(K561&lt;M$5, $B561, M$6+MIN((K561-M$5+1)/M$8, 1)*M$7)</f>
        <v>1440</v>
      </c>
      <c r="M561" s="21">
        <f t="shared" ca="1" si="190"/>
        <v>1440</v>
      </c>
      <c r="N561" s="21">
        <f t="shared" ca="1" si="171"/>
        <v>527</v>
      </c>
      <c r="O561" s="21">
        <f t="shared" ca="1" si="176"/>
        <v>913</v>
      </c>
      <c r="P561" s="21">
        <f t="shared" ca="1" si="177"/>
        <v>913</v>
      </c>
      <c r="Q561" s="21">
        <f t="shared" ca="1" si="185"/>
        <v>748767</v>
      </c>
      <c r="R561" s="22">
        <f ca="1">SUM(P$11:P561)</f>
        <v>381296</v>
      </c>
      <c r="S561" s="23">
        <f ca="1">SUM(N$11:N561)</f>
        <v>368251</v>
      </c>
      <c r="U561" s="16">
        <v>44733</v>
      </c>
      <c r="V561" s="21">
        <f ca="1">IF(U561&lt;W$5, $B561, W$6+MIN((U561-W$5+1)/W$8, 1)*W$7)</f>
        <v>1940</v>
      </c>
      <c r="W561" s="21">
        <f t="shared" ca="1" si="191"/>
        <v>1940</v>
      </c>
      <c r="X561" s="21">
        <f t="shared" ca="1" si="172"/>
        <v>787</v>
      </c>
      <c r="Y561" s="21">
        <f t="shared" ca="1" si="178"/>
        <v>1153</v>
      </c>
      <c r="Z561" s="21">
        <f t="shared" ca="1" si="179"/>
        <v>1153</v>
      </c>
      <c r="AA561" s="21">
        <f t="shared" ca="1" si="186"/>
        <v>994517</v>
      </c>
      <c r="AB561" s="22">
        <f ca="1">SUM(Z$11:Z561)</f>
        <v>507176</v>
      </c>
      <c r="AC561" s="23">
        <f ca="1">SUM(X$11:X561)</f>
        <v>487524</v>
      </c>
      <c r="AE561" s="16">
        <v>44733</v>
      </c>
      <c r="AF561" s="21">
        <f ca="1">IF(AE561&lt;AG$5, $B561, AG$6+MIN((AE561-AG$5+1)/AG$8, 1)*AG$7)</f>
        <v>1440</v>
      </c>
      <c r="AG561" s="21">
        <f t="shared" ca="1" si="192"/>
        <v>1440</v>
      </c>
      <c r="AH561" s="21">
        <f t="shared" ca="1" si="173"/>
        <v>527</v>
      </c>
      <c r="AI561" s="21">
        <f t="shared" ca="1" si="180"/>
        <v>913</v>
      </c>
      <c r="AJ561" s="21">
        <f t="shared" ca="1" si="181"/>
        <v>913</v>
      </c>
      <c r="AK561" s="21">
        <f t="shared" ca="1" si="187"/>
        <v>736267</v>
      </c>
      <c r="AL561" s="22">
        <f ca="1">SUM(AJ$11:AJ561)</f>
        <v>375056</v>
      </c>
      <c r="AM561" s="23">
        <f ca="1">SUM(AH$11:AH561)</f>
        <v>362657</v>
      </c>
      <c r="AO561" s="16">
        <v>44733</v>
      </c>
      <c r="AP561" s="21">
        <f ca="1">IF(AO561&lt;AQ$5, $B561, AQ$6+MIN((AO561-AQ$5+1)/AQ$8, 1)*AQ$7)</f>
        <v>1940</v>
      </c>
      <c r="AQ561" s="21">
        <f t="shared" ca="1" si="193"/>
        <v>1940</v>
      </c>
      <c r="AR561" s="21">
        <f t="shared" ca="1" si="174"/>
        <v>787</v>
      </c>
      <c r="AS561" s="21">
        <f t="shared" ca="1" si="182"/>
        <v>1153</v>
      </c>
      <c r="AT561" s="21">
        <f t="shared" ca="1" si="183"/>
        <v>1153</v>
      </c>
      <c r="AU561" s="21">
        <f t="shared" ca="1" si="188"/>
        <v>969517</v>
      </c>
      <c r="AV561" s="22">
        <f ca="1">SUM(AT$11:AT561)</f>
        <v>494696</v>
      </c>
      <c r="AW561" s="23">
        <f ca="1">SUM(AR$11:AR561)</f>
        <v>475601</v>
      </c>
    </row>
    <row r="562" spans="1:49" x14ac:dyDescent="0.2">
      <c r="A562" s="32">
        <v>44734</v>
      </c>
      <c r="B562" s="35">
        <f ca="1">IF($A562&gt;= $C$5,$C$6, "InsertData")</f>
        <v>940</v>
      </c>
      <c r="C562" s="21">
        <f t="shared" ca="1" si="189"/>
        <v>940</v>
      </c>
      <c r="D562" s="21">
        <f t="shared" ca="1" si="169"/>
        <v>647</v>
      </c>
      <c r="E562" s="21">
        <f t="shared" ca="1" si="175"/>
        <v>293</v>
      </c>
      <c r="F562" s="21">
        <f t="shared" ca="1" si="170"/>
        <v>293</v>
      </c>
      <c r="G562" s="21">
        <f t="shared" ca="1" si="184"/>
        <v>503957</v>
      </c>
      <c r="H562" s="22">
        <f ca="1">SUM(F$11:F562)</f>
        <v>255709</v>
      </c>
      <c r="I562" s="23">
        <f ca="1">SUM(D$11:D562)</f>
        <v>250632</v>
      </c>
      <c r="K562" s="16">
        <v>44734</v>
      </c>
      <c r="L562" s="21">
        <f ca="1">IF(K562&lt;M$5, $B562, M$6+MIN((K562-M$5+1)/M$8, 1)*M$7)</f>
        <v>1440</v>
      </c>
      <c r="M562" s="21">
        <f t="shared" ca="1" si="190"/>
        <v>1440</v>
      </c>
      <c r="N562" s="21">
        <f t="shared" ca="1" si="171"/>
        <v>907</v>
      </c>
      <c r="O562" s="21">
        <f t="shared" ca="1" si="176"/>
        <v>533</v>
      </c>
      <c r="P562" s="21">
        <f t="shared" ca="1" si="177"/>
        <v>533</v>
      </c>
      <c r="Q562" s="21">
        <f t="shared" ca="1" si="185"/>
        <v>750207</v>
      </c>
      <c r="R562" s="22">
        <f ca="1">SUM(P$11:P562)</f>
        <v>381829</v>
      </c>
      <c r="S562" s="23">
        <f ca="1">SUM(N$11:N562)</f>
        <v>369158</v>
      </c>
      <c r="U562" s="16">
        <v>44734</v>
      </c>
      <c r="V562" s="21">
        <f ca="1">IF(U562&lt;W$5, $B562, W$6+MIN((U562-W$5+1)/W$8, 1)*W$7)</f>
        <v>1940</v>
      </c>
      <c r="W562" s="21">
        <f t="shared" ca="1" si="191"/>
        <v>1940</v>
      </c>
      <c r="X562" s="21">
        <f t="shared" ca="1" si="172"/>
        <v>1167</v>
      </c>
      <c r="Y562" s="21">
        <f t="shared" ca="1" si="178"/>
        <v>773</v>
      </c>
      <c r="Z562" s="21">
        <f t="shared" ca="1" si="179"/>
        <v>773</v>
      </c>
      <c r="AA562" s="21">
        <f t="shared" ca="1" si="186"/>
        <v>996457</v>
      </c>
      <c r="AB562" s="22">
        <f ca="1">SUM(Z$11:Z562)</f>
        <v>507949</v>
      </c>
      <c r="AC562" s="23">
        <f ca="1">SUM(X$11:X562)</f>
        <v>488691</v>
      </c>
      <c r="AE562" s="16">
        <v>44734</v>
      </c>
      <c r="AF562" s="21">
        <f ca="1">IF(AE562&lt;AG$5, $B562, AG$6+MIN((AE562-AG$5+1)/AG$8, 1)*AG$7)</f>
        <v>1440</v>
      </c>
      <c r="AG562" s="21">
        <f t="shared" ca="1" si="192"/>
        <v>1440</v>
      </c>
      <c r="AH562" s="21">
        <f t="shared" ca="1" si="173"/>
        <v>907</v>
      </c>
      <c r="AI562" s="21">
        <f t="shared" ca="1" si="180"/>
        <v>533</v>
      </c>
      <c r="AJ562" s="21">
        <f t="shared" ca="1" si="181"/>
        <v>533</v>
      </c>
      <c r="AK562" s="21">
        <f t="shared" ca="1" si="187"/>
        <v>737707</v>
      </c>
      <c r="AL562" s="22">
        <f ca="1">SUM(AJ$11:AJ562)</f>
        <v>375589</v>
      </c>
      <c r="AM562" s="23">
        <f ca="1">SUM(AH$11:AH562)</f>
        <v>363564</v>
      </c>
      <c r="AO562" s="16">
        <v>44734</v>
      </c>
      <c r="AP562" s="21">
        <f ca="1">IF(AO562&lt;AQ$5, $B562, AQ$6+MIN((AO562-AQ$5+1)/AQ$8, 1)*AQ$7)</f>
        <v>1940</v>
      </c>
      <c r="AQ562" s="21">
        <f t="shared" ca="1" si="193"/>
        <v>1940</v>
      </c>
      <c r="AR562" s="21">
        <f t="shared" ca="1" si="174"/>
        <v>1167</v>
      </c>
      <c r="AS562" s="21">
        <f t="shared" ca="1" si="182"/>
        <v>773</v>
      </c>
      <c r="AT562" s="21">
        <f t="shared" ca="1" si="183"/>
        <v>773</v>
      </c>
      <c r="AU562" s="21">
        <f t="shared" ca="1" si="188"/>
        <v>971457</v>
      </c>
      <c r="AV562" s="22">
        <f ca="1">SUM(AT$11:AT562)</f>
        <v>495469</v>
      </c>
      <c r="AW562" s="23">
        <f ca="1">SUM(AR$11:AR562)</f>
        <v>476768</v>
      </c>
    </row>
    <row r="563" spans="1:49" x14ac:dyDescent="0.2">
      <c r="A563" s="32">
        <v>44735</v>
      </c>
      <c r="B563" s="35">
        <f ca="1">IF($A563&gt;= $C$5,$C$6, "InsertData")</f>
        <v>940</v>
      </c>
      <c r="C563" s="21">
        <f t="shared" ca="1" si="189"/>
        <v>940</v>
      </c>
      <c r="D563" s="21">
        <f t="shared" ca="1" si="169"/>
        <v>0</v>
      </c>
      <c r="E563" s="21">
        <f t="shared" ca="1" si="175"/>
        <v>940</v>
      </c>
      <c r="F563" s="21">
        <f t="shared" ca="1" si="170"/>
        <v>940</v>
      </c>
      <c r="G563" s="21">
        <f t="shared" ca="1" si="184"/>
        <v>504897</v>
      </c>
      <c r="H563" s="22">
        <f ca="1">SUM(F$11:F563)</f>
        <v>256649</v>
      </c>
      <c r="I563" s="23">
        <f ca="1">SUM(D$11:D563)</f>
        <v>250632</v>
      </c>
      <c r="K563" s="16">
        <v>44735</v>
      </c>
      <c r="L563" s="21">
        <f ca="1">IF(K563&lt;M$5, $B563, M$6+MIN((K563-M$5+1)/M$8, 1)*M$7)</f>
        <v>1440</v>
      </c>
      <c r="M563" s="21">
        <f t="shared" ca="1" si="190"/>
        <v>1440</v>
      </c>
      <c r="N563" s="21">
        <f t="shared" ca="1" si="171"/>
        <v>120</v>
      </c>
      <c r="O563" s="21">
        <f t="shared" ca="1" si="176"/>
        <v>1320</v>
      </c>
      <c r="P563" s="21">
        <f t="shared" ca="1" si="177"/>
        <v>1320</v>
      </c>
      <c r="Q563" s="21">
        <f t="shared" ca="1" si="185"/>
        <v>751647</v>
      </c>
      <c r="R563" s="22">
        <f ca="1">SUM(P$11:P563)</f>
        <v>383149</v>
      </c>
      <c r="S563" s="23">
        <f ca="1">SUM(N$11:N563)</f>
        <v>369278</v>
      </c>
      <c r="U563" s="16">
        <v>44735</v>
      </c>
      <c r="V563" s="21">
        <f ca="1">IF(U563&lt;W$5, $B563, W$6+MIN((U563-W$5+1)/W$8, 1)*W$7)</f>
        <v>1940</v>
      </c>
      <c r="W563" s="21">
        <f t="shared" ca="1" si="191"/>
        <v>1940</v>
      </c>
      <c r="X563" s="21">
        <f t="shared" ca="1" si="172"/>
        <v>337</v>
      </c>
      <c r="Y563" s="21">
        <f t="shared" ca="1" si="178"/>
        <v>1603</v>
      </c>
      <c r="Z563" s="21">
        <f t="shared" ca="1" si="179"/>
        <v>1603</v>
      </c>
      <c r="AA563" s="21">
        <f t="shared" ca="1" si="186"/>
        <v>998397</v>
      </c>
      <c r="AB563" s="22">
        <f ca="1">SUM(Z$11:Z563)</f>
        <v>509552</v>
      </c>
      <c r="AC563" s="23">
        <f ca="1">SUM(X$11:X563)</f>
        <v>489028</v>
      </c>
      <c r="AE563" s="16">
        <v>44735</v>
      </c>
      <c r="AF563" s="21">
        <f ca="1">IF(AE563&lt;AG$5, $B563, AG$6+MIN((AE563-AG$5+1)/AG$8, 1)*AG$7)</f>
        <v>1440</v>
      </c>
      <c r="AG563" s="21">
        <f t="shared" ca="1" si="192"/>
        <v>1440</v>
      </c>
      <c r="AH563" s="21">
        <f t="shared" ca="1" si="173"/>
        <v>190</v>
      </c>
      <c r="AI563" s="21">
        <f t="shared" ca="1" si="180"/>
        <v>1250</v>
      </c>
      <c r="AJ563" s="21">
        <f t="shared" ca="1" si="181"/>
        <v>1250</v>
      </c>
      <c r="AK563" s="21">
        <f t="shared" ca="1" si="187"/>
        <v>739147</v>
      </c>
      <c r="AL563" s="22">
        <f ca="1">SUM(AJ$11:AJ563)</f>
        <v>376839</v>
      </c>
      <c r="AM563" s="23">
        <f ca="1">SUM(AH$11:AH563)</f>
        <v>363754</v>
      </c>
      <c r="AO563" s="16">
        <v>44735</v>
      </c>
      <c r="AP563" s="21">
        <f ca="1">IF(AO563&lt;AQ$5, $B563, AQ$6+MIN((AO563-AQ$5+1)/AQ$8, 1)*AQ$7)</f>
        <v>1940</v>
      </c>
      <c r="AQ563" s="21">
        <f t="shared" ca="1" si="193"/>
        <v>1940</v>
      </c>
      <c r="AR563" s="21">
        <f t="shared" ca="1" si="174"/>
        <v>380</v>
      </c>
      <c r="AS563" s="21">
        <f t="shared" ca="1" si="182"/>
        <v>1560</v>
      </c>
      <c r="AT563" s="21">
        <f t="shared" ca="1" si="183"/>
        <v>1560</v>
      </c>
      <c r="AU563" s="21">
        <f t="shared" ca="1" si="188"/>
        <v>973397</v>
      </c>
      <c r="AV563" s="22">
        <f ca="1">SUM(AT$11:AT563)</f>
        <v>497029</v>
      </c>
      <c r="AW563" s="23">
        <f ca="1">SUM(AR$11:AR563)</f>
        <v>477148</v>
      </c>
    </row>
    <row r="564" spans="1:49" x14ac:dyDescent="0.2">
      <c r="A564" s="32">
        <v>44736</v>
      </c>
      <c r="B564" s="35">
        <f ca="1">IF($A564&gt;= $C$5,$C$6, "InsertData")</f>
        <v>940</v>
      </c>
      <c r="C564" s="21">
        <f t="shared" ca="1" si="189"/>
        <v>940</v>
      </c>
      <c r="D564" s="21">
        <f t="shared" ca="1" si="169"/>
        <v>166</v>
      </c>
      <c r="E564" s="21">
        <f t="shared" ca="1" si="175"/>
        <v>774</v>
      </c>
      <c r="F564" s="21">
        <f t="shared" ca="1" si="170"/>
        <v>774</v>
      </c>
      <c r="G564" s="21">
        <f t="shared" ca="1" si="184"/>
        <v>505837</v>
      </c>
      <c r="H564" s="22">
        <f ca="1">SUM(F$11:F564)</f>
        <v>257423</v>
      </c>
      <c r="I564" s="23">
        <f ca="1">SUM(D$11:D564)</f>
        <v>250798</v>
      </c>
      <c r="K564" s="16">
        <v>44736</v>
      </c>
      <c r="L564" s="21">
        <f ca="1">IF(K564&lt;M$5, $B564, M$6+MIN((K564-M$5+1)/M$8, 1)*M$7)</f>
        <v>1440</v>
      </c>
      <c r="M564" s="21">
        <f t="shared" ca="1" si="190"/>
        <v>1440</v>
      </c>
      <c r="N564" s="21">
        <f t="shared" ca="1" si="171"/>
        <v>566</v>
      </c>
      <c r="O564" s="21">
        <f t="shared" ca="1" si="176"/>
        <v>874</v>
      </c>
      <c r="P564" s="21">
        <f t="shared" ca="1" si="177"/>
        <v>874</v>
      </c>
      <c r="Q564" s="21">
        <f t="shared" ca="1" si="185"/>
        <v>753087</v>
      </c>
      <c r="R564" s="22">
        <f ca="1">SUM(P$11:P564)</f>
        <v>384023</v>
      </c>
      <c r="S564" s="23">
        <f ca="1">SUM(N$11:N564)</f>
        <v>369844</v>
      </c>
      <c r="U564" s="16">
        <v>44736</v>
      </c>
      <c r="V564" s="21">
        <f ca="1">IF(U564&lt;W$5, $B564, W$6+MIN((U564-W$5+1)/W$8, 1)*W$7)</f>
        <v>1940</v>
      </c>
      <c r="W564" s="21">
        <f t="shared" ca="1" si="191"/>
        <v>1940</v>
      </c>
      <c r="X564" s="21">
        <f t="shared" ca="1" si="172"/>
        <v>869</v>
      </c>
      <c r="Y564" s="21">
        <f t="shared" ca="1" si="178"/>
        <v>1071</v>
      </c>
      <c r="Z564" s="21">
        <f t="shared" ca="1" si="179"/>
        <v>1071</v>
      </c>
      <c r="AA564" s="21">
        <f t="shared" ca="1" si="186"/>
        <v>1000337</v>
      </c>
      <c r="AB564" s="22">
        <f ca="1">SUM(Z$11:Z564)</f>
        <v>510623</v>
      </c>
      <c r="AC564" s="23">
        <f ca="1">SUM(X$11:X564)</f>
        <v>489897</v>
      </c>
      <c r="AE564" s="16">
        <v>44736</v>
      </c>
      <c r="AF564" s="21">
        <f ca="1">IF(AE564&lt;AG$5, $B564, AG$6+MIN((AE564-AG$5+1)/AG$8, 1)*AG$7)</f>
        <v>1440</v>
      </c>
      <c r="AG564" s="21">
        <f t="shared" ca="1" si="192"/>
        <v>1440</v>
      </c>
      <c r="AH564" s="21">
        <f t="shared" ca="1" si="173"/>
        <v>496</v>
      </c>
      <c r="AI564" s="21">
        <f t="shared" ca="1" si="180"/>
        <v>944</v>
      </c>
      <c r="AJ564" s="21">
        <f t="shared" ca="1" si="181"/>
        <v>944</v>
      </c>
      <c r="AK564" s="21">
        <f t="shared" ca="1" si="187"/>
        <v>740587</v>
      </c>
      <c r="AL564" s="22">
        <f ca="1">SUM(AJ$11:AJ564)</f>
        <v>377783</v>
      </c>
      <c r="AM564" s="23">
        <f ca="1">SUM(AH$11:AH564)</f>
        <v>364250</v>
      </c>
      <c r="AO564" s="16">
        <v>44736</v>
      </c>
      <c r="AP564" s="21">
        <f ca="1">IF(AO564&lt;AQ$5, $B564, AQ$6+MIN((AO564-AQ$5+1)/AQ$8, 1)*AQ$7)</f>
        <v>1940</v>
      </c>
      <c r="AQ564" s="21">
        <f t="shared" ca="1" si="193"/>
        <v>1940</v>
      </c>
      <c r="AR564" s="21">
        <f t="shared" ca="1" si="174"/>
        <v>826</v>
      </c>
      <c r="AS564" s="21">
        <f t="shared" ca="1" si="182"/>
        <v>1114</v>
      </c>
      <c r="AT564" s="21">
        <f t="shared" ca="1" si="183"/>
        <v>1114</v>
      </c>
      <c r="AU564" s="21">
        <f t="shared" ca="1" si="188"/>
        <v>975337</v>
      </c>
      <c r="AV564" s="22">
        <f ca="1">SUM(AT$11:AT564)</f>
        <v>498143</v>
      </c>
      <c r="AW564" s="23">
        <f ca="1">SUM(AR$11:AR564)</f>
        <v>477974</v>
      </c>
    </row>
    <row r="565" spans="1:49" x14ac:dyDescent="0.2">
      <c r="A565" s="32">
        <v>44737</v>
      </c>
      <c r="B565" s="35">
        <f ca="1">IF($A565&gt;= $C$5,$C$6, "InsertData")</f>
        <v>940</v>
      </c>
      <c r="C565" s="21">
        <f t="shared" ca="1" si="189"/>
        <v>940</v>
      </c>
      <c r="D565" s="21">
        <f t="shared" ca="1" si="169"/>
        <v>440</v>
      </c>
      <c r="E565" s="21">
        <f t="shared" ca="1" si="175"/>
        <v>500</v>
      </c>
      <c r="F565" s="21">
        <f t="shared" ca="1" si="170"/>
        <v>500</v>
      </c>
      <c r="G565" s="21">
        <f t="shared" ca="1" si="184"/>
        <v>506777</v>
      </c>
      <c r="H565" s="22">
        <f ca="1">SUM(F$11:F565)</f>
        <v>257923</v>
      </c>
      <c r="I565" s="23">
        <f ca="1">SUM(D$11:D565)</f>
        <v>251238</v>
      </c>
      <c r="K565" s="16">
        <v>44737</v>
      </c>
      <c r="L565" s="21">
        <f ca="1">IF(K565&lt;M$5, $B565, M$6+MIN((K565-M$5+1)/M$8, 1)*M$7)</f>
        <v>1440</v>
      </c>
      <c r="M565" s="21">
        <f t="shared" ca="1" si="190"/>
        <v>1440</v>
      </c>
      <c r="N565" s="21">
        <f t="shared" ca="1" si="171"/>
        <v>700</v>
      </c>
      <c r="O565" s="21">
        <f t="shared" ca="1" si="176"/>
        <v>740</v>
      </c>
      <c r="P565" s="21">
        <f t="shared" ca="1" si="177"/>
        <v>740</v>
      </c>
      <c r="Q565" s="21">
        <f t="shared" ca="1" si="185"/>
        <v>754527</v>
      </c>
      <c r="R565" s="22">
        <f ca="1">SUM(P$11:P565)</f>
        <v>384763</v>
      </c>
      <c r="S565" s="23">
        <f ca="1">SUM(N$11:N565)</f>
        <v>370544</v>
      </c>
      <c r="U565" s="16">
        <v>44737</v>
      </c>
      <c r="V565" s="21">
        <f ca="1">IF(U565&lt;W$5, $B565, W$6+MIN((U565-W$5+1)/W$8, 1)*W$7)</f>
        <v>1940</v>
      </c>
      <c r="W565" s="21">
        <f t="shared" ca="1" si="191"/>
        <v>1940</v>
      </c>
      <c r="X565" s="21">
        <f t="shared" ca="1" si="172"/>
        <v>960</v>
      </c>
      <c r="Y565" s="21">
        <f t="shared" ca="1" si="178"/>
        <v>980</v>
      </c>
      <c r="Z565" s="21">
        <f t="shared" ca="1" si="179"/>
        <v>980</v>
      </c>
      <c r="AA565" s="21">
        <f t="shared" ca="1" si="186"/>
        <v>1002277</v>
      </c>
      <c r="AB565" s="22">
        <f ca="1">SUM(Z$11:Z565)</f>
        <v>511603</v>
      </c>
      <c r="AC565" s="23">
        <f ca="1">SUM(X$11:X565)</f>
        <v>490857</v>
      </c>
      <c r="AE565" s="16">
        <v>44737</v>
      </c>
      <c r="AF565" s="21">
        <f ca="1">IF(AE565&lt;AG$5, $B565, AG$6+MIN((AE565-AG$5+1)/AG$8, 1)*AG$7)</f>
        <v>1440</v>
      </c>
      <c r="AG565" s="21">
        <f t="shared" ca="1" si="192"/>
        <v>1440</v>
      </c>
      <c r="AH565" s="21">
        <f t="shared" ca="1" si="173"/>
        <v>700</v>
      </c>
      <c r="AI565" s="21">
        <f t="shared" ca="1" si="180"/>
        <v>740</v>
      </c>
      <c r="AJ565" s="21">
        <f t="shared" ca="1" si="181"/>
        <v>740</v>
      </c>
      <c r="AK565" s="21">
        <f t="shared" ca="1" si="187"/>
        <v>742027</v>
      </c>
      <c r="AL565" s="22">
        <f ca="1">SUM(AJ$11:AJ565)</f>
        <v>378523</v>
      </c>
      <c r="AM565" s="23">
        <f ca="1">SUM(AH$11:AH565)</f>
        <v>364950</v>
      </c>
      <c r="AO565" s="16">
        <v>44737</v>
      </c>
      <c r="AP565" s="21">
        <f ca="1">IF(AO565&lt;AQ$5, $B565, AQ$6+MIN((AO565-AQ$5+1)/AQ$8, 1)*AQ$7)</f>
        <v>1940</v>
      </c>
      <c r="AQ565" s="21">
        <f t="shared" ca="1" si="193"/>
        <v>1940</v>
      </c>
      <c r="AR565" s="21">
        <f t="shared" ca="1" si="174"/>
        <v>960</v>
      </c>
      <c r="AS565" s="21">
        <f t="shared" ca="1" si="182"/>
        <v>980</v>
      </c>
      <c r="AT565" s="21">
        <f t="shared" ca="1" si="183"/>
        <v>980</v>
      </c>
      <c r="AU565" s="21">
        <f t="shared" ca="1" si="188"/>
        <v>977277</v>
      </c>
      <c r="AV565" s="22">
        <f ca="1">SUM(AT$11:AT565)</f>
        <v>499123</v>
      </c>
      <c r="AW565" s="23">
        <f ca="1">SUM(AR$11:AR565)</f>
        <v>478934</v>
      </c>
    </row>
    <row r="566" spans="1:49" x14ac:dyDescent="0.2">
      <c r="A566" s="32">
        <v>44738</v>
      </c>
      <c r="B566" s="35">
        <f ca="1">IF($A566&gt;= $C$5,$C$6, "InsertData")</f>
        <v>940</v>
      </c>
      <c r="C566" s="21">
        <f t="shared" ca="1" si="189"/>
        <v>940</v>
      </c>
      <c r="D566" s="21">
        <f t="shared" ca="1" si="169"/>
        <v>0</v>
      </c>
      <c r="E566" s="21">
        <f t="shared" ca="1" si="175"/>
        <v>940</v>
      </c>
      <c r="F566" s="21">
        <f t="shared" ca="1" si="170"/>
        <v>940</v>
      </c>
      <c r="G566" s="21">
        <f t="shared" ca="1" si="184"/>
        <v>507717</v>
      </c>
      <c r="H566" s="22">
        <f ca="1">SUM(F$11:F566)</f>
        <v>258863</v>
      </c>
      <c r="I566" s="23">
        <f ca="1">SUM(D$11:D566)</f>
        <v>251238</v>
      </c>
      <c r="K566" s="16">
        <v>44738</v>
      </c>
      <c r="L566" s="21">
        <f ca="1">IF(K566&lt;M$5, $B566, M$6+MIN((K566-M$5+1)/M$8, 1)*M$7)</f>
        <v>1440</v>
      </c>
      <c r="M566" s="21">
        <f t="shared" ca="1" si="190"/>
        <v>1440</v>
      </c>
      <c r="N566" s="21">
        <f t="shared" ca="1" si="171"/>
        <v>180</v>
      </c>
      <c r="O566" s="21">
        <f t="shared" ca="1" si="176"/>
        <v>1260</v>
      </c>
      <c r="P566" s="21">
        <f t="shared" ca="1" si="177"/>
        <v>1260</v>
      </c>
      <c r="Q566" s="21">
        <f t="shared" ca="1" si="185"/>
        <v>755967</v>
      </c>
      <c r="R566" s="22">
        <f ca="1">SUM(P$11:P566)</f>
        <v>386023</v>
      </c>
      <c r="S566" s="23">
        <f ca="1">SUM(N$11:N566)</f>
        <v>370724</v>
      </c>
      <c r="U566" s="16">
        <v>44738</v>
      </c>
      <c r="V566" s="21">
        <f ca="1">IF(U566&lt;W$5, $B566, W$6+MIN((U566-W$5+1)/W$8, 1)*W$7)</f>
        <v>1940</v>
      </c>
      <c r="W566" s="21">
        <f t="shared" ca="1" si="191"/>
        <v>1940</v>
      </c>
      <c r="X566" s="21">
        <f t="shared" ca="1" si="172"/>
        <v>440</v>
      </c>
      <c r="Y566" s="21">
        <f t="shared" ca="1" si="178"/>
        <v>1500</v>
      </c>
      <c r="Z566" s="21">
        <f t="shared" ca="1" si="179"/>
        <v>1500</v>
      </c>
      <c r="AA566" s="21">
        <f t="shared" ca="1" si="186"/>
        <v>1004217</v>
      </c>
      <c r="AB566" s="22">
        <f ca="1">SUM(Z$11:Z566)</f>
        <v>513103</v>
      </c>
      <c r="AC566" s="23">
        <f ca="1">SUM(X$11:X566)</f>
        <v>491297</v>
      </c>
      <c r="AE566" s="16">
        <v>44738</v>
      </c>
      <c r="AF566" s="21">
        <f ca="1">IF(AE566&lt;AG$5, $B566, AG$6+MIN((AE566-AG$5+1)/AG$8, 1)*AG$7)</f>
        <v>1440</v>
      </c>
      <c r="AG566" s="21">
        <f t="shared" ca="1" si="192"/>
        <v>1440</v>
      </c>
      <c r="AH566" s="21">
        <f t="shared" ca="1" si="173"/>
        <v>180</v>
      </c>
      <c r="AI566" s="21">
        <f t="shared" ca="1" si="180"/>
        <v>1260</v>
      </c>
      <c r="AJ566" s="21">
        <f t="shared" ca="1" si="181"/>
        <v>1260</v>
      </c>
      <c r="AK566" s="21">
        <f t="shared" ca="1" si="187"/>
        <v>743467</v>
      </c>
      <c r="AL566" s="22">
        <f ca="1">SUM(AJ$11:AJ566)</f>
        <v>379783</v>
      </c>
      <c r="AM566" s="23">
        <f ca="1">SUM(AH$11:AH566)</f>
        <v>365130</v>
      </c>
      <c r="AO566" s="16">
        <v>44738</v>
      </c>
      <c r="AP566" s="21">
        <f ca="1">IF(AO566&lt;AQ$5, $B566, AQ$6+MIN((AO566-AQ$5+1)/AQ$8, 1)*AQ$7)</f>
        <v>1940</v>
      </c>
      <c r="AQ566" s="21">
        <f t="shared" ca="1" si="193"/>
        <v>1940</v>
      </c>
      <c r="AR566" s="21">
        <f t="shared" ca="1" si="174"/>
        <v>440</v>
      </c>
      <c r="AS566" s="21">
        <f t="shared" ca="1" si="182"/>
        <v>1500</v>
      </c>
      <c r="AT566" s="21">
        <f t="shared" ca="1" si="183"/>
        <v>1500</v>
      </c>
      <c r="AU566" s="21">
        <f t="shared" ca="1" si="188"/>
        <v>979217</v>
      </c>
      <c r="AV566" s="22">
        <f ca="1">SUM(AT$11:AT566)</f>
        <v>500623</v>
      </c>
      <c r="AW566" s="23">
        <f ca="1">SUM(AR$11:AR566)</f>
        <v>479374</v>
      </c>
    </row>
    <row r="567" spans="1:49" x14ac:dyDescent="0.2">
      <c r="A567" s="32">
        <v>44739</v>
      </c>
      <c r="B567" s="35">
        <f ca="1">IF($A567&gt;= $C$5,$C$6, "InsertData")</f>
        <v>940</v>
      </c>
      <c r="C567" s="21">
        <f t="shared" ca="1" si="189"/>
        <v>940</v>
      </c>
      <c r="D567" s="21">
        <f t="shared" ca="1" si="169"/>
        <v>0</v>
      </c>
      <c r="E567" s="21">
        <f t="shared" ca="1" si="175"/>
        <v>940</v>
      </c>
      <c r="F567" s="21">
        <f t="shared" ca="1" si="170"/>
        <v>940</v>
      </c>
      <c r="G567" s="21">
        <f t="shared" ca="1" si="184"/>
        <v>508657</v>
      </c>
      <c r="H567" s="22">
        <f ca="1">SUM(F$11:F567)</f>
        <v>259803</v>
      </c>
      <c r="I567" s="23">
        <f ca="1">SUM(D$11:D567)</f>
        <v>251238</v>
      </c>
      <c r="K567" s="16">
        <v>44739</v>
      </c>
      <c r="L567" s="21">
        <f ca="1">IF(K567&lt;M$5, $B567, M$6+MIN((K567-M$5+1)/M$8, 1)*M$7)</f>
        <v>1440</v>
      </c>
      <c r="M567" s="21">
        <f t="shared" ca="1" si="190"/>
        <v>1440</v>
      </c>
      <c r="N567" s="21">
        <f t="shared" ca="1" si="171"/>
        <v>257</v>
      </c>
      <c r="O567" s="21">
        <f t="shared" ca="1" si="176"/>
        <v>1183</v>
      </c>
      <c r="P567" s="21">
        <f t="shared" ca="1" si="177"/>
        <v>1183</v>
      </c>
      <c r="Q567" s="21">
        <f t="shared" ca="1" si="185"/>
        <v>757407</v>
      </c>
      <c r="R567" s="22">
        <f ca="1">SUM(P$11:P567)</f>
        <v>387206</v>
      </c>
      <c r="S567" s="23">
        <f ca="1">SUM(N$11:N567)</f>
        <v>370981</v>
      </c>
      <c r="U567" s="16">
        <v>44739</v>
      </c>
      <c r="V567" s="21">
        <f ca="1">IF(U567&lt;W$5, $B567, W$6+MIN((U567-W$5+1)/W$8, 1)*W$7)</f>
        <v>1940</v>
      </c>
      <c r="W567" s="21">
        <f t="shared" ca="1" si="191"/>
        <v>1940</v>
      </c>
      <c r="X567" s="21">
        <f t="shared" ca="1" si="172"/>
        <v>517</v>
      </c>
      <c r="Y567" s="21">
        <f t="shared" ca="1" si="178"/>
        <v>1423</v>
      </c>
      <c r="Z567" s="21">
        <f t="shared" ca="1" si="179"/>
        <v>1423</v>
      </c>
      <c r="AA567" s="21">
        <f t="shared" ca="1" si="186"/>
        <v>1006157</v>
      </c>
      <c r="AB567" s="22">
        <f ca="1">SUM(Z$11:Z567)</f>
        <v>514526</v>
      </c>
      <c r="AC567" s="23">
        <f ca="1">SUM(X$11:X567)</f>
        <v>491814</v>
      </c>
      <c r="AE567" s="16">
        <v>44739</v>
      </c>
      <c r="AF567" s="21">
        <f ca="1">IF(AE567&lt;AG$5, $B567, AG$6+MIN((AE567-AG$5+1)/AG$8, 1)*AG$7)</f>
        <v>1440</v>
      </c>
      <c r="AG567" s="21">
        <f t="shared" ca="1" si="192"/>
        <v>1440</v>
      </c>
      <c r="AH567" s="21">
        <f t="shared" ca="1" si="173"/>
        <v>257</v>
      </c>
      <c r="AI567" s="21">
        <f t="shared" ca="1" si="180"/>
        <v>1183</v>
      </c>
      <c r="AJ567" s="21">
        <f t="shared" ca="1" si="181"/>
        <v>1183</v>
      </c>
      <c r="AK567" s="21">
        <f t="shared" ca="1" si="187"/>
        <v>744907</v>
      </c>
      <c r="AL567" s="22">
        <f ca="1">SUM(AJ$11:AJ567)</f>
        <v>380966</v>
      </c>
      <c r="AM567" s="23">
        <f ca="1">SUM(AH$11:AH567)</f>
        <v>365387</v>
      </c>
      <c r="AO567" s="16">
        <v>44739</v>
      </c>
      <c r="AP567" s="21">
        <f ca="1">IF(AO567&lt;AQ$5, $B567, AQ$6+MIN((AO567-AQ$5+1)/AQ$8, 1)*AQ$7)</f>
        <v>1940</v>
      </c>
      <c r="AQ567" s="21">
        <f t="shared" ca="1" si="193"/>
        <v>1940</v>
      </c>
      <c r="AR567" s="21">
        <f t="shared" ca="1" si="174"/>
        <v>517</v>
      </c>
      <c r="AS567" s="21">
        <f t="shared" ca="1" si="182"/>
        <v>1423</v>
      </c>
      <c r="AT567" s="21">
        <f t="shared" ca="1" si="183"/>
        <v>1423</v>
      </c>
      <c r="AU567" s="21">
        <f t="shared" ca="1" si="188"/>
        <v>981157</v>
      </c>
      <c r="AV567" s="22">
        <f ca="1">SUM(AT$11:AT567)</f>
        <v>502046</v>
      </c>
      <c r="AW567" s="23">
        <f ca="1">SUM(AR$11:AR567)</f>
        <v>479891</v>
      </c>
    </row>
    <row r="568" spans="1:49" x14ac:dyDescent="0.2">
      <c r="A568" s="32">
        <v>44740</v>
      </c>
      <c r="B568" s="35">
        <f ca="1">IF($A568&gt;= $C$5,$C$6, "InsertData")</f>
        <v>940</v>
      </c>
      <c r="C568" s="21">
        <f t="shared" ca="1" si="189"/>
        <v>940</v>
      </c>
      <c r="D568" s="21">
        <f t="shared" ca="1" si="169"/>
        <v>507</v>
      </c>
      <c r="E568" s="21">
        <f t="shared" ca="1" si="175"/>
        <v>433</v>
      </c>
      <c r="F568" s="21">
        <f t="shared" ca="1" si="170"/>
        <v>433</v>
      </c>
      <c r="G568" s="21">
        <f t="shared" ca="1" si="184"/>
        <v>509597</v>
      </c>
      <c r="H568" s="22">
        <f ca="1">SUM(F$11:F568)</f>
        <v>260236</v>
      </c>
      <c r="I568" s="23">
        <f ca="1">SUM(D$11:D568)</f>
        <v>251745</v>
      </c>
      <c r="K568" s="16">
        <v>44740</v>
      </c>
      <c r="L568" s="21">
        <f ca="1">IF(K568&lt;M$5, $B568, M$6+MIN((K568-M$5+1)/M$8, 1)*M$7)</f>
        <v>1440</v>
      </c>
      <c r="M568" s="21">
        <f t="shared" ca="1" si="190"/>
        <v>1440</v>
      </c>
      <c r="N568" s="21">
        <f t="shared" ca="1" si="171"/>
        <v>850</v>
      </c>
      <c r="O568" s="21">
        <f t="shared" ca="1" si="176"/>
        <v>590</v>
      </c>
      <c r="P568" s="21">
        <f t="shared" ca="1" si="177"/>
        <v>590</v>
      </c>
      <c r="Q568" s="21">
        <f t="shared" ca="1" si="185"/>
        <v>758847</v>
      </c>
      <c r="R568" s="22">
        <f ca="1">SUM(P$11:P568)</f>
        <v>387796</v>
      </c>
      <c r="S568" s="23">
        <f ca="1">SUM(N$11:N568)</f>
        <v>371831</v>
      </c>
      <c r="U568" s="16">
        <v>44740</v>
      </c>
      <c r="V568" s="21">
        <f ca="1">IF(U568&lt;W$5, $B568, W$6+MIN((U568-W$5+1)/W$8, 1)*W$7)</f>
        <v>1940</v>
      </c>
      <c r="W568" s="21">
        <f t="shared" ca="1" si="191"/>
        <v>1940</v>
      </c>
      <c r="X568" s="21">
        <f t="shared" ca="1" si="172"/>
        <v>1110</v>
      </c>
      <c r="Y568" s="21">
        <f t="shared" ca="1" si="178"/>
        <v>830</v>
      </c>
      <c r="Z568" s="21">
        <f t="shared" ca="1" si="179"/>
        <v>830</v>
      </c>
      <c r="AA568" s="21">
        <f t="shared" ca="1" si="186"/>
        <v>1008097</v>
      </c>
      <c r="AB568" s="22">
        <f ca="1">SUM(Z$11:Z568)</f>
        <v>515356</v>
      </c>
      <c r="AC568" s="23">
        <f ca="1">SUM(X$11:X568)</f>
        <v>492924</v>
      </c>
      <c r="AE568" s="16">
        <v>44740</v>
      </c>
      <c r="AF568" s="21">
        <f ca="1">IF(AE568&lt;AG$5, $B568, AG$6+MIN((AE568-AG$5+1)/AG$8, 1)*AG$7)</f>
        <v>1440</v>
      </c>
      <c r="AG568" s="21">
        <f t="shared" ca="1" si="192"/>
        <v>1440</v>
      </c>
      <c r="AH568" s="21">
        <f t="shared" ca="1" si="173"/>
        <v>850</v>
      </c>
      <c r="AI568" s="21">
        <f t="shared" ca="1" si="180"/>
        <v>590</v>
      </c>
      <c r="AJ568" s="21">
        <f t="shared" ca="1" si="181"/>
        <v>590</v>
      </c>
      <c r="AK568" s="21">
        <f t="shared" ca="1" si="187"/>
        <v>746347</v>
      </c>
      <c r="AL568" s="22">
        <f ca="1">SUM(AJ$11:AJ568)</f>
        <v>381556</v>
      </c>
      <c r="AM568" s="23">
        <f ca="1">SUM(AH$11:AH568)</f>
        <v>366237</v>
      </c>
      <c r="AO568" s="16">
        <v>44740</v>
      </c>
      <c r="AP568" s="21">
        <f ca="1">IF(AO568&lt;AQ$5, $B568, AQ$6+MIN((AO568-AQ$5+1)/AQ$8, 1)*AQ$7)</f>
        <v>1940</v>
      </c>
      <c r="AQ568" s="21">
        <f t="shared" ca="1" si="193"/>
        <v>1940</v>
      </c>
      <c r="AR568" s="21">
        <f t="shared" ca="1" si="174"/>
        <v>1110</v>
      </c>
      <c r="AS568" s="21">
        <f t="shared" ca="1" si="182"/>
        <v>830</v>
      </c>
      <c r="AT568" s="21">
        <f t="shared" ca="1" si="183"/>
        <v>830</v>
      </c>
      <c r="AU568" s="21">
        <f t="shared" ca="1" si="188"/>
        <v>983097</v>
      </c>
      <c r="AV568" s="22">
        <f ca="1">SUM(AT$11:AT568)</f>
        <v>502876</v>
      </c>
      <c r="AW568" s="23">
        <f ca="1">SUM(AR$11:AR568)</f>
        <v>481001</v>
      </c>
    </row>
    <row r="569" spans="1:49" x14ac:dyDescent="0.2">
      <c r="A569" s="32">
        <v>44741</v>
      </c>
      <c r="B569" s="35">
        <f ca="1">IF($A569&gt;= $C$5,$C$6, "InsertData")</f>
        <v>940</v>
      </c>
      <c r="C569" s="21">
        <f t="shared" ca="1" si="189"/>
        <v>940</v>
      </c>
      <c r="D569" s="21">
        <f t="shared" ca="1" si="169"/>
        <v>403</v>
      </c>
      <c r="E569" s="21">
        <f t="shared" ca="1" si="175"/>
        <v>537</v>
      </c>
      <c r="F569" s="21">
        <f t="shared" ca="1" si="170"/>
        <v>537</v>
      </c>
      <c r="G569" s="21">
        <f t="shared" ca="1" si="184"/>
        <v>510537</v>
      </c>
      <c r="H569" s="22">
        <f ca="1">SUM(F$11:F569)</f>
        <v>260773</v>
      </c>
      <c r="I569" s="23">
        <f ca="1">SUM(D$11:D569)</f>
        <v>252148</v>
      </c>
      <c r="K569" s="16">
        <v>44741</v>
      </c>
      <c r="L569" s="21">
        <f ca="1">IF(K569&lt;M$5, $B569, M$6+MIN((K569-M$5+1)/M$8, 1)*M$7)</f>
        <v>1440</v>
      </c>
      <c r="M569" s="21">
        <f t="shared" ca="1" si="190"/>
        <v>1440</v>
      </c>
      <c r="N569" s="21">
        <f t="shared" ca="1" si="171"/>
        <v>663</v>
      </c>
      <c r="O569" s="21">
        <f t="shared" ca="1" si="176"/>
        <v>777</v>
      </c>
      <c r="P569" s="21">
        <f t="shared" ca="1" si="177"/>
        <v>777</v>
      </c>
      <c r="Q569" s="21">
        <f t="shared" ca="1" si="185"/>
        <v>760287</v>
      </c>
      <c r="R569" s="22">
        <f ca="1">SUM(P$11:P569)</f>
        <v>388573</v>
      </c>
      <c r="S569" s="23">
        <f ca="1">SUM(N$11:N569)</f>
        <v>372494</v>
      </c>
      <c r="U569" s="16">
        <v>44741</v>
      </c>
      <c r="V569" s="21">
        <f ca="1">IF(U569&lt;W$5, $B569, W$6+MIN((U569-W$5+1)/W$8, 1)*W$7)</f>
        <v>1940</v>
      </c>
      <c r="W569" s="21">
        <f t="shared" ca="1" si="191"/>
        <v>1940</v>
      </c>
      <c r="X569" s="21">
        <f t="shared" ca="1" si="172"/>
        <v>923</v>
      </c>
      <c r="Y569" s="21">
        <f t="shared" ca="1" si="178"/>
        <v>1017</v>
      </c>
      <c r="Z569" s="21">
        <f t="shared" ca="1" si="179"/>
        <v>1017</v>
      </c>
      <c r="AA569" s="21">
        <f t="shared" ca="1" si="186"/>
        <v>1010037</v>
      </c>
      <c r="AB569" s="22">
        <f ca="1">SUM(Z$11:Z569)</f>
        <v>516373</v>
      </c>
      <c r="AC569" s="23">
        <f ca="1">SUM(X$11:X569)</f>
        <v>493847</v>
      </c>
      <c r="AE569" s="16">
        <v>44741</v>
      </c>
      <c r="AF569" s="21">
        <f ca="1">IF(AE569&lt;AG$5, $B569, AG$6+MIN((AE569-AG$5+1)/AG$8, 1)*AG$7)</f>
        <v>1440</v>
      </c>
      <c r="AG569" s="21">
        <f t="shared" ca="1" si="192"/>
        <v>1440</v>
      </c>
      <c r="AH569" s="21">
        <f t="shared" ca="1" si="173"/>
        <v>663</v>
      </c>
      <c r="AI569" s="21">
        <f t="shared" ca="1" si="180"/>
        <v>777</v>
      </c>
      <c r="AJ569" s="21">
        <f t="shared" ca="1" si="181"/>
        <v>777</v>
      </c>
      <c r="AK569" s="21">
        <f t="shared" ca="1" si="187"/>
        <v>747787</v>
      </c>
      <c r="AL569" s="22">
        <f ca="1">SUM(AJ$11:AJ569)</f>
        <v>382333</v>
      </c>
      <c r="AM569" s="23">
        <f ca="1">SUM(AH$11:AH569)</f>
        <v>366900</v>
      </c>
      <c r="AO569" s="16">
        <v>44741</v>
      </c>
      <c r="AP569" s="21">
        <f ca="1">IF(AO569&lt;AQ$5, $B569, AQ$6+MIN((AO569-AQ$5+1)/AQ$8, 1)*AQ$7)</f>
        <v>1940</v>
      </c>
      <c r="AQ569" s="21">
        <f t="shared" ca="1" si="193"/>
        <v>1940</v>
      </c>
      <c r="AR569" s="21">
        <f t="shared" ca="1" si="174"/>
        <v>923</v>
      </c>
      <c r="AS569" s="21">
        <f t="shared" ca="1" si="182"/>
        <v>1017</v>
      </c>
      <c r="AT569" s="21">
        <f t="shared" ca="1" si="183"/>
        <v>1017</v>
      </c>
      <c r="AU569" s="21">
        <f t="shared" ca="1" si="188"/>
        <v>985037</v>
      </c>
      <c r="AV569" s="22">
        <f ca="1">SUM(AT$11:AT569)</f>
        <v>503893</v>
      </c>
      <c r="AW569" s="23">
        <f ca="1">SUM(AR$11:AR569)</f>
        <v>481924</v>
      </c>
    </row>
    <row r="570" spans="1:49" x14ac:dyDescent="0.2">
      <c r="A570" s="32">
        <v>44742</v>
      </c>
      <c r="B570" s="35">
        <f ca="1">IF($A570&gt;= $C$5,$C$6, "InsertData")</f>
        <v>940</v>
      </c>
      <c r="C570" s="21">
        <f t="shared" ca="1" si="189"/>
        <v>940</v>
      </c>
      <c r="D570" s="21">
        <f t="shared" ca="1" si="169"/>
        <v>539</v>
      </c>
      <c r="E570" s="21">
        <f t="shared" ca="1" si="175"/>
        <v>401</v>
      </c>
      <c r="F570" s="21">
        <f t="shared" ca="1" si="170"/>
        <v>401</v>
      </c>
      <c r="G570" s="21">
        <f t="shared" ca="1" si="184"/>
        <v>511477</v>
      </c>
      <c r="H570" s="22">
        <f ca="1">SUM(F$11:F570)</f>
        <v>261174</v>
      </c>
      <c r="I570" s="23">
        <f ca="1">SUM(D$11:D570)</f>
        <v>252687</v>
      </c>
      <c r="K570" s="16">
        <v>44742</v>
      </c>
      <c r="L570" s="21">
        <f ca="1">IF(K570&lt;M$5, $B570, M$6+MIN((K570-M$5+1)/M$8, 1)*M$7)</f>
        <v>1440</v>
      </c>
      <c r="M570" s="21">
        <f t="shared" ca="1" si="190"/>
        <v>1440</v>
      </c>
      <c r="N570" s="21">
        <f t="shared" ca="1" si="171"/>
        <v>799</v>
      </c>
      <c r="O570" s="21">
        <f t="shared" ca="1" si="176"/>
        <v>641</v>
      </c>
      <c r="P570" s="21">
        <f t="shared" ca="1" si="177"/>
        <v>641</v>
      </c>
      <c r="Q570" s="21">
        <f t="shared" ca="1" si="185"/>
        <v>761727</v>
      </c>
      <c r="R570" s="22">
        <f ca="1">SUM(P$11:P570)</f>
        <v>389214</v>
      </c>
      <c r="S570" s="23">
        <f ca="1">SUM(N$11:N570)</f>
        <v>373293</v>
      </c>
      <c r="U570" s="16">
        <v>44742</v>
      </c>
      <c r="V570" s="21">
        <f ca="1">IF(U570&lt;W$5, $B570, W$6+MIN((U570-W$5+1)/W$8, 1)*W$7)</f>
        <v>1940</v>
      </c>
      <c r="W570" s="21">
        <f t="shared" ca="1" si="191"/>
        <v>1940</v>
      </c>
      <c r="X570" s="21">
        <f t="shared" ca="1" si="172"/>
        <v>1059</v>
      </c>
      <c r="Y570" s="21">
        <f t="shared" ca="1" si="178"/>
        <v>881</v>
      </c>
      <c r="Z570" s="21">
        <f t="shared" ca="1" si="179"/>
        <v>881</v>
      </c>
      <c r="AA570" s="21">
        <f t="shared" ca="1" si="186"/>
        <v>1011977</v>
      </c>
      <c r="AB570" s="22">
        <f ca="1">SUM(Z$11:Z570)</f>
        <v>517254</v>
      </c>
      <c r="AC570" s="23">
        <f ca="1">SUM(X$11:X570)</f>
        <v>494906</v>
      </c>
      <c r="AE570" s="16">
        <v>44742</v>
      </c>
      <c r="AF570" s="21">
        <f ca="1">IF(AE570&lt;AG$5, $B570, AG$6+MIN((AE570-AG$5+1)/AG$8, 1)*AG$7)</f>
        <v>1440</v>
      </c>
      <c r="AG570" s="21">
        <f t="shared" ca="1" si="192"/>
        <v>1440</v>
      </c>
      <c r="AH570" s="21">
        <f t="shared" ca="1" si="173"/>
        <v>799</v>
      </c>
      <c r="AI570" s="21">
        <f t="shared" ca="1" si="180"/>
        <v>641</v>
      </c>
      <c r="AJ570" s="21">
        <f t="shared" ca="1" si="181"/>
        <v>641</v>
      </c>
      <c r="AK570" s="21">
        <f t="shared" ca="1" si="187"/>
        <v>749227</v>
      </c>
      <c r="AL570" s="22">
        <f ca="1">SUM(AJ$11:AJ570)</f>
        <v>382974</v>
      </c>
      <c r="AM570" s="23">
        <f ca="1">SUM(AH$11:AH570)</f>
        <v>367699</v>
      </c>
      <c r="AO570" s="16">
        <v>44742</v>
      </c>
      <c r="AP570" s="21">
        <f ca="1">IF(AO570&lt;AQ$5, $B570, AQ$6+MIN((AO570-AQ$5+1)/AQ$8, 1)*AQ$7)</f>
        <v>1940</v>
      </c>
      <c r="AQ570" s="21">
        <f t="shared" ca="1" si="193"/>
        <v>1940</v>
      </c>
      <c r="AR570" s="21">
        <f t="shared" ca="1" si="174"/>
        <v>1059</v>
      </c>
      <c r="AS570" s="21">
        <f t="shared" ca="1" si="182"/>
        <v>881</v>
      </c>
      <c r="AT570" s="21">
        <f t="shared" ca="1" si="183"/>
        <v>881</v>
      </c>
      <c r="AU570" s="21">
        <f t="shared" ca="1" si="188"/>
        <v>986977</v>
      </c>
      <c r="AV570" s="22">
        <f ca="1">SUM(AT$11:AT570)</f>
        <v>504774</v>
      </c>
      <c r="AW570" s="23">
        <f ca="1">SUM(AR$11:AR570)</f>
        <v>482983</v>
      </c>
    </row>
    <row r="571" spans="1:49" x14ac:dyDescent="0.2">
      <c r="A571" s="32">
        <v>44743</v>
      </c>
      <c r="B571" s="35">
        <f ca="1">IF($A571&gt;= $C$5,$C$6, "InsertData")</f>
        <v>940</v>
      </c>
      <c r="C571" s="21">
        <f t="shared" ca="1" si="189"/>
        <v>940</v>
      </c>
      <c r="D571" s="21">
        <f t="shared" ca="1" si="169"/>
        <v>772</v>
      </c>
      <c r="E571" s="21">
        <f t="shared" ca="1" si="175"/>
        <v>168</v>
      </c>
      <c r="F571" s="21">
        <f t="shared" ca="1" si="170"/>
        <v>168</v>
      </c>
      <c r="G571" s="21">
        <f t="shared" ca="1" si="184"/>
        <v>512417</v>
      </c>
      <c r="H571" s="22">
        <f ca="1">SUM(F$11:F571)</f>
        <v>261342</v>
      </c>
      <c r="I571" s="23">
        <f ca="1">SUM(D$11:D571)</f>
        <v>253459</v>
      </c>
      <c r="K571" s="16">
        <v>44743</v>
      </c>
      <c r="L571" s="21">
        <f ca="1">IF(K571&lt;M$5, $B571, M$6+MIN((K571-M$5+1)/M$8, 1)*M$7)</f>
        <v>1440</v>
      </c>
      <c r="M571" s="21">
        <f t="shared" ca="1" si="190"/>
        <v>1440</v>
      </c>
      <c r="N571" s="21">
        <f t="shared" ca="1" si="171"/>
        <v>1032</v>
      </c>
      <c r="O571" s="21">
        <f t="shared" ca="1" si="176"/>
        <v>408</v>
      </c>
      <c r="P571" s="21">
        <f t="shared" ca="1" si="177"/>
        <v>408</v>
      </c>
      <c r="Q571" s="21">
        <f t="shared" ca="1" si="185"/>
        <v>763167</v>
      </c>
      <c r="R571" s="22">
        <f ca="1">SUM(P$11:P571)</f>
        <v>389622</v>
      </c>
      <c r="S571" s="23">
        <f ca="1">SUM(N$11:N571)</f>
        <v>374325</v>
      </c>
      <c r="U571" s="16">
        <v>44743</v>
      </c>
      <c r="V571" s="21">
        <f ca="1">IF(U571&lt;W$5, $B571, W$6+MIN((U571-W$5+1)/W$8, 1)*W$7)</f>
        <v>1940</v>
      </c>
      <c r="W571" s="21">
        <f t="shared" ca="1" si="191"/>
        <v>1940</v>
      </c>
      <c r="X571" s="21">
        <f t="shared" ca="1" si="172"/>
        <v>1292</v>
      </c>
      <c r="Y571" s="21">
        <f t="shared" ca="1" si="178"/>
        <v>648</v>
      </c>
      <c r="Z571" s="21">
        <f t="shared" ca="1" si="179"/>
        <v>648</v>
      </c>
      <c r="AA571" s="21">
        <f t="shared" ca="1" si="186"/>
        <v>1013917</v>
      </c>
      <c r="AB571" s="22">
        <f ca="1">SUM(Z$11:Z571)</f>
        <v>517902</v>
      </c>
      <c r="AC571" s="23">
        <f ca="1">SUM(X$11:X571)</f>
        <v>496198</v>
      </c>
      <c r="AE571" s="16">
        <v>44743</v>
      </c>
      <c r="AF571" s="21">
        <f ca="1">IF(AE571&lt;AG$5, $B571, AG$6+MIN((AE571-AG$5+1)/AG$8, 1)*AG$7)</f>
        <v>1440</v>
      </c>
      <c r="AG571" s="21">
        <f t="shared" ca="1" si="192"/>
        <v>1440</v>
      </c>
      <c r="AH571" s="21">
        <f t="shared" ca="1" si="173"/>
        <v>1032</v>
      </c>
      <c r="AI571" s="21">
        <f t="shared" ca="1" si="180"/>
        <v>408</v>
      </c>
      <c r="AJ571" s="21">
        <f t="shared" ca="1" si="181"/>
        <v>408</v>
      </c>
      <c r="AK571" s="21">
        <f t="shared" ca="1" si="187"/>
        <v>750667</v>
      </c>
      <c r="AL571" s="22">
        <f ca="1">SUM(AJ$11:AJ571)</f>
        <v>383382</v>
      </c>
      <c r="AM571" s="23">
        <f ca="1">SUM(AH$11:AH571)</f>
        <v>368731</v>
      </c>
      <c r="AO571" s="16">
        <v>44743</v>
      </c>
      <c r="AP571" s="21">
        <f ca="1">IF(AO571&lt;AQ$5, $B571, AQ$6+MIN((AO571-AQ$5+1)/AQ$8, 1)*AQ$7)</f>
        <v>1940</v>
      </c>
      <c r="AQ571" s="21">
        <f t="shared" ca="1" si="193"/>
        <v>1940</v>
      </c>
      <c r="AR571" s="21">
        <f t="shared" ca="1" si="174"/>
        <v>1292</v>
      </c>
      <c r="AS571" s="21">
        <f t="shared" ca="1" si="182"/>
        <v>648</v>
      </c>
      <c r="AT571" s="21">
        <f t="shared" ca="1" si="183"/>
        <v>648</v>
      </c>
      <c r="AU571" s="21">
        <f t="shared" ca="1" si="188"/>
        <v>988917</v>
      </c>
      <c r="AV571" s="22">
        <f ca="1">SUM(AT$11:AT571)</f>
        <v>505422</v>
      </c>
      <c r="AW571" s="23">
        <f ca="1">SUM(AR$11:AR571)</f>
        <v>484275</v>
      </c>
    </row>
    <row r="572" spans="1:49" x14ac:dyDescent="0.2">
      <c r="A572" s="32">
        <v>44744</v>
      </c>
      <c r="B572" s="35">
        <f ca="1">IF($A572&gt;= $C$5,$C$6, "InsertData")</f>
        <v>940</v>
      </c>
      <c r="C572" s="21">
        <f t="shared" ca="1" si="189"/>
        <v>940</v>
      </c>
      <c r="D572" s="21">
        <f t="shared" ca="1" si="169"/>
        <v>0</v>
      </c>
      <c r="E572" s="21">
        <f t="shared" ca="1" si="175"/>
        <v>940</v>
      </c>
      <c r="F572" s="21">
        <f t="shared" ca="1" si="170"/>
        <v>940</v>
      </c>
      <c r="G572" s="21">
        <f t="shared" ca="1" si="184"/>
        <v>513357</v>
      </c>
      <c r="H572" s="22">
        <f ca="1">SUM(F$11:F572)</f>
        <v>262282</v>
      </c>
      <c r="I572" s="23">
        <f ca="1">SUM(D$11:D572)</f>
        <v>253459</v>
      </c>
      <c r="K572" s="16">
        <v>44744</v>
      </c>
      <c r="L572" s="21">
        <f ca="1">IF(K572&lt;M$5, $B572, M$6+MIN((K572-M$5+1)/M$8, 1)*M$7)</f>
        <v>1440</v>
      </c>
      <c r="M572" s="21">
        <f t="shared" ca="1" si="190"/>
        <v>1440</v>
      </c>
      <c r="N572" s="21">
        <f t="shared" ca="1" si="171"/>
        <v>30</v>
      </c>
      <c r="O572" s="21">
        <f t="shared" ca="1" si="176"/>
        <v>1410</v>
      </c>
      <c r="P572" s="21">
        <f t="shared" ca="1" si="177"/>
        <v>1410</v>
      </c>
      <c r="Q572" s="21">
        <f t="shared" ca="1" si="185"/>
        <v>764607</v>
      </c>
      <c r="R572" s="22">
        <f ca="1">SUM(P$11:P572)</f>
        <v>391032</v>
      </c>
      <c r="S572" s="23">
        <f ca="1">SUM(N$11:N572)</f>
        <v>374355</v>
      </c>
      <c r="U572" s="16">
        <v>44744</v>
      </c>
      <c r="V572" s="21">
        <f ca="1">IF(U572&lt;W$5, $B572, W$6+MIN((U572-W$5+1)/W$8, 1)*W$7)</f>
        <v>1940</v>
      </c>
      <c r="W572" s="21">
        <f t="shared" ca="1" si="191"/>
        <v>1940</v>
      </c>
      <c r="X572" s="21">
        <f t="shared" ca="1" si="172"/>
        <v>60</v>
      </c>
      <c r="Y572" s="21">
        <f t="shared" ca="1" si="178"/>
        <v>1880</v>
      </c>
      <c r="Z572" s="21">
        <f t="shared" ca="1" si="179"/>
        <v>1880</v>
      </c>
      <c r="AA572" s="21">
        <f t="shared" ca="1" si="186"/>
        <v>1015857</v>
      </c>
      <c r="AB572" s="22">
        <f ca="1">SUM(Z$11:Z572)</f>
        <v>519782</v>
      </c>
      <c r="AC572" s="23">
        <f ca="1">SUM(X$11:X572)</f>
        <v>496258</v>
      </c>
      <c r="AE572" s="16">
        <v>44744</v>
      </c>
      <c r="AF572" s="21">
        <f ca="1">IF(AE572&lt;AG$5, $B572, AG$6+MIN((AE572-AG$5+1)/AG$8, 1)*AG$7)</f>
        <v>1440</v>
      </c>
      <c r="AG572" s="21">
        <f t="shared" ca="1" si="192"/>
        <v>1440</v>
      </c>
      <c r="AH572" s="21">
        <f t="shared" ca="1" si="173"/>
        <v>145</v>
      </c>
      <c r="AI572" s="21">
        <f t="shared" ca="1" si="180"/>
        <v>1295</v>
      </c>
      <c r="AJ572" s="21">
        <f t="shared" ca="1" si="181"/>
        <v>1295</v>
      </c>
      <c r="AK572" s="21">
        <f t="shared" ca="1" si="187"/>
        <v>752107</v>
      </c>
      <c r="AL572" s="22">
        <f ca="1">SUM(AJ$11:AJ572)</f>
        <v>384677</v>
      </c>
      <c r="AM572" s="23">
        <f ca="1">SUM(AH$11:AH572)</f>
        <v>368876</v>
      </c>
      <c r="AO572" s="16">
        <v>44744</v>
      </c>
      <c r="AP572" s="21">
        <f ca="1">IF(AO572&lt;AQ$5, $B572, AQ$6+MIN((AO572-AQ$5+1)/AQ$8, 1)*AQ$7)</f>
        <v>1940</v>
      </c>
      <c r="AQ572" s="21">
        <f t="shared" ca="1" si="193"/>
        <v>1940</v>
      </c>
      <c r="AR572" s="21">
        <f t="shared" ca="1" si="174"/>
        <v>290</v>
      </c>
      <c r="AS572" s="21">
        <f t="shared" ca="1" si="182"/>
        <v>1650</v>
      </c>
      <c r="AT572" s="21">
        <f t="shared" ca="1" si="183"/>
        <v>1650</v>
      </c>
      <c r="AU572" s="21">
        <f t="shared" ca="1" si="188"/>
        <v>990857</v>
      </c>
      <c r="AV572" s="22">
        <f ca="1">SUM(AT$11:AT572)</f>
        <v>507072</v>
      </c>
      <c r="AW572" s="23">
        <f ca="1">SUM(AR$11:AR572)</f>
        <v>484565</v>
      </c>
    </row>
    <row r="573" spans="1:49" x14ac:dyDescent="0.2">
      <c r="A573" s="32">
        <v>44745</v>
      </c>
      <c r="B573" s="35">
        <f ca="1">IF($A573&gt;= $C$5,$C$6, "InsertData")</f>
        <v>940</v>
      </c>
      <c r="C573" s="21">
        <f t="shared" ca="1" si="189"/>
        <v>940</v>
      </c>
      <c r="D573" s="21">
        <f t="shared" ca="1" si="169"/>
        <v>0</v>
      </c>
      <c r="E573" s="21">
        <f t="shared" ca="1" si="175"/>
        <v>940</v>
      </c>
      <c r="F573" s="21">
        <f t="shared" ca="1" si="170"/>
        <v>940</v>
      </c>
      <c r="G573" s="21">
        <f t="shared" ca="1" si="184"/>
        <v>514297</v>
      </c>
      <c r="H573" s="22">
        <f ca="1">SUM(F$11:F573)</f>
        <v>263222</v>
      </c>
      <c r="I573" s="23">
        <f ca="1">SUM(D$11:D573)</f>
        <v>253459</v>
      </c>
      <c r="K573" s="16">
        <v>44745</v>
      </c>
      <c r="L573" s="21">
        <f ca="1">IF(K573&lt;M$5, $B573, M$6+MIN((K573-M$5+1)/M$8, 1)*M$7)</f>
        <v>1440</v>
      </c>
      <c r="M573" s="21">
        <f t="shared" ca="1" si="190"/>
        <v>1440</v>
      </c>
      <c r="N573" s="21">
        <f t="shared" ca="1" si="171"/>
        <v>20</v>
      </c>
      <c r="O573" s="21">
        <f t="shared" ca="1" si="176"/>
        <v>1420</v>
      </c>
      <c r="P573" s="21">
        <f t="shared" ca="1" si="177"/>
        <v>1420</v>
      </c>
      <c r="Q573" s="21">
        <f t="shared" ca="1" si="185"/>
        <v>766047</v>
      </c>
      <c r="R573" s="22">
        <f ca="1">SUM(P$11:P573)</f>
        <v>392452</v>
      </c>
      <c r="S573" s="23">
        <f ca="1">SUM(N$11:N573)</f>
        <v>374375</v>
      </c>
      <c r="U573" s="16">
        <v>44745</v>
      </c>
      <c r="V573" s="21">
        <f ca="1">IF(U573&lt;W$5, $B573, W$6+MIN((U573-W$5+1)/W$8, 1)*W$7)</f>
        <v>1940</v>
      </c>
      <c r="W573" s="21">
        <f t="shared" ca="1" si="191"/>
        <v>1940</v>
      </c>
      <c r="X573" s="21">
        <f t="shared" ca="1" si="172"/>
        <v>186</v>
      </c>
      <c r="Y573" s="21">
        <f t="shared" ca="1" si="178"/>
        <v>1754</v>
      </c>
      <c r="Z573" s="21">
        <f t="shared" ca="1" si="179"/>
        <v>1754</v>
      </c>
      <c r="AA573" s="21">
        <f t="shared" ca="1" si="186"/>
        <v>1017797</v>
      </c>
      <c r="AB573" s="22">
        <f ca="1">SUM(Z$11:Z573)</f>
        <v>521536</v>
      </c>
      <c r="AC573" s="23">
        <f ca="1">SUM(X$11:X573)</f>
        <v>496444</v>
      </c>
      <c r="AE573" s="16">
        <v>44745</v>
      </c>
      <c r="AF573" s="21">
        <f ca="1">IF(AE573&lt;AG$5, $B573, AG$6+MIN((AE573-AG$5+1)/AG$8, 1)*AG$7)</f>
        <v>1440</v>
      </c>
      <c r="AG573" s="21">
        <f t="shared" ca="1" si="192"/>
        <v>1440</v>
      </c>
      <c r="AH573" s="21">
        <f t="shared" ca="1" si="173"/>
        <v>140</v>
      </c>
      <c r="AI573" s="21">
        <f t="shared" ca="1" si="180"/>
        <v>1300</v>
      </c>
      <c r="AJ573" s="21">
        <f t="shared" ca="1" si="181"/>
        <v>1300</v>
      </c>
      <c r="AK573" s="21">
        <f t="shared" ca="1" si="187"/>
        <v>753547</v>
      </c>
      <c r="AL573" s="22">
        <f ca="1">SUM(AJ$11:AJ573)</f>
        <v>385977</v>
      </c>
      <c r="AM573" s="23">
        <f ca="1">SUM(AH$11:AH573)</f>
        <v>369016</v>
      </c>
      <c r="AO573" s="16">
        <v>44745</v>
      </c>
      <c r="AP573" s="21">
        <f ca="1">IF(AO573&lt;AQ$5, $B573, AQ$6+MIN((AO573-AQ$5+1)/AQ$8, 1)*AQ$7)</f>
        <v>1940</v>
      </c>
      <c r="AQ573" s="21">
        <f t="shared" ca="1" si="193"/>
        <v>1940</v>
      </c>
      <c r="AR573" s="21">
        <f t="shared" ca="1" si="174"/>
        <v>280</v>
      </c>
      <c r="AS573" s="21">
        <f t="shared" ca="1" si="182"/>
        <v>1660</v>
      </c>
      <c r="AT573" s="21">
        <f t="shared" ca="1" si="183"/>
        <v>1660</v>
      </c>
      <c r="AU573" s="21">
        <f t="shared" ca="1" si="188"/>
        <v>992797</v>
      </c>
      <c r="AV573" s="22">
        <f ca="1">SUM(AT$11:AT573)</f>
        <v>508732</v>
      </c>
      <c r="AW573" s="23">
        <f ca="1">SUM(AR$11:AR573)</f>
        <v>484845</v>
      </c>
    </row>
    <row r="574" spans="1:49" x14ac:dyDescent="0.2">
      <c r="A574" s="32">
        <v>44746</v>
      </c>
      <c r="B574" s="35">
        <f ca="1">IF($A574&gt;= $C$5,$C$6, "InsertData")</f>
        <v>940</v>
      </c>
      <c r="C574" s="21">
        <f t="shared" ca="1" si="189"/>
        <v>940</v>
      </c>
      <c r="D574" s="21">
        <f t="shared" ca="1" si="169"/>
        <v>0</v>
      </c>
      <c r="E574" s="21">
        <f t="shared" ca="1" si="175"/>
        <v>940</v>
      </c>
      <c r="F574" s="21">
        <f t="shared" ca="1" si="170"/>
        <v>940</v>
      </c>
      <c r="G574" s="21">
        <f t="shared" ca="1" si="184"/>
        <v>515237</v>
      </c>
      <c r="H574" s="22">
        <f ca="1">SUM(F$11:F574)</f>
        <v>264162</v>
      </c>
      <c r="I574" s="23">
        <f ca="1">SUM(D$11:D574)</f>
        <v>253459</v>
      </c>
      <c r="K574" s="16">
        <v>44746</v>
      </c>
      <c r="L574" s="21">
        <f ca="1">IF(K574&lt;M$5, $B574, M$6+MIN((K574-M$5+1)/M$8, 1)*M$7)</f>
        <v>1440</v>
      </c>
      <c r="M574" s="21">
        <f t="shared" ca="1" si="190"/>
        <v>1440</v>
      </c>
      <c r="N574" s="21">
        <f t="shared" ca="1" si="171"/>
        <v>119</v>
      </c>
      <c r="O574" s="21">
        <f t="shared" ca="1" si="176"/>
        <v>1321</v>
      </c>
      <c r="P574" s="21">
        <f t="shared" ca="1" si="177"/>
        <v>1321</v>
      </c>
      <c r="Q574" s="21">
        <f t="shared" ca="1" si="185"/>
        <v>767487</v>
      </c>
      <c r="R574" s="22">
        <f ca="1">SUM(P$11:P574)</f>
        <v>393773</v>
      </c>
      <c r="S574" s="23">
        <f ca="1">SUM(N$11:N574)</f>
        <v>374494</v>
      </c>
      <c r="U574" s="16">
        <v>44746</v>
      </c>
      <c r="V574" s="21">
        <f ca="1">IF(U574&lt;W$5, $B574, W$6+MIN((U574-W$5+1)/W$8, 1)*W$7)</f>
        <v>1940</v>
      </c>
      <c r="W574" s="21">
        <f t="shared" ca="1" si="191"/>
        <v>1940</v>
      </c>
      <c r="X574" s="21">
        <f t="shared" ca="1" si="172"/>
        <v>693</v>
      </c>
      <c r="Y574" s="21">
        <f t="shared" ca="1" si="178"/>
        <v>1247</v>
      </c>
      <c r="Z574" s="21">
        <f t="shared" ca="1" si="179"/>
        <v>1247</v>
      </c>
      <c r="AA574" s="21">
        <f t="shared" ca="1" si="186"/>
        <v>1019737</v>
      </c>
      <c r="AB574" s="22">
        <f ca="1">SUM(Z$11:Z574)</f>
        <v>522783</v>
      </c>
      <c r="AC574" s="23">
        <f ca="1">SUM(X$11:X574)</f>
        <v>497137</v>
      </c>
      <c r="AE574" s="16">
        <v>44746</v>
      </c>
      <c r="AF574" s="21">
        <f ca="1">IF(AE574&lt;AG$5, $B574, AG$6+MIN((AE574-AG$5+1)/AG$8, 1)*AG$7)</f>
        <v>1440</v>
      </c>
      <c r="AG574" s="21">
        <f t="shared" ca="1" si="192"/>
        <v>1440</v>
      </c>
      <c r="AH574" s="21">
        <f t="shared" ca="1" si="173"/>
        <v>135</v>
      </c>
      <c r="AI574" s="21">
        <f t="shared" ca="1" si="180"/>
        <v>1305</v>
      </c>
      <c r="AJ574" s="21">
        <f t="shared" ca="1" si="181"/>
        <v>1305</v>
      </c>
      <c r="AK574" s="21">
        <f t="shared" ca="1" si="187"/>
        <v>754987</v>
      </c>
      <c r="AL574" s="22">
        <f ca="1">SUM(AJ$11:AJ574)</f>
        <v>387282</v>
      </c>
      <c r="AM574" s="23">
        <f ca="1">SUM(AH$11:AH574)</f>
        <v>369151</v>
      </c>
      <c r="AO574" s="16">
        <v>44746</v>
      </c>
      <c r="AP574" s="21">
        <f ca="1">IF(AO574&lt;AQ$5, $B574, AQ$6+MIN((AO574-AQ$5+1)/AQ$8, 1)*AQ$7)</f>
        <v>1940</v>
      </c>
      <c r="AQ574" s="21">
        <f t="shared" ca="1" si="193"/>
        <v>1940</v>
      </c>
      <c r="AR574" s="21">
        <f t="shared" ca="1" si="174"/>
        <v>379</v>
      </c>
      <c r="AS574" s="21">
        <f t="shared" ca="1" si="182"/>
        <v>1561</v>
      </c>
      <c r="AT574" s="21">
        <f t="shared" ca="1" si="183"/>
        <v>1561</v>
      </c>
      <c r="AU574" s="21">
        <f t="shared" ca="1" si="188"/>
        <v>994737</v>
      </c>
      <c r="AV574" s="22">
        <f ca="1">SUM(AT$11:AT574)</f>
        <v>510293</v>
      </c>
      <c r="AW574" s="23">
        <f ca="1">SUM(AR$11:AR574)</f>
        <v>485224</v>
      </c>
    </row>
    <row r="575" spans="1:49" x14ac:dyDescent="0.2">
      <c r="A575" s="32">
        <v>44747</v>
      </c>
      <c r="B575" s="35">
        <f ca="1">IF($A575&gt;= $C$5,$C$6, "InsertData")</f>
        <v>940</v>
      </c>
      <c r="C575" s="21">
        <f t="shared" ca="1" si="189"/>
        <v>940</v>
      </c>
      <c r="D575" s="21">
        <f t="shared" ca="1" si="169"/>
        <v>152</v>
      </c>
      <c r="E575" s="21">
        <f t="shared" ca="1" si="175"/>
        <v>788</v>
      </c>
      <c r="F575" s="21">
        <f t="shared" ca="1" si="170"/>
        <v>788</v>
      </c>
      <c r="G575" s="21">
        <f t="shared" ca="1" si="184"/>
        <v>516177</v>
      </c>
      <c r="H575" s="22">
        <f ca="1">SUM(F$11:F575)</f>
        <v>264950</v>
      </c>
      <c r="I575" s="23">
        <f ca="1">SUM(D$11:D575)</f>
        <v>253611</v>
      </c>
      <c r="K575" s="16">
        <v>44747</v>
      </c>
      <c r="L575" s="21">
        <f ca="1">IF(K575&lt;M$5, $B575, M$6+MIN((K575-M$5+1)/M$8, 1)*M$7)</f>
        <v>1440</v>
      </c>
      <c r="M575" s="21">
        <f t="shared" ca="1" si="190"/>
        <v>1440</v>
      </c>
      <c r="N575" s="21">
        <f t="shared" ca="1" si="171"/>
        <v>993</v>
      </c>
      <c r="O575" s="21">
        <f t="shared" ca="1" si="176"/>
        <v>447</v>
      </c>
      <c r="P575" s="21">
        <f t="shared" ca="1" si="177"/>
        <v>447</v>
      </c>
      <c r="Q575" s="21">
        <f t="shared" ca="1" si="185"/>
        <v>768927</v>
      </c>
      <c r="R575" s="22">
        <f ca="1">SUM(P$11:P575)</f>
        <v>394220</v>
      </c>
      <c r="S575" s="23">
        <f ca="1">SUM(N$11:N575)</f>
        <v>375487</v>
      </c>
      <c r="U575" s="16">
        <v>44747</v>
      </c>
      <c r="V575" s="21">
        <f ca="1">IF(U575&lt;W$5, $B575, W$6+MIN((U575-W$5+1)/W$8, 1)*W$7)</f>
        <v>1940</v>
      </c>
      <c r="W575" s="21">
        <f t="shared" ca="1" si="191"/>
        <v>1940</v>
      </c>
      <c r="X575" s="21">
        <f t="shared" ca="1" si="172"/>
        <v>1233</v>
      </c>
      <c r="Y575" s="21">
        <f t="shared" ca="1" si="178"/>
        <v>707</v>
      </c>
      <c r="Z575" s="21">
        <f t="shared" ca="1" si="179"/>
        <v>707</v>
      </c>
      <c r="AA575" s="21">
        <f t="shared" ca="1" si="186"/>
        <v>1021677</v>
      </c>
      <c r="AB575" s="22">
        <f ca="1">SUM(Z$11:Z575)</f>
        <v>523490</v>
      </c>
      <c r="AC575" s="23">
        <f ca="1">SUM(X$11:X575)</f>
        <v>498370</v>
      </c>
      <c r="AE575" s="16">
        <v>44747</v>
      </c>
      <c r="AF575" s="21">
        <f ca="1">IF(AE575&lt;AG$5, $B575, AG$6+MIN((AE575-AG$5+1)/AG$8, 1)*AG$7)</f>
        <v>1440</v>
      </c>
      <c r="AG575" s="21">
        <f t="shared" ca="1" si="192"/>
        <v>1440</v>
      </c>
      <c r="AH575" s="21">
        <f t="shared" ca="1" si="173"/>
        <v>757</v>
      </c>
      <c r="AI575" s="21">
        <f t="shared" ca="1" si="180"/>
        <v>683</v>
      </c>
      <c r="AJ575" s="21">
        <f t="shared" ca="1" si="181"/>
        <v>683</v>
      </c>
      <c r="AK575" s="21">
        <f t="shared" ca="1" si="187"/>
        <v>756427</v>
      </c>
      <c r="AL575" s="22">
        <f ca="1">SUM(AJ$11:AJ575)</f>
        <v>387965</v>
      </c>
      <c r="AM575" s="23">
        <f ca="1">SUM(AH$11:AH575)</f>
        <v>369908</v>
      </c>
      <c r="AO575" s="16">
        <v>44747</v>
      </c>
      <c r="AP575" s="21">
        <f ca="1">IF(AO575&lt;AQ$5, $B575, AQ$6+MIN((AO575-AQ$5+1)/AQ$8, 1)*AQ$7)</f>
        <v>1940</v>
      </c>
      <c r="AQ575" s="21">
        <f t="shared" ca="1" si="193"/>
        <v>1940</v>
      </c>
      <c r="AR575" s="21">
        <f t="shared" ca="1" si="174"/>
        <v>1253</v>
      </c>
      <c r="AS575" s="21">
        <f t="shared" ca="1" si="182"/>
        <v>687</v>
      </c>
      <c r="AT575" s="21">
        <f t="shared" ca="1" si="183"/>
        <v>687</v>
      </c>
      <c r="AU575" s="21">
        <f t="shared" ca="1" si="188"/>
        <v>996677</v>
      </c>
      <c r="AV575" s="22">
        <f ca="1">SUM(AT$11:AT575)</f>
        <v>510980</v>
      </c>
      <c r="AW575" s="23">
        <f ca="1">SUM(AR$11:AR575)</f>
        <v>486477</v>
      </c>
    </row>
    <row r="576" spans="1:49" x14ac:dyDescent="0.2">
      <c r="A576" s="32">
        <v>44748</v>
      </c>
      <c r="B576" s="35">
        <f ca="1">IF($A576&gt;= $C$5,$C$6, "InsertData")</f>
        <v>940</v>
      </c>
      <c r="C576" s="21">
        <f t="shared" ca="1" si="189"/>
        <v>940</v>
      </c>
      <c r="D576" s="21">
        <f t="shared" ca="1" si="169"/>
        <v>96</v>
      </c>
      <c r="E576" s="21">
        <f t="shared" ca="1" si="175"/>
        <v>844</v>
      </c>
      <c r="F576" s="21">
        <f t="shared" ca="1" si="170"/>
        <v>844</v>
      </c>
      <c r="G576" s="21">
        <f t="shared" ca="1" si="184"/>
        <v>517117</v>
      </c>
      <c r="H576" s="22">
        <f ca="1">SUM(F$11:F576)</f>
        <v>265794</v>
      </c>
      <c r="I576" s="23">
        <f ca="1">SUM(D$11:D576)</f>
        <v>253707</v>
      </c>
      <c r="K576" s="16">
        <v>44748</v>
      </c>
      <c r="L576" s="21">
        <f ca="1">IF(K576&lt;M$5, $B576, M$6+MIN((K576-M$5+1)/M$8, 1)*M$7)</f>
        <v>1440</v>
      </c>
      <c r="M576" s="21">
        <f t="shared" ca="1" si="190"/>
        <v>1440</v>
      </c>
      <c r="N576" s="21">
        <f t="shared" ca="1" si="171"/>
        <v>336</v>
      </c>
      <c r="O576" s="21">
        <f t="shared" ca="1" si="176"/>
        <v>1104</v>
      </c>
      <c r="P576" s="21">
        <f t="shared" ca="1" si="177"/>
        <v>1104</v>
      </c>
      <c r="Q576" s="21">
        <f t="shared" ca="1" si="185"/>
        <v>770367</v>
      </c>
      <c r="R576" s="22">
        <f ca="1">SUM(P$11:P576)</f>
        <v>395324</v>
      </c>
      <c r="S576" s="23">
        <f ca="1">SUM(N$11:N576)</f>
        <v>375823</v>
      </c>
      <c r="U576" s="16">
        <v>44748</v>
      </c>
      <c r="V576" s="21">
        <f ca="1">IF(U576&lt;W$5, $B576, W$6+MIN((U576-W$5+1)/W$8, 1)*W$7)</f>
        <v>1940</v>
      </c>
      <c r="W576" s="21">
        <f t="shared" ca="1" si="191"/>
        <v>1940</v>
      </c>
      <c r="X576" s="21">
        <f t="shared" ca="1" si="172"/>
        <v>576</v>
      </c>
      <c r="Y576" s="21">
        <f t="shared" ca="1" si="178"/>
        <v>1364</v>
      </c>
      <c r="Z576" s="21">
        <f t="shared" ca="1" si="179"/>
        <v>1364</v>
      </c>
      <c r="AA576" s="21">
        <f t="shared" ca="1" si="186"/>
        <v>1023617</v>
      </c>
      <c r="AB576" s="22">
        <f ca="1">SUM(Z$11:Z576)</f>
        <v>524854</v>
      </c>
      <c r="AC576" s="23">
        <f ca="1">SUM(X$11:X576)</f>
        <v>498946</v>
      </c>
      <c r="AE576" s="16">
        <v>44748</v>
      </c>
      <c r="AF576" s="21">
        <f ca="1">IF(AE576&lt;AG$5, $B576, AG$6+MIN((AE576-AG$5+1)/AG$8, 1)*AG$7)</f>
        <v>1440</v>
      </c>
      <c r="AG576" s="21">
        <f t="shared" ca="1" si="192"/>
        <v>1440</v>
      </c>
      <c r="AH576" s="21">
        <f t="shared" ca="1" si="173"/>
        <v>341</v>
      </c>
      <c r="AI576" s="21">
        <f t="shared" ca="1" si="180"/>
        <v>1099</v>
      </c>
      <c r="AJ576" s="21">
        <f t="shared" ca="1" si="181"/>
        <v>1099</v>
      </c>
      <c r="AK576" s="21">
        <f t="shared" ca="1" si="187"/>
        <v>757867</v>
      </c>
      <c r="AL576" s="22">
        <f ca="1">SUM(AJ$11:AJ576)</f>
        <v>389064</v>
      </c>
      <c r="AM576" s="23">
        <f ca="1">SUM(AH$11:AH576)</f>
        <v>370249</v>
      </c>
      <c r="AO576" s="16">
        <v>44748</v>
      </c>
      <c r="AP576" s="21">
        <f ca="1">IF(AO576&lt;AQ$5, $B576, AQ$6+MIN((AO576-AQ$5+1)/AQ$8, 1)*AQ$7)</f>
        <v>1940</v>
      </c>
      <c r="AQ576" s="21">
        <f t="shared" ca="1" si="193"/>
        <v>1940</v>
      </c>
      <c r="AR576" s="21">
        <f t="shared" ca="1" si="174"/>
        <v>586</v>
      </c>
      <c r="AS576" s="21">
        <f t="shared" ca="1" si="182"/>
        <v>1354</v>
      </c>
      <c r="AT576" s="21">
        <f t="shared" ca="1" si="183"/>
        <v>1354</v>
      </c>
      <c r="AU576" s="21">
        <f t="shared" ca="1" si="188"/>
        <v>998617</v>
      </c>
      <c r="AV576" s="22">
        <f ca="1">SUM(AT$11:AT576)</f>
        <v>512334</v>
      </c>
      <c r="AW576" s="23">
        <f ca="1">SUM(AR$11:AR576)</f>
        <v>487063</v>
      </c>
    </row>
    <row r="577" spans="1:49" x14ac:dyDescent="0.2">
      <c r="A577" s="32">
        <v>44749</v>
      </c>
      <c r="B577" s="35">
        <f ca="1">IF($A577&gt;= $C$5,$C$6, "InsertData")</f>
        <v>940</v>
      </c>
      <c r="C577" s="21">
        <f t="shared" ca="1" si="189"/>
        <v>940</v>
      </c>
      <c r="D577" s="21">
        <f t="shared" ca="1" si="169"/>
        <v>319</v>
      </c>
      <c r="E577" s="21">
        <f t="shared" ca="1" si="175"/>
        <v>621</v>
      </c>
      <c r="F577" s="21">
        <f t="shared" ca="1" si="170"/>
        <v>621</v>
      </c>
      <c r="G577" s="21">
        <f t="shared" ca="1" si="184"/>
        <v>518057</v>
      </c>
      <c r="H577" s="22">
        <f ca="1">SUM(F$11:F577)</f>
        <v>266415</v>
      </c>
      <c r="I577" s="23">
        <f ca="1">SUM(D$11:D577)</f>
        <v>254026</v>
      </c>
      <c r="K577" s="16">
        <v>44749</v>
      </c>
      <c r="L577" s="21">
        <f ca="1">IF(K577&lt;M$5, $B577, M$6+MIN((K577-M$5+1)/M$8, 1)*M$7)</f>
        <v>1440</v>
      </c>
      <c r="M577" s="21">
        <f t="shared" ca="1" si="190"/>
        <v>1440</v>
      </c>
      <c r="N577" s="21">
        <f t="shared" ca="1" si="171"/>
        <v>559</v>
      </c>
      <c r="O577" s="21">
        <f t="shared" ca="1" si="176"/>
        <v>881</v>
      </c>
      <c r="P577" s="21">
        <f t="shared" ca="1" si="177"/>
        <v>881</v>
      </c>
      <c r="Q577" s="21">
        <f t="shared" ca="1" si="185"/>
        <v>771807</v>
      </c>
      <c r="R577" s="22">
        <f ca="1">SUM(P$11:P577)</f>
        <v>396205</v>
      </c>
      <c r="S577" s="23">
        <f ca="1">SUM(N$11:N577)</f>
        <v>376382</v>
      </c>
      <c r="U577" s="16">
        <v>44749</v>
      </c>
      <c r="V577" s="21">
        <f ca="1">IF(U577&lt;W$5, $B577, W$6+MIN((U577-W$5+1)/W$8, 1)*W$7)</f>
        <v>1940</v>
      </c>
      <c r="W577" s="21">
        <f t="shared" ca="1" si="191"/>
        <v>1940</v>
      </c>
      <c r="X577" s="21">
        <f t="shared" ca="1" si="172"/>
        <v>799</v>
      </c>
      <c r="Y577" s="21">
        <f t="shared" ca="1" si="178"/>
        <v>1141</v>
      </c>
      <c r="Z577" s="21">
        <f t="shared" ca="1" si="179"/>
        <v>1141</v>
      </c>
      <c r="AA577" s="21">
        <f t="shared" ca="1" si="186"/>
        <v>1025557</v>
      </c>
      <c r="AB577" s="22">
        <f ca="1">SUM(Z$11:Z577)</f>
        <v>525995</v>
      </c>
      <c r="AC577" s="23">
        <f ca="1">SUM(X$11:X577)</f>
        <v>499745</v>
      </c>
      <c r="AE577" s="16">
        <v>44749</v>
      </c>
      <c r="AF577" s="21">
        <f ca="1">IF(AE577&lt;AG$5, $B577, AG$6+MIN((AE577-AG$5+1)/AG$8, 1)*AG$7)</f>
        <v>1440</v>
      </c>
      <c r="AG577" s="21">
        <f t="shared" ca="1" si="192"/>
        <v>1440</v>
      </c>
      <c r="AH577" s="21">
        <f t="shared" ca="1" si="173"/>
        <v>559</v>
      </c>
      <c r="AI577" s="21">
        <f t="shared" ca="1" si="180"/>
        <v>881</v>
      </c>
      <c r="AJ577" s="21">
        <f t="shared" ca="1" si="181"/>
        <v>881</v>
      </c>
      <c r="AK577" s="21">
        <f t="shared" ca="1" si="187"/>
        <v>759307</v>
      </c>
      <c r="AL577" s="22">
        <f ca="1">SUM(AJ$11:AJ577)</f>
        <v>389945</v>
      </c>
      <c r="AM577" s="23">
        <f ca="1">SUM(AH$11:AH577)</f>
        <v>370808</v>
      </c>
      <c r="AO577" s="16">
        <v>44749</v>
      </c>
      <c r="AP577" s="21">
        <f ca="1">IF(AO577&lt;AQ$5, $B577, AQ$6+MIN((AO577-AQ$5+1)/AQ$8, 1)*AQ$7)</f>
        <v>1940</v>
      </c>
      <c r="AQ577" s="21">
        <f t="shared" ca="1" si="193"/>
        <v>1940</v>
      </c>
      <c r="AR577" s="21">
        <f t="shared" ca="1" si="174"/>
        <v>799</v>
      </c>
      <c r="AS577" s="21">
        <f t="shared" ca="1" si="182"/>
        <v>1141</v>
      </c>
      <c r="AT577" s="21">
        <f t="shared" ca="1" si="183"/>
        <v>1141</v>
      </c>
      <c r="AU577" s="21">
        <f t="shared" ca="1" si="188"/>
        <v>1000557</v>
      </c>
      <c r="AV577" s="22">
        <f ca="1">SUM(AT$11:AT577)</f>
        <v>513475</v>
      </c>
      <c r="AW577" s="23">
        <f ca="1">SUM(AR$11:AR577)</f>
        <v>487862</v>
      </c>
    </row>
    <row r="578" spans="1:49" x14ac:dyDescent="0.2">
      <c r="A578" s="32">
        <v>44750</v>
      </c>
      <c r="B578" s="35">
        <f ca="1">IF($A578&gt;= $C$5,$C$6, "InsertData")</f>
        <v>940</v>
      </c>
      <c r="C578" s="21">
        <f t="shared" ca="1" si="189"/>
        <v>940</v>
      </c>
      <c r="D578" s="21">
        <f t="shared" ca="1" si="169"/>
        <v>334</v>
      </c>
      <c r="E578" s="21">
        <f t="shared" ca="1" si="175"/>
        <v>606</v>
      </c>
      <c r="F578" s="21">
        <f t="shared" ca="1" si="170"/>
        <v>606</v>
      </c>
      <c r="G578" s="21">
        <f t="shared" ca="1" si="184"/>
        <v>518997</v>
      </c>
      <c r="H578" s="22">
        <f ca="1">SUM(F$11:F578)</f>
        <v>267021</v>
      </c>
      <c r="I578" s="23">
        <f ca="1">SUM(D$11:D578)</f>
        <v>254360</v>
      </c>
      <c r="K578" s="16">
        <v>44750</v>
      </c>
      <c r="L578" s="21">
        <f ca="1">IF(K578&lt;M$5, $B578, M$6+MIN((K578-M$5+1)/M$8, 1)*M$7)</f>
        <v>1440</v>
      </c>
      <c r="M578" s="21">
        <f t="shared" ca="1" si="190"/>
        <v>1440</v>
      </c>
      <c r="N578" s="21">
        <f t="shared" ca="1" si="171"/>
        <v>574</v>
      </c>
      <c r="O578" s="21">
        <f t="shared" ca="1" si="176"/>
        <v>866</v>
      </c>
      <c r="P578" s="21">
        <f t="shared" ca="1" si="177"/>
        <v>866</v>
      </c>
      <c r="Q578" s="21">
        <f t="shared" ca="1" si="185"/>
        <v>773247</v>
      </c>
      <c r="R578" s="22">
        <f ca="1">SUM(P$11:P578)</f>
        <v>397071</v>
      </c>
      <c r="S578" s="23">
        <f ca="1">SUM(N$11:N578)</f>
        <v>376956</v>
      </c>
      <c r="U578" s="16">
        <v>44750</v>
      </c>
      <c r="V578" s="21">
        <f ca="1">IF(U578&lt;W$5, $B578, W$6+MIN((U578-W$5+1)/W$8, 1)*W$7)</f>
        <v>1940</v>
      </c>
      <c r="W578" s="21">
        <f t="shared" ca="1" si="191"/>
        <v>1940</v>
      </c>
      <c r="X578" s="21">
        <f t="shared" ca="1" si="172"/>
        <v>814</v>
      </c>
      <c r="Y578" s="21">
        <f t="shared" ca="1" si="178"/>
        <v>1126</v>
      </c>
      <c r="Z578" s="21">
        <f t="shared" ca="1" si="179"/>
        <v>1126</v>
      </c>
      <c r="AA578" s="21">
        <f t="shared" ca="1" si="186"/>
        <v>1027497</v>
      </c>
      <c r="AB578" s="22">
        <f ca="1">SUM(Z$11:Z578)</f>
        <v>527121</v>
      </c>
      <c r="AC578" s="23">
        <f ca="1">SUM(X$11:X578)</f>
        <v>500559</v>
      </c>
      <c r="AE578" s="16">
        <v>44750</v>
      </c>
      <c r="AF578" s="21">
        <f ca="1">IF(AE578&lt;AG$5, $B578, AG$6+MIN((AE578-AG$5+1)/AG$8, 1)*AG$7)</f>
        <v>1440</v>
      </c>
      <c r="AG578" s="21">
        <f t="shared" ca="1" si="192"/>
        <v>1440</v>
      </c>
      <c r="AH578" s="21">
        <f t="shared" ca="1" si="173"/>
        <v>574</v>
      </c>
      <c r="AI578" s="21">
        <f t="shared" ca="1" si="180"/>
        <v>866</v>
      </c>
      <c r="AJ578" s="21">
        <f t="shared" ca="1" si="181"/>
        <v>866</v>
      </c>
      <c r="AK578" s="21">
        <f t="shared" ca="1" si="187"/>
        <v>760747</v>
      </c>
      <c r="AL578" s="22">
        <f ca="1">SUM(AJ$11:AJ578)</f>
        <v>390811</v>
      </c>
      <c r="AM578" s="23">
        <f ca="1">SUM(AH$11:AH578)</f>
        <v>371382</v>
      </c>
      <c r="AO578" s="16">
        <v>44750</v>
      </c>
      <c r="AP578" s="21">
        <f ca="1">IF(AO578&lt;AQ$5, $B578, AQ$6+MIN((AO578-AQ$5+1)/AQ$8, 1)*AQ$7)</f>
        <v>1940</v>
      </c>
      <c r="AQ578" s="21">
        <f t="shared" ca="1" si="193"/>
        <v>1940</v>
      </c>
      <c r="AR578" s="21">
        <f t="shared" ca="1" si="174"/>
        <v>814</v>
      </c>
      <c r="AS578" s="21">
        <f t="shared" ca="1" si="182"/>
        <v>1126</v>
      </c>
      <c r="AT578" s="21">
        <f t="shared" ca="1" si="183"/>
        <v>1126</v>
      </c>
      <c r="AU578" s="21">
        <f t="shared" ca="1" si="188"/>
        <v>1002497</v>
      </c>
      <c r="AV578" s="22">
        <f ca="1">SUM(AT$11:AT578)</f>
        <v>514601</v>
      </c>
      <c r="AW578" s="23">
        <f ca="1">SUM(AR$11:AR578)</f>
        <v>488676</v>
      </c>
    </row>
    <row r="579" spans="1:49" x14ac:dyDescent="0.2">
      <c r="A579" s="32">
        <v>44751</v>
      </c>
      <c r="B579" s="35">
        <f ca="1">IF($A579&gt;= $C$5,$C$6, "InsertData")</f>
        <v>940</v>
      </c>
      <c r="C579" s="21">
        <f t="shared" ca="1" si="189"/>
        <v>940</v>
      </c>
      <c r="D579" s="21">
        <f t="shared" ca="1" si="169"/>
        <v>44</v>
      </c>
      <c r="E579" s="21">
        <f t="shared" ca="1" si="175"/>
        <v>896</v>
      </c>
      <c r="F579" s="21">
        <f t="shared" ca="1" si="170"/>
        <v>896</v>
      </c>
      <c r="G579" s="21">
        <f t="shared" ca="1" si="184"/>
        <v>519937</v>
      </c>
      <c r="H579" s="22">
        <f ca="1">SUM(F$11:F579)</f>
        <v>267917</v>
      </c>
      <c r="I579" s="23">
        <f ca="1">SUM(D$11:D579)</f>
        <v>254404</v>
      </c>
      <c r="K579" s="16">
        <v>44751</v>
      </c>
      <c r="L579" s="21">
        <f ca="1">IF(K579&lt;M$5, $B579, M$6+MIN((K579-M$5+1)/M$8, 1)*M$7)</f>
        <v>1440</v>
      </c>
      <c r="M579" s="21">
        <f t="shared" ca="1" si="190"/>
        <v>1440</v>
      </c>
      <c r="N579" s="21">
        <f t="shared" ca="1" si="171"/>
        <v>284</v>
      </c>
      <c r="O579" s="21">
        <f t="shared" ca="1" si="176"/>
        <v>1156</v>
      </c>
      <c r="P579" s="21">
        <f t="shared" ca="1" si="177"/>
        <v>1156</v>
      </c>
      <c r="Q579" s="21">
        <f t="shared" ca="1" si="185"/>
        <v>774687</v>
      </c>
      <c r="R579" s="22">
        <f ca="1">SUM(P$11:P579)</f>
        <v>398227</v>
      </c>
      <c r="S579" s="23">
        <f ca="1">SUM(N$11:N579)</f>
        <v>377240</v>
      </c>
      <c r="U579" s="16">
        <v>44751</v>
      </c>
      <c r="V579" s="21">
        <f ca="1">IF(U579&lt;W$5, $B579, W$6+MIN((U579-W$5+1)/W$8, 1)*W$7)</f>
        <v>1940</v>
      </c>
      <c r="W579" s="21">
        <f t="shared" ca="1" si="191"/>
        <v>1940</v>
      </c>
      <c r="X579" s="21">
        <f t="shared" ca="1" si="172"/>
        <v>524</v>
      </c>
      <c r="Y579" s="21">
        <f t="shared" ca="1" si="178"/>
        <v>1416</v>
      </c>
      <c r="Z579" s="21">
        <f t="shared" ca="1" si="179"/>
        <v>1416</v>
      </c>
      <c r="AA579" s="21">
        <f t="shared" ca="1" si="186"/>
        <v>1029437</v>
      </c>
      <c r="AB579" s="22">
        <f ca="1">SUM(Z$11:Z579)</f>
        <v>528537</v>
      </c>
      <c r="AC579" s="23">
        <f ca="1">SUM(X$11:X579)</f>
        <v>501083</v>
      </c>
      <c r="AE579" s="16">
        <v>44751</v>
      </c>
      <c r="AF579" s="21">
        <f ca="1">IF(AE579&lt;AG$5, $B579, AG$6+MIN((AE579-AG$5+1)/AG$8, 1)*AG$7)</f>
        <v>1440</v>
      </c>
      <c r="AG579" s="21">
        <f t="shared" ca="1" si="192"/>
        <v>1440</v>
      </c>
      <c r="AH579" s="21">
        <f t="shared" ca="1" si="173"/>
        <v>284</v>
      </c>
      <c r="AI579" s="21">
        <f t="shared" ca="1" si="180"/>
        <v>1156</v>
      </c>
      <c r="AJ579" s="21">
        <f t="shared" ca="1" si="181"/>
        <v>1156</v>
      </c>
      <c r="AK579" s="21">
        <f t="shared" ca="1" si="187"/>
        <v>762187</v>
      </c>
      <c r="AL579" s="22">
        <f ca="1">SUM(AJ$11:AJ579)</f>
        <v>391967</v>
      </c>
      <c r="AM579" s="23">
        <f ca="1">SUM(AH$11:AH579)</f>
        <v>371666</v>
      </c>
      <c r="AO579" s="16">
        <v>44751</v>
      </c>
      <c r="AP579" s="21">
        <f ca="1">IF(AO579&lt;AQ$5, $B579, AQ$6+MIN((AO579-AQ$5+1)/AQ$8, 1)*AQ$7)</f>
        <v>1940</v>
      </c>
      <c r="AQ579" s="21">
        <f t="shared" ca="1" si="193"/>
        <v>1940</v>
      </c>
      <c r="AR579" s="21">
        <f t="shared" ca="1" si="174"/>
        <v>524</v>
      </c>
      <c r="AS579" s="21">
        <f t="shared" ca="1" si="182"/>
        <v>1416</v>
      </c>
      <c r="AT579" s="21">
        <f t="shared" ca="1" si="183"/>
        <v>1416</v>
      </c>
      <c r="AU579" s="21">
        <f t="shared" ca="1" si="188"/>
        <v>1004437</v>
      </c>
      <c r="AV579" s="22">
        <f ca="1">SUM(AT$11:AT579)</f>
        <v>516017</v>
      </c>
      <c r="AW579" s="23">
        <f ca="1">SUM(AR$11:AR579)</f>
        <v>489200</v>
      </c>
    </row>
    <row r="580" spans="1:49" x14ac:dyDescent="0.2">
      <c r="A580" s="32">
        <v>44752</v>
      </c>
      <c r="B580" s="35">
        <f ca="1">IF($A580&gt;= $C$5,$C$6, "InsertData")</f>
        <v>940</v>
      </c>
      <c r="C580" s="21">
        <f t="shared" ca="1" si="189"/>
        <v>940</v>
      </c>
      <c r="D580" s="21">
        <f t="shared" ca="1" si="169"/>
        <v>333</v>
      </c>
      <c r="E580" s="21">
        <f t="shared" ca="1" si="175"/>
        <v>607</v>
      </c>
      <c r="F580" s="21">
        <f t="shared" ca="1" si="170"/>
        <v>607</v>
      </c>
      <c r="G580" s="21">
        <f t="shared" ca="1" si="184"/>
        <v>520877</v>
      </c>
      <c r="H580" s="22">
        <f ca="1">SUM(F$11:F580)</f>
        <v>268524</v>
      </c>
      <c r="I580" s="23">
        <f ca="1">SUM(D$11:D580)</f>
        <v>254737</v>
      </c>
      <c r="K580" s="16">
        <v>44752</v>
      </c>
      <c r="L580" s="21">
        <f ca="1">IF(K580&lt;M$5, $B580, M$6+MIN((K580-M$5+1)/M$8, 1)*M$7)</f>
        <v>1440</v>
      </c>
      <c r="M580" s="21">
        <f t="shared" ca="1" si="190"/>
        <v>1440</v>
      </c>
      <c r="N580" s="21">
        <f t="shared" ca="1" si="171"/>
        <v>573</v>
      </c>
      <c r="O580" s="21">
        <f t="shared" ca="1" si="176"/>
        <v>867</v>
      </c>
      <c r="P580" s="21">
        <f t="shared" ca="1" si="177"/>
        <v>867</v>
      </c>
      <c r="Q580" s="21">
        <f t="shared" ca="1" si="185"/>
        <v>776127</v>
      </c>
      <c r="R580" s="22">
        <f ca="1">SUM(P$11:P580)</f>
        <v>399094</v>
      </c>
      <c r="S580" s="23">
        <f ca="1">SUM(N$11:N580)</f>
        <v>377813</v>
      </c>
      <c r="U580" s="16">
        <v>44752</v>
      </c>
      <c r="V580" s="21">
        <f ca="1">IF(U580&lt;W$5, $B580, W$6+MIN((U580-W$5+1)/W$8, 1)*W$7)</f>
        <v>1940</v>
      </c>
      <c r="W580" s="21">
        <f t="shared" ca="1" si="191"/>
        <v>1940</v>
      </c>
      <c r="X580" s="21">
        <f t="shared" ca="1" si="172"/>
        <v>813</v>
      </c>
      <c r="Y580" s="21">
        <f t="shared" ca="1" si="178"/>
        <v>1127</v>
      </c>
      <c r="Z580" s="21">
        <f t="shared" ca="1" si="179"/>
        <v>1127</v>
      </c>
      <c r="AA580" s="21">
        <f t="shared" ca="1" si="186"/>
        <v>1031377</v>
      </c>
      <c r="AB580" s="22">
        <f ca="1">SUM(Z$11:Z580)</f>
        <v>529664</v>
      </c>
      <c r="AC580" s="23">
        <f ca="1">SUM(X$11:X580)</f>
        <v>501896</v>
      </c>
      <c r="AE580" s="16">
        <v>44752</v>
      </c>
      <c r="AF580" s="21">
        <f ca="1">IF(AE580&lt;AG$5, $B580, AG$6+MIN((AE580-AG$5+1)/AG$8, 1)*AG$7)</f>
        <v>1440</v>
      </c>
      <c r="AG580" s="21">
        <f t="shared" ca="1" si="192"/>
        <v>1440</v>
      </c>
      <c r="AH580" s="21">
        <f t="shared" ca="1" si="173"/>
        <v>573</v>
      </c>
      <c r="AI580" s="21">
        <f t="shared" ca="1" si="180"/>
        <v>867</v>
      </c>
      <c r="AJ580" s="21">
        <f t="shared" ca="1" si="181"/>
        <v>867</v>
      </c>
      <c r="AK580" s="21">
        <f t="shared" ca="1" si="187"/>
        <v>763627</v>
      </c>
      <c r="AL580" s="22">
        <f ca="1">SUM(AJ$11:AJ580)</f>
        <v>392834</v>
      </c>
      <c r="AM580" s="23">
        <f ca="1">SUM(AH$11:AH580)</f>
        <v>372239</v>
      </c>
      <c r="AO580" s="16">
        <v>44752</v>
      </c>
      <c r="AP580" s="21">
        <f ca="1">IF(AO580&lt;AQ$5, $B580, AQ$6+MIN((AO580-AQ$5+1)/AQ$8, 1)*AQ$7)</f>
        <v>1940</v>
      </c>
      <c r="AQ580" s="21">
        <f t="shared" ca="1" si="193"/>
        <v>1940</v>
      </c>
      <c r="AR580" s="21">
        <f t="shared" ca="1" si="174"/>
        <v>813</v>
      </c>
      <c r="AS580" s="21">
        <f t="shared" ca="1" si="182"/>
        <v>1127</v>
      </c>
      <c r="AT580" s="21">
        <f t="shared" ca="1" si="183"/>
        <v>1127</v>
      </c>
      <c r="AU580" s="21">
        <f t="shared" ca="1" si="188"/>
        <v>1006377</v>
      </c>
      <c r="AV580" s="22">
        <f ca="1">SUM(AT$11:AT580)</f>
        <v>517144</v>
      </c>
      <c r="AW580" s="23">
        <f ca="1">SUM(AR$11:AR580)</f>
        <v>490013</v>
      </c>
    </row>
    <row r="581" spans="1:49" x14ac:dyDescent="0.2">
      <c r="A581" s="32">
        <v>44753</v>
      </c>
      <c r="B581" s="35">
        <f ca="1">IF($A581&gt;= $C$5,$C$6, "InsertData")</f>
        <v>940</v>
      </c>
      <c r="C581" s="21">
        <f t="shared" ca="1" si="189"/>
        <v>940</v>
      </c>
      <c r="D581" s="21">
        <f t="shared" ca="1" si="169"/>
        <v>388</v>
      </c>
      <c r="E581" s="21">
        <f t="shared" ca="1" si="175"/>
        <v>552</v>
      </c>
      <c r="F581" s="21">
        <f t="shared" ca="1" si="170"/>
        <v>552</v>
      </c>
      <c r="G581" s="21">
        <f t="shared" ca="1" si="184"/>
        <v>521817</v>
      </c>
      <c r="H581" s="22">
        <f ca="1">SUM(F$11:F581)</f>
        <v>269076</v>
      </c>
      <c r="I581" s="23">
        <f ca="1">SUM(D$11:D581)</f>
        <v>255125</v>
      </c>
      <c r="K581" s="16">
        <v>44753</v>
      </c>
      <c r="L581" s="21">
        <f ca="1">IF(K581&lt;M$5, $B581, M$6+MIN((K581-M$5+1)/M$8, 1)*M$7)</f>
        <v>1440</v>
      </c>
      <c r="M581" s="21">
        <f t="shared" ca="1" si="190"/>
        <v>1440</v>
      </c>
      <c r="N581" s="21">
        <f t="shared" ca="1" si="171"/>
        <v>628</v>
      </c>
      <c r="O581" s="21">
        <f t="shared" ca="1" si="176"/>
        <v>812</v>
      </c>
      <c r="P581" s="21">
        <f t="shared" ca="1" si="177"/>
        <v>812</v>
      </c>
      <c r="Q581" s="21">
        <f t="shared" ca="1" si="185"/>
        <v>777567</v>
      </c>
      <c r="R581" s="22">
        <f ca="1">SUM(P$11:P581)</f>
        <v>399906</v>
      </c>
      <c r="S581" s="23">
        <f ca="1">SUM(N$11:N581)</f>
        <v>378441</v>
      </c>
      <c r="U581" s="16">
        <v>44753</v>
      </c>
      <c r="V581" s="21">
        <f ca="1">IF(U581&lt;W$5, $B581, W$6+MIN((U581-W$5+1)/W$8, 1)*W$7)</f>
        <v>1940</v>
      </c>
      <c r="W581" s="21">
        <f t="shared" ca="1" si="191"/>
        <v>1940</v>
      </c>
      <c r="X581" s="21">
        <f t="shared" ca="1" si="172"/>
        <v>868</v>
      </c>
      <c r="Y581" s="21">
        <f t="shared" ca="1" si="178"/>
        <v>1072</v>
      </c>
      <c r="Z581" s="21">
        <f t="shared" ca="1" si="179"/>
        <v>1072</v>
      </c>
      <c r="AA581" s="21">
        <f t="shared" ca="1" si="186"/>
        <v>1033317</v>
      </c>
      <c r="AB581" s="22">
        <f ca="1">SUM(Z$11:Z581)</f>
        <v>530736</v>
      </c>
      <c r="AC581" s="23">
        <f ca="1">SUM(X$11:X581)</f>
        <v>502764</v>
      </c>
      <c r="AE581" s="16">
        <v>44753</v>
      </c>
      <c r="AF581" s="21">
        <f ca="1">IF(AE581&lt;AG$5, $B581, AG$6+MIN((AE581-AG$5+1)/AG$8, 1)*AG$7)</f>
        <v>1440</v>
      </c>
      <c r="AG581" s="21">
        <f t="shared" ca="1" si="192"/>
        <v>1440</v>
      </c>
      <c r="AH581" s="21">
        <f t="shared" ca="1" si="173"/>
        <v>628</v>
      </c>
      <c r="AI581" s="21">
        <f t="shared" ca="1" si="180"/>
        <v>812</v>
      </c>
      <c r="AJ581" s="21">
        <f t="shared" ca="1" si="181"/>
        <v>812</v>
      </c>
      <c r="AK581" s="21">
        <f t="shared" ca="1" si="187"/>
        <v>765067</v>
      </c>
      <c r="AL581" s="22">
        <f ca="1">SUM(AJ$11:AJ581)</f>
        <v>393646</v>
      </c>
      <c r="AM581" s="23">
        <f ca="1">SUM(AH$11:AH581)</f>
        <v>372867</v>
      </c>
      <c r="AO581" s="16">
        <v>44753</v>
      </c>
      <c r="AP581" s="21">
        <f ca="1">IF(AO581&lt;AQ$5, $B581, AQ$6+MIN((AO581-AQ$5+1)/AQ$8, 1)*AQ$7)</f>
        <v>1940</v>
      </c>
      <c r="AQ581" s="21">
        <f t="shared" ca="1" si="193"/>
        <v>1940</v>
      </c>
      <c r="AR581" s="21">
        <f t="shared" ca="1" si="174"/>
        <v>868</v>
      </c>
      <c r="AS581" s="21">
        <f t="shared" ca="1" si="182"/>
        <v>1072</v>
      </c>
      <c r="AT581" s="21">
        <f t="shared" ca="1" si="183"/>
        <v>1072</v>
      </c>
      <c r="AU581" s="21">
        <f t="shared" ca="1" si="188"/>
        <v>1008317</v>
      </c>
      <c r="AV581" s="22">
        <f ca="1">SUM(AT$11:AT581)</f>
        <v>518216</v>
      </c>
      <c r="AW581" s="23">
        <f ca="1">SUM(AR$11:AR581)</f>
        <v>490881</v>
      </c>
    </row>
    <row r="582" spans="1:49" x14ac:dyDescent="0.2">
      <c r="A582" s="32">
        <v>44754</v>
      </c>
      <c r="B582" s="35">
        <f ca="1">IF($A582&gt;= $C$5,$C$6, "InsertData")</f>
        <v>940</v>
      </c>
      <c r="C582" s="21">
        <f t="shared" ca="1" si="189"/>
        <v>940</v>
      </c>
      <c r="D582" s="21">
        <f t="shared" ref="D582:D645" ca="1" si="194" xml:space="preserve"> F558 + IF(E581 &lt; 0, -E581, 0)</f>
        <v>428</v>
      </c>
      <c r="E582" s="21">
        <f t="shared" ca="1" si="175"/>
        <v>512</v>
      </c>
      <c r="F582" s="21">
        <f t="shared" ref="F582:F645" ca="1" si="195">IF(E582 &gt; 0, E582, 0)</f>
        <v>512</v>
      </c>
      <c r="G582" s="21">
        <f t="shared" ca="1" si="184"/>
        <v>522757</v>
      </c>
      <c r="H582" s="22">
        <f ca="1">SUM(F$11:F582)</f>
        <v>269588</v>
      </c>
      <c r="I582" s="23">
        <f ca="1">SUM(D$11:D582)</f>
        <v>255553</v>
      </c>
      <c r="K582" s="16">
        <v>44754</v>
      </c>
      <c r="L582" s="21">
        <f ca="1">IF(K582&lt;M$5, $B582, M$6+MIN((K582-M$5+1)/M$8, 1)*M$7)</f>
        <v>1440</v>
      </c>
      <c r="M582" s="21">
        <f t="shared" ca="1" si="190"/>
        <v>1440</v>
      </c>
      <c r="N582" s="21">
        <f t="shared" ref="N582:N645" ca="1" si="196" xml:space="preserve"> P558 + IF(O581 &lt; 0, -O581, 0)</f>
        <v>668</v>
      </c>
      <c r="O582" s="21">
        <f t="shared" ca="1" si="176"/>
        <v>772</v>
      </c>
      <c r="P582" s="21">
        <f t="shared" ca="1" si="177"/>
        <v>772</v>
      </c>
      <c r="Q582" s="21">
        <f t="shared" ca="1" si="185"/>
        <v>779007</v>
      </c>
      <c r="R582" s="22">
        <f ca="1">SUM(P$11:P582)</f>
        <v>400678</v>
      </c>
      <c r="S582" s="23">
        <f ca="1">SUM(N$11:N582)</f>
        <v>379109</v>
      </c>
      <c r="U582" s="16">
        <v>44754</v>
      </c>
      <c r="V582" s="21">
        <f ca="1">IF(U582&lt;W$5, $B582, W$6+MIN((U582-W$5+1)/W$8, 1)*W$7)</f>
        <v>1940</v>
      </c>
      <c r="W582" s="21">
        <f t="shared" ca="1" si="191"/>
        <v>1940</v>
      </c>
      <c r="X582" s="21">
        <f t="shared" ref="X582:X645" ca="1" si="197" xml:space="preserve"> Z558 + IF(Y581 &lt; 0, -Y581, 0)</f>
        <v>908</v>
      </c>
      <c r="Y582" s="21">
        <f t="shared" ca="1" si="178"/>
        <v>1032</v>
      </c>
      <c r="Z582" s="21">
        <f t="shared" ca="1" si="179"/>
        <v>1032</v>
      </c>
      <c r="AA582" s="21">
        <f t="shared" ca="1" si="186"/>
        <v>1035257</v>
      </c>
      <c r="AB582" s="22">
        <f ca="1">SUM(Z$11:Z582)</f>
        <v>531768</v>
      </c>
      <c r="AC582" s="23">
        <f ca="1">SUM(X$11:X582)</f>
        <v>503672</v>
      </c>
      <c r="AE582" s="16">
        <v>44754</v>
      </c>
      <c r="AF582" s="21">
        <f ca="1">IF(AE582&lt;AG$5, $B582, AG$6+MIN((AE582-AG$5+1)/AG$8, 1)*AG$7)</f>
        <v>1440</v>
      </c>
      <c r="AG582" s="21">
        <f t="shared" ca="1" si="192"/>
        <v>1440</v>
      </c>
      <c r="AH582" s="21">
        <f t="shared" ref="AH582:AH645" ca="1" si="198" xml:space="preserve"> AJ558 + IF(AI581 &lt; 0, -AI581, 0)</f>
        <v>668</v>
      </c>
      <c r="AI582" s="21">
        <f t="shared" ca="1" si="180"/>
        <v>772</v>
      </c>
      <c r="AJ582" s="21">
        <f t="shared" ca="1" si="181"/>
        <v>772</v>
      </c>
      <c r="AK582" s="21">
        <f t="shared" ca="1" si="187"/>
        <v>766507</v>
      </c>
      <c r="AL582" s="22">
        <f ca="1">SUM(AJ$11:AJ582)</f>
        <v>394418</v>
      </c>
      <c r="AM582" s="23">
        <f ca="1">SUM(AH$11:AH582)</f>
        <v>373535</v>
      </c>
      <c r="AO582" s="16">
        <v>44754</v>
      </c>
      <c r="AP582" s="21">
        <f ca="1">IF(AO582&lt;AQ$5, $B582, AQ$6+MIN((AO582-AQ$5+1)/AQ$8, 1)*AQ$7)</f>
        <v>1940</v>
      </c>
      <c r="AQ582" s="21">
        <f t="shared" ca="1" si="193"/>
        <v>1940</v>
      </c>
      <c r="AR582" s="21">
        <f t="shared" ref="AR582:AR645" ca="1" si="199" xml:space="preserve"> AT558 + IF(AS581 &lt; 0, -AS581, 0)</f>
        <v>908</v>
      </c>
      <c r="AS582" s="21">
        <f t="shared" ca="1" si="182"/>
        <v>1032</v>
      </c>
      <c r="AT582" s="21">
        <f t="shared" ca="1" si="183"/>
        <v>1032</v>
      </c>
      <c r="AU582" s="21">
        <f t="shared" ca="1" si="188"/>
        <v>1010257</v>
      </c>
      <c r="AV582" s="22">
        <f ca="1">SUM(AT$11:AT582)</f>
        <v>519248</v>
      </c>
      <c r="AW582" s="23">
        <f ca="1">SUM(AR$11:AR582)</f>
        <v>491789</v>
      </c>
    </row>
    <row r="583" spans="1:49" x14ac:dyDescent="0.2">
      <c r="A583" s="32">
        <v>44755</v>
      </c>
      <c r="B583" s="35">
        <f ca="1">IF($A583&gt;= $C$5,$C$6, "InsertData")</f>
        <v>940</v>
      </c>
      <c r="C583" s="21">
        <f t="shared" ca="1" si="189"/>
        <v>940</v>
      </c>
      <c r="D583" s="21">
        <f t="shared" ca="1" si="194"/>
        <v>774</v>
      </c>
      <c r="E583" s="21">
        <f t="shared" ca="1" si="175"/>
        <v>166</v>
      </c>
      <c r="F583" s="21">
        <f t="shared" ca="1" si="195"/>
        <v>166</v>
      </c>
      <c r="G583" s="21">
        <f t="shared" ca="1" si="184"/>
        <v>523697</v>
      </c>
      <c r="H583" s="22">
        <f ca="1">SUM(F$11:F583)</f>
        <v>269754</v>
      </c>
      <c r="I583" s="23">
        <f ca="1">SUM(D$11:D583)</f>
        <v>256327</v>
      </c>
      <c r="K583" s="16">
        <v>44755</v>
      </c>
      <c r="L583" s="21">
        <f ca="1">IF(K583&lt;M$5, $B583, M$6+MIN((K583-M$5+1)/M$8, 1)*M$7)</f>
        <v>1440</v>
      </c>
      <c r="M583" s="21">
        <f t="shared" ca="1" si="190"/>
        <v>1440</v>
      </c>
      <c r="N583" s="21">
        <f t="shared" ca="1" si="196"/>
        <v>1014</v>
      </c>
      <c r="O583" s="21">
        <f t="shared" ca="1" si="176"/>
        <v>426</v>
      </c>
      <c r="P583" s="21">
        <f t="shared" ca="1" si="177"/>
        <v>426</v>
      </c>
      <c r="Q583" s="21">
        <f t="shared" ca="1" si="185"/>
        <v>780447</v>
      </c>
      <c r="R583" s="22">
        <f ca="1">SUM(P$11:P583)</f>
        <v>401104</v>
      </c>
      <c r="S583" s="23">
        <f ca="1">SUM(N$11:N583)</f>
        <v>380123</v>
      </c>
      <c r="U583" s="16">
        <v>44755</v>
      </c>
      <c r="V583" s="21">
        <f ca="1">IF(U583&lt;W$5, $B583, W$6+MIN((U583-W$5+1)/W$8, 1)*W$7)</f>
        <v>1940</v>
      </c>
      <c r="W583" s="21">
        <f t="shared" ca="1" si="191"/>
        <v>1940</v>
      </c>
      <c r="X583" s="21">
        <f t="shared" ca="1" si="197"/>
        <v>1254</v>
      </c>
      <c r="Y583" s="21">
        <f t="shared" ca="1" si="178"/>
        <v>686</v>
      </c>
      <c r="Z583" s="21">
        <f t="shared" ca="1" si="179"/>
        <v>686</v>
      </c>
      <c r="AA583" s="21">
        <f t="shared" ca="1" si="186"/>
        <v>1037197</v>
      </c>
      <c r="AB583" s="22">
        <f ca="1">SUM(Z$11:Z583)</f>
        <v>532454</v>
      </c>
      <c r="AC583" s="23">
        <f ca="1">SUM(X$11:X583)</f>
        <v>504926</v>
      </c>
      <c r="AE583" s="16">
        <v>44755</v>
      </c>
      <c r="AF583" s="21">
        <f ca="1">IF(AE583&lt;AG$5, $B583, AG$6+MIN((AE583-AG$5+1)/AG$8, 1)*AG$7)</f>
        <v>1440</v>
      </c>
      <c r="AG583" s="21">
        <f t="shared" ca="1" si="192"/>
        <v>1440</v>
      </c>
      <c r="AH583" s="21">
        <f t="shared" ca="1" si="198"/>
        <v>1014</v>
      </c>
      <c r="AI583" s="21">
        <f t="shared" ca="1" si="180"/>
        <v>426</v>
      </c>
      <c r="AJ583" s="21">
        <f t="shared" ca="1" si="181"/>
        <v>426</v>
      </c>
      <c r="AK583" s="21">
        <f t="shared" ca="1" si="187"/>
        <v>767947</v>
      </c>
      <c r="AL583" s="22">
        <f ca="1">SUM(AJ$11:AJ583)</f>
        <v>394844</v>
      </c>
      <c r="AM583" s="23">
        <f ca="1">SUM(AH$11:AH583)</f>
        <v>374549</v>
      </c>
      <c r="AO583" s="16">
        <v>44755</v>
      </c>
      <c r="AP583" s="21">
        <f ca="1">IF(AO583&lt;AQ$5, $B583, AQ$6+MIN((AO583-AQ$5+1)/AQ$8, 1)*AQ$7)</f>
        <v>1940</v>
      </c>
      <c r="AQ583" s="21">
        <f t="shared" ca="1" si="193"/>
        <v>1940</v>
      </c>
      <c r="AR583" s="21">
        <f t="shared" ca="1" si="199"/>
        <v>1254</v>
      </c>
      <c r="AS583" s="21">
        <f t="shared" ca="1" si="182"/>
        <v>686</v>
      </c>
      <c r="AT583" s="21">
        <f t="shared" ca="1" si="183"/>
        <v>686</v>
      </c>
      <c r="AU583" s="21">
        <f t="shared" ca="1" si="188"/>
        <v>1012197</v>
      </c>
      <c r="AV583" s="22">
        <f ca="1">SUM(AT$11:AT583)</f>
        <v>519934</v>
      </c>
      <c r="AW583" s="23">
        <f ca="1">SUM(AR$11:AR583)</f>
        <v>493043</v>
      </c>
    </row>
    <row r="584" spans="1:49" x14ac:dyDescent="0.2">
      <c r="A584" s="32">
        <v>44756</v>
      </c>
      <c r="B584" s="35">
        <f ca="1">IF($A584&gt;= $C$5,$C$6, "InsertData")</f>
        <v>940</v>
      </c>
      <c r="C584" s="21">
        <f t="shared" ca="1" si="189"/>
        <v>940</v>
      </c>
      <c r="D584" s="21">
        <f t="shared" ca="1" si="194"/>
        <v>800</v>
      </c>
      <c r="E584" s="21">
        <f t="shared" ca="1" si="175"/>
        <v>140</v>
      </c>
      <c r="F584" s="21">
        <f t="shared" ca="1" si="195"/>
        <v>140</v>
      </c>
      <c r="G584" s="21">
        <f t="shared" ca="1" si="184"/>
        <v>524637</v>
      </c>
      <c r="H584" s="22">
        <f ca="1">SUM(F$11:F584)</f>
        <v>269894</v>
      </c>
      <c r="I584" s="23">
        <f ca="1">SUM(D$11:D584)</f>
        <v>257127</v>
      </c>
      <c r="K584" s="16">
        <v>44756</v>
      </c>
      <c r="L584" s="21">
        <f ca="1">IF(K584&lt;M$5, $B584, M$6+MIN((K584-M$5+1)/M$8, 1)*M$7)</f>
        <v>1440</v>
      </c>
      <c r="M584" s="21">
        <f t="shared" ca="1" si="190"/>
        <v>1440</v>
      </c>
      <c r="N584" s="21">
        <f t="shared" ca="1" si="196"/>
        <v>1040</v>
      </c>
      <c r="O584" s="21">
        <f t="shared" ca="1" si="176"/>
        <v>400</v>
      </c>
      <c r="P584" s="21">
        <f t="shared" ca="1" si="177"/>
        <v>400</v>
      </c>
      <c r="Q584" s="21">
        <f t="shared" ca="1" si="185"/>
        <v>781887</v>
      </c>
      <c r="R584" s="22">
        <f ca="1">SUM(P$11:P584)</f>
        <v>401504</v>
      </c>
      <c r="S584" s="23">
        <f ca="1">SUM(N$11:N584)</f>
        <v>381163</v>
      </c>
      <c r="U584" s="16">
        <v>44756</v>
      </c>
      <c r="V584" s="21">
        <f ca="1">IF(U584&lt;W$5, $B584, W$6+MIN((U584-W$5+1)/W$8, 1)*W$7)</f>
        <v>1940</v>
      </c>
      <c r="W584" s="21">
        <f t="shared" ca="1" si="191"/>
        <v>1940</v>
      </c>
      <c r="X584" s="21">
        <f t="shared" ca="1" si="197"/>
        <v>1280</v>
      </c>
      <c r="Y584" s="21">
        <f t="shared" ca="1" si="178"/>
        <v>660</v>
      </c>
      <c r="Z584" s="21">
        <f t="shared" ca="1" si="179"/>
        <v>660</v>
      </c>
      <c r="AA584" s="21">
        <f t="shared" ca="1" si="186"/>
        <v>1039137</v>
      </c>
      <c r="AB584" s="22">
        <f ca="1">SUM(Z$11:Z584)</f>
        <v>533114</v>
      </c>
      <c r="AC584" s="23">
        <f ca="1">SUM(X$11:X584)</f>
        <v>506206</v>
      </c>
      <c r="AE584" s="16">
        <v>44756</v>
      </c>
      <c r="AF584" s="21">
        <f ca="1">IF(AE584&lt;AG$5, $B584, AG$6+MIN((AE584-AG$5+1)/AG$8, 1)*AG$7)</f>
        <v>1440</v>
      </c>
      <c r="AG584" s="21">
        <f t="shared" ca="1" si="192"/>
        <v>1440</v>
      </c>
      <c r="AH584" s="21">
        <f t="shared" ca="1" si="198"/>
        <v>1040</v>
      </c>
      <c r="AI584" s="21">
        <f t="shared" ca="1" si="180"/>
        <v>400</v>
      </c>
      <c r="AJ584" s="21">
        <f t="shared" ca="1" si="181"/>
        <v>400</v>
      </c>
      <c r="AK584" s="21">
        <f t="shared" ca="1" si="187"/>
        <v>769387</v>
      </c>
      <c r="AL584" s="22">
        <f ca="1">SUM(AJ$11:AJ584)</f>
        <v>395244</v>
      </c>
      <c r="AM584" s="23">
        <f ca="1">SUM(AH$11:AH584)</f>
        <v>375589</v>
      </c>
      <c r="AO584" s="16">
        <v>44756</v>
      </c>
      <c r="AP584" s="21">
        <f ca="1">IF(AO584&lt;AQ$5, $B584, AQ$6+MIN((AO584-AQ$5+1)/AQ$8, 1)*AQ$7)</f>
        <v>1940</v>
      </c>
      <c r="AQ584" s="21">
        <f t="shared" ca="1" si="193"/>
        <v>1940</v>
      </c>
      <c r="AR584" s="21">
        <f t="shared" ca="1" si="199"/>
        <v>1280</v>
      </c>
      <c r="AS584" s="21">
        <f t="shared" ca="1" si="182"/>
        <v>660</v>
      </c>
      <c r="AT584" s="21">
        <f t="shared" ca="1" si="183"/>
        <v>660</v>
      </c>
      <c r="AU584" s="21">
        <f t="shared" ca="1" si="188"/>
        <v>1014137</v>
      </c>
      <c r="AV584" s="22">
        <f ca="1">SUM(AT$11:AT584)</f>
        <v>520594</v>
      </c>
      <c r="AW584" s="23">
        <f ca="1">SUM(AR$11:AR584)</f>
        <v>494323</v>
      </c>
    </row>
    <row r="585" spans="1:49" x14ac:dyDescent="0.2">
      <c r="A585" s="32">
        <v>44757</v>
      </c>
      <c r="B585" s="35">
        <f ca="1">IF($A585&gt;= $C$5,$C$6, "InsertData")</f>
        <v>940</v>
      </c>
      <c r="C585" s="21">
        <f t="shared" ca="1" si="189"/>
        <v>940</v>
      </c>
      <c r="D585" s="21">
        <f t="shared" ca="1" si="194"/>
        <v>673</v>
      </c>
      <c r="E585" s="21">
        <f t="shared" ca="1" si="175"/>
        <v>267</v>
      </c>
      <c r="F585" s="21">
        <f t="shared" ca="1" si="195"/>
        <v>267</v>
      </c>
      <c r="G585" s="21">
        <f t="shared" ca="1" si="184"/>
        <v>525577</v>
      </c>
      <c r="H585" s="22">
        <f ca="1">SUM(F$11:F585)</f>
        <v>270161</v>
      </c>
      <c r="I585" s="23">
        <f ca="1">SUM(D$11:D585)</f>
        <v>257800</v>
      </c>
      <c r="K585" s="16">
        <v>44757</v>
      </c>
      <c r="L585" s="21">
        <f ca="1">IF(K585&lt;M$5, $B585, M$6+MIN((K585-M$5+1)/M$8, 1)*M$7)</f>
        <v>1440</v>
      </c>
      <c r="M585" s="21">
        <f t="shared" ca="1" si="190"/>
        <v>1440</v>
      </c>
      <c r="N585" s="21">
        <f t="shared" ca="1" si="196"/>
        <v>913</v>
      </c>
      <c r="O585" s="21">
        <f t="shared" ca="1" si="176"/>
        <v>527</v>
      </c>
      <c r="P585" s="21">
        <f t="shared" ca="1" si="177"/>
        <v>527</v>
      </c>
      <c r="Q585" s="21">
        <f t="shared" ca="1" si="185"/>
        <v>783327</v>
      </c>
      <c r="R585" s="22">
        <f ca="1">SUM(P$11:P585)</f>
        <v>402031</v>
      </c>
      <c r="S585" s="23">
        <f ca="1">SUM(N$11:N585)</f>
        <v>382076</v>
      </c>
      <c r="U585" s="16">
        <v>44757</v>
      </c>
      <c r="V585" s="21">
        <f ca="1">IF(U585&lt;W$5, $B585, W$6+MIN((U585-W$5+1)/W$8, 1)*W$7)</f>
        <v>1940</v>
      </c>
      <c r="W585" s="21">
        <f t="shared" ca="1" si="191"/>
        <v>1940</v>
      </c>
      <c r="X585" s="21">
        <f t="shared" ca="1" si="197"/>
        <v>1153</v>
      </c>
      <c r="Y585" s="21">
        <f t="shared" ca="1" si="178"/>
        <v>787</v>
      </c>
      <c r="Z585" s="21">
        <f t="shared" ca="1" si="179"/>
        <v>787</v>
      </c>
      <c r="AA585" s="21">
        <f t="shared" ca="1" si="186"/>
        <v>1041077</v>
      </c>
      <c r="AB585" s="22">
        <f ca="1">SUM(Z$11:Z585)</f>
        <v>533901</v>
      </c>
      <c r="AC585" s="23">
        <f ca="1">SUM(X$11:X585)</f>
        <v>507359</v>
      </c>
      <c r="AE585" s="16">
        <v>44757</v>
      </c>
      <c r="AF585" s="21">
        <f ca="1">IF(AE585&lt;AG$5, $B585, AG$6+MIN((AE585-AG$5+1)/AG$8, 1)*AG$7)</f>
        <v>1440</v>
      </c>
      <c r="AG585" s="21">
        <f t="shared" ca="1" si="192"/>
        <v>1440</v>
      </c>
      <c r="AH585" s="21">
        <f t="shared" ca="1" si="198"/>
        <v>913</v>
      </c>
      <c r="AI585" s="21">
        <f t="shared" ca="1" si="180"/>
        <v>527</v>
      </c>
      <c r="AJ585" s="21">
        <f t="shared" ca="1" si="181"/>
        <v>527</v>
      </c>
      <c r="AK585" s="21">
        <f t="shared" ca="1" si="187"/>
        <v>770827</v>
      </c>
      <c r="AL585" s="22">
        <f ca="1">SUM(AJ$11:AJ585)</f>
        <v>395771</v>
      </c>
      <c r="AM585" s="23">
        <f ca="1">SUM(AH$11:AH585)</f>
        <v>376502</v>
      </c>
      <c r="AO585" s="16">
        <v>44757</v>
      </c>
      <c r="AP585" s="21">
        <f ca="1">IF(AO585&lt;AQ$5, $B585, AQ$6+MIN((AO585-AQ$5+1)/AQ$8, 1)*AQ$7)</f>
        <v>1940</v>
      </c>
      <c r="AQ585" s="21">
        <f t="shared" ca="1" si="193"/>
        <v>1940</v>
      </c>
      <c r="AR585" s="21">
        <f t="shared" ca="1" si="199"/>
        <v>1153</v>
      </c>
      <c r="AS585" s="21">
        <f t="shared" ca="1" si="182"/>
        <v>787</v>
      </c>
      <c r="AT585" s="21">
        <f t="shared" ca="1" si="183"/>
        <v>787</v>
      </c>
      <c r="AU585" s="21">
        <f t="shared" ca="1" si="188"/>
        <v>1016077</v>
      </c>
      <c r="AV585" s="22">
        <f ca="1">SUM(AT$11:AT585)</f>
        <v>521381</v>
      </c>
      <c r="AW585" s="23">
        <f ca="1">SUM(AR$11:AR585)</f>
        <v>495476</v>
      </c>
    </row>
    <row r="586" spans="1:49" x14ac:dyDescent="0.2">
      <c r="A586" s="32">
        <v>44758</v>
      </c>
      <c r="B586" s="35">
        <f ca="1">IF($A586&gt;= $C$5,$C$6, "InsertData")</f>
        <v>940</v>
      </c>
      <c r="C586" s="21">
        <f t="shared" ca="1" si="189"/>
        <v>940</v>
      </c>
      <c r="D586" s="21">
        <f t="shared" ca="1" si="194"/>
        <v>293</v>
      </c>
      <c r="E586" s="21">
        <f t="shared" ca="1" si="175"/>
        <v>647</v>
      </c>
      <c r="F586" s="21">
        <f t="shared" ca="1" si="195"/>
        <v>647</v>
      </c>
      <c r="G586" s="21">
        <f t="shared" ca="1" si="184"/>
        <v>526517</v>
      </c>
      <c r="H586" s="22">
        <f ca="1">SUM(F$11:F586)</f>
        <v>270808</v>
      </c>
      <c r="I586" s="23">
        <f ca="1">SUM(D$11:D586)</f>
        <v>258093</v>
      </c>
      <c r="K586" s="16">
        <v>44758</v>
      </c>
      <c r="L586" s="21">
        <f ca="1">IF(K586&lt;M$5, $B586, M$6+MIN((K586-M$5+1)/M$8, 1)*M$7)</f>
        <v>1440</v>
      </c>
      <c r="M586" s="21">
        <f t="shared" ca="1" si="190"/>
        <v>1440</v>
      </c>
      <c r="N586" s="21">
        <f t="shared" ca="1" si="196"/>
        <v>533</v>
      </c>
      <c r="O586" s="21">
        <f t="shared" ca="1" si="176"/>
        <v>907</v>
      </c>
      <c r="P586" s="21">
        <f t="shared" ca="1" si="177"/>
        <v>907</v>
      </c>
      <c r="Q586" s="21">
        <f t="shared" ca="1" si="185"/>
        <v>784767</v>
      </c>
      <c r="R586" s="22">
        <f ca="1">SUM(P$11:P586)</f>
        <v>402938</v>
      </c>
      <c r="S586" s="23">
        <f ca="1">SUM(N$11:N586)</f>
        <v>382609</v>
      </c>
      <c r="U586" s="16">
        <v>44758</v>
      </c>
      <c r="V586" s="21">
        <f ca="1">IF(U586&lt;W$5, $B586, W$6+MIN((U586-W$5+1)/W$8, 1)*W$7)</f>
        <v>1940</v>
      </c>
      <c r="W586" s="21">
        <f t="shared" ca="1" si="191"/>
        <v>1940</v>
      </c>
      <c r="X586" s="21">
        <f t="shared" ca="1" si="197"/>
        <v>773</v>
      </c>
      <c r="Y586" s="21">
        <f t="shared" ca="1" si="178"/>
        <v>1167</v>
      </c>
      <c r="Z586" s="21">
        <f t="shared" ca="1" si="179"/>
        <v>1167</v>
      </c>
      <c r="AA586" s="21">
        <f t="shared" ca="1" si="186"/>
        <v>1043017</v>
      </c>
      <c r="AB586" s="22">
        <f ca="1">SUM(Z$11:Z586)</f>
        <v>535068</v>
      </c>
      <c r="AC586" s="23">
        <f ca="1">SUM(X$11:X586)</f>
        <v>508132</v>
      </c>
      <c r="AE586" s="16">
        <v>44758</v>
      </c>
      <c r="AF586" s="21">
        <f ca="1">IF(AE586&lt;AG$5, $B586, AG$6+MIN((AE586-AG$5+1)/AG$8, 1)*AG$7)</f>
        <v>1440</v>
      </c>
      <c r="AG586" s="21">
        <f t="shared" ca="1" si="192"/>
        <v>1440</v>
      </c>
      <c r="AH586" s="21">
        <f t="shared" ca="1" si="198"/>
        <v>533</v>
      </c>
      <c r="AI586" s="21">
        <f t="shared" ca="1" si="180"/>
        <v>907</v>
      </c>
      <c r="AJ586" s="21">
        <f t="shared" ca="1" si="181"/>
        <v>907</v>
      </c>
      <c r="AK586" s="21">
        <f t="shared" ca="1" si="187"/>
        <v>772267</v>
      </c>
      <c r="AL586" s="22">
        <f ca="1">SUM(AJ$11:AJ586)</f>
        <v>396678</v>
      </c>
      <c r="AM586" s="23">
        <f ca="1">SUM(AH$11:AH586)</f>
        <v>377035</v>
      </c>
      <c r="AO586" s="16">
        <v>44758</v>
      </c>
      <c r="AP586" s="21">
        <f ca="1">IF(AO586&lt;AQ$5, $B586, AQ$6+MIN((AO586-AQ$5+1)/AQ$8, 1)*AQ$7)</f>
        <v>1940</v>
      </c>
      <c r="AQ586" s="21">
        <f t="shared" ca="1" si="193"/>
        <v>1940</v>
      </c>
      <c r="AR586" s="21">
        <f t="shared" ca="1" si="199"/>
        <v>773</v>
      </c>
      <c r="AS586" s="21">
        <f t="shared" ca="1" si="182"/>
        <v>1167</v>
      </c>
      <c r="AT586" s="21">
        <f t="shared" ca="1" si="183"/>
        <v>1167</v>
      </c>
      <c r="AU586" s="21">
        <f t="shared" ca="1" si="188"/>
        <v>1018017</v>
      </c>
      <c r="AV586" s="22">
        <f ca="1">SUM(AT$11:AT586)</f>
        <v>522548</v>
      </c>
      <c r="AW586" s="23">
        <f ca="1">SUM(AR$11:AR586)</f>
        <v>496249</v>
      </c>
    </row>
    <row r="587" spans="1:49" x14ac:dyDescent="0.2">
      <c r="A587" s="32">
        <v>44759</v>
      </c>
      <c r="B587" s="35">
        <f ca="1">IF($A587&gt;= $C$5,$C$6, "InsertData")</f>
        <v>940</v>
      </c>
      <c r="C587" s="21">
        <f t="shared" ca="1" si="189"/>
        <v>940</v>
      </c>
      <c r="D587" s="21">
        <f t="shared" ca="1" si="194"/>
        <v>940</v>
      </c>
      <c r="E587" s="21">
        <f t="shared" ca="1" si="175"/>
        <v>0</v>
      </c>
      <c r="F587" s="21">
        <f t="shared" ca="1" si="195"/>
        <v>0</v>
      </c>
      <c r="G587" s="21">
        <f t="shared" ca="1" si="184"/>
        <v>527457</v>
      </c>
      <c r="H587" s="22">
        <f ca="1">SUM(F$11:F587)</f>
        <v>270808</v>
      </c>
      <c r="I587" s="23">
        <f ca="1">SUM(D$11:D587)</f>
        <v>259033</v>
      </c>
      <c r="K587" s="16">
        <v>44759</v>
      </c>
      <c r="L587" s="21">
        <f ca="1">IF(K587&lt;M$5, $B587, M$6+MIN((K587-M$5+1)/M$8, 1)*M$7)</f>
        <v>1440</v>
      </c>
      <c r="M587" s="21">
        <f t="shared" ca="1" si="190"/>
        <v>1440</v>
      </c>
      <c r="N587" s="21">
        <f t="shared" ca="1" si="196"/>
        <v>1320</v>
      </c>
      <c r="O587" s="21">
        <f t="shared" ca="1" si="176"/>
        <v>120</v>
      </c>
      <c r="P587" s="21">
        <f t="shared" ca="1" si="177"/>
        <v>120</v>
      </c>
      <c r="Q587" s="21">
        <f t="shared" ca="1" si="185"/>
        <v>786207</v>
      </c>
      <c r="R587" s="22">
        <f ca="1">SUM(P$11:P587)</f>
        <v>403058</v>
      </c>
      <c r="S587" s="23">
        <f ca="1">SUM(N$11:N587)</f>
        <v>383929</v>
      </c>
      <c r="U587" s="16">
        <v>44759</v>
      </c>
      <c r="V587" s="21">
        <f ca="1">IF(U587&lt;W$5, $B587, W$6+MIN((U587-W$5+1)/W$8, 1)*W$7)</f>
        <v>1940</v>
      </c>
      <c r="W587" s="21">
        <f t="shared" ca="1" si="191"/>
        <v>1940</v>
      </c>
      <c r="X587" s="21">
        <f t="shared" ca="1" si="197"/>
        <v>1603</v>
      </c>
      <c r="Y587" s="21">
        <f t="shared" ca="1" si="178"/>
        <v>337</v>
      </c>
      <c r="Z587" s="21">
        <f t="shared" ca="1" si="179"/>
        <v>337</v>
      </c>
      <c r="AA587" s="21">
        <f t="shared" ca="1" si="186"/>
        <v>1044957</v>
      </c>
      <c r="AB587" s="22">
        <f ca="1">SUM(Z$11:Z587)</f>
        <v>535405</v>
      </c>
      <c r="AC587" s="23">
        <f ca="1">SUM(X$11:X587)</f>
        <v>509735</v>
      </c>
      <c r="AE587" s="16">
        <v>44759</v>
      </c>
      <c r="AF587" s="21">
        <f ca="1">IF(AE587&lt;AG$5, $B587, AG$6+MIN((AE587-AG$5+1)/AG$8, 1)*AG$7)</f>
        <v>1440</v>
      </c>
      <c r="AG587" s="21">
        <f t="shared" ca="1" si="192"/>
        <v>1440</v>
      </c>
      <c r="AH587" s="21">
        <f t="shared" ca="1" si="198"/>
        <v>1250</v>
      </c>
      <c r="AI587" s="21">
        <f t="shared" ca="1" si="180"/>
        <v>190</v>
      </c>
      <c r="AJ587" s="21">
        <f t="shared" ca="1" si="181"/>
        <v>190</v>
      </c>
      <c r="AK587" s="21">
        <f t="shared" ca="1" si="187"/>
        <v>773707</v>
      </c>
      <c r="AL587" s="22">
        <f ca="1">SUM(AJ$11:AJ587)</f>
        <v>396868</v>
      </c>
      <c r="AM587" s="23">
        <f ca="1">SUM(AH$11:AH587)</f>
        <v>378285</v>
      </c>
      <c r="AO587" s="16">
        <v>44759</v>
      </c>
      <c r="AP587" s="21">
        <f ca="1">IF(AO587&lt;AQ$5, $B587, AQ$6+MIN((AO587-AQ$5+1)/AQ$8, 1)*AQ$7)</f>
        <v>1940</v>
      </c>
      <c r="AQ587" s="21">
        <f t="shared" ca="1" si="193"/>
        <v>1940</v>
      </c>
      <c r="AR587" s="21">
        <f t="shared" ca="1" si="199"/>
        <v>1560</v>
      </c>
      <c r="AS587" s="21">
        <f t="shared" ca="1" si="182"/>
        <v>380</v>
      </c>
      <c r="AT587" s="21">
        <f t="shared" ca="1" si="183"/>
        <v>380</v>
      </c>
      <c r="AU587" s="21">
        <f t="shared" ca="1" si="188"/>
        <v>1019957</v>
      </c>
      <c r="AV587" s="22">
        <f ca="1">SUM(AT$11:AT587)</f>
        <v>522928</v>
      </c>
      <c r="AW587" s="23">
        <f ca="1">SUM(AR$11:AR587)</f>
        <v>497809</v>
      </c>
    </row>
    <row r="588" spans="1:49" x14ac:dyDescent="0.2">
      <c r="A588" s="32">
        <v>44760</v>
      </c>
      <c r="B588" s="35">
        <f ca="1">IF($A588&gt;= $C$5,$C$6, "InsertData")</f>
        <v>940</v>
      </c>
      <c r="C588" s="21">
        <f t="shared" ca="1" si="189"/>
        <v>940</v>
      </c>
      <c r="D588" s="21">
        <f t="shared" ca="1" si="194"/>
        <v>774</v>
      </c>
      <c r="E588" s="21">
        <f t="shared" ref="E588:E651" ca="1" si="200">B588-D588</f>
        <v>166</v>
      </c>
      <c r="F588" s="21">
        <f t="shared" ca="1" si="195"/>
        <v>166</v>
      </c>
      <c r="G588" s="21">
        <f t="shared" ca="1" si="184"/>
        <v>528397</v>
      </c>
      <c r="H588" s="22">
        <f ca="1">SUM(F$11:F588)</f>
        <v>270974</v>
      </c>
      <c r="I588" s="23">
        <f ca="1">SUM(D$11:D588)</f>
        <v>259807</v>
      </c>
      <c r="K588" s="16">
        <v>44760</v>
      </c>
      <c r="L588" s="21">
        <f ca="1">IF(K588&lt;M$5, $B588, M$6+MIN((K588-M$5+1)/M$8, 1)*M$7)</f>
        <v>1440</v>
      </c>
      <c r="M588" s="21">
        <f t="shared" ca="1" si="190"/>
        <v>1440</v>
      </c>
      <c r="N588" s="21">
        <f t="shared" ca="1" si="196"/>
        <v>874</v>
      </c>
      <c r="O588" s="21">
        <f t="shared" ref="O588:O651" ca="1" si="201">L588-N588</f>
        <v>566</v>
      </c>
      <c r="P588" s="21">
        <f t="shared" ref="P588:P651" ca="1" si="202">IF(O588 &gt; 0, O588, 0)</f>
        <v>566</v>
      </c>
      <c r="Q588" s="21">
        <f t="shared" ca="1" si="185"/>
        <v>787647</v>
      </c>
      <c r="R588" s="22">
        <f ca="1">SUM(P$11:P588)</f>
        <v>403624</v>
      </c>
      <c r="S588" s="23">
        <f ca="1">SUM(N$11:N588)</f>
        <v>384803</v>
      </c>
      <c r="U588" s="16">
        <v>44760</v>
      </c>
      <c r="V588" s="21">
        <f ca="1">IF(U588&lt;W$5, $B588, W$6+MIN((U588-W$5+1)/W$8, 1)*W$7)</f>
        <v>1940</v>
      </c>
      <c r="W588" s="21">
        <f t="shared" ca="1" si="191"/>
        <v>1940</v>
      </c>
      <c r="X588" s="21">
        <f t="shared" ca="1" si="197"/>
        <v>1071</v>
      </c>
      <c r="Y588" s="21">
        <f t="shared" ref="Y588:Y651" ca="1" si="203">V588-X588</f>
        <v>869</v>
      </c>
      <c r="Z588" s="21">
        <f t="shared" ref="Z588:Z651" ca="1" si="204">IF(Y588 &gt; 0, Y588, 0)</f>
        <v>869</v>
      </c>
      <c r="AA588" s="21">
        <f t="shared" ca="1" si="186"/>
        <v>1046897</v>
      </c>
      <c r="AB588" s="22">
        <f ca="1">SUM(Z$11:Z588)</f>
        <v>536274</v>
      </c>
      <c r="AC588" s="23">
        <f ca="1">SUM(X$11:X588)</f>
        <v>510806</v>
      </c>
      <c r="AE588" s="16">
        <v>44760</v>
      </c>
      <c r="AF588" s="21">
        <f ca="1">IF(AE588&lt;AG$5, $B588, AG$6+MIN((AE588-AG$5+1)/AG$8, 1)*AG$7)</f>
        <v>1440</v>
      </c>
      <c r="AG588" s="21">
        <f t="shared" ca="1" si="192"/>
        <v>1440</v>
      </c>
      <c r="AH588" s="21">
        <f t="shared" ca="1" si="198"/>
        <v>944</v>
      </c>
      <c r="AI588" s="21">
        <f t="shared" ref="AI588:AI651" ca="1" si="205">AF588-AH588</f>
        <v>496</v>
      </c>
      <c r="AJ588" s="21">
        <f t="shared" ref="AJ588:AJ651" ca="1" si="206">IF(AI588 &gt; 0, AI588, 0)</f>
        <v>496</v>
      </c>
      <c r="AK588" s="21">
        <f t="shared" ca="1" si="187"/>
        <v>775147</v>
      </c>
      <c r="AL588" s="22">
        <f ca="1">SUM(AJ$11:AJ588)</f>
        <v>397364</v>
      </c>
      <c r="AM588" s="23">
        <f ca="1">SUM(AH$11:AH588)</f>
        <v>379229</v>
      </c>
      <c r="AO588" s="16">
        <v>44760</v>
      </c>
      <c r="AP588" s="21">
        <f ca="1">IF(AO588&lt;AQ$5, $B588, AQ$6+MIN((AO588-AQ$5+1)/AQ$8, 1)*AQ$7)</f>
        <v>1940</v>
      </c>
      <c r="AQ588" s="21">
        <f t="shared" ca="1" si="193"/>
        <v>1940</v>
      </c>
      <c r="AR588" s="21">
        <f t="shared" ca="1" si="199"/>
        <v>1114</v>
      </c>
      <c r="AS588" s="21">
        <f t="shared" ref="AS588:AS651" ca="1" si="207">AP588-AR588</f>
        <v>826</v>
      </c>
      <c r="AT588" s="21">
        <f t="shared" ref="AT588:AT651" ca="1" si="208">IF(AS588 &gt; 0, AS588, 0)</f>
        <v>826</v>
      </c>
      <c r="AU588" s="21">
        <f t="shared" ca="1" si="188"/>
        <v>1021897</v>
      </c>
      <c r="AV588" s="22">
        <f ca="1">SUM(AT$11:AT588)</f>
        <v>523754</v>
      </c>
      <c r="AW588" s="23">
        <f ca="1">SUM(AR$11:AR588)</f>
        <v>498923</v>
      </c>
    </row>
    <row r="589" spans="1:49" x14ac:dyDescent="0.2">
      <c r="A589" s="32">
        <v>44761</v>
      </c>
      <c r="B589" s="35">
        <f ca="1">IF($A589&gt;= $C$5,$C$6, "InsertData")</f>
        <v>940</v>
      </c>
      <c r="C589" s="21">
        <f t="shared" ca="1" si="189"/>
        <v>940</v>
      </c>
      <c r="D589" s="21">
        <f t="shared" ca="1" si="194"/>
        <v>500</v>
      </c>
      <c r="E589" s="21">
        <f t="shared" ca="1" si="200"/>
        <v>440</v>
      </c>
      <c r="F589" s="21">
        <f t="shared" ca="1" si="195"/>
        <v>440</v>
      </c>
      <c r="G589" s="21">
        <f t="shared" ref="G589:G652" ca="1" si="209">B589+G588</f>
        <v>529337</v>
      </c>
      <c r="H589" s="22">
        <f ca="1">SUM(F$11:F589)</f>
        <v>271414</v>
      </c>
      <c r="I589" s="23">
        <f ca="1">SUM(D$11:D589)</f>
        <v>260307</v>
      </c>
      <c r="K589" s="16">
        <v>44761</v>
      </c>
      <c r="L589" s="21">
        <f ca="1">IF(K589&lt;M$5, $B589, M$6+MIN((K589-M$5+1)/M$8, 1)*M$7)</f>
        <v>1440</v>
      </c>
      <c r="M589" s="21">
        <f t="shared" ca="1" si="190"/>
        <v>1440</v>
      </c>
      <c r="N589" s="21">
        <f t="shared" ca="1" si="196"/>
        <v>740</v>
      </c>
      <c r="O589" s="21">
        <f t="shared" ca="1" si="201"/>
        <v>700</v>
      </c>
      <c r="P589" s="21">
        <f t="shared" ca="1" si="202"/>
        <v>700</v>
      </c>
      <c r="Q589" s="21">
        <f t="shared" ref="Q589:Q652" ca="1" si="210">L589+Q588</f>
        <v>789087</v>
      </c>
      <c r="R589" s="22">
        <f ca="1">SUM(P$11:P589)</f>
        <v>404324</v>
      </c>
      <c r="S589" s="23">
        <f ca="1">SUM(N$11:N589)</f>
        <v>385543</v>
      </c>
      <c r="U589" s="16">
        <v>44761</v>
      </c>
      <c r="V589" s="21">
        <f ca="1">IF(U589&lt;W$5, $B589, W$6+MIN((U589-W$5+1)/W$8, 1)*W$7)</f>
        <v>1940</v>
      </c>
      <c r="W589" s="21">
        <f t="shared" ca="1" si="191"/>
        <v>1940</v>
      </c>
      <c r="X589" s="21">
        <f t="shared" ca="1" si="197"/>
        <v>980</v>
      </c>
      <c r="Y589" s="21">
        <f t="shared" ca="1" si="203"/>
        <v>960</v>
      </c>
      <c r="Z589" s="21">
        <f t="shared" ca="1" si="204"/>
        <v>960</v>
      </c>
      <c r="AA589" s="21">
        <f t="shared" ref="AA589:AA652" ca="1" si="211">V589+AA588</f>
        <v>1048837</v>
      </c>
      <c r="AB589" s="22">
        <f ca="1">SUM(Z$11:Z589)</f>
        <v>537234</v>
      </c>
      <c r="AC589" s="23">
        <f ca="1">SUM(X$11:X589)</f>
        <v>511786</v>
      </c>
      <c r="AE589" s="16">
        <v>44761</v>
      </c>
      <c r="AF589" s="21">
        <f ca="1">IF(AE589&lt;AG$5, $B589, AG$6+MIN((AE589-AG$5+1)/AG$8, 1)*AG$7)</f>
        <v>1440</v>
      </c>
      <c r="AG589" s="21">
        <f t="shared" ca="1" si="192"/>
        <v>1440</v>
      </c>
      <c r="AH589" s="21">
        <f t="shared" ca="1" si="198"/>
        <v>740</v>
      </c>
      <c r="AI589" s="21">
        <f t="shared" ca="1" si="205"/>
        <v>700</v>
      </c>
      <c r="AJ589" s="21">
        <f t="shared" ca="1" si="206"/>
        <v>700</v>
      </c>
      <c r="AK589" s="21">
        <f t="shared" ref="AK589:AK652" ca="1" si="212">AF589+AK588</f>
        <v>776587</v>
      </c>
      <c r="AL589" s="22">
        <f ca="1">SUM(AJ$11:AJ589)</f>
        <v>398064</v>
      </c>
      <c r="AM589" s="23">
        <f ca="1">SUM(AH$11:AH589)</f>
        <v>379969</v>
      </c>
      <c r="AO589" s="16">
        <v>44761</v>
      </c>
      <c r="AP589" s="21">
        <f ca="1">IF(AO589&lt;AQ$5, $B589, AQ$6+MIN((AO589-AQ$5+1)/AQ$8, 1)*AQ$7)</f>
        <v>1940</v>
      </c>
      <c r="AQ589" s="21">
        <f t="shared" ca="1" si="193"/>
        <v>1940</v>
      </c>
      <c r="AR589" s="21">
        <f t="shared" ca="1" si="199"/>
        <v>980</v>
      </c>
      <c r="AS589" s="21">
        <f t="shared" ca="1" si="207"/>
        <v>960</v>
      </c>
      <c r="AT589" s="21">
        <f t="shared" ca="1" si="208"/>
        <v>960</v>
      </c>
      <c r="AU589" s="21">
        <f t="shared" ref="AU589:AU652" ca="1" si="213">AP589+AU588</f>
        <v>1023837</v>
      </c>
      <c r="AV589" s="22">
        <f ca="1">SUM(AT$11:AT589)</f>
        <v>524714</v>
      </c>
      <c r="AW589" s="23">
        <f ca="1">SUM(AR$11:AR589)</f>
        <v>499903</v>
      </c>
    </row>
    <row r="590" spans="1:49" x14ac:dyDescent="0.2">
      <c r="A590" s="32">
        <v>44762</v>
      </c>
      <c r="B590" s="35">
        <f ca="1">IF($A590&gt;= $C$5,$C$6, "InsertData")</f>
        <v>940</v>
      </c>
      <c r="C590" s="21">
        <f t="shared" ca="1" si="189"/>
        <v>940</v>
      </c>
      <c r="D590" s="21">
        <f t="shared" ca="1" si="194"/>
        <v>940</v>
      </c>
      <c r="E590" s="21">
        <f t="shared" ca="1" si="200"/>
        <v>0</v>
      </c>
      <c r="F590" s="21">
        <f t="shared" ca="1" si="195"/>
        <v>0</v>
      </c>
      <c r="G590" s="21">
        <f t="shared" ca="1" si="209"/>
        <v>530277</v>
      </c>
      <c r="H590" s="22">
        <f ca="1">SUM(F$11:F590)</f>
        <v>271414</v>
      </c>
      <c r="I590" s="23">
        <f ca="1">SUM(D$11:D590)</f>
        <v>261247</v>
      </c>
      <c r="K590" s="16">
        <v>44762</v>
      </c>
      <c r="L590" s="21">
        <f ca="1">IF(K590&lt;M$5, $B590, M$6+MIN((K590-M$5+1)/M$8, 1)*M$7)</f>
        <v>1440</v>
      </c>
      <c r="M590" s="21">
        <f t="shared" ca="1" si="190"/>
        <v>1440</v>
      </c>
      <c r="N590" s="21">
        <f t="shared" ca="1" si="196"/>
        <v>1260</v>
      </c>
      <c r="O590" s="21">
        <f t="shared" ca="1" si="201"/>
        <v>180</v>
      </c>
      <c r="P590" s="21">
        <f t="shared" ca="1" si="202"/>
        <v>180</v>
      </c>
      <c r="Q590" s="21">
        <f t="shared" ca="1" si="210"/>
        <v>790527</v>
      </c>
      <c r="R590" s="22">
        <f ca="1">SUM(P$11:P590)</f>
        <v>404504</v>
      </c>
      <c r="S590" s="23">
        <f ca="1">SUM(N$11:N590)</f>
        <v>386803</v>
      </c>
      <c r="U590" s="16">
        <v>44762</v>
      </c>
      <c r="V590" s="21">
        <f ca="1">IF(U590&lt;W$5, $B590, W$6+MIN((U590-W$5+1)/W$8, 1)*W$7)</f>
        <v>1940</v>
      </c>
      <c r="W590" s="21">
        <f t="shared" ca="1" si="191"/>
        <v>1940</v>
      </c>
      <c r="X590" s="21">
        <f t="shared" ca="1" si="197"/>
        <v>1500</v>
      </c>
      <c r="Y590" s="21">
        <f t="shared" ca="1" si="203"/>
        <v>440</v>
      </c>
      <c r="Z590" s="21">
        <f t="shared" ca="1" si="204"/>
        <v>440</v>
      </c>
      <c r="AA590" s="21">
        <f t="shared" ca="1" si="211"/>
        <v>1050777</v>
      </c>
      <c r="AB590" s="22">
        <f ca="1">SUM(Z$11:Z590)</f>
        <v>537674</v>
      </c>
      <c r="AC590" s="23">
        <f ca="1">SUM(X$11:X590)</f>
        <v>513286</v>
      </c>
      <c r="AE590" s="16">
        <v>44762</v>
      </c>
      <c r="AF590" s="21">
        <f ca="1">IF(AE590&lt;AG$5, $B590, AG$6+MIN((AE590-AG$5+1)/AG$8, 1)*AG$7)</f>
        <v>1440</v>
      </c>
      <c r="AG590" s="21">
        <f t="shared" ca="1" si="192"/>
        <v>1440</v>
      </c>
      <c r="AH590" s="21">
        <f t="shared" ca="1" si="198"/>
        <v>1260</v>
      </c>
      <c r="AI590" s="21">
        <f t="shared" ca="1" si="205"/>
        <v>180</v>
      </c>
      <c r="AJ590" s="21">
        <f t="shared" ca="1" si="206"/>
        <v>180</v>
      </c>
      <c r="AK590" s="21">
        <f t="shared" ca="1" si="212"/>
        <v>778027</v>
      </c>
      <c r="AL590" s="22">
        <f ca="1">SUM(AJ$11:AJ590)</f>
        <v>398244</v>
      </c>
      <c r="AM590" s="23">
        <f ca="1">SUM(AH$11:AH590)</f>
        <v>381229</v>
      </c>
      <c r="AO590" s="16">
        <v>44762</v>
      </c>
      <c r="AP590" s="21">
        <f ca="1">IF(AO590&lt;AQ$5, $B590, AQ$6+MIN((AO590-AQ$5+1)/AQ$8, 1)*AQ$7)</f>
        <v>1940</v>
      </c>
      <c r="AQ590" s="21">
        <f t="shared" ca="1" si="193"/>
        <v>1940</v>
      </c>
      <c r="AR590" s="21">
        <f t="shared" ca="1" si="199"/>
        <v>1500</v>
      </c>
      <c r="AS590" s="21">
        <f t="shared" ca="1" si="207"/>
        <v>440</v>
      </c>
      <c r="AT590" s="21">
        <f t="shared" ca="1" si="208"/>
        <v>440</v>
      </c>
      <c r="AU590" s="21">
        <f t="shared" ca="1" si="213"/>
        <v>1025777</v>
      </c>
      <c r="AV590" s="22">
        <f ca="1">SUM(AT$11:AT590)</f>
        <v>525154</v>
      </c>
      <c r="AW590" s="23">
        <f ca="1">SUM(AR$11:AR590)</f>
        <v>501403</v>
      </c>
    </row>
    <row r="591" spans="1:49" x14ac:dyDescent="0.2">
      <c r="A591" s="32">
        <v>44763</v>
      </c>
      <c r="B591" s="35">
        <f ca="1">IF($A591&gt;= $C$5,$C$6, "InsertData")</f>
        <v>940</v>
      </c>
      <c r="C591" s="21">
        <f t="shared" ca="1" si="189"/>
        <v>940</v>
      </c>
      <c r="D591" s="21">
        <f t="shared" ca="1" si="194"/>
        <v>940</v>
      </c>
      <c r="E591" s="21">
        <f t="shared" ca="1" si="200"/>
        <v>0</v>
      </c>
      <c r="F591" s="21">
        <f t="shared" ca="1" si="195"/>
        <v>0</v>
      </c>
      <c r="G591" s="21">
        <f t="shared" ca="1" si="209"/>
        <v>531217</v>
      </c>
      <c r="H591" s="22">
        <f ca="1">SUM(F$11:F591)</f>
        <v>271414</v>
      </c>
      <c r="I591" s="23">
        <f ca="1">SUM(D$11:D591)</f>
        <v>262187</v>
      </c>
      <c r="K591" s="16">
        <v>44763</v>
      </c>
      <c r="L591" s="21">
        <f ca="1">IF(K591&lt;M$5, $B591, M$6+MIN((K591-M$5+1)/M$8, 1)*M$7)</f>
        <v>1440</v>
      </c>
      <c r="M591" s="21">
        <f t="shared" ca="1" si="190"/>
        <v>1440</v>
      </c>
      <c r="N591" s="21">
        <f t="shared" ca="1" si="196"/>
        <v>1183</v>
      </c>
      <c r="O591" s="21">
        <f t="shared" ca="1" si="201"/>
        <v>257</v>
      </c>
      <c r="P591" s="21">
        <f t="shared" ca="1" si="202"/>
        <v>257</v>
      </c>
      <c r="Q591" s="21">
        <f t="shared" ca="1" si="210"/>
        <v>791967</v>
      </c>
      <c r="R591" s="22">
        <f ca="1">SUM(P$11:P591)</f>
        <v>404761</v>
      </c>
      <c r="S591" s="23">
        <f ca="1">SUM(N$11:N591)</f>
        <v>387986</v>
      </c>
      <c r="U591" s="16">
        <v>44763</v>
      </c>
      <c r="V591" s="21">
        <f ca="1">IF(U591&lt;W$5, $B591, W$6+MIN((U591-W$5+1)/W$8, 1)*W$7)</f>
        <v>1940</v>
      </c>
      <c r="W591" s="21">
        <f t="shared" ca="1" si="191"/>
        <v>1940</v>
      </c>
      <c r="X591" s="21">
        <f t="shared" ca="1" si="197"/>
        <v>1423</v>
      </c>
      <c r="Y591" s="21">
        <f t="shared" ca="1" si="203"/>
        <v>517</v>
      </c>
      <c r="Z591" s="21">
        <f t="shared" ca="1" si="204"/>
        <v>517</v>
      </c>
      <c r="AA591" s="21">
        <f t="shared" ca="1" si="211"/>
        <v>1052717</v>
      </c>
      <c r="AB591" s="22">
        <f ca="1">SUM(Z$11:Z591)</f>
        <v>538191</v>
      </c>
      <c r="AC591" s="23">
        <f ca="1">SUM(X$11:X591)</f>
        <v>514709</v>
      </c>
      <c r="AE591" s="16">
        <v>44763</v>
      </c>
      <c r="AF591" s="21">
        <f ca="1">IF(AE591&lt;AG$5, $B591, AG$6+MIN((AE591-AG$5+1)/AG$8, 1)*AG$7)</f>
        <v>1440</v>
      </c>
      <c r="AG591" s="21">
        <f t="shared" ca="1" si="192"/>
        <v>1440</v>
      </c>
      <c r="AH591" s="21">
        <f t="shared" ca="1" si="198"/>
        <v>1183</v>
      </c>
      <c r="AI591" s="21">
        <f t="shared" ca="1" si="205"/>
        <v>257</v>
      </c>
      <c r="AJ591" s="21">
        <f t="shared" ca="1" si="206"/>
        <v>257</v>
      </c>
      <c r="AK591" s="21">
        <f t="shared" ca="1" si="212"/>
        <v>779467</v>
      </c>
      <c r="AL591" s="22">
        <f ca="1">SUM(AJ$11:AJ591)</f>
        <v>398501</v>
      </c>
      <c r="AM591" s="23">
        <f ca="1">SUM(AH$11:AH591)</f>
        <v>382412</v>
      </c>
      <c r="AO591" s="16">
        <v>44763</v>
      </c>
      <c r="AP591" s="21">
        <f ca="1">IF(AO591&lt;AQ$5, $B591, AQ$6+MIN((AO591-AQ$5+1)/AQ$8, 1)*AQ$7)</f>
        <v>1940</v>
      </c>
      <c r="AQ591" s="21">
        <f t="shared" ca="1" si="193"/>
        <v>1940</v>
      </c>
      <c r="AR591" s="21">
        <f t="shared" ca="1" si="199"/>
        <v>1423</v>
      </c>
      <c r="AS591" s="21">
        <f t="shared" ca="1" si="207"/>
        <v>517</v>
      </c>
      <c r="AT591" s="21">
        <f t="shared" ca="1" si="208"/>
        <v>517</v>
      </c>
      <c r="AU591" s="21">
        <f t="shared" ca="1" si="213"/>
        <v>1027717</v>
      </c>
      <c r="AV591" s="22">
        <f ca="1">SUM(AT$11:AT591)</f>
        <v>525671</v>
      </c>
      <c r="AW591" s="23">
        <f ca="1">SUM(AR$11:AR591)</f>
        <v>502826</v>
      </c>
    </row>
    <row r="592" spans="1:49" x14ac:dyDescent="0.2">
      <c r="A592" s="32">
        <v>44764</v>
      </c>
      <c r="B592" s="35">
        <f ca="1">IF($A592&gt;= $C$5,$C$6, "InsertData")</f>
        <v>940</v>
      </c>
      <c r="C592" s="21">
        <f t="shared" ca="1" si="189"/>
        <v>940</v>
      </c>
      <c r="D592" s="21">
        <f t="shared" ca="1" si="194"/>
        <v>433</v>
      </c>
      <c r="E592" s="21">
        <f t="shared" ca="1" si="200"/>
        <v>507</v>
      </c>
      <c r="F592" s="21">
        <f t="shared" ca="1" si="195"/>
        <v>507</v>
      </c>
      <c r="G592" s="21">
        <f t="shared" ca="1" si="209"/>
        <v>532157</v>
      </c>
      <c r="H592" s="22">
        <f ca="1">SUM(F$11:F592)</f>
        <v>271921</v>
      </c>
      <c r="I592" s="23">
        <f ca="1">SUM(D$11:D592)</f>
        <v>262620</v>
      </c>
      <c r="K592" s="16">
        <v>44764</v>
      </c>
      <c r="L592" s="21">
        <f ca="1">IF(K592&lt;M$5, $B592, M$6+MIN((K592-M$5+1)/M$8, 1)*M$7)</f>
        <v>1440</v>
      </c>
      <c r="M592" s="21">
        <f t="shared" ca="1" si="190"/>
        <v>1440</v>
      </c>
      <c r="N592" s="21">
        <f t="shared" ca="1" si="196"/>
        <v>590</v>
      </c>
      <c r="O592" s="21">
        <f t="shared" ca="1" si="201"/>
        <v>850</v>
      </c>
      <c r="P592" s="21">
        <f t="shared" ca="1" si="202"/>
        <v>850</v>
      </c>
      <c r="Q592" s="21">
        <f t="shared" ca="1" si="210"/>
        <v>793407</v>
      </c>
      <c r="R592" s="22">
        <f ca="1">SUM(P$11:P592)</f>
        <v>405611</v>
      </c>
      <c r="S592" s="23">
        <f ca="1">SUM(N$11:N592)</f>
        <v>388576</v>
      </c>
      <c r="U592" s="16">
        <v>44764</v>
      </c>
      <c r="V592" s="21">
        <f ca="1">IF(U592&lt;W$5, $B592, W$6+MIN((U592-W$5+1)/W$8, 1)*W$7)</f>
        <v>1940</v>
      </c>
      <c r="W592" s="21">
        <f t="shared" ca="1" si="191"/>
        <v>1940</v>
      </c>
      <c r="X592" s="21">
        <f t="shared" ca="1" si="197"/>
        <v>830</v>
      </c>
      <c r="Y592" s="21">
        <f t="shared" ca="1" si="203"/>
        <v>1110</v>
      </c>
      <c r="Z592" s="21">
        <f t="shared" ca="1" si="204"/>
        <v>1110</v>
      </c>
      <c r="AA592" s="21">
        <f t="shared" ca="1" si="211"/>
        <v>1054657</v>
      </c>
      <c r="AB592" s="22">
        <f ca="1">SUM(Z$11:Z592)</f>
        <v>539301</v>
      </c>
      <c r="AC592" s="23">
        <f ca="1">SUM(X$11:X592)</f>
        <v>515539</v>
      </c>
      <c r="AE592" s="16">
        <v>44764</v>
      </c>
      <c r="AF592" s="21">
        <f ca="1">IF(AE592&lt;AG$5, $B592, AG$6+MIN((AE592-AG$5+1)/AG$8, 1)*AG$7)</f>
        <v>1440</v>
      </c>
      <c r="AG592" s="21">
        <f t="shared" ca="1" si="192"/>
        <v>1440</v>
      </c>
      <c r="AH592" s="21">
        <f t="shared" ca="1" si="198"/>
        <v>590</v>
      </c>
      <c r="AI592" s="21">
        <f t="shared" ca="1" si="205"/>
        <v>850</v>
      </c>
      <c r="AJ592" s="21">
        <f t="shared" ca="1" si="206"/>
        <v>850</v>
      </c>
      <c r="AK592" s="21">
        <f t="shared" ca="1" si="212"/>
        <v>780907</v>
      </c>
      <c r="AL592" s="22">
        <f ca="1">SUM(AJ$11:AJ592)</f>
        <v>399351</v>
      </c>
      <c r="AM592" s="23">
        <f ca="1">SUM(AH$11:AH592)</f>
        <v>383002</v>
      </c>
      <c r="AO592" s="16">
        <v>44764</v>
      </c>
      <c r="AP592" s="21">
        <f ca="1">IF(AO592&lt;AQ$5, $B592, AQ$6+MIN((AO592-AQ$5+1)/AQ$8, 1)*AQ$7)</f>
        <v>1940</v>
      </c>
      <c r="AQ592" s="21">
        <f t="shared" ca="1" si="193"/>
        <v>1940</v>
      </c>
      <c r="AR592" s="21">
        <f t="shared" ca="1" si="199"/>
        <v>830</v>
      </c>
      <c r="AS592" s="21">
        <f t="shared" ca="1" si="207"/>
        <v>1110</v>
      </c>
      <c r="AT592" s="21">
        <f t="shared" ca="1" si="208"/>
        <v>1110</v>
      </c>
      <c r="AU592" s="21">
        <f t="shared" ca="1" si="213"/>
        <v>1029657</v>
      </c>
      <c r="AV592" s="22">
        <f ca="1">SUM(AT$11:AT592)</f>
        <v>526781</v>
      </c>
      <c r="AW592" s="23">
        <f ca="1">SUM(AR$11:AR592)</f>
        <v>503656</v>
      </c>
    </row>
    <row r="593" spans="1:49" x14ac:dyDescent="0.2">
      <c r="A593" s="32">
        <v>44765</v>
      </c>
      <c r="B593" s="35">
        <f ca="1">IF($A593&gt;= $C$5,$C$6, "InsertData")</f>
        <v>940</v>
      </c>
      <c r="C593" s="21">
        <f t="shared" ca="1" si="189"/>
        <v>940</v>
      </c>
      <c r="D593" s="21">
        <f t="shared" ca="1" si="194"/>
        <v>537</v>
      </c>
      <c r="E593" s="21">
        <f t="shared" ca="1" si="200"/>
        <v>403</v>
      </c>
      <c r="F593" s="21">
        <f t="shared" ca="1" si="195"/>
        <v>403</v>
      </c>
      <c r="G593" s="21">
        <f t="shared" ca="1" si="209"/>
        <v>533097</v>
      </c>
      <c r="H593" s="22">
        <f ca="1">SUM(F$11:F593)</f>
        <v>272324</v>
      </c>
      <c r="I593" s="23">
        <f ca="1">SUM(D$11:D593)</f>
        <v>263157</v>
      </c>
      <c r="K593" s="16">
        <v>44765</v>
      </c>
      <c r="L593" s="21">
        <f ca="1">IF(K593&lt;M$5, $B593, M$6+MIN((K593-M$5+1)/M$8, 1)*M$7)</f>
        <v>1440</v>
      </c>
      <c r="M593" s="21">
        <f t="shared" ca="1" si="190"/>
        <v>1440</v>
      </c>
      <c r="N593" s="21">
        <f t="shared" ca="1" si="196"/>
        <v>777</v>
      </c>
      <c r="O593" s="21">
        <f t="shared" ca="1" si="201"/>
        <v>663</v>
      </c>
      <c r="P593" s="21">
        <f t="shared" ca="1" si="202"/>
        <v>663</v>
      </c>
      <c r="Q593" s="21">
        <f t="shared" ca="1" si="210"/>
        <v>794847</v>
      </c>
      <c r="R593" s="22">
        <f ca="1">SUM(P$11:P593)</f>
        <v>406274</v>
      </c>
      <c r="S593" s="23">
        <f ca="1">SUM(N$11:N593)</f>
        <v>389353</v>
      </c>
      <c r="U593" s="16">
        <v>44765</v>
      </c>
      <c r="V593" s="21">
        <f ca="1">IF(U593&lt;W$5, $B593, W$6+MIN((U593-W$5+1)/W$8, 1)*W$7)</f>
        <v>1940</v>
      </c>
      <c r="W593" s="21">
        <f t="shared" ca="1" si="191"/>
        <v>1940</v>
      </c>
      <c r="X593" s="21">
        <f t="shared" ca="1" si="197"/>
        <v>1017</v>
      </c>
      <c r="Y593" s="21">
        <f t="shared" ca="1" si="203"/>
        <v>923</v>
      </c>
      <c r="Z593" s="21">
        <f t="shared" ca="1" si="204"/>
        <v>923</v>
      </c>
      <c r="AA593" s="21">
        <f t="shared" ca="1" si="211"/>
        <v>1056597</v>
      </c>
      <c r="AB593" s="22">
        <f ca="1">SUM(Z$11:Z593)</f>
        <v>540224</v>
      </c>
      <c r="AC593" s="23">
        <f ca="1">SUM(X$11:X593)</f>
        <v>516556</v>
      </c>
      <c r="AE593" s="16">
        <v>44765</v>
      </c>
      <c r="AF593" s="21">
        <f ca="1">IF(AE593&lt;AG$5, $B593, AG$6+MIN((AE593-AG$5+1)/AG$8, 1)*AG$7)</f>
        <v>1440</v>
      </c>
      <c r="AG593" s="21">
        <f t="shared" ca="1" si="192"/>
        <v>1440</v>
      </c>
      <c r="AH593" s="21">
        <f t="shared" ca="1" si="198"/>
        <v>777</v>
      </c>
      <c r="AI593" s="21">
        <f t="shared" ca="1" si="205"/>
        <v>663</v>
      </c>
      <c r="AJ593" s="21">
        <f t="shared" ca="1" si="206"/>
        <v>663</v>
      </c>
      <c r="AK593" s="21">
        <f t="shared" ca="1" si="212"/>
        <v>782347</v>
      </c>
      <c r="AL593" s="22">
        <f ca="1">SUM(AJ$11:AJ593)</f>
        <v>400014</v>
      </c>
      <c r="AM593" s="23">
        <f ca="1">SUM(AH$11:AH593)</f>
        <v>383779</v>
      </c>
      <c r="AO593" s="16">
        <v>44765</v>
      </c>
      <c r="AP593" s="21">
        <f ca="1">IF(AO593&lt;AQ$5, $B593, AQ$6+MIN((AO593-AQ$5+1)/AQ$8, 1)*AQ$7)</f>
        <v>1940</v>
      </c>
      <c r="AQ593" s="21">
        <f t="shared" ca="1" si="193"/>
        <v>1940</v>
      </c>
      <c r="AR593" s="21">
        <f t="shared" ca="1" si="199"/>
        <v>1017</v>
      </c>
      <c r="AS593" s="21">
        <f t="shared" ca="1" si="207"/>
        <v>923</v>
      </c>
      <c r="AT593" s="21">
        <f t="shared" ca="1" si="208"/>
        <v>923</v>
      </c>
      <c r="AU593" s="21">
        <f t="shared" ca="1" si="213"/>
        <v>1031597</v>
      </c>
      <c r="AV593" s="22">
        <f ca="1">SUM(AT$11:AT593)</f>
        <v>527704</v>
      </c>
      <c r="AW593" s="23">
        <f ca="1">SUM(AR$11:AR593)</f>
        <v>504673</v>
      </c>
    </row>
    <row r="594" spans="1:49" x14ac:dyDescent="0.2">
      <c r="A594" s="32">
        <v>44766</v>
      </c>
      <c r="B594" s="35">
        <f ca="1">IF($A594&gt;= $C$5,$C$6, "InsertData")</f>
        <v>940</v>
      </c>
      <c r="C594" s="21">
        <f t="shared" ref="C594:C657" ca="1" si="214">ROUND(AVERAGE(B588:B594), 0)</f>
        <v>940</v>
      </c>
      <c r="D594" s="21">
        <f t="shared" ca="1" si="194"/>
        <v>401</v>
      </c>
      <c r="E594" s="21">
        <f t="shared" ca="1" si="200"/>
        <v>539</v>
      </c>
      <c r="F594" s="21">
        <f t="shared" ca="1" si="195"/>
        <v>539</v>
      </c>
      <c r="G594" s="21">
        <f t="shared" ca="1" si="209"/>
        <v>534037</v>
      </c>
      <c r="H594" s="22">
        <f ca="1">SUM(F$11:F594)</f>
        <v>272863</v>
      </c>
      <c r="I594" s="23">
        <f ca="1">SUM(D$11:D594)</f>
        <v>263558</v>
      </c>
      <c r="K594" s="16">
        <v>44766</v>
      </c>
      <c r="L594" s="21">
        <f ca="1">IF(K594&lt;M$5, $B594, M$6+MIN((K594-M$5+1)/M$8, 1)*M$7)</f>
        <v>1440</v>
      </c>
      <c r="M594" s="21">
        <f t="shared" ref="M594:M657" ca="1" si="215">ROUND(AVERAGE(L588:L594), 0)</f>
        <v>1440</v>
      </c>
      <c r="N594" s="21">
        <f t="shared" ca="1" si="196"/>
        <v>641</v>
      </c>
      <c r="O594" s="21">
        <f t="shared" ca="1" si="201"/>
        <v>799</v>
      </c>
      <c r="P594" s="21">
        <f t="shared" ca="1" si="202"/>
        <v>799</v>
      </c>
      <c r="Q594" s="21">
        <f t="shared" ca="1" si="210"/>
        <v>796287</v>
      </c>
      <c r="R594" s="22">
        <f ca="1">SUM(P$11:P594)</f>
        <v>407073</v>
      </c>
      <c r="S594" s="23">
        <f ca="1">SUM(N$11:N594)</f>
        <v>389994</v>
      </c>
      <c r="U594" s="16">
        <v>44766</v>
      </c>
      <c r="V594" s="21">
        <f ca="1">IF(U594&lt;W$5, $B594, W$6+MIN((U594-W$5+1)/W$8, 1)*W$7)</f>
        <v>1940</v>
      </c>
      <c r="W594" s="21">
        <f t="shared" ref="W594:W657" ca="1" si="216">ROUND(AVERAGE(V588:V594), 0)</f>
        <v>1940</v>
      </c>
      <c r="X594" s="21">
        <f t="shared" ca="1" si="197"/>
        <v>881</v>
      </c>
      <c r="Y594" s="21">
        <f t="shared" ca="1" si="203"/>
        <v>1059</v>
      </c>
      <c r="Z594" s="21">
        <f t="shared" ca="1" si="204"/>
        <v>1059</v>
      </c>
      <c r="AA594" s="21">
        <f t="shared" ca="1" si="211"/>
        <v>1058537</v>
      </c>
      <c r="AB594" s="22">
        <f ca="1">SUM(Z$11:Z594)</f>
        <v>541283</v>
      </c>
      <c r="AC594" s="23">
        <f ca="1">SUM(X$11:X594)</f>
        <v>517437</v>
      </c>
      <c r="AE594" s="16">
        <v>44766</v>
      </c>
      <c r="AF594" s="21">
        <f ca="1">IF(AE594&lt;AG$5, $B594, AG$6+MIN((AE594-AG$5+1)/AG$8, 1)*AG$7)</f>
        <v>1440</v>
      </c>
      <c r="AG594" s="21">
        <f t="shared" ref="AG594:AG657" ca="1" si="217">ROUND(AVERAGE(AF588:AF594), 0)</f>
        <v>1440</v>
      </c>
      <c r="AH594" s="21">
        <f t="shared" ca="1" si="198"/>
        <v>641</v>
      </c>
      <c r="AI594" s="21">
        <f t="shared" ca="1" si="205"/>
        <v>799</v>
      </c>
      <c r="AJ594" s="21">
        <f t="shared" ca="1" si="206"/>
        <v>799</v>
      </c>
      <c r="AK594" s="21">
        <f t="shared" ca="1" si="212"/>
        <v>783787</v>
      </c>
      <c r="AL594" s="22">
        <f ca="1">SUM(AJ$11:AJ594)</f>
        <v>400813</v>
      </c>
      <c r="AM594" s="23">
        <f ca="1">SUM(AH$11:AH594)</f>
        <v>384420</v>
      </c>
      <c r="AO594" s="16">
        <v>44766</v>
      </c>
      <c r="AP594" s="21">
        <f ca="1">IF(AO594&lt;AQ$5, $B594, AQ$6+MIN((AO594-AQ$5+1)/AQ$8, 1)*AQ$7)</f>
        <v>1940</v>
      </c>
      <c r="AQ594" s="21">
        <f t="shared" ref="AQ594:AQ657" ca="1" si="218">ROUND(AVERAGE(AP588:AP594), 0)</f>
        <v>1940</v>
      </c>
      <c r="AR594" s="21">
        <f t="shared" ca="1" si="199"/>
        <v>881</v>
      </c>
      <c r="AS594" s="21">
        <f t="shared" ca="1" si="207"/>
        <v>1059</v>
      </c>
      <c r="AT594" s="21">
        <f t="shared" ca="1" si="208"/>
        <v>1059</v>
      </c>
      <c r="AU594" s="21">
        <f t="shared" ca="1" si="213"/>
        <v>1033537</v>
      </c>
      <c r="AV594" s="22">
        <f ca="1">SUM(AT$11:AT594)</f>
        <v>528763</v>
      </c>
      <c r="AW594" s="23">
        <f ca="1">SUM(AR$11:AR594)</f>
        <v>505554</v>
      </c>
    </row>
    <row r="595" spans="1:49" x14ac:dyDescent="0.2">
      <c r="A595" s="32">
        <v>44767</v>
      </c>
      <c r="B595" s="35">
        <f ca="1">IF($A595&gt;= $C$5,$C$6, "InsertData")</f>
        <v>940</v>
      </c>
      <c r="C595" s="21">
        <f t="shared" ca="1" si="214"/>
        <v>940</v>
      </c>
      <c r="D595" s="21">
        <f t="shared" ca="1" si="194"/>
        <v>168</v>
      </c>
      <c r="E595" s="21">
        <f t="shared" ca="1" si="200"/>
        <v>772</v>
      </c>
      <c r="F595" s="21">
        <f t="shared" ca="1" si="195"/>
        <v>772</v>
      </c>
      <c r="G595" s="21">
        <f t="shared" ca="1" si="209"/>
        <v>534977</v>
      </c>
      <c r="H595" s="22">
        <f ca="1">SUM(F$11:F595)</f>
        <v>273635</v>
      </c>
      <c r="I595" s="23">
        <f ca="1">SUM(D$11:D595)</f>
        <v>263726</v>
      </c>
      <c r="K595" s="16">
        <v>44767</v>
      </c>
      <c r="L595" s="21">
        <f ca="1">IF(K595&lt;M$5, $B595, M$6+MIN((K595-M$5+1)/M$8, 1)*M$7)</f>
        <v>1440</v>
      </c>
      <c r="M595" s="21">
        <f t="shared" ca="1" si="215"/>
        <v>1440</v>
      </c>
      <c r="N595" s="21">
        <f t="shared" ca="1" si="196"/>
        <v>408</v>
      </c>
      <c r="O595" s="21">
        <f t="shared" ca="1" si="201"/>
        <v>1032</v>
      </c>
      <c r="P595" s="21">
        <f t="shared" ca="1" si="202"/>
        <v>1032</v>
      </c>
      <c r="Q595" s="21">
        <f t="shared" ca="1" si="210"/>
        <v>797727</v>
      </c>
      <c r="R595" s="22">
        <f ca="1">SUM(P$11:P595)</f>
        <v>408105</v>
      </c>
      <c r="S595" s="23">
        <f ca="1">SUM(N$11:N595)</f>
        <v>390402</v>
      </c>
      <c r="U595" s="16">
        <v>44767</v>
      </c>
      <c r="V595" s="21">
        <f ca="1">IF(U595&lt;W$5, $B595, W$6+MIN((U595-W$5+1)/W$8, 1)*W$7)</f>
        <v>1940</v>
      </c>
      <c r="W595" s="21">
        <f t="shared" ca="1" si="216"/>
        <v>1940</v>
      </c>
      <c r="X595" s="21">
        <f t="shared" ca="1" si="197"/>
        <v>648</v>
      </c>
      <c r="Y595" s="21">
        <f t="shared" ca="1" si="203"/>
        <v>1292</v>
      </c>
      <c r="Z595" s="21">
        <f t="shared" ca="1" si="204"/>
        <v>1292</v>
      </c>
      <c r="AA595" s="21">
        <f t="shared" ca="1" si="211"/>
        <v>1060477</v>
      </c>
      <c r="AB595" s="22">
        <f ca="1">SUM(Z$11:Z595)</f>
        <v>542575</v>
      </c>
      <c r="AC595" s="23">
        <f ca="1">SUM(X$11:X595)</f>
        <v>518085</v>
      </c>
      <c r="AE595" s="16">
        <v>44767</v>
      </c>
      <c r="AF595" s="21">
        <f ca="1">IF(AE595&lt;AG$5, $B595, AG$6+MIN((AE595-AG$5+1)/AG$8, 1)*AG$7)</f>
        <v>1440</v>
      </c>
      <c r="AG595" s="21">
        <f t="shared" ca="1" si="217"/>
        <v>1440</v>
      </c>
      <c r="AH595" s="21">
        <f t="shared" ca="1" si="198"/>
        <v>408</v>
      </c>
      <c r="AI595" s="21">
        <f t="shared" ca="1" si="205"/>
        <v>1032</v>
      </c>
      <c r="AJ595" s="21">
        <f t="shared" ca="1" si="206"/>
        <v>1032</v>
      </c>
      <c r="AK595" s="21">
        <f t="shared" ca="1" si="212"/>
        <v>785227</v>
      </c>
      <c r="AL595" s="22">
        <f ca="1">SUM(AJ$11:AJ595)</f>
        <v>401845</v>
      </c>
      <c r="AM595" s="23">
        <f ca="1">SUM(AH$11:AH595)</f>
        <v>384828</v>
      </c>
      <c r="AO595" s="16">
        <v>44767</v>
      </c>
      <c r="AP595" s="21">
        <f ca="1">IF(AO595&lt;AQ$5, $B595, AQ$6+MIN((AO595-AQ$5+1)/AQ$8, 1)*AQ$7)</f>
        <v>1940</v>
      </c>
      <c r="AQ595" s="21">
        <f t="shared" ca="1" si="218"/>
        <v>1940</v>
      </c>
      <c r="AR595" s="21">
        <f t="shared" ca="1" si="199"/>
        <v>648</v>
      </c>
      <c r="AS595" s="21">
        <f t="shared" ca="1" si="207"/>
        <v>1292</v>
      </c>
      <c r="AT595" s="21">
        <f t="shared" ca="1" si="208"/>
        <v>1292</v>
      </c>
      <c r="AU595" s="21">
        <f t="shared" ca="1" si="213"/>
        <v>1035477</v>
      </c>
      <c r="AV595" s="22">
        <f ca="1">SUM(AT$11:AT595)</f>
        <v>530055</v>
      </c>
      <c r="AW595" s="23">
        <f ca="1">SUM(AR$11:AR595)</f>
        <v>506202</v>
      </c>
    </row>
    <row r="596" spans="1:49" x14ac:dyDescent="0.2">
      <c r="A596" s="32">
        <v>44768</v>
      </c>
      <c r="B596" s="35">
        <f ca="1">IF($A596&gt;= $C$5,$C$6, "InsertData")</f>
        <v>940</v>
      </c>
      <c r="C596" s="21">
        <f t="shared" ca="1" si="214"/>
        <v>940</v>
      </c>
      <c r="D596" s="21">
        <f t="shared" ca="1" si="194"/>
        <v>940</v>
      </c>
      <c r="E596" s="21">
        <f t="shared" ca="1" si="200"/>
        <v>0</v>
      </c>
      <c r="F596" s="21">
        <f t="shared" ca="1" si="195"/>
        <v>0</v>
      </c>
      <c r="G596" s="21">
        <f t="shared" ca="1" si="209"/>
        <v>535917</v>
      </c>
      <c r="H596" s="22">
        <f ca="1">SUM(F$11:F596)</f>
        <v>273635</v>
      </c>
      <c r="I596" s="23">
        <f ca="1">SUM(D$11:D596)</f>
        <v>264666</v>
      </c>
      <c r="K596" s="16">
        <v>44768</v>
      </c>
      <c r="L596" s="21">
        <f ca="1">IF(K596&lt;M$5, $B596, M$6+MIN((K596-M$5+1)/M$8, 1)*M$7)</f>
        <v>1440</v>
      </c>
      <c r="M596" s="21">
        <f t="shared" ca="1" si="215"/>
        <v>1440</v>
      </c>
      <c r="N596" s="21">
        <f t="shared" ca="1" si="196"/>
        <v>1410</v>
      </c>
      <c r="O596" s="21">
        <f t="shared" ca="1" si="201"/>
        <v>30</v>
      </c>
      <c r="P596" s="21">
        <f t="shared" ca="1" si="202"/>
        <v>30</v>
      </c>
      <c r="Q596" s="21">
        <f t="shared" ca="1" si="210"/>
        <v>799167</v>
      </c>
      <c r="R596" s="22">
        <f ca="1">SUM(P$11:P596)</f>
        <v>408135</v>
      </c>
      <c r="S596" s="23">
        <f ca="1">SUM(N$11:N596)</f>
        <v>391812</v>
      </c>
      <c r="U596" s="16">
        <v>44768</v>
      </c>
      <c r="V596" s="21">
        <f ca="1">IF(U596&lt;W$5, $B596, W$6+MIN((U596-W$5+1)/W$8, 1)*W$7)</f>
        <v>1940</v>
      </c>
      <c r="W596" s="21">
        <f t="shared" ca="1" si="216"/>
        <v>1940</v>
      </c>
      <c r="X596" s="21">
        <f t="shared" ca="1" si="197"/>
        <v>1880</v>
      </c>
      <c r="Y596" s="21">
        <f t="shared" ca="1" si="203"/>
        <v>60</v>
      </c>
      <c r="Z596" s="21">
        <f t="shared" ca="1" si="204"/>
        <v>60</v>
      </c>
      <c r="AA596" s="21">
        <f t="shared" ca="1" si="211"/>
        <v>1062417</v>
      </c>
      <c r="AB596" s="22">
        <f ca="1">SUM(Z$11:Z596)</f>
        <v>542635</v>
      </c>
      <c r="AC596" s="23">
        <f ca="1">SUM(X$11:X596)</f>
        <v>519965</v>
      </c>
      <c r="AE596" s="16">
        <v>44768</v>
      </c>
      <c r="AF596" s="21">
        <f ca="1">IF(AE596&lt;AG$5, $B596, AG$6+MIN((AE596-AG$5+1)/AG$8, 1)*AG$7)</f>
        <v>1440</v>
      </c>
      <c r="AG596" s="21">
        <f t="shared" ca="1" si="217"/>
        <v>1440</v>
      </c>
      <c r="AH596" s="21">
        <f t="shared" ca="1" si="198"/>
        <v>1295</v>
      </c>
      <c r="AI596" s="21">
        <f t="shared" ca="1" si="205"/>
        <v>145</v>
      </c>
      <c r="AJ596" s="21">
        <f t="shared" ca="1" si="206"/>
        <v>145</v>
      </c>
      <c r="AK596" s="21">
        <f t="shared" ca="1" si="212"/>
        <v>786667</v>
      </c>
      <c r="AL596" s="22">
        <f ca="1">SUM(AJ$11:AJ596)</f>
        <v>401990</v>
      </c>
      <c r="AM596" s="23">
        <f ca="1">SUM(AH$11:AH596)</f>
        <v>386123</v>
      </c>
      <c r="AO596" s="16">
        <v>44768</v>
      </c>
      <c r="AP596" s="21">
        <f ca="1">IF(AO596&lt;AQ$5, $B596, AQ$6+MIN((AO596-AQ$5+1)/AQ$8, 1)*AQ$7)</f>
        <v>1940</v>
      </c>
      <c r="AQ596" s="21">
        <f t="shared" ca="1" si="218"/>
        <v>1940</v>
      </c>
      <c r="AR596" s="21">
        <f t="shared" ca="1" si="199"/>
        <v>1650</v>
      </c>
      <c r="AS596" s="21">
        <f t="shared" ca="1" si="207"/>
        <v>290</v>
      </c>
      <c r="AT596" s="21">
        <f t="shared" ca="1" si="208"/>
        <v>290</v>
      </c>
      <c r="AU596" s="21">
        <f t="shared" ca="1" si="213"/>
        <v>1037417</v>
      </c>
      <c r="AV596" s="22">
        <f ca="1">SUM(AT$11:AT596)</f>
        <v>530345</v>
      </c>
      <c r="AW596" s="23">
        <f ca="1">SUM(AR$11:AR596)</f>
        <v>507852</v>
      </c>
    </row>
    <row r="597" spans="1:49" x14ac:dyDescent="0.2">
      <c r="A597" s="32">
        <v>44769</v>
      </c>
      <c r="B597" s="35">
        <f ca="1">IF($A597&gt;= $C$5,$C$6, "InsertData")</f>
        <v>940</v>
      </c>
      <c r="C597" s="21">
        <f t="shared" ca="1" si="214"/>
        <v>940</v>
      </c>
      <c r="D597" s="21">
        <f t="shared" ca="1" si="194"/>
        <v>940</v>
      </c>
      <c r="E597" s="21">
        <f t="shared" ca="1" si="200"/>
        <v>0</v>
      </c>
      <c r="F597" s="21">
        <f t="shared" ca="1" si="195"/>
        <v>0</v>
      </c>
      <c r="G597" s="21">
        <f t="shared" ca="1" si="209"/>
        <v>536857</v>
      </c>
      <c r="H597" s="22">
        <f ca="1">SUM(F$11:F597)</f>
        <v>273635</v>
      </c>
      <c r="I597" s="23">
        <f ca="1">SUM(D$11:D597)</f>
        <v>265606</v>
      </c>
      <c r="K597" s="16">
        <v>44769</v>
      </c>
      <c r="L597" s="21">
        <f ca="1">IF(K597&lt;M$5, $B597, M$6+MIN((K597-M$5+1)/M$8, 1)*M$7)</f>
        <v>1440</v>
      </c>
      <c r="M597" s="21">
        <f t="shared" ca="1" si="215"/>
        <v>1440</v>
      </c>
      <c r="N597" s="21">
        <f t="shared" ca="1" si="196"/>
        <v>1420</v>
      </c>
      <c r="O597" s="21">
        <f t="shared" ca="1" si="201"/>
        <v>20</v>
      </c>
      <c r="P597" s="21">
        <f t="shared" ca="1" si="202"/>
        <v>20</v>
      </c>
      <c r="Q597" s="21">
        <f t="shared" ca="1" si="210"/>
        <v>800607</v>
      </c>
      <c r="R597" s="22">
        <f ca="1">SUM(P$11:P597)</f>
        <v>408155</v>
      </c>
      <c r="S597" s="23">
        <f ca="1">SUM(N$11:N597)</f>
        <v>393232</v>
      </c>
      <c r="U597" s="16">
        <v>44769</v>
      </c>
      <c r="V597" s="21">
        <f ca="1">IF(U597&lt;W$5, $B597, W$6+MIN((U597-W$5+1)/W$8, 1)*W$7)</f>
        <v>1940</v>
      </c>
      <c r="W597" s="21">
        <f t="shared" ca="1" si="216"/>
        <v>1940</v>
      </c>
      <c r="X597" s="21">
        <f t="shared" ca="1" si="197"/>
        <v>1754</v>
      </c>
      <c r="Y597" s="21">
        <f t="shared" ca="1" si="203"/>
        <v>186</v>
      </c>
      <c r="Z597" s="21">
        <f t="shared" ca="1" si="204"/>
        <v>186</v>
      </c>
      <c r="AA597" s="21">
        <f t="shared" ca="1" si="211"/>
        <v>1064357</v>
      </c>
      <c r="AB597" s="22">
        <f ca="1">SUM(Z$11:Z597)</f>
        <v>542821</v>
      </c>
      <c r="AC597" s="23">
        <f ca="1">SUM(X$11:X597)</f>
        <v>521719</v>
      </c>
      <c r="AE597" s="16">
        <v>44769</v>
      </c>
      <c r="AF597" s="21">
        <f ca="1">IF(AE597&lt;AG$5, $B597, AG$6+MIN((AE597-AG$5+1)/AG$8, 1)*AG$7)</f>
        <v>1440</v>
      </c>
      <c r="AG597" s="21">
        <f t="shared" ca="1" si="217"/>
        <v>1440</v>
      </c>
      <c r="AH597" s="21">
        <f t="shared" ca="1" si="198"/>
        <v>1300</v>
      </c>
      <c r="AI597" s="21">
        <f t="shared" ca="1" si="205"/>
        <v>140</v>
      </c>
      <c r="AJ597" s="21">
        <f t="shared" ca="1" si="206"/>
        <v>140</v>
      </c>
      <c r="AK597" s="21">
        <f t="shared" ca="1" si="212"/>
        <v>788107</v>
      </c>
      <c r="AL597" s="22">
        <f ca="1">SUM(AJ$11:AJ597)</f>
        <v>402130</v>
      </c>
      <c r="AM597" s="23">
        <f ca="1">SUM(AH$11:AH597)</f>
        <v>387423</v>
      </c>
      <c r="AO597" s="16">
        <v>44769</v>
      </c>
      <c r="AP597" s="21">
        <f ca="1">IF(AO597&lt;AQ$5, $B597, AQ$6+MIN((AO597-AQ$5+1)/AQ$8, 1)*AQ$7)</f>
        <v>1940</v>
      </c>
      <c r="AQ597" s="21">
        <f t="shared" ca="1" si="218"/>
        <v>1940</v>
      </c>
      <c r="AR597" s="21">
        <f t="shared" ca="1" si="199"/>
        <v>1660</v>
      </c>
      <c r="AS597" s="21">
        <f t="shared" ca="1" si="207"/>
        <v>280</v>
      </c>
      <c r="AT597" s="21">
        <f t="shared" ca="1" si="208"/>
        <v>280</v>
      </c>
      <c r="AU597" s="21">
        <f t="shared" ca="1" si="213"/>
        <v>1039357</v>
      </c>
      <c r="AV597" s="22">
        <f ca="1">SUM(AT$11:AT597)</f>
        <v>530625</v>
      </c>
      <c r="AW597" s="23">
        <f ca="1">SUM(AR$11:AR597)</f>
        <v>509512</v>
      </c>
    </row>
    <row r="598" spans="1:49" x14ac:dyDescent="0.2">
      <c r="A598" s="32">
        <v>44770</v>
      </c>
      <c r="B598" s="35">
        <f ca="1">IF($A598&gt;= $C$5,$C$6, "InsertData")</f>
        <v>940</v>
      </c>
      <c r="C598" s="21">
        <f t="shared" ca="1" si="214"/>
        <v>940</v>
      </c>
      <c r="D598" s="21">
        <f t="shared" ca="1" si="194"/>
        <v>940</v>
      </c>
      <c r="E598" s="21">
        <f t="shared" ca="1" si="200"/>
        <v>0</v>
      </c>
      <c r="F598" s="21">
        <f t="shared" ca="1" si="195"/>
        <v>0</v>
      </c>
      <c r="G598" s="21">
        <f t="shared" ca="1" si="209"/>
        <v>537797</v>
      </c>
      <c r="H598" s="22">
        <f ca="1">SUM(F$11:F598)</f>
        <v>273635</v>
      </c>
      <c r="I598" s="23">
        <f ca="1">SUM(D$11:D598)</f>
        <v>266546</v>
      </c>
      <c r="K598" s="16">
        <v>44770</v>
      </c>
      <c r="L598" s="21">
        <f ca="1">IF(K598&lt;M$5, $B598, M$6+MIN((K598-M$5+1)/M$8, 1)*M$7)</f>
        <v>1440</v>
      </c>
      <c r="M598" s="21">
        <f t="shared" ca="1" si="215"/>
        <v>1440</v>
      </c>
      <c r="N598" s="21">
        <f t="shared" ca="1" si="196"/>
        <v>1321</v>
      </c>
      <c r="O598" s="21">
        <f t="shared" ca="1" si="201"/>
        <v>119</v>
      </c>
      <c r="P598" s="21">
        <f t="shared" ca="1" si="202"/>
        <v>119</v>
      </c>
      <c r="Q598" s="21">
        <f t="shared" ca="1" si="210"/>
        <v>802047</v>
      </c>
      <c r="R598" s="22">
        <f ca="1">SUM(P$11:P598)</f>
        <v>408274</v>
      </c>
      <c r="S598" s="23">
        <f ca="1">SUM(N$11:N598)</f>
        <v>394553</v>
      </c>
      <c r="U598" s="16">
        <v>44770</v>
      </c>
      <c r="V598" s="21">
        <f ca="1">IF(U598&lt;W$5, $B598, W$6+MIN((U598-W$5+1)/W$8, 1)*W$7)</f>
        <v>1940</v>
      </c>
      <c r="W598" s="21">
        <f t="shared" ca="1" si="216"/>
        <v>1940</v>
      </c>
      <c r="X598" s="21">
        <f t="shared" ca="1" si="197"/>
        <v>1247</v>
      </c>
      <c r="Y598" s="21">
        <f t="shared" ca="1" si="203"/>
        <v>693</v>
      </c>
      <c r="Z598" s="21">
        <f t="shared" ca="1" si="204"/>
        <v>693</v>
      </c>
      <c r="AA598" s="21">
        <f t="shared" ca="1" si="211"/>
        <v>1066297</v>
      </c>
      <c r="AB598" s="22">
        <f ca="1">SUM(Z$11:Z598)</f>
        <v>543514</v>
      </c>
      <c r="AC598" s="23">
        <f ca="1">SUM(X$11:X598)</f>
        <v>522966</v>
      </c>
      <c r="AE598" s="16">
        <v>44770</v>
      </c>
      <c r="AF598" s="21">
        <f ca="1">IF(AE598&lt;AG$5, $B598, AG$6+MIN((AE598-AG$5+1)/AG$8, 1)*AG$7)</f>
        <v>1440</v>
      </c>
      <c r="AG598" s="21">
        <f t="shared" ca="1" si="217"/>
        <v>1440</v>
      </c>
      <c r="AH598" s="21">
        <f t="shared" ca="1" si="198"/>
        <v>1305</v>
      </c>
      <c r="AI598" s="21">
        <f t="shared" ca="1" si="205"/>
        <v>135</v>
      </c>
      <c r="AJ598" s="21">
        <f t="shared" ca="1" si="206"/>
        <v>135</v>
      </c>
      <c r="AK598" s="21">
        <f t="shared" ca="1" si="212"/>
        <v>789547</v>
      </c>
      <c r="AL598" s="22">
        <f ca="1">SUM(AJ$11:AJ598)</f>
        <v>402265</v>
      </c>
      <c r="AM598" s="23">
        <f ca="1">SUM(AH$11:AH598)</f>
        <v>388728</v>
      </c>
      <c r="AO598" s="16">
        <v>44770</v>
      </c>
      <c r="AP598" s="21">
        <f ca="1">IF(AO598&lt;AQ$5, $B598, AQ$6+MIN((AO598-AQ$5+1)/AQ$8, 1)*AQ$7)</f>
        <v>1940</v>
      </c>
      <c r="AQ598" s="21">
        <f t="shared" ca="1" si="218"/>
        <v>1940</v>
      </c>
      <c r="AR598" s="21">
        <f t="shared" ca="1" si="199"/>
        <v>1561</v>
      </c>
      <c r="AS598" s="21">
        <f t="shared" ca="1" si="207"/>
        <v>379</v>
      </c>
      <c r="AT598" s="21">
        <f t="shared" ca="1" si="208"/>
        <v>379</v>
      </c>
      <c r="AU598" s="21">
        <f t="shared" ca="1" si="213"/>
        <v>1041297</v>
      </c>
      <c r="AV598" s="22">
        <f ca="1">SUM(AT$11:AT598)</f>
        <v>531004</v>
      </c>
      <c r="AW598" s="23">
        <f ca="1">SUM(AR$11:AR598)</f>
        <v>511073</v>
      </c>
    </row>
    <row r="599" spans="1:49" x14ac:dyDescent="0.2">
      <c r="A599" s="32">
        <v>44771</v>
      </c>
      <c r="B599" s="35">
        <f ca="1">IF($A599&gt;= $C$5,$C$6, "InsertData")</f>
        <v>940</v>
      </c>
      <c r="C599" s="21">
        <f t="shared" ca="1" si="214"/>
        <v>940</v>
      </c>
      <c r="D599" s="21">
        <f t="shared" ca="1" si="194"/>
        <v>788</v>
      </c>
      <c r="E599" s="21">
        <f t="shared" ca="1" si="200"/>
        <v>152</v>
      </c>
      <c r="F599" s="21">
        <f t="shared" ca="1" si="195"/>
        <v>152</v>
      </c>
      <c r="G599" s="21">
        <f t="shared" ca="1" si="209"/>
        <v>538737</v>
      </c>
      <c r="H599" s="22">
        <f ca="1">SUM(F$11:F599)</f>
        <v>273787</v>
      </c>
      <c r="I599" s="23">
        <f ca="1">SUM(D$11:D599)</f>
        <v>267334</v>
      </c>
      <c r="K599" s="16">
        <v>44771</v>
      </c>
      <c r="L599" s="21">
        <f ca="1">IF(K599&lt;M$5, $B599, M$6+MIN((K599-M$5+1)/M$8, 1)*M$7)</f>
        <v>1440</v>
      </c>
      <c r="M599" s="21">
        <f t="shared" ca="1" si="215"/>
        <v>1440</v>
      </c>
      <c r="N599" s="21">
        <f t="shared" ca="1" si="196"/>
        <v>447</v>
      </c>
      <c r="O599" s="21">
        <f t="shared" ca="1" si="201"/>
        <v>993</v>
      </c>
      <c r="P599" s="21">
        <f t="shared" ca="1" si="202"/>
        <v>993</v>
      </c>
      <c r="Q599" s="21">
        <f t="shared" ca="1" si="210"/>
        <v>803487</v>
      </c>
      <c r="R599" s="22">
        <f ca="1">SUM(P$11:P599)</f>
        <v>409267</v>
      </c>
      <c r="S599" s="23">
        <f ca="1">SUM(N$11:N599)</f>
        <v>395000</v>
      </c>
      <c r="U599" s="16">
        <v>44771</v>
      </c>
      <c r="V599" s="21">
        <f ca="1">IF(U599&lt;W$5, $B599, W$6+MIN((U599-W$5+1)/W$8, 1)*W$7)</f>
        <v>1940</v>
      </c>
      <c r="W599" s="21">
        <f t="shared" ca="1" si="216"/>
        <v>1940</v>
      </c>
      <c r="X599" s="21">
        <f t="shared" ca="1" si="197"/>
        <v>707</v>
      </c>
      <c r="Y599" s="21">
        <f t="shared" ca="1" si="203"/>
        <v>1233</v>
      </c>
      <c r="Z599" s="21">
        <f t="shared" ca="1" si="204"/>
        <v>1233</v>
      </c>
      <c r="AA599" s="21">
        <f t="shared" ca="1" si="211"/>
        <v>1068237</v>
      </c>
      <c r="AB599" s="22">
        <f ca="1">SUM(Z$11:Z599)</f>
        <v>544747</v>
      </c>
      <c r="AC599" s="23">
        <f ca="1">SUM(X$11:X599)</f>
        <v>523673</v>
      </c>
      <c r="AE599" s="16">
        <v>44771</v>
      </c>
      <c r="AF599" s="21">
        <f ca="1">IF(AE599&lt;AG$5, $B599, AG$6+MIN((AE599-AG$5+1)/AG$8, 1)*AG$7)</f>
        <v>1440</v>
      </c>
      <c r="AG599" s="21">
        <f t="shared" ca="1" si="217"/>
        <v>1440</v>
      </c>
      <c r="AH599" s="21">
        <f t="shared" ca="1" si="198"/>
        <v>683</v>
      </c>
      <c r="AI599" s="21">
        <f t="shared" ca="1" si="205"/>
        <v>757</v>
      </c>
      <c r="AJ599" s="21">
        <f t="shared" ca="1" si="206"/>
        <v>757</v>
      </c>
      <c r="AK599" s="21">
        <f t="shared" ca="1" si="212"/>
        <v>790987</v>
      </c>
      <c r="AL599" s="22">
        <f ca="1">SUM(AJ$11:AJ599)</f>
        <v>403022</v>
      </c>
      <c r="AM599" s="23">
        <f ca="1">SUM(AH$11:AH599)</f>
        <v>389411</v>
      </c>
      <c r="AO599" s="16">
        <v>44771</v>
      </c>
      <c r="AP599" s="21">
        <f ca="1">IF(AO599&lt;AQ$5, $B599, AQ$6+MIN((AO599-AQ$5+1)/AQ$8, 1)*AQ$7)</f>
        <v>1940</v>
      </c>
      <c r="AQ599" s="21">
        <f t="shared" ca="1" si="218"/>
        <v>1940</v>
      </c>
      <c r="AR599" s="21">
        <f t="shared" ca="1" si="199"/>
        <v>687</v>
      </c>
      <c r="AS599" s="21">
        <f t="shared" ca="1" si="207"/>
        <v>1253</v>
      </c>
      <c r="AT599" s="21">
        <f t="shared" ca="1" si="208"/>
        <v>1253</v>
      </c>
      <c r="AU599" s="21">
        <f t="shared" ca="1" si="213"/>
        <v>1043237</v>
      </c>
      <c r="AV599" s="22">
        <f ca="1">SUM(AT$11:AT599)</f>
        <v>532257</v>
      </c>
      <c r="AW599" s="23">
        <f ca="1">SUM(AR$11:AR599)</f>
        <v>511760</v>
      </c>
    </row>
    <row r="600" spans="1:49" x14ac:dyDescent="0.2">
      <c r="A600" s="32">
        <v>44772</v>
      </c>
      <c r="B600" s="35">
        <f ca="1">IF($A600&gt;= $C$5,$C$6, "InsertData")</f>
        <v>940</v>
      </c>
      <c r="C600" s="21">
        <f t="shared" ca="1" si="214"/>
        <v>940</v>
      </c>
      <c r="D600" s="21">
        <f t="shared" ca="1" si="194"/>
        <v>844</v>
      </c>
      <c r="E600" s="21">
        <f t="shared" ca="1" si="200"/>
        <v>96</v>
      </c>
      <c r="F600" s="21">
        <f t="shared" ca="1" si="195"/>
        <v>96</v>
      </c>
      <c r="G600" s="21">
        <f t="shared" ca="1" si="209"/>
        <v>539677</v>
      </c>
      <c r="H600" s="22">
        <f ca="1">SUM(F$11:F600)</f>
        <v>273883</v>
      </c>
      <c r="I600" s="23">
        <f ca="1">SUM(D$11:D600)</f>
        <v>268178</v>
      </c>
      <c r="K600" s="16">
        <v>44772</v>
      </c>
      <c r="L600" s="21">
        <f ca="1">IF(K600&lt;M$5, $B600, M$6+MIN((K600-M$5+1)/M$8, 1)*M$7)</f>
        <v>1440</v>
      </c>
      <c r="M600" s="21">
        <f t="shared" ca="1" si="215"/>
        <v>1440</v>
      </c>
      <c r="N600" s="21">
        <f t="shared" ca="1" si="196"/>
        <v>1104</v>
      </c>
      <c r="O600" s="21">
        <f t="shared" ca="1" si="201"/>
        <v>336</v>
      </c>
      <c r="P600" s="21">
        <f t="shared" ca="1" si="202"/>
        <v>336</v>
      </c>
      <c r="Q600" s="21">
        <f t="shared" ca="1" si="210"/>
        <v>804927</v>
      </c>
      <c r="R600" s="22">
        <f ca="1">SUM(P$11:P600)</f>
        <v>409603</v>
      </c>
      <c r="S600" s="23">
        <f ca="1">SUM(N$11:N600)</f>
        <v>396104</v>
      </c>
      <c r="U600" s="16">
        <v>44772</v>
      </c>
      <c r="V600" s="21">
        <f ca="1">IF(U600&lt;W$5, $B600, W$6+MIN((U600-W$5+1)/W$8, 1)*W$7)</f>
        <v>1940</v>
      </c>
      <c r="W600" s="21">
        <f t="shared" ca="1" si="216"/>
        <v>1940</v>
      </c>
      <c r="X600" s="21">
        <f t="shared" ca="1" si="197"/>
        <v>1364</v>
      </c>
      <c r="Y600" s="21">
        <f t="shared" ca="1" si="203"/>
        <v>576</v>
      </c>
      <c r="Z600" s="21">
        <f t="shared" ca="1" si="204"/>
        <v>576</v>
      </c>
      <c r="AA600" s="21">
        <f t="shared" ca="1" si="211"/>
        <v>1070177</v>
      </c>
      <c r="AB600" s="22">
        <f ca="1">SUM(Z$11:Z600)</f>
        <v>545323</v>
      </c>
      <c r="AC600" s="23">
        <f ca="1">SUM(X$11:X600)</f>
        <v>525037</v>
      </c>
      <c r="AE600" s="16">
        <v>44772</v>
      </c>
      <c r="AF600" s="21">
        <f ca="1">IF(AE600&lt;AG$5, $B600, AG$6+MIN((AE600-AG$5+1)/AG$8, 1)*AG$7)</f>
        <v>1440</v>
      </c>
      <c r="AG600" s="21">
        <f t="shared" ca="1" si="217"/>
        <v>1440</v>
      </c>
      <c r="AH600" s="21">
        <f t="shared" ca="1" si="198"/>
        <v>1099</v>
      </c>
      <c r="AI600" s="21">
        <f t="shared" ca="1" si="205"/>
        <v>341</v>
      </c>
      <c r="AJ600" s="21">
        <f t="shared" ca="1" si="206"/>
        <v>341</v>
      </c>
      <c r="AK600" s="21">
        <f t="shared" ca="1" si="212"/>
        <v>792427</v>
      </c>
      <c r="AL600" s="22">
        <f ca="1">SUM(AJ$11:AJ600)</f>
        <v>403363</v>
      </c>
      <c r="AM600" s="23">
        <f ca="1">SUM(AH$11:AH600)</f>
        <v>390510</v>
      </c>
      <c r="AO600" s="16">
        <v>44772</v>
      </c>
      <c r="AP600" s="21">
        <f ca="1">IF(AO600&lt;AQ$5, $B600, AQ$6+MIN((AO600-AQ$5+1)/AQ$8, 1)*AQ$7)</f>
        <v>1940</v>
      </c>
      <c r="AQ600" s="21">
        <f t="shared" ca="1" si="218"/>
        <v>1940</v>
      </c>
      <c r="AR600" s="21">
        <f t="shared" ca="1" si="199"/>
        <v>1354</v>
      </c>
      <c r="AS600" s="21">
        <f t="shared" ca="1" si="207"/>
        <v>586</v>
      </c>
      <c r="AT600" s="21">
        <f t="shared" ca="1" si="208"/>
        <v>586</v>
      </c>
      <c r="AU600" s="21">
        <f t="shared" ca="1" si="213"/>
        <v>1045177</v>
      </c>
      <c r="AV600" s="22">
        <f ca="1">SUM(AT$11:AT600)</f>
        <v>532843</v>
      </c>
      <c r="AW600" s="23">
        <f ca="1">SUM(AR$11:AR600)</f>
        <v>513114</v>
      </c>
    </row>
    <row r="601" spans="1:49" x14ac:dyDescent="0.2">
      <c r="A601" s="32">
        <v>44773</v>
      </c>
      <c r="B601" s="35">
        <f ca="1">IF($A601&gt;= $C$5,$C$6, "InsertData")</f>
        <v>940</v>
      </c>
      <c r="C601" s="21">
        <f t="shared" ca="1" si="214"/>
        <v>940</v>
      </c>
      <c r="D601" s="21">
        <f t="shared" ca="1" si="194"/>
        <v>621</v>
      </c>
      <c r="E601" s="21">
        <f t="shared" ca="1" si="200"/>
        <v>319</v>
      </c>
      <c r="F601" s="21">
        <f t="shared" ca="1" si="195"/>
        <v>319</v>
      </c>
      <c r="G601" s="21">
        <f t="shared" ca="1" si="209"/>
        <v>540617</v>
      </c>
      <c r="H601" s="22">
        <f ca="1">SUM(F$11:F601)</f>
        <v>274202</v>
      </c>
      <c r="I601" s="23">
        <f ca="1">SUM(D$11:D601)</f>
        <v>268799</v>
      </c>
      <c r="K601" s="16">
        <v>44773</v>
      </c>
      <c r="L601" s="21">
        <f ca="1">IF(K601&lt;M$5, $B601, M$6+MIN((K601-M$5+1)/M$8, 1)*M$7)</f>
        <v>1440</v>
      </c>
      <c r="M601" s="21">
        <f t="shared" ca="1" si="215"/>
        <v>1440</v>
      </c>
      <c r="N601" s="21">
        <f t="shared" ca="1" si="196"/>
        <v>881</v>
      </c>
      <c r="O601" s="21">
        <f t="shared" ca="1" si="201"/>
        <v>559</v>
      </c>
      <c r="P601" s="21">
        <f t="shared" ca="1" si="202"/>
        <v>559</v>
      </c>
      <c r="Q601" s="21">
        <f t="shared" ca="1" si="210"/>
        <v>806367</v>
      </c>
      <c r="R601" s="22">
        <f ca="1">SUM(P$11:P601)</f>
        <v>410162</v>
      </c>
      <c r="S601" s="23">
        <f ca="1">SUM(N$11:N601)</f>
        <v>396985</v>
      </c>
      <c r="U601" s="16">
        <v>44773</v>
      </c>
      <c r="V601" s="21">
        <f ca="1">IF(U601&lt;W$5, $B601, W$6+MIN((U601-W$5+1)/W$8, 1)*W$7)</f>
        <v>1940</v>
      </c>
      <c r="W601" s="21">
        <f t="shared" ca="1" si="216"/>
        <v>1940</v>
      </c>
      <c r="X601" s="21">
        <f t="shared" ca="1" si="197"/>
        <v>1141</v>
      </c>
      <c r="Y601" s="21">
        <f t="shared" ca="1" si="203"/>
        <v>799</v>
      </c>
      <c r="Z601" s="21">
        <f t="shared" ca="1" si="204"/>
        <v>799</v>
      </c>
      <c r="AA601" s="21">
        <f t="shared" ca="1" si="211"/>
        <v>1072117</v>
      </c>
      <c r="AB601" s="22">
        <f ca="1">SUM(Z$11:Z601)</f>
        <v>546122</v>
      </c>
      <c r="AC601" s="23">
        <f ca="1">SUM(X$11:X601)</f>
        <v>526178</v>
      </c>
      <c r="AE601" s="16">
        <v>44773</v>
      </c>
      <c r="AF601" s="21">
        <f ca="1">IF(AE601&lt;AG$5, $B601, AG$6+MIN((AE601-AG$5+1)/AG$8, 1)*AG$7)</f>
        <v>1440</v>
      </c>
      <c r="AG601" s="21">
        <f t="shared" ca="1" si="217"/>
        <v>1440</v>
      </c>
      <c r="AH601" s="21">
        <f t="shared" ca="1" si="198"/>
        <v>881</v>
      </c>
      <c r="AI601" s="21">
        <f t="shared" ca="1" si="205"/>
        <v>559</v>
      </c>
      <c r="AJ601" s="21">
        <f t="shared" ca="1" si="206"/>
        <v>559</v>
      </c>
      <c r="AK601" s="21">
        <f t="shared" ca="1" si="212"/>
        <v>793867</v>
      </c>
      <c r="AL601" s="22">
        <f ca="1">SUM(AJ$11:AJ601)</f>
        <v>403922</v>
      </c>
      <c r="AM601" s="23">
        <f ca="1">SUM(AH$11:AH601)</f>
        <v>391391</v>
      </c>
      <c r="AO601" s="16">
        <v>44773</v>
      </c>
      <c r="AP601" s="21">
        <f ca="1">IF(AO601&lt;AQ$5, $B601, AQ$6+MIN((AO601-AQ$5+1)/AQ$8, 1)*AQ$7)</f>
        <v>1940</v>
      </c>
      <c r="AQ601" s="21">
        <f t="shared" ca="1" si="218"/>
        <v>1940</v>
      </c>
      <c r="AR601" s="21">
        <f t="shared" ca="1" si="199"/>
        <v>1141</v>
      </c>
      <c r="AS601" s="21">
        <f t="shared" ca="1" si="207"/>
        <v>799</v>
      </c>
      <c r="AT601" s="21">
        <f t="shared" ca="1" si="208"/>
        <v>799</v>
      </c>
      <c r="AU601" s="21">
        <f t="shared" ca="1" si="213"/>
        <v>1047117</v>
      </c>
      <c r="AV601" s="22">
        <f ca="1">SUM(AT$11:AT601)</f>
        <v>533642</v>
      </c>
      <c r="AW601" s="23">
        <f ca="1">SUM(AR$11:AR601)</f>
        <v>514255</v>
      </c>
    </row>
    <row r="602" spans="1:49" x14ac:dyDescent="0.2">
      <c r="A602" s="32">
        <v>44774</v>
      </c>
      <c r="B602" s="35">
        <f ca="1">IF($A602&gt;= $C$5,$C$6, "InsertData")</f>
        <v>940</v>
      </c>
      <c r="C602" s="21">
        <f t="shared" ca="1" si="214"/>
        <v>940</v>
      </c>
      <c r="D602" s="21">
        <f t="shared" ca="1" si="194"/>
        <v>606</v>
      </c>
      <c r="E602" s="21">
        <f t="shared" ca="1" si="200"/>
        <v>334</v>
      </c>
      <c r="F602" s="21">
        <f t="shared" ca="1" si="195"/>
        <v>334</v>
      </c>
      <c r="G602" s="21">
        <f t="shared" ca="1" si="209"/>
        <v>541557</v>
      </c>
      <c r="H602" s="22">
        <f ca="1">SUM(F$11:F602)</f>
        <v>274536</v>
      </c>
      <c r="I602" s="23">
        <f ca="1">SUM(D$11:D602)</f>
        <v>269405</v>
      </c>
      <c r="K602" s="16">
        <v>44774</v>
      </c>
      <c r="L602" s="21">
        <f ca="1">IF(K602&lt;M$5, $B602, M$6+MIN((K602-M$5+1)/M$8, 1)*M$7)</f>
        <v>1440</v>
      </c>
      <c r="M602" s="21">
        <f t="shared" ca="1" si="215"/>
        <v>1440</v>
      </c>
      <c r="N602" s="21">
        <f t="shared" ca="1" si="196"/>
        <v>866</v>
      </c>
      <c r="O602" s="21">
        <f t="shared" ca="1" si="201"/>
        <v>574</v>
      </c>
      <c r="P602" s="21">
        <f t="shared" ca="1" si="202"/>
        <v>574</v>
      </c>
      <c r="Q602" s="21">
        <f t="shared" ca="1" si="210"/>
        <v>807807</v>
      </c>
      <c r="R602" s="22">
        <f ca="1">SUM(P$11:P602)</f>
        <v>410736</v>
      </c>
      <c r="S602" s="23">
        <f ca="1">SUM(N$11:N602)</f>
        <v>397851</v>
      </c>
      <c r="U602" s="16">
        <v>44774</v>
      </c>
      <c r="V602" s="21">
        <f ca="1">IF(U602&lt;W$5, $B602, W$6+MIN((U602-W$5+1)/W$8, 1)*W$7)</f>
        <v>1940</v>
      </c>
      <c r="W602" s="21">
        <f t="shared" ca="1" si="216"/>
        <v>1940</v>
      </c>
      <c r="X602" s="21">
        <f t="shared" ca="1" si="197"/>
        <v>1126</v>
      </c>
      <c r="Y602" s="21">
        <f t="shared" ca="1" si="203"/>
        <v>814</v>
      </c>
      <c r="Z602" s="21">
        <f t="shared" ca="1" si="204"/>
        <v>814</v>
      </c>
      <c r="AA602" s="21">
        <f t="shared" ca="1" si="211"/>
        <v>1074057</v>
      </c>
      <c r="AB602" s="22">
        <f ca="1">SUM(Z$11:Z602)</f>
        <v>546936</v>
      </c>
      <c r="AC602" s="23">
        <f ca="1">SUM(X$11:X602)</f>
        <v>527304</v>
      </c>
      <c r="AE602" s="16">
        <v>44774</v>
      </c>
      <c r="AF602" s="21">
        <f ca="1">IF(AE602&lt;AG$5, $B602, AG$6+MIN((AE602-AG$5+1)/AG$8, 1)*AG$7)</f>
        <v>1440</v>
      </c>
      <c r="AG602" s="21">
        <f t="shared" ca="1" si="217"/>
        <v>1440</v>
      </c>
      <c r="AH602" s="21">
        <f t="shared" ca="1" si="198"/>
        <v>866</v>
      </c>
      <c r="AI602" s="21">
        <f t="shared" ca="1" si="205"/>
        <v>574</v>
      </c>
      <c r="AJ602" s="21">
        <f t="shared" ca="1" si="206"/>
        <v>574</v>
      </c>
      <c r="AK602" s="21">
        <f t="shared" ca="1" si="212"/>
        <v>795307</v>
      </c>
      <c r="AL602" s="22">
        <f ca="1">SUM(AJ$11:AJ602)</f>
        <v>404496</v>
      </c>
      <c r="AM602" s="23">
        <f ca="1">SUM(AH$11:AH602)</f>
        <v>392257</v>
      </c>
      <c r="AO602" s="16">
        <v>44774</v>
      </c>
      <c r="AP602" s="21">
        <f ca="1">IF(AO602&lt;AQ$5, $B602, AQ$6+MIN((AO602-AQ$5+1)/AQ$8, 1)*AQ$7)</f>
        <v>1940</v>
      </c>
      <c r="AQ602" s="21">
        <f t="shared" ca="1" si="218"/>
        <v>1940</v>
      </c>
      <c r="AR602" s="21">
        <f t="shared" ca="1" si="199"/>
        <v>1126</v>
      </c>
      <c r="AS602" s="21">
        <f t="shared" ca="1" si="207"/>
        <v>814</v>
      </c>
      <c r="AT602" s="21">
        <f t="shared" ca="1" si="208"/>
        <v>814</v>
      </c>
      <c r="AU602" s="21">
        <f t="shared" ca="1" si="213"/>
        <v>1049057</v>
      </c>
      <c r="AV602" s="22">
        <f ca="1">SUM(AT$11:AT602)</f>
        <v>534456</v>
      </c>
      <c r="AW602" s="23">
        <f ca="1">SUM(AR$11:AR602)</f>
        <v>515381</v>
      </c>
    </row>
    <row r="603" spans="1:49" x14ac:dyDescent="0.2">
      <c r="A603" s="32">
        <v>44775</v>
      </c>
      <c r="B603" s="35">
        <f ca="1">IF($A603&gt;= $C$5,$C$6, "InsertData")</f>
        <v>940</v>
      </c>
      <c r="C603" s="21">
        <f t="shared" ca="1" si="214"/>
        <v>940</v>
      </c>
      <c r="D603" s="21">
        <f t="shared" ca="1" si="194"/>
        <v>896</v>
      </c>
      <c r="E603" s="21">
        <f t="shared" ca="1" si="200"/>
        <v>44</v>
      </c>
      <c r="F603" s="21">
        <f t="shared" ca="1" si="195"/>
        <v>44</v>
      </c>
      <c r="G603" s="21">
        <f t="shared" ca="1" si="209"/>
        <v>542497</v>
      </c>
      <c r="H603" s="22">
        <f ca="1">SUM(F$11:F603)</f>
        <v>274580</v>
      </c>
      <c r="I603" s="23">
        <f ca="1">SUM(D$11:D603)</f>
        <v>270301</v>
      </c>
      <c r="K603" s="16">
        <v>44775</v>
      </c>
      <c r="L603" s="21">
        <f ca="1">IF(K603&lt;M$5, $B603, M$6+MIN((K603-M$5+1)/M$8, 1)*M$7)</f>
        <v>1440</v>
      </c>
      <c r="M603" s="21">
        <f t="shared" ca="1" si="215"/>
        <v>1440</v>
      </c>
      <c r="N603" s="21">
        <f t="shared" ca="1" si="196"/>
        <v>1156</v>
      </c>
      <c r="O603" s="21">
        <f t="shared" ca="1" si="201"/>
        <v>284</v>
      </c>
      <c r="P603" s="21">
        <f t="shared" ca="1" si="202"/>
        <v>284</v>
      </c>
      <c r="Q603" s="21">
        <f t="shared" ca="1" si="210"/>
        <v>809247</v>
      </c>
      <c r="R603" s="22">
        <f ca="1">SUM(P$11:P603)</f>
        <v>411020</v>
      </c>
      <c r="S603" s="23">
        <f ca="1">SUM(N$11:N603)</f>
        <v>399007</v>
      </c>
      <c r="U603" s="16">
        <v>44775</v>
      </c>
      <c r="V603" s="21">
        <f ca="1">IF(U603&lt;W$5, $B603, W$6+MIN((U603-W$5+1)/W$8, 1)*W$7)</f>
        <v>1940</v>
      </c>
      <c r="W603" s="21">
        <f t="shared" ca="1" si="216"/>
        <v>1940</v>
      </c>
      <c r="X603" s="21">
        <f t="shared" ca="1" si="197"/>
        <v>1416</v>
      </c>
      <c r="Y603" s="21">
        <f t="shared" ca="1" si="203"/>
        <v>524</v>
      </c>
      <c r="Z603" s="21">
        <f t="shared" ca="1" si="204"/>
        <v>524</v>
      </c>
      <c r="AA603" s="21">
        <f t="shared" ca="1" si="211"/>
        <v>1075997</v>
      </c>
      <c r="AB603" s="22">
        <f ca="1">SUM(Z$11:Z603)</f>
        <v>547460</v>
      </c>
      <c r="AC603" s="23">
        <f ca="1">SUM(X$11:X603)</f>
        <v>528720</v>
      </c>
      <c r="AE603" s="16">
        <v>44775</v>
      </c>
      <c r="AF603" s="21">
        <f ca="1">IF(AE603&lt;AG$5, $B603, AG$6+MIN((AE603-AG$5+1)/AG$8, 1)*AG$7)</f>
        <v>1440</v>
      </c>
      <c r="AG603" s="21">
        <f t="shared" ca="1" si="217"/>
        <v>1440</v>
      </c>
      <c r="AH603" s="21">
        <f t="shared" ca="1" si="198"/>
        <v>1156</v>
      </c>
      <c r="AI603" s="21">
        <f t="shared" ca="1" si="205"/>
        <v>284</v>
      </c>
      <c r="AJ603" s="21">
        <f t="shared" ca="1" si="206"/>
        <v>284</v>
      </c>
      <c r="AK603" s="21">
        <f t="shared" ca="1" si="212"/>
        <v>796747</v>
      </c>
      <c r="AL603" s="22">
        <f ca="1">SUM(AJ$11:AJ603)</f>
        <v>404780</v>
      </c>
      <c r="AM603" s="23">
        <f ca="1">SUM(AH$11:AH603)</f>
        <v>393413</v>
      </c>
      <c r="AO603" s="16">
        <v>44775</v>
      </c>
      <c r="AP603" s="21">
        <f ca="1">IF(AO603&lt;AQ$5, $B603, AQ$6+MIN((AO603-AQ$5+1)/AQ$8, 1)*AQ$7)</f>
        <v>1940</v>
      </c>
      <c r="AQ603" s="21">
        <f t="shared" ca="1" si="218"/>
        <v>1940</v>
      </c>
      <c r="AR603" s="21">
        <f t="shared" ca="1" si="199"/>
        <v>1416</v>
      </c>
      <c r="AS603" s="21">
        <f t="shared" ca="1" si="207"/>
        <v>524</v>
      </c>
      <c r="AT603" s="21">
        <f t="shared" ca="1" si="208"/>
        <v>524</v>
      </c>
      <c r="AU603" s="21">
        <f t="shared" ca="1" si="213"/>
        <v>1050997</v>
      </c>
      <c r="AV603" s="22">
        <f ca="1">SUM(AT$11:AT603)</f>
        <v>534980</v>
      </c>
      <c r="AW603" s="23">
        <f ca="1">SUM(AR$11:AR603)</f>
        <v>516797</v>
      </c>
    </row>
    <row r="604" spans="1:49" x14ac:dyDescent="0.2">
      <c r="A604" s="32">
        <v>44776</v>
      </c>
      <c r="B604" s="35">
        <f ca="1">IF($A604&gt;= $C$5,$C$6, "InsertData")</f>
        <v>940</v>
      </c>
      <c r="C604" s="21">
        <f t="shared" ca="1" si="214"/>
        <v>940</v>
      </c>
      <c r="D604" s="21">
        <f t="shared" ca="1" si="194"/>
        <v>607</v>
      </c>
      <c r="E604" s="21">
        <f t="shared" ca="1" si="200"/>
        <v>333</v>
      </c>
      <c r="F604" s="21">
        <f t="shared" ca="1" si="195"/>
        <v>333</v>
      </c>
      <c r="G604" s="21">
        <f t="shared" ca="1" si="209"/>
        <v>543437</v>
      </c>
      <c r="H604" s="22">
        <f ca="1">SUM(F$11:F604)</f>
        <v>274913</v>
      </c>
      <c r="I604" s="23">
        <f ca="1">SUM(D$11:D604)</f>
        <v>270908</v>
      </c>
      <c r="K604" s="16">
        <v>44776</v>
      </c>
      <c r="L604" s="21">
        <f ca="1">IF(K604&lt;M$5, $B604, M$6+MIN((K604-M$5+1)/M$8, 1)*M$7)</f>
        <v>1440</v>
      </c>
      <c r="M604" s="21">
        <f t="shared" ca="1" si="215"/>
        <v>1440</v>
      </c>
      <c r="N604" s="21">
        <f t="shared" ca="1" si="196"/>
        <v>867</v>
      </c>
      <c r="O604" s="21">
        <f t="shared" ca="1" si="201"/>
        <v>573</v>
      </c>
      <c r="P604" s="21">
        <f t="shared" ca="1" si="202"/>
        <v>573</v>
      </c>
      <c r="Q604" s="21">
        <f t="shared" ca="1" si="210"/>
        <v>810687</v>
      </c>
      <c r="R604" s="22">
        <f ca="1">SUM(P$11:P604)</f>
        <v>411593</v>
      </c>
      <c r="S604" s="23">
        <f ca="1">SUM(N$11:N604)</f>
        <v>399874</v>
      </c>
      <c r="U604" s="16">
        <v>44776</v>
      </c>
      <c r="V604" s="21">
        <f ca="1">IF(U604&lt;W$5, $B604, W$6+MIN((U604-W$5+1)/W$8, 1)*W$7)</f>
        <v>1940</v>
      </c>
      <c r="W604" s="21">
        <f t="shared" ca="1" si="216"/>
        <v>1940</v>
      </c>
      <c r="X604" s="21">
        <f t="shared" ca="1" si="197"/>
        <v>1127</v>
      </c>
      <c r="Y604" s="21">
        <f t="shared" ca="1" si="203"/>
        <v>813</v>
      </c>
      <c r="Z604" s="21">
        <f t="shared" ca="1" si="204"/>
        <v>813</v>
      </c>
      <c r="AA604" s="21">
        <f t="shared" ca="1" si="211"/>
        <v>1077937</v>
      </c>
      <c r="AB604" s="22">
        <f ca="1">SUM(Z$11:Z604)</f>
        <v>548273</v>
      </c>
      <c r="AC604" s="23">
        <f ca="1">SUM(X$11:X604)</f>
        <v>529847</v>
      </c>
      <c r="AE604" s="16">
        <v>44776</v>
      </c>
      <c r="AF604" s="21">
        <f ca="1">IF(AE604&lt;AG$5, $B604, AG$6+MIN((AE604-AG$5+1)/AG$8, 1)*AG$7)</f>
        <v>1440</v>
      </c>
      <c r="AG604" s="21">
        <f t="shared" ca="1" si="217"/>
        <v>1440</v>
      </c>
      <c r="AH604" s="21">
        <f t="shared" ca="1" si="198"/>
        <v>867</v>
      </c>
      <c r="AI604" s="21">
        <f t="shared" ca="1" si="205"/>
        <v>573</v>
      </c>
      <c r="AJ604" s="21">
        <f t="shared" ca="1" si="206"/>
        <v>573</v>
      </c>
      <c r="AK604" s="21">
        <f t="shared" ca="1" si="212"/>
        <v>798187</v>
      </c>
      <c r="AL604" s="22">
        <f ca="1">SUM(AJ$11:AJ604)</f>
        <v>405353</v>
      </c>
      <c r="AM604" s="23">
        <f ca="1">SUM(AH$11:AH604)</f>
        <v>394280</v>
      </c>
      <c r="AO604" s="16">
        <v>44776</v>
      </c>
      <c r="AP604" s="21">
        <f ca="1">IF(AO604&lt;AQ$5, $B604, AQ$6+MIN((AO604-AQ$5+1)/AQ$8, 1)*AQ$7)</f>
        <v>1940</v>
      </c>
      <c r="AQ604" s="21">
        <f t="shared" ca="1" si="218"/>
        <v>1940</v>
      </c>
      <c r="AR604" s="21">
        <f t="shared" ca="1" si="199"/>
        <v>1127</v>
      </c>
      <c r="AS604" s="21">
        <f t="shared" ca="1" si="207"/>
        <v>813</v>
      </c>
      <c r="AT604" s="21">
        <f t="shared" ca="1" si="208"/>
        <v>813</v>
      </c>
      <c r="AU604" s="21">
        <f t="shared" ca="1" si="213"/>
        <v>1052937</v>
      </c>
      <c r="AV604" s="22">
        <f ca="1">SUM(AT$11:AT604)</f>
        <v>535793</v>
      </c>
      <c r="AW604" s="23">
        <f ca="1">SUM(AR$11:AR604)</f>
        <v>517924</v>
      </c>
    </row>
    <row r="605" spans="1:49" x14ac:dyDescent="0.2">
      <c r="A605" s="32">
        <v>44777</v>
      </c>
      <c r="B605" s="35">
        <f ca="1">IF($A605&gt;= $C$5,$C$6, "InsertData")</f>
        <v>940</v>
      </c>
      <c r="C605" s="21">
        <f t="shared" ca="1" si="214"/>
        <v>940</v>
      </c>
      <c r="D605" s="21">
        <f t="shared" ca="1" si="194"/>
        <v>552</v>
      </c>
      <c r="E605" s="21">
        <f t="shared" ca="1" si="200"/>
        <v>388</v>
      </c>
      <c r="F605" s="21">
        <f t="shared" ca="1" si="195"/>
        <v>388</v>
      </c>
      <c r="G605" s="21">
        <f t="shared" ca="1" si="209"/>
        <v>544377</v>
      </c>
      <c r="H605" s="22">
        <f ca="1">SUM(F$11:F605)</f>
        <v>275301</v>
      </c>
      <c r="I605" s="23">
        <f ca="1">SUM(D$11:D605)</f>
        <v>271460</v>
      </c>
      <c r="K605" s="16">
        <v>44777</v>
      </c>
      <c r="L605" s="21">
        <f ca="1">IF(K605&lt;M$5, $B605, M$6+MIN((K605-M$5+1)/M$8, 1)*M$7)</f>
        <v>1440</v>
      </c>
      <c r="M605" s="21">
        <f t="shared" ca="1" si="215"/>
        <v>1440</v>
      </c>
      <c r="N605" s="21">
        <f t="shared" ca="1" si="196"/>
        <v>812</v>
      </c>
      <c r="O605" s="21">
        <f t="shared" ca="1" si="201"/>
        <v>628</v>
      </c>
      <c r="P605" s="21">
        <f t="shared" ca="1" si="202"/>
        <v>628</v>
      </c>
      <c r="Q605" s="21">
        <f t="shared" ca="1" si="210"/>
        <v>812127</v>
      </c>
      <c r="R605" s="22">
        <f ca="1">SUM(P$11:P605)</f>
        <v>412221</v>
      </c>
      <c r="S605" s="23">
        <f ca="1">SUM(N$11:N605)</f>
        <v>400686</v>
      </c>
      <c r="U605" s="16">
        <v>44777</v>
      </c>
      <c r="V605" s="21">
        <f ca="1">IF(U605&lt;W$5, $B605, W$6+MIN((U605-W$5+1)/W$8, 1)*W$7)</f>
        <v>1940</v>
      </c>
      <c r="W605" s="21">
        <f t="shared" ca="1" si="216"/>
        <v>1940</v>
      </c>
      <c r="X605" s="21">
        <f t="shared" ca="1" si="197"/>
        <v>1072</v>
      </c>
      <c r="Y605" s="21">
        <f t="shared" ca="1" si="203"/>
        <v>868</v>
      </c>
      <c r="Z605" s="21">
        <f t="shared" ca="1" si="204"/>
        <v>868</v>
      </c>
      <c r="AA605" s="21">
        <f t="shared" ca="1" si="211"/>
        <v>1079877</v>
      </c>
      <c r="AB605" s="22">
        <f ca="1">SUM(Z$11:Z605)</f>
        <v>549141</v>
      </c>
      <c r="AC605" s="23">
        <f ca="1">SUM(X$11:X605)</f>
        <v>530919</v>
      </c>
      <c r="AE605" s="16">
        <v>44777</v>
      </c>
      <c r="AF605" s="21">
        <f ca="1">IF(AE605&lt;AG$5, $B605, AG$6+MIN((AE605-AG$5+1)/AG$8, 1)*AG$7)</f>
        <v>1440</v>
      </c>
      <c r="AG605" s="21">
        <f t="shared" ca="1" si="217"/>
        <v>1440</v>
      </c>
      <c r="AH605" s="21">
        <f t="shared" ca="1" si="198"/>
        <v>812</v>
      </c>
      <c r="AI605" s="21">
        <f t="shared" ca="1" si="205"/>
        <v>628</v>
      </c>
      <c r="AJ605" s="21">
        <f t="shared" ca="1" si="206"/>
        <v>628</v>
      </c>
      <c r="AK605" s="21">
        <f t="shared" ca="1" si="212"/>
        <v>799627</v>
      </c>
      <c r="AL605" s="22">
        <f ca="1">SUM(AJ$11:AJ605)</f>
        <v>405981</v>
      </c>
      <c r="AM605" s="23">
        <f ca="1">SUM(AH$11:AH605)</f>
        <v>395092</v>
      </c>
      <c r="AO605" s="16">
        <v>44777</v>
      </c>
      <c r="AP605" s="21">
        <f ca="1">IF(AO605&lt;AQ$5, $B605, AQ$6+MIN((AO605-AQ$5+1)/AQ$8, 1)*AQ$7)</f>
        <v>1940</v>
      </c>
      <c r="AQ605" s="21">
        <f t="shared" ca="1" si="218"/>
        <v>1940</v>
      </c>
      <c r="AR605" s="21">
        <f t="shared" ca="1" si="199"/>
        <v>1072</v>
      </c>
      <c r="AS605" s="21">
        <f t="shared" ca="1" si="207"/>
        <v>868</v>
      </c>
      <c r="AT605" s="21">
        <f t="shared" ca="1" si="208"/>
        <v>868</v>
      </c>
      <c r="AU605" s="21">
        <f t="shared" ca="1" si="213"/>
        <v>1054877</v>
      </c>
      <c r="AV605" s="22">
        <f ca="1">SUM(AT$11:AT605)</f>
        <v>536661</v>
      </c>
      <c r="AW605" s="23">
        <f ca="1">SUM(AR$11:AR605)</f>
        <v>518996</v>
      </c>
    </row>
    <row r="606" spans="1:49" x14ac:dyDescent="0.2">
      <c r="A606" s="32">
        <v>44778</v>
      </c>
      <c r="B606" s="35">
        <f ca="1">IF($A606&gt;= $C$5,$C$6, "InsertData")</f>
        <v>940</v>
      </c>
      <c r="C606" s="21">
        <f t="shared" ca="1" si="214"/>
        <v>940</v>
      </c>
      <c r="D606" s="21">
        <f t="shared" ca="1" si="194"/>
        <v>512</v>
      </c>
      <c r="E606" s="21">
        <f t="shared" ca="1" si="200"/>
        <v>428</v>
      </c>
      <c r="F606" s="21">
        <f t="shared" ca="1" si="195"/>
        <v>428</v>
      </c>
      <c r="G606" s="21">
        <f t="shared" ca="1" si="209"/>
        <v>545317</v>
      </c>
      <c r="H606" s="22">
        <f ca="1">SUM(F$11:F606)</f>
        <v>275729</v>
      </c>
      <c r="I606" s="23">
        <f ca="1">SUM(D$11:D606)</f>
        <v>271972</v>
      </c>
      <c r="K606" s="16">
        <v>44778</v>
      </c>
      <c r="L606" s="21">
        <f ca="1">IF(K606&lt;M$5, $B606, M$6+MIN((K606-M$5+1)/M$8, 1)*M$7)</f>
        <v>1440</v>
      </c>
      <c r="M606" s="21">
        <f t="shared" ca="1" si="215"/>
        <v>1440</v>
      </c>
      <c r="N606" s="21">
        <f t="shared" ca="1" si="196"/>
        <v>772</v>
      </c>
      <c r="O606" s="21">
        <f t="shared" ca="1" si="201"/>
        <v>668</v>
      </c>
      <c r="P606" s="21">
        <f t="shared" ca="1" si="202"/>
        <v>668</v>
      </c>
      <c r="Q606" s="21">
        <f t="shared" ca="1" si="210"/>
        <v>813567</v>
      </c>
      <c r="R606" s="22">
        <f ca="1">SUM(P$11:P606)</f>
        <v>412889</v>
      </c>
      <c r="S606" s="23">
        <f ca="1">SUM(N$11:N606)</f>
        <v>401458</v>
      </c>
      <c r="U606" s="16">
        <v>44778</v>
      </c>
      <c r="V606" s="21">
        <f ca="1">IF(U606&lt;W$5, $B606, W$6+MIN((U606-W$5+1)/W$8, 1)*W$7)</f>
        <v>1940</v>
      </c>
      <c r="W606" s="21">
        <f t="shared" ca="1" si="216"/>
        <v>1940</v>
      </c>
      <c r="X606" s="21">
        <f t="shared" ca="1" si="197"/>
        <v>1032</v>
      </c>
      <c r="Y606" s="21">
        <f t="shared" ca="1" si="203"/>
        <v>908</v>
      </c>
      <c r="Z606" s="21">
        <f t="shared" ca="1" si="204"/>
        <v>908</v>
      </c>
      <c r="AA606" s="21">
        <f t="shared" ca="1" si="211"/>
        <v>1081817</v>
      </c>
      <c r="AB606" s="22">
        <f ca="1">SUM(Z$11:Z606)</f>
        <v>550049</v>
      </c>
      <c r="AC606" s="23">
        <f ca="1">SUM(X$11:X606)</f>
        <v>531951</v>
      </c>
      <c r="AE606" s="16">
        <v>44778</v>
      </c>
      <c r="AF606" s="21">
        <f ca="1">IF(AE606&lt;AG$5, $B606, AG$6+MIN((AE606-AG$5+1)/AG$8, 1)*AG$7)</f>
        <v>1440</v>
      </c>
      <c r="AG606" s="21">
        <f t="shared" ca="1" si="217"/>
        <v>1440</v>
      </c>
      <c r="AH606" s="21">
        <f t="shared" ca="1" si="198"/>
        <v>772</v>
      </c>
      <c r="AI606" s="21">
        <f t="shared" ca="1" si="205"/>
        <v>668</v>
      </c>
      <c r="AJ606" s="21">
        <f t="shared" ca="1" si="206"/>
        <v>668</v>
      </c>
      <c r="AK606" s="21">
        <f t="shared" ca="1" si="212"/>
        <v>801067</v>
      </c>
      <c r="AL606" s="22">
        <f ca="1">SUM(AJ$11:AJ606)</f>
        <v>406649</v>
      </c>
      <c r="AM606" s="23">
        <f ca="1">SUM(AH$11:AH606)</f>
        <v>395864</v>
      </c>
      <c r="AO606" s="16">
        <v>44778</v>
      </c>
      <c r="AP606" s="21">
        <f ca="1">IF(AO606&lt;AQ$5, $B606, AQ$6+MIN((AO606-AQ$5+1)/AQ$8, 1)*AQ$7)</f>
        <v>1940</v>
      </c>
      <c r="AQ606" s="21">
        <f t="shared" ca="1" si="218"/>
        <v>1940</v>
      </c>
      <c r="AR606" s="21">
        <f t="shared" ca="1" si="199"/>
        <v>1032</v>
      </c>
      <c r="AS606" s="21">
        <f t="shared" ca="1" si="207"/>
        <v>908</v>
      </c>
      <c r="AT606" s="21">
        <f t="shared" ca="1" si="208"/>
        <v>908</v>
      </c>
      <c r="AU606" s="21">
        <f t="shared" ca="1" si="213"/>
        <v>1056817</v>
      </c>
      <c r="AV606" s="22">
        <f ca="1">SUM(AT$11:AT606)</f>
        <v>537569</v>
      </c>
      <c r="AW606" s="23">
        <f ca="1">SUM(AR$11:AR606)</f>
        <v>520028</v>
      </c>
    </row>
    <row r="607" spans="1:49" x14ac:dyDescent="0.2">
      <c r="A607" s="32">
        <v>44779</v>
      </c>
      <c r="B607" s="35">
        <f ca="1">IF($A607&gt;= $C$5,$C$6, "InsertData")</f>
        <v>940</v>
      </c>
      <c r="C607" s="21">
        <f t="shared" ca="1" si="214"/>
        <v>940</v>
      </c>
      <c r="D607" s="21">
        <f t="shared" ca="1" si="194"/>
        <v>166</v>
      </c>
      <c r="E607" s="21">
        <f t="shared" ca="1" si="200"/>
        <v>774</v>
      </c>
      <c r="F607" s="21">
        <f t="shared" ca="1" si="195"/>
        <v>774</v>
      </c>
      <c r="G607" s="21">
        <f t="shared" ca="1" si="209"/>
        <v>546257</v>
      </c>
      <c r="H607" s="22">
        <f ca="1">SUM(F$11:F607)</f>
        <v>276503</v>
      </c>
      <c r="I607" s="23">
        <f ca="1">SUM(D$11:D607)</f>
        <v>272138</v>
      </c>
      <c r="K607" s="16">
        <v>44779</v>
      </c>
      <c r="L607" s="21">
        <f ca="1">IF(K607&lt;M$5, $B607, M$6+MIN((K607-M$5+1)/M$8, 1)*M$7)</f>
        <v>1440</v>
      </c>
      <c r="M607" s="21">
        <f t="shared" ca="1" si="215"/>
        <v>1440</v>
      </c>
      <c r="N607" s="21">
        <f t="shared" ca="1" si="196"/>
        <v>426</v>
      </c>
      <c r="O607" s="21">
        <f t="shared" ca="1" si="201"/>
        <v>1014</v>
      </c>
      <c r="P607" s="21">
        <f t="shared" ca="1" si="202"/>
        <v>1014</v>
      </c>
      <c r="Q607" s="21">
        <f t="shared" ca="1" si="210"/>
        <v>815007</v>
      </c>
      <c r="R607" s="22">
        <f ca="1">SUM(P$11:P607)</f>
        <v>413903</v>
      </c>
      <c r="S607" s="23">
        <f ca="1">SUM(N$11:N607)</f>
        <v>401884</v>
      </c>
      <c r="U607" s="16">
        <v>44779</v>
      </c>
      <c r="V607" s="21">
        <f ca="1">IF(U607&lt;W$5, $B607, W$6+MIN((U607-W$5+1)/W$8, 1)*W$7)</f>
        <v>1940</v>
      </c>
      <c r="W607" s="21">
        <f t="shared" ca="1" si="216"/>
        <v>1940</v>
      </c>
      <c r="X607" s="21">
        <f t="shared" ca="1" si="197"/>
        <v>686</v>
      </c>
      <c r="Y607" s="21">
        <f t="shared" ca="1" si="203"/>
        <v>1254</v>
      </c>
      <c r="Z607" s="21">
        <f t="shared" ca="1" si="204"/>
        <v>1254</v>
      </c>
      <c r="AA607" s="21">
        <f t="shared" ca="1" si="211"/>
        <v>1083757</v>
      </c>
      <c r="AB607" s="22">
        <f ca="1">SUM(Z$11:Z607)</f>
        <v>551303</v>
      </c>
      <c r="AC607" s="23">
        <f ca="1">SUM(X$11:X607)</f>
        <v>532637</v>
      </c>
      <c r="AE607" s="16">
        <v>44779</v>
      </c>
      <c r="AF607" s="21">
        <f ca="1">IF(AE607&lt;AG$5, $B607, AG$6+MIN((AE607-AG$5+1)/AG$8, 1)*AG$7)</f>
        <v>1440</v>
      </c>
      <c r="AG607" s="21">
        <f t="shared" ca="1" si="217"/>
        <v>1440</v>
      </c>
      <c r="AH607" s="21">
        <f t="shared" ca="1" si="198"/>
        <v>426</v>
      </c>
      <c r="AI607" s="21">
        <f t="shared" ca="1" si="205"/>
        <v>1014</v>
      </c>
      <c r="AJ607" s="21">
        <f t="shared" ca="1" si="206"/>
        <v>1014</v>
      </c>
      <c r="AK607" s="21">
        <f t="shared" ca="1" si="212"/>
        <v>802507</v>
      </c>
      <c r="AL607" s="22">
        <f ca="1">SUM(AJ$11:AJ607)</f>
        <v>407663</v>
      </c>
      <c r="AM607" s="23">
        <f ca="1">SUM(AH$11:AH607)</f>
        <v>396290</v>
      </c>
      <c r="AO607" s="16">
        <v>44779</v>
      </c>
      <c r="AP607" s="21">
        <f ca="1">IF(AO607&lt;AQ$5, $B607, AQ$6+MIN((AO607-AQ$5+1)/AQ$8, 1)*AQ$7)</f>
        <v>1940</v>
      </c>
      <c r="AQ607" s="21">
        <f t="shared" ca="1" si="218"/>
        <v>1940</v>
      </c>
      <c r="AR607" s="21">
        <f t="shared" ca="1" si="199"/>
        <v>686</v>
      </c>
      <c r="AS607" s="21">
        <f t="shared" ca="1" si="207"/>
        <v>1254</v>
      </c>
      <c r="AT607" s="21">
        <f t="shared" ca="1" si="208"/>
        <v>1254</v>
      </c>
      <c r="AU607" s="21">
        <f t="shared" ca="1" si="213"/>
        <v>1058757</v>
      </c>
      <c r="AV607" s="22">
        <f ca="1">SUM(AT$11:AT607)</f>
        <v>538823</v>
      </c>
      <c r="AW607" s="23">
        <f ca="1">SUM(AR$11:AR607)</f>
        <v>520714</v>
      </c>
    </row>
    <row r="608" spans="1:49" x14ac:dyDescent="0.2">
      <c r="A608" s="32">
        <v>44780</v>
      </c>
      <c r="B608" s="35">
        <f ca="1">IF($A608&gt;= $C$5,$C$6, "InsertData")</f>
        <v>940</v>
      </c>
      <c r="C608" s="21">
        <f t="shared" ca="1" si="214"/>
        <v>940</v>
      </c>
      <c r="D608" s="21">
        <f t="shared" ca="1" si="194"/>
        <v>140</v>
      </c>
      <c r="E608" s="21">
        <f t="shared" ca="1" si="200"/>
        <v>800</v>
      </c>
      <c r="F608" s="21">
        <f t="shared" ca="1" si="195"/>
        <v>800</v>
      </c>
      <c r="G608" s="21">
        <f t="shared" ca="1" si="209"/>
        <v>547197</v>
      </c>
      <c r="H608" s="22">
        <f ca="1">SUM(F$11:F608)</f>
        <v>277303</v>
      </c>
      <c r="I608" s="23">
        <f ca="1">SUM(D$11:D608)</f>
        <v>272278</v>
      </c>
      <c r="K608" s="16">
        <v>44780</v>
      </c>
      <c r="L608" s="21">
        <f ca="1">IF(K608&lt;M$5, $B608, M$6+MIN((K608-M$5+1)/M$8, 1)*M$7)</f>
        <v>1440</v>
      </c>
      <c r="M608" s="21">
        <f t="shared" ca="1" si="215"/>
        <v>1440</v>
      </c>
      <c r="N608" s="21">
        <f t="shared" ca="1" si="196"/>
        <v>400</v>
      </c>
      <c r="O608" s="21">
        <f t="shared" ca="1" si="201"/>
        <v>1040</v>
      </c>
      <c r="P608" s="21">
        <f t="shared" ca="1" si="202"/>
        <v>1040</v>
      </c>
      <c r="Q608" s="21">
        <f t="shared" ca="1" si="210"/>
        <v>816447</v>
      </c>
      <c r="R608" s="22">
        <f ca="1">SUM(P$11:P608)</f>
        <v>414943</v>
      </c>
      <c r="S608" s="23">
        <f ca="1">SUM(N$11:N608)</f>
        <v>402284</v>
      </c>
      <c r="U608" s="16">
        <v>44780</v>
      </c>
      <c r="V608" s="21">
        <f ca="1">IF(U608&lt;W$5, $B608, W$6+MIN((U608-W$5+1)/W$8, 1)*W$7)</f>
        <v>1940</v>
      </c>
      <c r="W608" s="21">
        <f t="shared" ca="1" si="216"/>
        <v>1940</v>
      </c>
      <c r="X608" s="21">
        <f t="shared" ca="1" si="197"/>
        <v>660</v>
      </c>
      <c r="Y608" s="21">
        <f t="shared" ca="1" si="203"/>
        <v>1280</v>
      </c>
      <c r="Z608" s="21">
        <f t="shared" ca="1" si="204"/>
        <v>1280</v>
      </c>
      <c r="AA608" s="21">
        <f t="shared" ca="1" si="211"/>
        <v>1085697</v>
      </c>
      <c r="AB608" s="22">
        <f ca="1">SUM(Z$11:Z608)</f>
        <v>552583</v>
      </c>
      <c r="AC608" s="23">
        <f ca="1">SUM(X$11:X608)</f>
        <v>533297</v>
      </c>
      <c r="AE608" s="16">
        <v>44780</v>
      </c>
      <c r="AF608" s="21">
        <f ca="1">IF(AE608&lt;AG$5, $B608, AG$6+MIN((AE608-AG$5+1)/AG$8, 1)*AG$7)</f>
        <v>1440</v>
      </c>
      <c r="AG608" s="21">
        <f t="shared" ca="1" si="217"/>
        <v>1440</v>
      </c>
      <c r="AH608" s="21">
        <f t="shared" ca="1" si="198"/>
        <v>400</v>
      </c>
      <c r="AI608" s="21">
        <f t="shared" ca="1" si="205"/>
        <v>1040</v>
      </c>
      <c r="AJ608" s="21">
        <f t="shared" ca="1" si="206"/>
        <v>1040</v>
      </c>
      <c r="AK608" s="21">
        <f t="shared" ca="1" si="212"/>
        <v>803947</v>
      </c>
      <c r="AL608" s="22">
        <f ca="1">SUM(AJ$11:AJ608)</f>
        <v>408703</v>
      </c>
      <c r="AM608" s="23">
        <f ca="1">SUM(AH$11:AH608)</f>
        <v>396690</v>
      </c>
      <c r="AO608" s="16">
        <v>44780</v>
      </c>
      <c r="AP608" s="21">
        <f ca="1">IF(AO608&lt;AQ$5, $B608, AQ$6+MIN((AO608-AQ$5+1)/AQ$8, 1)*AQ$7)</f>
        <v>1940</v>
      </c>
      <c r="AQ608" s="21">
        <f t="shared" ca="1" si="218"/>
        <v>1940</v>
      </c>
      <c r="AR608" s="21">
        <f t="shared" ca="1" si="199"/>
        <v>660</v>
      </c>
      <c r="AS608" s="21">
        <f t="shared" ca="1" si="207"/>
        <v>1280</v>
      </c>
      <c r="AT608" s="21">
        <f t="shared" ca="1" si="208"/>
        <v>1280</v>
      </c>
      <c r="AU608" s="21">
        <f t="shared" ca="1" si="213"/>
        <v>1060697</v>
      </c>
      <c r="AV608" s="22">
        <f ca="1">SUM(AT$11:AT608)</f>
        <v>540103</v>
      </c>
      <c r="AW608" s="23">
        <f ca="1">SUM(AR$11:AR608)</f>
        <v>521374</v>
      </c>
    </row>
    <row r="609" spans="1:49" x14ac:dyDescent="0.2">
      <c r="A609" s="32">
        <v>44781</v>
      </c>
      <c r="B609" s="35">
        <f ca="1">IF($A609&gt;= $C$5,$C$6, "InsertData")</f>
        <v>940</v>
      </c>
      <c r="C609" s="21">
        <f t="shared" ca="1" si="214"/>
        <v>940</v>
      </c>
      <c r="D609" s="21">
        <f t="shared" ca="1" si="194"/>
        <v>267</v>
      </c>
      <c r="E609" s="21">
        <f t="shared" ca="1" si="200"/>
        <v>673</v>
      </c>
      <c r="F609" s="21">
        <f t="shared" ca="1" si="195"/>
        <v>673</v>
      </c>
      <c r="G609" s="21">
        <f t="shared" ca="1" si="209"/>
        <v>548137</v>
      </c>
      <c r="H609" s="22">
        <f ca="1">SUM(F$11:F609)</f>
        <v>277976</v>
      </c>
      <c r="I609" s="23">
        <f ca="1">SUM(D$11:D609)</f>
        <v>272545</v>
      </c>
      <c r="K609" s="16">
        <v>44781</v>
      </c>
      <c r="L609" s="21">
        <f ca="1">IF(K609&lt;M$5, $B609, M$6+MIN((K609-M$5+1)/M$8, 1)*M$7)</f>
        <v>1440</v>
      </c>
      <c r="M609" s="21">
        <f t="shared" ca="1" si="215"/>
        <v>1440</v>
      </c>
      <c r="N609" s="21">
        <f t="shared" ca="1" si="196"/>
        <v>527</v>
      </c>
      <c r="O609" s="21">
        <f t="shared" ca="1" si="201"/>
        <v>913</v>
      </c>
      <c r="P609" s="21">
        <f t="shared" ca="1" si="202"/>
        <v>913</v>
      </c>
      <c r="Q609" s="21">
        <f t="shared" ca="1" si="210"/>
        <v>817887</v>
      </c>
      <c r="R609" s="22">
        <f ca="1">SUM(P$11:P609)</f>
        <v>415856</v>
      </c>
      <c r="S609" s="23">
        <f ca="1">SUM(N$11:N609)</f>
        <v>402811</v>
      </c>
      <c r="U609" s="16">
        <v>44781</v>
      </c>
      <c r="V609" s="21">
        <f ca="1">IF(U609&lt;W$5, $B609, W$6+MIN((U609-W$5+1)/W$8, 1)*W$7)</f>
        <v>1940</v>
      </c>
      <c r="W609" s="21">
        <f t="shared" ca="1" si="216"/>
        <v>1940</v>
      </c>
      <c r="X609" s="21">
        <f t="shared" ca="1" si="197"/>
        <v>787</v>
      </c>
      <c r="Y609" s="21">
        <f t="shared" ca="1" si="203"/>
        <v>1153</v>
      </c>
      <c r="Z609" s="21">
        <f t="shared" ca="1" si="204"/>
        <v>1153</v>
      </c>
      <c r="AA609" s="21">
        <f t="shared" ca="1" si="211"/>
        <v>1087637</v>
      </c>
      <c r="AB609" s="22">
        <f ca="1">SUM(Z$11:Z609)</f>
        <v>553736</v>
      </c>
      <c r="AC609" s="23">
        <f ca="1">SUM(X$11:X609)</f>
        <v>534084</v>
      </c>
      <c r="AE609" s="16">
        <v>44781</v>
      </c>
      <c r="AF609" s="21">
        <f ca="1">IF(AE609&lt;AG$5, $B609, AG$6+MIN((AE609-AG$5+1)/AG$8, 1)*AG$7)</f>
        <v>1440</v>
      </c>
      <c r="AG609" s="21">
        <f t="shared" ca="1" si="217"/>
        <v>1440</v>
      </c>
      <c r="AH609" s="21">
        <f t="shared" ca="1" si="198"/>
        <v>527</v>
      </c>
      <c r="AI609" s="21">
        <f t="shared" ca="1" si="205"/>
        <v>913</v>
      </c>
      <c r="AJ609" s="21">
        <f t="shared" ca="1" si="206"/>
        <v>913</v>
      </c>
      <c r="AK609" s="21">
        <f t="shared" ca="1" si="212"/>
        <v>805387</v>
      </c>
      <c r="AL609" s="22">
        <f ca="1">SUM(AJ$11:AJ609)</f>
        <v>409616</v>
      </c>
      <c r="AM609" s="23">
        <f ca="1">SUM(AH$11:AH609)</f>
        <v>397217</v>
      </c>
      <c r="AO609" s="16">
        <v>44781</v>
      </c>
      <c r="AP609" s="21">
        <f ca="1">IF(AO609&lt;AQ$5, $B609, AQ$6+MIN((AO609-AQ$5+1)/AQ$8, 1)*AQ$7)</f>
        <v>1940</v>
      </c>
      <c r="AQ609" s="21">
        <f t="shared" ca="1" si="218"/>
        <v>1940</v>
      </c>
      <c r="AR609" s="21">
        <f t="shared" ca="1" si="199"/>
        <v>787</v>
      </c>
      <c r="AS609" s="21">
        <f t="shared" ca="1" si="207"/>
        <v>1153</v>
      </c>
      <c r="AT609" s="21">
        <f t="shared" ca="1" si="208"/>
        <v>1153</v>
      </c>
      <c r="AU609" s="21">
        <f t="shared" ca="1" si="213"/>
        <v>1062637</v>
      </c>
      <c r="AV609" s="22">
        <f ca="1">SUM(AT$11:AT609)</f>
        <v>541256</v>
      </c>
      <c r="AW609" s="23">
        <f ca="1">SUM(AR$11:AR609)</f>
        <v>522161</v>
      </c>
    </row>
    <row r="610" spans="1:49" x14ac:dyDescent="0.2">
      <c r="A610" s="32">
        <v>44782</v>
      </c>
      <c r="B610" s="35">
        <f ca="1">IF($A610&gt;= $C$5,$C$6, "InsertData")</f>
        <v>940</v>
      </c>
      <c r="C610" s="21">
        <f t="shared" ca="1" si="214"/>
        <v>940</v>
      </c>
      <c r="D610" s="21">
        <f t="shared" ca="1" si="194"/>
        <v>647</v>
      </c>
      <c r="E610" s="21">
        <f t="shared" ca="1" si="200"/>
        <v>293</v>
      </c>
      <c r="F610" s="21">
        <f t="shared" ca="1" si="195"/>
        <v>293</v>
      </c>
      <c r="G610" s="21">
        <f t="shared" ca="1" si="209"/>
        <v>549077</v>
      </c>
      <c r="H610" s="22">
        <f ca="1">SUM(F$11:F610)</f>
        <v>278269</v>
      </c>
      <c r="I610" s="23">
        <f ca="1">SUM(D$11:D610)</f>
        <v>273192</v>
      </c>
      <c r="K610" s="16">
        <v>44782</v>
      </c>
      <c r="L610" s="21">
        <f ca="1">IF(K610&lt;M$5, $B610, M$6+MIN((K610-M$5+1)/M$8, 1)*M$7)</f>
        <v>1440</v>
      </c>
      <c r="M610" s="21">
        <f t="shared" ca="1" si="215"/>
        <v>1440</v>
      </c>
      <c r="N610" s="21">
        <f t="shared" ca="1" si="196"/>
        <v>907</v>
      </c>
      <c r="O610" s="21">
        <f t="shared" ca="1" si="201"/>
        <v>533</v>
      </c>
      <c r="P610" s="21">
        <f t="shared" ca="1" si="202"/>
        <v>533</v>
      </c>
      <c r="Q610" s="21">
        <f t="shared" ca="1" si="210"/>
        <v>819327</v>
      </c>
      <c r="R610" s="22">
        <f ca="1">SUM(P$11:P610)</f>
        <v>416389</v>
      </c>
      <c r="S610" s="23">
        <f ca="1">SUM(N$11:N610)</f>
        <v>403718</v>
      </c>
      <c r="U610" s="16">
        <v>44782</v>
      </c>
      <c r="V610" s="21">
        <f ca="1">IF(U610&lt;W$5, $B610, W$6+MIN((U610-W$5+1)/W$8, 1)*W$7)</f>
        <v>1940</v>
      </c>
      <c r="W610" s="21">
        <f t="shared" ca="1" si="216"/>
        <v>1940</v>
      </c>
      <c r="X610" s="21">
        <f t="shared" ca="1" si="197"/>
        <v>1167</v>
      </c>
      <c r="Y610" s="21">
        <f t="shared" ca="1" si="203"/>
        <v>773</v>
      </c>
      <c r="Z610" s="21">
        <f t="shared" ca="1" si="204"/>
        <v>773</v>
      </c>
      <c r="AA610" s="21">
        <f t="shared" ca="1" si="211"/>
        <v>1089577</v>
      </c>
      <c r="AB610" s="22">
        <f ca="1">SUM(Z$11:Z610)</f>
        <v>554509</v>
      </c>
      <c r="AC610" s="23">
        <f ca="1">SUM(X$11:X610)</f>
        <v>535251</v>
      </c>
      <c r="AE610" s="16">
        <v>44782</v>
      </c>
      <c r="AF610" s="21">
        <f ca="1">IF(AE610&lt;AG$5, $B610, AG$6+MIN((AE610-AG$5+1)/AG$8, 1)*AG$7)</f>
        <v>1440</v>
      </c>
      <c r="AG610" s="21">
        <f t="shared" ca="1" si="217"/>
        <v>1440</v>
      </c>
      <c r="AH610" s="21">
        <f t="shared" ca="1" si="198"/>
        <v>907</v>
      </c>
      <c r="AI610" s="21">
        <f t="shared" ca="1" si="205"/>
        <v>533</v>
      </c>
      <c r="AJ610" s="21">
        <f t="shared" ca="1" si="206"/>
        <v>533</v>
      </c>
      <c r="AK610" s="21">
        <f t="shared" ca="1" si="212"/>
        <v>806827</v>
      </c>
      <c r="AL610" s="22">
        <f ca="1">SUM(AJ$11:AJ610)</f>
        <v>410149</v>
      </c>
      <c r="AM610" s="23">
        <f ca="1">SUM(AH$11:AH610)</f>
        <v>398124</v>
      </c>
      <c r="AO610" s="16">
        <v>44782</v>
      </c>
      <c r="AP610" s="21">
        <f ca="1">IF(AO610&lt;AQ$5, $B610, AQ$6+MIN((AO610-AQ$5+1)/AQ$8, 1)*AQ$7)</f>
        <v>1940</v>
      </c>
      <c r="AQ610" s="21">
        <f t="shared" ca="1" si="218"/>
        <v>1940</v>
      </c>
      <c r="AR610" s="21">
        <f t="shared" ca="1" si="199"/>
        <v>1167</v>
      </c>
      <c r="AS610" s="21">
        <f t="shared" ca="1" si="207"/>
        <v>773</v>
      </c>
      <c r="AT610" s="21">
        <f t="shared" ca="1" si="208"/>
        <v>773</v>
      </c>
      <c r="AU610" s="21">
        <f t="shared" ca="1" si="213"/>
        <v>1064577</v>
      </c>
      <c r="AV610" s="22">
        <f ca="1">SUM(AT$11:AT610)</f>
        <v>542029</v>
      </c>
      <c r="AW610" s="23">
        <f ca="1">SUM(AR$11:AR610)</f>
        <v>523328</v>
      </c>
    </row>
    <row r="611" spans="1:49" x14ac:dyDescent="0.2">
      <c r="A611" s="32">
        <v>44783</v>
      </c>
      <c r="B611" s="35">
        <f ca="1">IF($A611&gt;= $C$5,$C$6, "InsertData")</f>
        <v>940</v>
      </c>
      <c r="C611" s="21">
        <f t="shared" ca="1" si="214"/>
        <v>940</v>
      </c>
      <c r="D611" s="21">
        <f t="shared" ca="1" si="194"/>
        <v>0</v>
      </c>
      <c r="E611" s="21">
        <f t="shared" ca="1" si="200"/>
        <v>940</v>
      </c>
      <c r="F611" s="21">
        <f t="shared" ca="1" si="195"/>
        <v>940</v>
      </c>
      <c r="G611" s="21">
        <f t="shared" ca="1" si="209"/>
        <v>550017</v>
      </c>
      <c r="H611" s="22">
        <f ca="1">SUM(F$11:F611)</f>
        <v>279209</v>
      </c>
      <c r="I611" s="23">
        <f ca="1">SUM(D$11:D611)</f>
        <v>273192</v>
      </c>
      <c r="K611" s="16">
        <v>44783</v>
      </c>
      <c r="L611" s="21">
        <f ca="1">IF(K611&lt;M$5, $B611, M$6+MIN((K611-M$5+1)/M$8, 1)*M$7)</f>
        <v>1440</v>
      </c>
      <c r="M611" s="21">
        <f t="shared" ca="1" si="215"/>
        <v>1440</v>
      </c>
      <c r="N611" s="21">
        <f t="shared" ca="1" si="196"/>
        <v>120</v>
      </c>
      <c r="O611" s="21">
        <f t="shared" ca="1" si="201"/>
        <v>1320</v>
      </c>
      <c r="P611" s="21">
        <f t="shared" ca="1" si="202"/>
        <v>1320</v>
      </c>
      <c r="Q611" s="21">
        <f t="shared" ca="1" si="210"/>
        <v>820767</v>
      </c>
      <c r="R611" s="22">
        <f ca="1">SUM(P$11:P611)</f>
        <v>417709</v>
      </c>
      <c r="S611" s="23">
        <f ca="1">SUM(N$11:N611)</f>
        <v>403838</v>
      </c>
      <c r="U611" s="16">
        <v>44783</v>
      </c>
      <c r="V611" s="21">
        <f ca="1">IF(U611&lt;W$5, $B611, W$6+MIN((U611-W$5+1)/W$8, 1)*W$7)</f>
        <v>1940</v>
      </c>
      <c r="W611" s="21">
        <f t="shared" ca="1" si="216"/>
        <v>1940</v>
      </c>
      <c r="X611" s="21">
        <f t="shared" ca="1" si="197"/>
        <v>337</v>
      </c>
      <c r="Y611" s="21">
        <f t="shared" ca="1" si="203"/>
        <v>1603</v>
      </c>
      <c r="Z611" s="21">
        <f t="shared" ca="1" si="204"/>
        <v>1603</v>
      </c>
      <c r="AA611" s="21">
        <f t="shared" ca="1" si="211"/>
        <v>1091517</v>
      </c>
      <c r="AB611" s="22">
        <f ca="1">SUM(Z$11:Z611)</f>
        <v>556112</v>
      </c>
      <c r="AC611" s="23">
        <f ca="1">SUM(X$11:X611)</f>
        <v>535588</v>
      </c>
      <c r="AE611" s="16">
        <v>44783</v>
      </c>
      <c r="AF611" s="21">
        <f ca="1">IF(AE611&lt;AG$5, $B611, AG$6+MIN((AE611-AG$5+1)/AG$8, 1)*AG$7)</f>
        <v>1440</v>
      </c>
      <c r="AG611" s="21">
        <f t="shared" ca="1" si="217"/>
        <v>1440</v>
      </c>
      <c r="AH611" s="21">
        <f t="shared" ca="1" si="198"/>
        <v>190</v>
      </c>
      <c r="AI611" s="21">
        <f t="shared" ca="1" si="205"/>
        <v>1250</v>
      </c>
      <c r="AJ611" s="21">
        <f t="shared" ca="1" si="206"/>
        <v>1250</v>
      </c>
      <c r="AK611" s="21">
        <f t="shared" ca="1" si="212"/>
        <v>808267</v>
      </c>
      <c r="AL611" s="22">
        <f ca="1">SUM(AJ$11:AJ611)</f>
        <v>411399</v>
      </c>
      <c r="AM611" s="23">
        <f ca="1">SUM(AH$11:AH611)</f>
        <v>398314</v>
      </c>
      <c r="AO611" s="16">
        <v>44783</v>
      </c>
      <c r="AP611" s="21">
        <f ca="1">IF(AO611&lt;AQ$5, $B611, AQ$6+MIN((AO611-AQ$5+1)/AQ$8, 1)*AQ$7)</f>
        <v>1940</v>
      </c>
      <c r="AQ611" s="21">
        <f t="shared" ca="1" si="218"/>
        <v>1940</v>
      </c>
      <c r="AR611" s="21">
        <f t="shared" ca="1" si="199"/>
        <v>380</v>
      </c>
      <c r="AS611" s="21">
        <f t="shared" ca="1" si="207"/>
        <v>1560</v>
      </c>
      <c r="AT611" s="21">
        <f t="shared" ca="1" si="208"/>
        <v>1560</v>
      </c>
      <c r="AU611" s="21">
        <f t="shared" ca="1" si="213"/>
        <v>1066517</v>
      </c>
      <c r="AV611" s="22">
        <f ca="1">SUM(AT$11:AT611)</f>
        <v>543589</v>
      </c>
      <c r="AW611" s="23">
        <f ca="1">SUM(AR$11:AR611)</f>
        <v>523708</v>
      </c>
    </row>
    <row r="612" spans="1:49" x14ac:dyDescent="0.2">
      <c r="A612" s="32">
        <v>44784</v>
      </c>
      <c r="B612" s="35">
        <f ca="1">IF($A612&gt;= $C$5,$C$6, "InsertData")</f>
        <v>940</v>
      </c>
      <c r="C612" s="21">
        <f t="shared" ca="1" si="214"/>
        <v>940</v>
      </c>
      <c r="D612" s="21">
        <f t="shared" ca="1" si="194"/>
        <v>166</v>
      </c>
      <c r="E612" s="21">
        <f t="shared" ca="1" si="200"/>
        <v>774</v>
      </c>
      <c r="F612" s="21">
        <f t="shared" ca="1" si="195"/>
        <v>774</v>
      </c>
      <c r="G612" s="21">
        <f t="shared" ca="1" si="209"/>
        <v>550957</v>
      </c>
      <c r="H612" s="22">
        <f ca="1">SUM(F$11:F612)</f>
        <v>279983</v>
      </c>
      <c r="I612" s="23">
        <f ca="1">SUM(D$11:D612)</f>
        <v>273358</v>
      </c>
      <c r="K612" s="16">
        <v>44784</v>
      </c>
      <c r="L612" s="21">
        <f ca="1">IF(K612&lt;M$5, $B612, M$6+MIN((K612-M$5+1)/M$8, 1)*M$7)</f>
        <v>1440</v>
      </c>
      <c r="M612" s="21">
        <f t="shared" ca="1" si="215"/>
        <v>1440</v>
      </c>
      <c r="N612" s="21">
        <f t="shared" ca="1" si="196"/>
        <v>566</v>
      </c>
      <c r="O612" s="21">
        <f t="shared" ca="1" si="201"/>
        <v>874</v>
      </c>
      <c r="P612" s="21">
        <f t="shared" ca="1" si="202"/>
        <v>874</v>
      </c>
      <c r="Q612" s="21">
        <f t="shared" ca="1" si="210"/>
        <v>822207</v>
      </c>
      <c r="R612" s="22">
        <f ca="1">SUM(P$11:P612)</f>
        <v>418583</v>
      </c>
      <c r="S612" s="23">
        <f ca="1">SUM(N$11:N612)</f>
        <v>404404</v>
      </c>
      <c r="U612" s="16">
        <v>44784</v>
      </c>
      <c r="V612" s="21">
        <f ca="1">IF(U612&lt;W$5, $B612, W$6+MIN((U612-W$5+1)/W$8, 1)*W$7)</f>
        <v>1940</v>
      </c>
      <c r="W612" s="21">
        <f t="shared" ca="1" si="216"/>
        <v>1940</v>
      </c>
      <c r="X612" s="21">
        <f t="shared" ca="1" si="197"/>
        <v>869</v>
      </c>
      <c r="Y612" s="21">
        <f t="shared" ca="1" si="203"/>
        <v>1071</v>
      </c>
      <c r="Z612" s="21">
        <f t="shared" ca="1" si="204"/>
        <v>1071</v>
      </c>
      <c r="AA612" s="21">
        <f t="shared" ca="1" si="211"/>
        <v>1093457</v>
      </c>
      <c r="AB612" s="22">
        <f ca="1">SUM(Z$11:Z612)</f>
        <v>557183</v>
      </c>
      <c r="AC612" s="23">
        <f ca="1">SUM(X$11:X612)</f>
        <v>536457</v>
      </c>
      <c r="AE612" s="16">
        <v>44784</v>
      </c>
      <c r="AF612" s="21">
        <f ca="1">IF(AE612&lt;AG$5, $B612, AG$6+MIN((AE612-AG$5+1)/AG$8, 1)*AG$7)</f>
        <v>1440</v>
      </c>
      <c r="AG612" s="21">
        <f t="shared" ca="1" si="217"/>
        <v>1440</v>
      </c>
      <c r="AH612" s="21">
        <f t="shared" ca="1" si="198"/>
        <v>496</v>
      </c>
      <c r="AI612" s="21">
        <f t="shared" ca="1" si="205"/>
        <v>944</v>
      </c>
      <c r="AJ612" s="21">
        <f t="shared" ca="1" si="206"/>
        <v>944</v>
      </c>
      <c r="AK612" s="21">
        <f t="shared" ca="1" si="212"/>
        <v>809707</v>
      </c>
      <c r="AL612" s="22">
        <f ca="1">SUM(AJ$11:AJ612)</f>
        <v>412343</v>
      </c>
      <c r="AM612" s="23">
        <f ca="1">SUM(AH$11:AH612)</f>
        <v>398810</v>
      </c>
      <c r="AO612" s="16">
        <v>44784</v>
      </c>
      <c r="AP612" s="21">
        <f ca="1">IF(AO612&lt;AQ$5, $B612, AQ$6+MIN((AO612-AQ$5+1)/AQ$8, 1)*AQ$7)</f>
        <v>1940</v>
      </c>
      <c r="AQ612" s="21">
        <f t="shared" ca="1" si="218"/>
        <v>1940</v>
      </c>
      <c r="AR612" s="21">
        <f t="shared" ca="1" si="199"/>
        <v>826</v>
      </c>
      <c r="AS612" s="21">
        <f t="shared" ca="1" si="207"/>
        <v>1114</v>
      </c>
      <c r="AT612" s="21">
        <f t="shared" ca="1" si="208"/>
        <v>1114</v>
      </c>
      <c r="AU612" s="21">
        <f t="shared" ca="1" si="213"/>
        <v>1068457</v>
      </c>
      <c r="AV612" s="22">
        <f ca="1">SUM(AT$11:AT612)</f>
        <v>544703</v>
      </c>
      <c r="AW612" s="23">
        <f ca="1">SUM(AR$11:AR612)</f>
        <v>524534</v>
      </c>
    </row>
    <row r="613" spans="1:49" x14ac:dyDescent="0.2">
      <c r="A613" s="32">
        <v>44785</v>
      </c>
      <c r="B613" s="35">
        <f ca="1">IF($A613&gt;= $C$5,$C$6, "InsertData")</f>
        <v>940</v>
      </c>
      <c r="C613" s="21">
        <f t="shared" ca="1" si="214"/>
        <v>940</v>
      </c>
      <c r="D613" s="21">
        <f t="shared" ca="1" si="194"/>
        <v>440</v>
      </c>
      <c r="E613" s="21">
        <f t="shared" ca="1" si="200"/>
        <v>500</v>
      </c>
      <c r="F613" s="21">
        <f t="shared" ca="1" si="195"/>
        <v>500</v>
      </c>
      <c r="G613" s="21">
        <f t="shared" ca="1" si="209"/>
        <v>551897</v>
      </c>
      <c r="H613" s="22">
        <f ca="1">SUM(F$11:F613)</f>
        <v>280483</v>
      </c>
      <c r="I613" s="23">
        <f ca="1">SUM(D$11:D613)</f>
        <v>273798</v>
      </c>
      <c r="K613" s="16">
        <v>44785</v>
      </c>
      <c r="L613" s="21">
        <f ca="1">IF(K613&lt;M$5, $B613, M$6+MIN((K613-M$5+1)/M$8, 1)*M$7)</f>
        <v>1440</v>
      </c>
      <c r="M613" s="21">
        <f t="shared" ca="1" si="215"/>
        <v>1440</v>
      </c>
      <c r="N613" s="21">
        <f t="shared" ca="1" si="196"/>
        <v>700</v>
      </c>
      <c r="O613" s="21">
        <f t="shared" ca="1" si="201"/>
        <v>740</v>
      </c>
      <c r="P613" s="21">
        <f t="shared" ca="1" si="202"/>
        <v>740</v>
      </c>
      <c r="Q613" s="21">
        <f t="shared" ca="1" si="210"/>
        <v>823647</v>
      </c>
      <c r="R613" s="22">
        <f ca="1">SUM(P$11:P613)</f>
        <v>419323</v>
      </c>
      <c r="S613" s="23">
        <f ca="1">SUM(N$11:N613)</f>
        <v>405104</v>
      </c>
      <c r="U613" s="16">
        <v>44785</v>
      </c>
      <c r="V613" s="21">
        <f ca="1">IF(U613&lt;W$5, $B613, W$6+MIN((U613-W$5+1)/W$8, 1)*W$7)</f>
        <v>1940</v>
      </c>
      <c r="W613" s="21">
        <f t="shared" ca="1" si="216"/>
        <v>1940</v>
      </c>
      <c r="X613" s="21">
        <f t="shared" ca="1" si="197"/>
        <v>960</v>
      </c>
      <c r="Y613" s="21">
        <f t="shared" ca="1" si="203"/>
        <v>980</v>
      </c>
      <c r="Z613" s="21">
        <f t="shared" ca="1" si="204"/>
        <v>980</v>
      </c>
      <c r="AA613" s="21">
        <f t="shared" ca="1" si="211"/>
        <v>1095397</v>
      </c>
      <c r="AB613" s="22">
        <f ca="1">SUM(Z$11:Z613)</f>
        <v>558163</v>
      </c>
      <c r="AC613" s="23">
        <f ca="1">SUM(X$11:X613)</f>
        <v>537417</v>
      </c>
      <c r="AE613" s="16">
        <v>44785</v>
      </c>
      <c r="AF613" s="21">
        <f ca="1">IF(AE613&lt;AG$5, $B613, AG$6+MIN((AE613-AG$5+1)/AG$8, 1)*AG$7)</f>
        <v>1440</v>
      </c>
      <c r="AG613" s="21">
        <f t="shared" ca="1" si="217"/>
        <v>1440</v>
      </c>
      <c r="AH613" s="21">
        <f t="shared" ca="1" si="198"/>
        <v>700</v>
      </c>
      <c r="AI613" s="21">
        <f t="shared" ca="1" si="205"/>
        <v>740</v>
      </c>
      <c r="AJ613" s="21">
        <f t="shared" ca="1" si="206"/>
        <v>740</v>
      </c>
      <c r="AK613" s="21">
        <f t="shared" ca="1" si="212"/>
        <v>811147</v>
      </c>
      <c r="AL613" s="22">
        <f ca="1">SUM(AJ$11:AJ613)</f>
        <v>413083</v>
      </c>
      <c r="AM613" s="23">
        <f ca="1">SUM(AH$11:AH613)</f>
        <v>399510</v>
      </c>
      <c r="AO613" s="16">
        <v>44785</v>
      </c>
      <c r="AP613" s="21">
        <f ca="1">IF(AO613&lt;AQ$5, $B613, AQ$6+MIN((AO613-AQ$5+1)/AQ$8, 1)*AQ$7)</f>
        <v>1940</v>
      </c>
      <c r="AQ613" s="21">
        <f t="shared" ca="1" si="218"/>
        <v>1940</v>
      </c>
      <c r="AR613" s="21">
        <f t="shared" ca="1" si="199"/>
        <v>960</v>
      </c>
      <c r="AS613" s="21">
        <f t="shared" ca="1" si="207"/>
        <v>980</v>
      </c>
      <c r="AT613" s="21">
        <f t="shared" ca="1" si="208"/>
        <v>980</v>
      </c>
      <c r="AU613" s="21">
        <f t="shared" ca="1" si="213"/>
        <v>1070397</v>
      </c>
      <c r="AV613" s="22">
        <f ca="1">SUM(AT$11:AT613)</f>
        <v>545683</v>
      </c>
      <c r="AW613" s="23">
        <f ca="1">SUM(AR$11:AR613)</f>
        <v>525494</v>
      </c>
    </row>
    <row r="614" spans="1:49" x14ac:dyDescent="0.2">
      <c r="A614" s="32">
        <v>44786</v>
      </c>
      <c r="B614" s="35">
        <f ca="1">IF($A614&gt;= $C$5,$C$6, "InsertData")</f>
        <v>940</v>
      </c>
      <c r="C614" s="21">
        <f t="shared" ca="1" si="214"/>
        <v>940</v>
      </c>
      <c r="D614" s="21">
        <f t="shared" ca="1" si="194"/>
        <v>0</v>
      </c>
      <c r="E614" s="21">
        <f t="shared" ca="1" si="200"/>
        <v>940</v>
      </c>
      <c r="F614" s="21">
        <f t="shared" ca="1" si="195"/>
        <v>940</v>
      </c>
      <c r="G614" s="21">
        <f t="shared" ca="1" si="209"/>
        <v>552837</v>
      </c>
      <c r="H614" s="22">
        <f ca="1">SUM(F$11:F614)</f>
        <v>281423</v>
      </c>
      <c r="I614" s="23">
        <f ca="1">SUM(D$11:D614)</f>
        <v>273798</v>
      </c>
      <c r="K614" s="16">
        <v>44786</v>
      </c>
      <c r="L614" s="21">
        <f ca="1">IF(K614&lt;M$5, $B614, M$6+MIN((K614-M$5+1)/M$8, 1)*M$7)</f>
        <v>1440</v>
      </c>
      <c r="M614" s="21">
        <f t="shared" ca="1" si="215"/>
        <v>1440</v>
      </c>
      <c r="N614" s="21">
        <f t="shared" ca="1" si="196"/>
        <v>180</v>
      </c>
      <c r="O614" s="21">
        <f t="shared" ca="1" si="201"/>
        <v>1260</v>
      </c>
      <c r="P614" s="21">
        <f t="shared" ca="1" si="202"/>
        <v>1260</v>
      </c>
      <c r="Q614" s="21">
        <f t="shared" ca="1" si="210"/>
        <v>825087</v>
      </c>
      <c r="R614" s="22">
        <f ca="1">SUM(P$11:P614)</f>
        <v>420583</v>
      </c>
      <c r="S614" s="23">
        <f ca="1">SUM(N$11:N614)</f>
        <v>405284</v>
      </c>
      <c r="U614" s="16">
        <v>44786</v>
      </c>
      <c r="V614" s="21">
        <f ca="1">IF(U614&lt;W$5, $B614, W$6+MIN((U614-W$5+1)/W$8, 1)*W$7)</f>
        <v>1940</v>
      </c>
      <c r="W614" s="21">
        <f t="shared" ca="1" si="216"/>
        <v>1940</v>
      </c>
      <c r="X614" s="21">
        <f t="shared" ca="1" si="197"/>
        <v>440</v>
      </c>
      <c r="Y614" s="21">
        <f t="shared" ca="1" si="203"/>
        <v>1500</v>
      </c>
      <c r="Z614" s="21">
        <f t="shared" ca="1" si="204"/>
        <v>1500</v>
      </c>
      <c r="AA614" s="21">
        <f t="shared" ca="1" si="211"/>
        <v>1097337</v>
      </c>
      <c r="AB614" s="22">
        <f ca="1">SUM(Z$11:Z614)</f>
        <v>559663</v>
      </c>
      <c r="AC614" s="23">
        <f ca="1">SUM(X$11:X614)</f>
        <v>537857</v>
      </c>
      <c r="AE614" s="16">
        <v>44786</v>
      </c>
      <c r="AF614" s="21">
        <f ca="1">IF(AE614&lt;AG$5, $B614, AG$6+MIN((AE614-AG$5+1)/AG$8, 1)*AG$7)</f>
        <v>1440</v>
      </c>
      <c r="AG614" s="21">
        <f t="shared" ca="1" si="217"/>
        <v>1440</v>
      </c>
      <c r="AH614" s="21">
        <f t="shared" ca="1" si="198"/>
        <v>180</v>
      </c>
      <c r="AI614" s="21">
        <f t="shared" ca="1" si="205"/>
        <v>1260</v>
      </c>
      <c r="AJ614" s="21">
        <f t="shared" ca="1" si="206"/>
        <v>1260</v>
      </c>
      <c r="AK614" s="21">
        <f t="shared" ca="1" si="212"/>
        <v>812587</v>
      </c>
      <c r="AL614" s="22">
        <f ca="1">SUM(AJ$11:AJ614)</f>
        <v>414343</v>
      </c>
      <c r="AM614" s="23">
        <f ca="1">SUM(AH$11:AH614)</f>
        <v>399690</v>
      </c>
      <c r="AO614" s="16">
        <v>44786</v>
      </c>
      <c r="AP614" s="21">
        <f ca="1">IF(AO614&lt;AQ$5, $B614, AQ$6+MIN((AO614-AQ$5+1)/AQ$8, 1)*AQ$7)</f>
        <v>1940</v>
      </c>
      <c r="AQ614" s="21">
        <f t="shared" ca="1" si="218"/>
        <v>1940</v>
      </c>
      <c r="AR614" s="21">
        <f t="shared" ca="1" si="199"/>
        <v>440</v>
      </c>
      <c r="AS614" s="21">
        <f t="shared" ca="1" si="207"/>
        <v>1500</v>
      </c>
      <c r="AT614" s="21">
        <f t="shared" ca="1" si="208"/>
        <v>1500</v>
      </c>
      <c r="AU614" s="21">
        <f t="shared" ca="1" si="213"/>
        <v>1072337</v>
      </c>
      <c r="AV614" s="22">
        <f ca="1">SUM(AT$11:AT614)</f>
        <v>547183</v>
      </c>
      <c r="AW614" s="23">
        <f ca="1">SUM(AR$11:AR614)</f>
        <v>525934</v>
      </c>
    </row>
    <row r="615" spans="1:49" x14ac:dyDescent="0.2">
      <c r="A615" s="32">
        <v>44787</v>
      </c>
      <c r="B615" s="35">
        <f ca="1">IF($A615&gt;= $C$5,$C$6, "InsertData")</f>
        <v>940</v>
      </c>
      <c r="C615" s="21">
        <f t="shared" ca="1" si="214"/>
        <v>940</v>
      </c>
      <c r="D615" s="21">
        <f t="shared" ca="1" si="194"/>
        <v>0</v>
      </c>
      <c r="E615" s="21">
        <f t="shared" ca="1" si="200"/>
        <v>940</v>
      </c>
      <c r="F615" s="21">
        <f t="shared" ca="1" si="195"/>
        <v>940</v>
      </c>
      <c r="G615" s="21">
        <f t="shared" ca="1" si="209"/>
        <v>553777</v>
      </c>
      <c r="H615" s="22">
        <f ca="1">SUM(F$11:F615)</f>
        <v>282363</v>
      </c>
      <c r="I615" s="23">
        <f ca="1">SUM(D$11:D615)</f>
        <v>273798</v>
      </c>
      <c r="K615" s="16">
        <v>44787</v>
      </c>
      <c r="L615" s="21">
        <f ca="1">IF(K615&lt;M$5, $B615, M$6+MIN((K615-M$5+1)/M$8, 1)*M$7)</f>
        <v>1440</v>
      </c>
      <c r="M615" s="21">
        <f t="shared" ca="1" si="215"/>
        <v>1440</v>
      </c>
      <c r="N615" s="21">
        <f t="shared" ca="1" si="196"/>
        <v>257</v>
      </c>
      <c r="O615" s="21">
        <f t="shared" ca="1" si="201"/>
        <v>1183</v>
      </c>
      <c r="P615" s="21">
        <f t="shared" ca="1" si="202"/>
        <v>1183</v>
      </c>
      <c r="Q615" s="21">
        <f t="shared" ca="1" si="210"/>
        <v>826527</v>
      </c>
      <c r="R615" s="22">
        <f ca="1">SUM(P$11:P615)</f>
        <v>421766</v>
      </c>
      <c r="S615" s="23">
        <f ca="1">SUM(N$11:N615)</f>
        <v>405541</v>
      </c>
      <c r="U615" s="16">
        <v>44787</v>
      </c>
      <c r="V615" s="21">
        <f ca="1">IF(U615&lt;W$5, $B615, W$6+MIN((U615-W$5+1)/W$8, 1)*W$7)</f>
        <v>1940</v>
      </c>
      <c r="W615" s="21">
        <f t="shared" ca="1" si="216"/>
        <v>1940</v>
      </c>
      <c r="X615" s="21">
        <f t="shared" ca="1" si="197"/>
        <v>517</v>
      </c>
      <c r="Y615" s="21">
        <f t="shared" ca="1" si="203"/>
        <v>1423</v>
      </c>
      <c r="Z615" s="21">
        <f t="shared" ca="1" si="204"/>
        <v>1423</v>
      </c>
      <c r="AA615" s="21">
        <f t="shared" ca="1" si="211"/>
        <v>1099277</v>
      </c>
      <c r="AB615" s="22">
        <f ca="1">SUM(Z$11:Z615)</f>
        <v>561086</v>
      </c>
      <c r="AC615" s="23">
        <f ca="1">SUM(X$11:X615)</f>
        <v>538374</v>
      </c>
      <c r="AE615" s="16">
        <v>44787</v>
      </c>
      <c r="AF615" s="21">
        <f ca="1">IF(AE615&lt;AG$5, $B615, AG$6+MIN((AE615-AG$5+1)/AG$8, 1)*AG$7)</f>
        <v>1440</v>
      </c>
      <c r="AG615" s="21">
        <f t="shared" ca="1" si="217"/>
        <v>1440</v>
      </c>
      <c r="AH615" s="21">
        <f t="shared" ca="1" si="198"/>
        <v>257</v>
      </c>
      <c r="AI615" s="21">
        <f t="shared" ca="1" si="205"/>
        <v>1183</v>
      </c>
      <c r="AJ615" s="21">
        <f t="shared" ca="1" si="206"/>
        <v>1183</v>
      </c>
      <c r="AK615" s="21">
        <f t="shared" ca="1" si="212"/>
        <v>814027</v>
      </c>
      <c r="AL615" s="22">
        <f ca="1">SUM(AJ$11:AJ615)</f>
        <v>415526</v>
      </c>
      <c r="AM615" s="23">
        <f ca="1">SUM(AH$11:AH615)</f>
        <v>399947</v>
      </c>
      <c r="AO615" s="16">
        <v>44787</v>
      </c>
      <c r="AP615" s="21">
        <f ca="1">IF(AO615&lt;AQ$5, $B615, AQ$6+MIN((AO615-AQ$5+1)/AQ$8, 1)*AQ$7)</f>
        <v>1940</v>
      </c>
      <c r="AQ615" s="21">
        <f t="shared" ca="1" si="218"/>
        <v>1940</v>
      </c>
      <c r="AR615" s="21">
        <f t="shared" ca="1" si="199"/>
        <v>517</v>
      </c>
      <c r="AS615" s="21">
        <f t="shared" ca="1" si="207"/>
        <v>1423</v>
      </c>
      <c r="AT615" s="21">
        <f t="shared" ca="1" si="208"/>
        <v>1423</v>
      </c>
      <c r="AU615" s="21">
        <f t="shared" ca="1" si="213"/>
        <v>1074277</v>
      </c>
      <c r="AV615" s="22">
        <f ca="1">SUM(AT$11:AT615)</f>
        <v>548606</v>
      </c>
      <c r="AW615" s="23">
        <f ca="1">SUM(AR$11:AR615)</f>
        <v>526451</v>
      </c>
    </row>
    <row r="616" spans="1:49" x14ac:dyDescent="0.2">
      <c r="A616" s="32">
        <v>44788</v>
      </c>
      <c r="B616" s="35">
        <f ca="1">IF($A616&gt;= $C$5,$C$6, "InsertData")</f>
        <v>940</v>
      </c>
      <c r="C616" s="21">
        <f t="shared" ca="1" si="214"/>
        <v>940</v>
      </c>
      <c r="D616" s="21">
        <f t="shared" ca="1" si="194"/>
        <v>507</v>
      </c>
      <c r="E616" s="21">
        <f t="shared" ca="1" si="200"/>
        <v>433</v>
      </c>
      <c r="F616" s="21">
        <f t="shared" ca="1" si="195"/>
        <v>433</v>
      </c>
      <c r="G616" s="21">
        <f t="shared" ca="1" si="209"/>
        <v>554717</v>
      </c>
      <c r="H616" s="22">
        <f ca="1">SUM(F$11:F616)</f>
        <v>282796</v>
      </c>
      <c r="I616" s="23">
        <f ca="1">SUM(D$11:D616)</f>
        <v>274305</v>
      </c>
      <c r="K616" s="16">
        <v>44788</v>
      </c>
      <c r="L616" s="21">
        <f ca="1">IF(K616&lt;M$5, $B616, M$6+MIN((K616-M$5+1)/M$8, 1)*M$7)</f>
        <v>1440</v>
      </c>
      <c r="M616" s="21">
        <f t="shared" ca="1" si="215"/>
        <v>1440</v>
      </c>
      <c r="N616" s="21">
        <f t="shared" ca="1" si="196"/>
        <v>850</v>
      </c>
      <c r="O616" s="21">
        <f t="shared" ca="1" si="201"/>
        <v>590</v>
      </c>
      <c r="P616" s="21">
        <f t="shared" ca="1" si="202"/>
        <v>590</v>
      </c>
      <c r="Q616" s="21">
        <f t="shared" ca="1" si="210"/>
        <v>827967</v>
      </c>
      <c r="R616" s="22">
        <f ca="1">SUM(P$11:P616)</f>
        <v>422356</v>
      </c>
      <c r="S616" s="23">
        <f ca="1">SUM(N$11:N616)</f>
        <v>406391</v>
      </c>
      <c r="U616" s="16">
        <v>44788</v>
      </c>
      <c r="V616" s="21">
        <f ca="1">IF(U616&lt;W$5, $B616, W$6+MIN((U616-W$5+1)/W$8, 1)*W$7)</f>
        <v>1940</v>
      </c>
      <c r="W616" s="21">
        <f t="shared" ca="1" si="216"/>
        <v>1940</v>
      </c>
      <c r="X616" s="21">
        <f t="shared" ca="1" si="197"/>
        <v>1110</v>
      </c>
      <c r="Y616" s="21">
        <f t="shared" ca="1" si="203"/>
        <v>830</v>
      </c>
      <c r="Z616" s="21">
        <f t="shared" ca="1" si="204"/>
        <v>830</v>
      </c>
      <c r="AA616" s="21">
        <f t="shared" ca="1" si="211"/>
        <v>1101217</v>
      </c>
      <c r="AB616" s="22">
        <f ca="1">SUM(Z$11:Z616)</f>
        <v>561916</v>
      </c>
      <c r="AC616" s="23">
        <f ca="1">SUM(X$11:X616)</f>
        <v>539484</v>
      </c>
      <c r="AE616" s="16">
        <v>44788</v>
      </c>
      <c r="AF616" s="21">
        <f ca="1">IF(AE616&lt;AG$5, $B616, AG$6+MIN((AE616-AG$5+1)/AG$8, 1)*AG$7)</f>
        <v>1440</v>
      </c>
      <c r="AG616" s="21">
        <f t="shared" ca="1" si="217"/>
        <v>1440</v>
      </c>
      <c r="AH616" s="21">
        <f t="shared" ca="1" si="198"/>
        <v>850</v>
      </c>
      <c r="AI616" s="21">
        <f t="shared" ca="1" si="205"/>
        <v>590</v>
      </c>
      <c r="AJ616" s="21">
        <f t="shared" ca="1" si="206"/>
        <v>590</v>
      </c>
      <c r="AK616" s="21">
        <f t="shared" ca="1" si="212"/>
        <v>815467</v>
      </c>
      <c r="AL616" s="22">
        <f ca="1">SUM(AJ$11:AJ616)</f>
        <v>416116</v>
      </c>
      <c r="AM616" s="23">
        <f ca="1">SUM(AH$11:AH616)</f>
        <v>400797</v>
      </c>
      <c r="AO616" s="16">
        <v>44788</v>
      </c>
      <c r="AP616" s="21">
        <f ca="1">IF(AO616&lt;AQ$5, $B616, AQ$6+MIN((AO616-AQ$5+1)/AQ$8, 1)*AQ$7)</f>
        <v>1940</v>
      </c>
      <c r="AQ616" s="21">
        <f t="shared" ca="1" si="218"/>
        <v>1940</v>
      </c>
      <c r="AR616" s="21">
        <f t="shared" ca="1" si="199"/>
        <v>1110</v>
      </c>
      <c r="AS616" s="21">
        <f t="shared" ca="1" si="207"/>
        <v>830</v>
      </c>
      <c r="AT616" s="21">
        <f t="shared" ca="1" si="208"/>
        <v>830</v>
      </c>
      <c r="AU616" s="21">
        <f t="shared" ca="1" si="213"/>
        <v>1076217</v>
      </c>
      <c r="AV616" s="22">
        <f ca="1">SUM(AT$11:AT616)</f>
        <v>549436</v>
      </c>
      <c r="AW616" s="23">
        <f ca="1">SUM(AR$11:AR616)</f>
        <v>527561</v>
      </c>
    </row>
    <row r="617" spans="1:49" x14ac:dyDescent="0.2">
      <c r="A617" s="32">
        <v>44789</v>
      </c>
      <c r="B617" s="35">
        <f ca="1">IF($A617&gt;= $C$5,$C$6, "InsertData")</f>
        <v>940</v>
      </c>
      <c r="C617" s="21">
        <f t="shared" ca="1" si="214"/>
        <v>940</v>
      </c>
      <c r="D617" s="21">
        <f t="shared" ca="1" si="194"/>
        <v>403</v>
      </c>
      <c r="E617" s="21">
        <f t="shared" ca="1" si="200"/>
        <v>537</v>
      </c>
      <c r="F617" s="21">
        <f t="shared" ca="1" si="195"/>
        <v>537</v>
      </c>
      <c r="G617" s="21">
        <f t="shared" ca="1" si="209"/>
        <v>555657</v>
      </c>
      <c r="H617" s="22">
        <f ca="1">SUM(F$11:F617)</f>
        <v>283333</v>
      </c>
      <c r="I617" s="23">
        <f ca="1">SUM(D$11:D617)</f>
        <v>274708</v>
      </c>
      <c r="K617" s="16">
        <v>44789</v>
      </c>
      <c r="L617" s="21">
        <f ca="1">IF(K617&lt;M$5, $B617, M$6+MIN((K617-M$5+1)/M$8, 1)*M$7)</f>
        <v>1440</v>
      </c>
      <c r="M617" s="21">
        <f t="shared" ca="1" si="215"/>
        <v>1440</v>
      </c>
      <c r="N617" s="21">
        <f t="shared" ca="1" si="196"/>
        <v>663</v>
      </c>
      <c r="O617" s="21">
        <f t="shared" ca="1" si="201"/>
        <v>777</v>
      </c>
      <c r="P617" s="21">
        <f t="shared" ca="1" si="202"/>
        <v>777</v>
      </c>
      <c r="Q617" s="21">
        <f t="shared" ca="1" si="210"/>
        <v>829407</v>
      </c>
      <c r="R617" s="22">
        <f ca="1">SUM(P$11:P617)</f>
        <v>423133</v>
      </c>
      <c r="S617" s="23">
        <f ca="1">SUM(N$11:N617)</f>
        <v>407054</v>
      </c>
      <c r="U617" s="16">
        <v>44789</v>
      </c>
      <c r="V617" s="21">
        <f ca="1">IF(U617&lt;W$5, $B617, W$6+MIN((U617-W$5+1)/W$8, 1)*W$7)</f>
        <v>1940</v>
      </c>
      <c r="W617" s="21">
        <f t="shared" ca="1" si="216"/>
        <v>1940</v>
      </c>
      <c r="X617" s="21">
        <f t="shared" ca="1" si="197"/>
        <v>923</v>
      </c>
      <c r="Y617" s="21">
        <f t="shared" ca="1" si="203"/>
        <v>1017</v>
      </c>
      <c r="Z617" s="21">
        <f t="shared" ca="1" si="204"/>
        <v>1017</v>
      </c>
      <c r="AA617" s="21">
        <f t="shared" ca="1" si="211"/>
        <v>1103157</v>
      </c>
      <c r="AB617" s="22">
        <f ca="1">SUM(Z$11:Z617)</f>
        <v>562933</v>
      </c>
      <c r="AC617" s="23">
        <f ca="1">SUM(X$11:X617)</f>
        <v>540407</v>
      </c>
      <c r="AE617" s="16">
        <v>44789</v>
      </c>
      <c r="AF617" s="21">
        <f ca="1">IF(AE617&lt;AG$5, $B617, AG$6+MIN((AE617-AG$5+1)/AG$8, 1)*AG$7)</f>
        <v>1440</v>
      </c>
      <c r="AG617" s="21">
        <f t="shared" ca="1" si="217"/>
        <v>1440</v>
      </c>
      <c r="AH617" s="21">
        <f t="shared" ca="1" si="198"/>
        <v>663</v>
      </c>
      <c r="AI617" s="21">
        <f t="shared" ca="1" si="205"/>
        <v>777</v>
      </c>
      <c r="AJ617" s="21">
        <f t="shared" ca="1" si="206"/>
        <v>777</v>
      </c>
      <c r="AK617" s="21">
        <f t="shared" ca="1" si="212"/>
        <v>816907</v>
      </c>
      <c r="AL617" s="22">
        <f ca="1">SUM(AJ$11:AJ617)</f>
        <v>416893</v>
      </c>
      <c r="AM617" s="23">
        <f ca="1">SUM(AH$11:AH617)</f>
        <v>401460</v>
      </c>
      <c r="AO617" s="16">
        <v>44789</v>
      </c>
      <c r="AP617" s="21">
        <f ca="1">IF(AO617&lt;AQ$5, $B617, AQ$6+MIN((AO617-AQ$5+1)/AQ$8, 1)*AQ$7)</f>
        <v>1940</v>
      </c>
      <c r="AQ617" s="21">
        <f t="shared" ca="1" si="218"/>
        <v>1940</v>
      </c>
      <c r="AR617" s="21">
        <f t="shared" ca="1" si="199"/>
        <v>923</v>
      </c>
      <c r="AS617" s="21">
        <f t="shared" ca="1" si="207"/>
        <v>1017</v>
      </c>
      <c r="AT617" s="21">
        <f t="shared" ca="1" si="208"/>
        <v>1017</v>
      </c>
      <c r="AU617" s="21">
        <f t="shared" ca="1" si="213"/>
        <v>1078157</v>
      </c>
      <c r="AV617" s="22">
        <f ca="1">SUM(AT$11:AT617)</f>
        <v>550453</v>
      </c>
      <c r="AW617" s="23">
        <f ca="1">SUM(AR$11:AR617)</f>
        <v>528484</v>
      </c>
    </row>
    <row r="618" spans="1:49" x14ac:dyDescent="0.2">
      <c r="A618" s="32">
        <v>44790</v>
      </c>
      <c r="B618" s="35">
        <f ca="1">IF($A618&gt;= $C$5,$C$6, "InsertData")</f>
        <v>940</v>
      </c>
      <c r="C618" s="21">
        <f t="shared" ca="1" si="214"/>
        <v>940</v>
      </c>
      <c r="D618" s="21">
        <f t="shared" ca="1" si="194"/>
        <v>539</v>
      </c>
      <c r="E618" s="21">
        <f t="shared" ca="1" si="200"/>
        <v>401</v>
      </c>
      <c r="F618" s="21">
        <f t="shared" ca="1" si="195"/>
        <v>401</v>
      </c>
      <c r="G618" s="21">
        <f t="shared" ca="1" si="209"/>
        <v>556597</v>
      </c>
      <c r="H618" s="22">
        <f ca="1">SUM(F$11:F618)</f>
        <v>283734</v>
      </c>
      <c r="I618" s="23">
        <f ca="1">SUM(D$11:D618)</f>
        <v>275247</v>
      </c>
      <c r="K618" s="16">
        <v>44790</v>
      </c>
      <c r="L618" s="21">
        <f ca="1">IF(K618&lt;M$5, $B618, M$6+MIN((K618-M$5+1)/M$8, 1)*M$7)</f>
        <v>1440</v>
      </c>
      <c r="M618" s="21">
        <f t="shared" ca="1" si="215"/>
        <v>1440</v>
      </c>
      <c r="N618" s="21">
        <f t="shared" ca="1" si="196"/>
        <v>799</v>
      </c>
      <c r="O618" s="21">
        <f t="shared" ca="1" si="201"/>
        <v>641</v>
      </c>
      <c r="P618" s="21">
        <f t="shared" ca="1" si="202"/>
        <v>641</v>
      </c>
      <c r="Q618" s="21">
        <f t="shared" ca="1" si="210"/>
        <v>830847</v>
      </c>
      <c r="R618" s="22">
        <f ca="1">SUM(P$11:P618)</f>
        <v>423774</v>
      </c>
      <c r="S618" s="23">
        <f ca="1">SUM(N$11:N618)</f>
        <v>407853</v>
      </c>
      <c r="U618" s="16">
        <v>44790</v>
      </c>
      <c r="V618" s="21">
        <f ca="1">IF(U618&lt;W$5, $B618, W$6+MIN((U618-W$5+1)/W$8, 1)*W$7)</f>
        <v>1940</v>
      </c>
      <c r="W618" s="21">
        <f t="shared" ca="1" si="216"/>
        <v>1940</v>
      </c>
      <c r="X618" s="21">
        <f t="shared" ca="1" si="197"/>
        <v>1059</v>
      </c>
      <c r="Y618" s="21">
        <f t="shared" ca="1" si="203"/>
        <v>881</v>
      </c>
      <c r="Z618" s="21">
        <f t="shared" ca="1" si="204"/>
        <v>881</v>
      </c>
      <c r="AA618" s="21">
        <f t="shared" ca="1" si="211"/>
        <v>1105097</v>
      </c>
      <c r="AB618" s="22">
        <f ca="1">SUM(Z$11:Z618)</f>
        <v>563814</v>
      </c>
      <c r="AC618" s="23">
        <f ca="1">SUM(X$11:X618)</f>
        <v>541466</v>
      </c>
      <c r="AE618" s="16">
        <v>44790</v>
      </c>
      <c r="AF618" s="21">
        <f ca="1">IF(AE618&lt;AG$5, $B618, AG$6+MIN((AE618-AG$5+1)/AG$8, 1)*AG$7)</f>
        <v>1440</v>
      </c>
      <c r="AG618" s="21">
        <f t="shared" ca="1" si="217"/>
        <v>1440</v>
      </c>
      <c r="AH618" s="21">
        <f t="shared" ca="1" si="198"/>
        <v>799</v>
      </c>
      <c r="AI618" s="21">
        <f t="shared" ca="1" si="205"/>
        <v>641</v>
      </c>
      <c r="AJ618" s="21">
        <f t="shared" ca="1" si="206"/>
        <v>641</v>
      </c>
      <c r="AK618" s="21">
        <f t="shared" ca="1" si="212"/>
        <v>818347</v>
      </c>
      <c r="AL618" s="22">
        <f ca="1">SUM(AJ$11:AJ618)</f>
        <v>417534</v>
      </c>
      <c r="AM618" s="23">
        <f ca="1">SUM(AH$11:AH618)</f>
        <v>402259</v>
      </c>
      <c r="AO618" s="16">
        <v>44790</v>
      </c>
      <c r="AP618" s="21">
        <f ca="1">IF(AO618&lt;AQ$5, $B618, AQ$6+MIN((AO618-AQ$5+1)/AQ$8, 1)*AQ$7)</f>
        <v>1940</v>
      </c>
      <c r="AQ618" s="21">
        <f t="shared" ca="1" si="218"/>
        <v>1940</v>
      </c>
      <c r="AR618" s="21">
        <f t="shared" ca="1" si="199"/>
        <v>1059</v>
      </c>
      <c r="AS618" s="21">
        <f t="shared" ca="1" si="207"/>
        <v>881</v>
      </c>
      <c r="AT618" s="21">
        <f t="shared" ca="1" si="208"/>
        <v>881</v>
      </c>
      <c r="AU618" s="21">
        <f t="shared" ca="1" si="213"/>
        <v>1080097</v>
      </c>
      <c r="AV618" s="22">
        <f ca="1">SUM(AT$11:AT618)</f>
        <v>551334</v>
      </c>
      <c r="AW618" s="23">
        <f ca="1">SUM(AR$11:AR618)</f>
        <v>529543</v>
      </c>
    </row>
    <row r="619" spans="1:49" x14ac:dyDescent="0.2">
      <c r="A619" s="32">
        <v>44791</v>
      </c>
      <c r="B619" s="35">
        <f ca="1">IF($A619&gt;= $C$5,$C$6, "InsertData")</f>
        <v>940</v>
      </c>
      <c r="C619" s="21">
        <f t="shared" ca="1" si="214"/>
        <v>940</v>
      </c>
      <c r="D619" s="21">
        <f t="shared" ca="1" si="194"/>
        <v>772</v>
      </c>
      <c r="E619" s="21">
        <f t="shared" ca="1" si="200"/>
        <v>168</v>
      </c>
      <c r="F619" s="21">
        <f t="shared" ca="1" si="195"/>
        <v>168</v>
      </c>
      <c r="G619" s="21">
        <f t="shared" ca="1" si="209"/>
        <v>557537</v>
      </c>
      <c r="H619" s="22">
        <f ca="1">SUM(F$11:F619)</f>
        <v>283902</v>
      </c>
      <c r="I619" s="23">
        <f ca="1">SUM(D$11:D619)</f>
        <v>276019</v>
      </c>
      <c r="K619" s="16">
        <v>44791</v>
      </c>
      <c r="L619" s="21">
        <f ca="1">IF(K619&lt;M$5, $B619, M$6+MIN((K619-M$5+1)/M$8, 1)*M$7)</f>
        <v>1440</v>
      </c>
      <c r="M619" s="21">
        <f t="shared" ca="1" si="215"/>
        <v>1440</v>
      </c>
      <c r="N619" s="21">
        <f t="shared" ca="1" si="196"/>
        <v>1032</v>
      </c>
      <c r="O619" s="21">
        <f t="shared" ca="1" si="201"/>
        <v>408</v>
      </c>
      <c r="P619" s="21">
        <f t="shared" ca="1" si="202"/>
        <v>408</v>
      </c>
      <c r="Q619" s="21">
        <f t="shared" ca="1" si="210"/>
        <v>832287</v>
      </c>
      <c r="R619" s="22">
        <f ca="1">SUM(P$11:P619)</f>
        <v>424182</v>
      </c>
      <c r="S619" s="23">
        <f ca="1">SUM(N$11:N619)</f>
        <v>408885</v>
      </c>
      <c r="U619" s="16">
        <v>44791</v>
      </c>
      <c r="V619" s="21">
        <f ca="1">IF(U619&lt;W$5, $B619, W$6+MIN((U619-W$5+1)/W$8, 1)*W$7)</f>
        <v>1940</v>
      </c>
      <c r="W619" s="21">
        <f t="shared" ca="1" si="216"/>
        <v>1940</v>
      </c>
      <c r="X619" s="21">
        <f t="shared" ca="1" si="197"/>
        <v>1292</v>
      </c>
      <c r="Y619" s="21">
        <f t="shared" ca="1" si="203"/>
        <v>648</v>
      </c>
      <c r="Z619" s="21">
        <f t="shared" ca="1" si="204"/>
        <v>648</v>
      </c>
      <c r="AA619" s="21">
        <f t="shared" ca="1" si="211"/>
        <v>1107037</v>
      </c>
      <c r="AB619" s="22">
        <f ca="1">SUM(Z$11:Z619)</f>
        <v>564462</v>
      </c>
      <c r="AC619" s="23">
        <f ca="1">SUM(X$11:X619)</f>
        <v>542758</v>
      </c>
      <c r="AE619" s="16">
        <v>44791</v>
      </c>
      <c r="AF619" s="21">
        <f ca="1">IF(AE619&lt;AG$5, $B619, AG$6+MIN((AE619-AG$5+1)/AG$8, 1)*AG$7)</f>
        <v>1440</v>
      </c>
      <c r="AG619" s="21">
        <f t="shared" ca="1" si="217"/>
        <v>1440</v>
      </c>
      <c r="AH619" s="21">
        <f t="shared" ca="1" si="198"/>
        <v>1032</v>
      </c>
      <c r="AI619" s="21">
        <f t="shared" ca="1" si="205"/>
        <v>408</v>
      </c>
      <c r="AJ619" s="21">
        <f t="shared" ca="1" si="206"/>
        <v>408</v>
      </c>
      <c r="AK619" s="21">
        <f t="shared" ca="1" si="212"/>
        <v>819787</v>
      </c>
      <c r="AL619" s="22">
        <f ca="1">SUM(AJ$11:AJ619)</f>
        <v>417942</v>
      </c>
      <c r="AM619" s="23">
        <f ca="1">SUM(AH$11:AH619)</f>
        <v>403291</v>
      </c>
      <c r="AO619" s="16">
        <v>44791</v>
      </c>
      <c r="AP619" s="21">
        <f ca="1">IF(AO619&lt;AQ$5, $B619, AQ$6+MIN((AO619-AQ$5+1)/AQ$8, 1)*AQ$7)</f>
        <v>1940</v>
      </c>
      <c r="AQ619" s="21">
        <f t="shared" ca="1" si="218"/>
        <v>1940</v>
      </c>
      <c r="AR619" s="21">
        <f t="shared" ca="1" si="199"/>
        <v>1292</v>
      </c>
      <c r="AS619" s="21">
        <f t="shared" ca="1" si="207"/>
        <v>648</v>
      </c>
      <c r="AT619" s="21">
        <f t="shared" ca="1" si="208"/>
        <v>648</v>
      </c>
      <c r="AU619" s="21">
        <f t="shared" ca="1" si="213"/>
        <v>1082037</v>
      </c>
      <c r="AV619" s="22">
        <f ca="1">SUM(AT$11:AT619)</f>
        <v>551982</v>
      </c>
      <c r="AW619" s="23">
        <f ca="1">SUM(AR$11:AR619)</f>
        <v>530835</v>
      </c>
    </row>
    <row r="620" spans="1:49" x14ac:dyDescent="0.2">
      <c r="A620" s="32">
        <v>44792</v>
      </c>
      <c r="B620" s="35">
        <f ca="1">IF($A620&gt;= $C$5,$C$6, "InsertData")</f>
        <v>940</v>
      </c>
      <c r="C620" s="21">
        <f t="shared" ca="1" si="214"/>
        <v>940</v>
      </c>
      <c r="D620" s="21">
        <f t="shared" ca="1" si="194"/>
        <v>0</v>
      </c>
      <c r="E620" s="21">
        <f t="shared" ca="1" si="200"/>
        <v>940</v>
      </c>
      <c r="F620" s="21">
        <f t="shared" ca="1" si="195"/>
        <v>940</v>
      </c>
      <c r="G620" s="21">
        <f t="shared" ca="1" si="209"/>
        <v>558477</v>
      </c>
      <c r="H620" s="22">
        <f ca="1">SUM(F$11:F620)</f>
        <v>284842</v>
      </c>
      <c r="I620" s="23">
        <f ca="1">SUM(D$11:D620)</f>
        <v>276019</v>
      </c>
      <c r="K620" s="16">
        <v>44792</v>
      </c>
      <c r="L620" s="21">
        <f ca="1">IF(K620&lt;M$5, $B620, M$6+MIN((K620-M$5+1)/M$8, 1)*M$7)</f>
        <v>1440</v>
      </c>
      <c r="M620" s="21">
        <f t="shared" ca="1" si="215"/>
        <v>1440</v>
      </c>
      <c r="N620" s="21">
        <f t="shared" ca="1" si="196"/>
        <v>30</v>
      </c>
      <c r="O620" s="21">
        <f t="shared" ca="1" si="201"/>
        <v>1410</v>
      </c>
      <c r="P620" s="21">
        <f t="shared" ca="1" si="202"/>
        <v>1410</v>
      </c>
      <c r="Q620" s="21">
        <f t="shared" ca="1" si="210"/>
        <v>833727</v>
      </c>
      <c r="R620" s="22">
        <f ca="1">SUM(P$11:P620)</f>
        <v>425592</v>
      </c>
      <c r="S620" s="23">
        <f ca="1">SUM(N$11:N620)</f>
        <v>408915</v>
      </c>
      <c r="U620" s="16">
        <v>44792</v>
      </c>
      <c r="V620" s="21">
        <f ca="1">IF(U620&lt;W$5, $B620, W$6+MIN((U620-W$5+1)/W$8, 1)*W$7)</f>
        <v>1940</v>
      </c>
      <c r="W620" s="21">
        <f t="shared" ca="1" si="216"/>
        <v>1940</v>
      </c>
      <c r="X620" s="21">
        <f t="shared" ca="1" si="197"/>
        <v>60</v>
      </c>
      <c r="Y620" s="21">
        <f t="shared" ca="1" si="203"/>
        <v>1880</v>
      </c>
      <c r="Z620" s="21">
        <f t="shared" ca="1" si="204"/>
        <v>1880</v>
      </c>
      <c r="AA620" s="21">
        <f t="shared" ca="1" si="211"/>
        <v>1108977</v>
      </c>
      <c r="AB620" s="22">
        <f ca="1">SUM(Z$11:Z620)</f>
        <v>566342</v>
      </c>
      <c r="AC620" s="23">
        <f ca="1">SUM(X$11:X620)</f>
        <v>542818</v>
      </c>
      <c r="AE620" s="16">
        <v>44792</v>
      </c>
      <c r="AF620" s="21">
        <f ca="1">IF(AE620&lt;AG$5, $B620, AG$6+MIN((AE620-AG$5+1)/AG$8, 1)*AG$7)</f>
        <v>1440</v>
      </c>
      <c r="AG620" s="21">
        <f t="shared" ca="1" si="217"/>
        <v>1440</v>
      </c>
      <c r="AH620" s="21">
        <f t="shared" ca="1" si="198"/>
        <v>145</v>
      </c>
      <c r="AI620" s="21">
        <f t="shared" ca="1" si="205"/>
        <v>1295</v>
      </c>
      <c r="AJ620" s="21">
        <f t="shared" ca="1" si="206"/>
        <v>1295</v>
      </c>
      <c r="AK620" s="21">
        <f t="shared" ca="1" si="212"/>
        <v>821227</v>
      </c>
      <c r="AL620" s="22">
        <f ca="1">SUM(AJ$11:AJ620)</f>
        <v>419237</v>
      </c>
      <c r="AM620" s="23">
        <f ca="1">SUM(AH$11:AH620)</f>
        <v>403436</v>
      </c>
      <c r="AO620" s="16">
        <v>44792</v>
      </c>
      <c r="AP620" s="21">
        <f ca="1">IF(AO620&lt;AQ$5, $B620, AQ$6+MIN((AO620-AQ$5+1)/AQ$8, 1)*AQ$7)</f>
        <v>1940</v>
      </c>
      <c r="AQ620" s="21">
        <f t="shared" ca="1" si="218"/>
        <v>1940</v>
      </c>
      <c r="AR620" s="21">
        <f t="shared" ca="1" si="199"/>
        <v>290</v>
      </c>
      <c r="AS620" s="21">
        <f t="shared" ca="1" si="207"/>
        <v>1650</v>
      </c>
      <c r="AT620" s="21">
        <f t="shared" ca="1" si="208"/>
        <v>1650</v>
      </c>
      <c r="AU620" s="21">
        <f t="shared" ca="1" si="213"/>
        <v>1083977</v>
      </c>
      <c r="AV620" s="22">
        <f ca="1">SUM(AT$11:AT620)</f>
        <v>553632</v>
      </c>
      <c r="AW620" s="23">
        <f ca="1">SUM(AR$11:AR620)</f>
        <v>531125</v>
      </c>
    </row>
    <row r="621" spans="1:49" x14ac:dyDescent="0.2">
      <c r="A621" s="32">
        <v>44793</v>
      </c>
      <c r="B621" s="35">
        <f ca="1">IF($A621&gt;= $C$5,$C$6, "InsertData")</f>
        <v>940</v>
      </c>
      <c r="C621" s="21">
        <f t="shared" ca="1" si="214"/>
        <v>940</v>
      </c>
      <c r="D621" s="21">
        <f t="shared" ca="1" si="194"/>
        <v>0</v>
      </c>
      <c r="E621" s="21">
        <f t="shared" ca="1" si="200"/>
        <v>940</v>
      </c>
      <c r="F621" s="21">
        <f t="shared" ca="1" si="195"/>
        <v>940</v>
      </c>
      <c r="G621" s="21">
        <f t="shared" ca="1" si="209"/>
        <v>559417</v>
      </c>
      <c r="H621" s="22">
        <f ca="1">SUM(F$11:F621)</f>
        <v>285782</v>
      </c>
      <c r="I621" s="23">
        <f ca="1">SUM(D$11:D621)</f>
        <v>276019</v>
      </c>
      <c r="K621" s="16">
        <v>44793</v>
      </c>
      <c r="L621" s="21">
        <f ca="1">IF(K621&lt;M$5, $B621, M$6+MIN((K621-M$5+1)/M$8, 1)*M$7)</f>
        <v>1440</v>
      </c>
      <c r="M621" s="21">
        <f t="shared" ca="1" si="215"/>
        <v>1440</v>
      </c>
      <c r="N621" s="21">
        <f t="shared" ca="1" si="196"/>
        <v>20</v>
      </c>
      <c r="O621" s="21">
        <f t="shared" ca="1" si="201"/>
        <v>1420</v>
      </c>
      <c r="P621" s="21">
        <f t="shared" ca="1" si="202"/>
        <v>1420</v>
      </c>
      <c r="Q621" s="21">
        <f t="shared" ca="1" si="210"/>
        <v>835167</v>
      </c>
      <c r="R621" s="22">
        <f ca="1">SUM(P$11:P621)</f>
        <v>427012</v>
      </c>
      <c r="S621" s="23">
        <f ca="1">SUM(N$11:N621)</f>
        <v>408935</v>
      </c>
      <c r="U621" s="16">
        <v>44793</v>
      </c>
      <c r="V621" s="21">
        <f ca="1">IF(U621&lt;W$5, $B621, W$6+MIN((U621-W$5+1)/W$8, 1)*W$7)</f>
        <v>1940</v>
      </c>
      <c r="W621" s="21">
        <f t="shared" ca="1" si="216"/>
        <v>1940</v>
      </c>
      <c r="X621" s="21">
        <f t="shared" ca="1" si="197"/>
        <v>186</v>
      </c>
      <c r="Y621" s="21">
        <f t="shared" ca="1" si="203"/>
        <v>1754</v>
      </c>
      <c r="Z621" s="21">
        <f t="shared" ca="1" si="204"/>
        <v>1754</v>
      </c>
      <c r="AA621" s="21">
        <f t="shared" ca="1" si="211"/>
        <v>1110917</v>
      </c>
      <c r="AB621" s="22">
        <f ca="1">SUM(Z$11:Z621)</f>
        <v>568096</v>
      </c>
      <c r="AC621" s="23">
        <f ca="1">SUM(X$11:X621)</f>
        <v>543004</v>
      </c>
      <c r="AE621" s="16">
        <v>44793</v>
      </c>
      <c r="AF621" s="21">
        <f ca="1">IF(AE621&lt;AG$5, $B621, AG$6+MIN((AE621-AG$5+1)/AG$8, 1)*AG$7)</f>
        <v>1440</v>
      </c>
      <c r="AG621" s="21">
        <f t="shared" ca="1" si="217"/>
        <v>1440</v>
      </c>
      <c r="AH621" s="21">
        <f t="shared" ca="1" si="198"/>
        <v>140</v>
      </c>
      <c r="AI621" s="21">
        <f t="shared" ca="1" si="205"/>
        <v>1300</v>
      </c>
      <c r="AJ621" s="21">
        <f t="shared" ca="1" si="206"/>
        <v>1300</v>
      </c>
      <c r="AK621" s="21">
        <f t="shared" ca="1" si="212"/>
        <v>822667</v>
      </c>
      <c r="AL621" s="22">
        <f ca="1">SUM(AJ$11:AJ621)</f>
        <v>420537</v>
      </c>
      <c r="AM621" s="23">
        <f ca="1">SUM(AH$11:AH621)</f>
        <v>403576</v>
      </c>
      <c r="AO621" s="16">
        <v>44793</v>
      </c>
      <c r="AP621" s="21">
        <f ca="1">IF(AO621&lt;AQ$5, $B621, AQ$6+MIN((AO621-AQ$5+1)/AQ$8, 1)*AQ$7)</f>
        <v>1940</v>
      </c>
      <c r="AQ621" s="21">
        <f t="shared" ca="1" si="218"/>
        <v>1940</v>
      </c>
      <c r="AR621" s="21">
        <f t="shared" ca="1" si="199"/>
        <v>280</v>
      </c>
      <c r="AS621" s="21">
        <f t="shared" ca="1" si="207"/>
        <v>1660</v>
      </c>
      <c r="AT621" s="21">
        <f t="shared" ca="1" si="208"/>
        <v>1660</v>
      </c>
      <c r="AU621" s="21">
        <f t="shared" ca="1" si="213"/>
        <v>1085917</v>
      </c>
      <c r="AV621" s="22">
        <f ca="1">SUM(AT$11:AT621)</f>
        <v>555292</v>
      </c>
      <c r="AW621" s="23">
        <f ca="1">SUM(AR$11:AR621)</f>
        <v>531405</v>
      </c>
    </row>
    <row r="622" spans="1:49" x14ac:dyDescent="0.2">
      <c r="A622" s="32">
        <v>44794</v>
      </c>
      <c r="B622" s="35">
        <f ca="1">IF($A622&gt;= $C$5,$C$6, "InsertData")</f>
        <v>940</v>
      </c>
      <c r="C622" s="21">
        <f t="shared" ca="1" si="214"/>
        <v>940</v>
      </c>
      <c r="D622" s="21">
        <f t="shared" ca="1" si="194"/>
        <v>0</v>
      </c>
      <c r="E622" s="21">
        <f t="shared" ca="1" si="200"/>
        <v>940</v>
      </c>
      <c r="F622" s="21">
        <f t="shared" ca="1" si="195"/>
        <v>940</v>
      </c>
      <c r="G622" s="21">
        <f t="shared" ca="1" si="209"/>
        <v>560357</v>
      </c>
      <c r="H622" s="22">
        <f ca="1">SUM(F$11:F622)</f>
        <v>286722</v>
      </c>
      <c r="I622" s="23">
        <f ca="1">SUM(D$11:D622)</f>
        <v>276019</v>
      </c>
      <c r="K622" s="16">
        <v>44794</v>
      </c>
      <c r="L622" s="21">
        <f ca="1">IF(K622&lt;M$5, $B622, M$6+MIN((K622-M$5+1)/M$8, 1)*M$7)</f>
        <v>1440</v>
      </c>
      <c r="M622" s="21">
        <f t="shared" ca="1" si="215"/>
        <v>1440</v>
      </c>
      <c r="N622" s="21">
        <f t="shared" ca="1" si="196"/>
        <v>119</v>
      </c>
      <c r="O622" s="21">
        <f t="shared" ca="1" si="201"/>
        <v>1321</v>
      </c>
      <c r="P622" s="21">
        <f t="shared" ca="1" si="202"/>
        <v>1321</v>
      </c>
      <c r="Q622" s="21">
        <f t="shared" ca="1" si="210"/>
        <v>836607</v>
      </c>
      <c r="R622" s="22">
        <f ca="1">SUM(P$11:P622)</f>
        <v>428333</v>
      </c>
      <c r="S622" s="23">
        <f ca="1">SUM(N$11:N622)</f>
        <v>409054</v>
      </c>
      <c r="U622" s="16">
        <v>44794</v>
      </c>
      <c r="V622" s="21">
        <f ca="1">IF(U622&lt;W$5, $B622, W$6+MIN((U622-W$5+1)/W$8, 1)*W$7)</f>
        <v>1940</v>
      </c>
      <c r="W622" s="21">
        <f t="shared" ca="1" si="216"/>
        <v>1940</v>
      </c>
      <c r="X622" s="21">
        <f t="shared" ca="1" si="197"/>
        <v>693</v>
      </c>
      <c r="Y622" s="21">
        <f t="shared" ca="1" si="203"/>
        <v>1247</v>
      </c>
      <c r="Z622" s="21">
        <f t="shared" ca="1" si="204"/>
        <v>1247</v>
      </c>
      <c r="AA622" s="21">
        <f t="shared" ca="1" si="211"/>
        <v>1112857</v>
      </c>
      <c r="AB622" s="22">
        <f ca="1">SUM(Z$11:Z622)</f>
        <v>569343</v>
      </c>
      <c r="AC622" s="23">
        <f ca="1">SUM(X$11:X622)</f>
        <v>543697</v>
      </c>
      <c r="AE622" s="16">
        <v>44794</v>
      </c>
      <c r="AF622" s="21">
        <f ca="1">IF(AE622&lt;AG$5, $B622, AG$6+MIN((AE622-AG$5+1)/AG$8, 1)*AG$7)</f>
        <v>1440</v>
      </c>
      <c r="AG622" s="21">
        <f t="shared" ca="1" si="217"/>
        <v>1440</v>
      </c>
      <c r="AH622" s="21">
        <f t="shared" ca="1" si="198"/>
        <v>135</v>
      </c>
      <c r="AI622" s="21">
        <f t="shared" ca="1" si="205"/>
        <v>1305</v>
      </c>
      <c r="AJ622" s="21">
        <f t="shared" ca="1" si="206"/>
        <v>1305</v>
      </c>
      <c r="AK622" s="21">
        <f t="shared" ca="1" si="212"/>
        <v>824107</v>
      </c>
      <c r="AL622" s="22">
        <f ca="1">SUM(AJ$11:AJ622)</f>
        <v>421842</v>
      </c>
      <c r="AM622" s="23">
        <f ca="1">SUM(AH$11:AH622)</f>
        <v>403711</v>
      </c>
      <c r="AO622" s="16">
        <v>44794</v>
      </c>
      <c r="AP622" s="21">
        <f ca="1">IF(AO622&lt;AQ$5, $B622, AQ$6+MIN((AO622-AQ$5+1)/AQ$8, 1)*AQ$7)</f>
        <v>1940</v>
      </c>
      <c r="AQ622" s="21">
        <f t="shared" ca="1" si="218"/>
        <v>1940</v>
      </c>
      <c r="AR622" s="21">
        <f t="shared" ca="1" si="199"/>
        <v>379</v>
      </c>
      <c r="AS622" s="21">
        <f t="shared" ca="1" si="207"/>
        <v>1561</v>
      </c>
      <c r="AT622" s="21">
        <f t="shared" ca="1" si="208"/>
        <v>1561</v>
      </c>
      <c r="AU622" s="21">
        <f t="shared" ca="1" si="213"/>
        <v>1087857</v>
      </c>
      <c r="AV622" s="22">
        <f ca="1">SUM(AT$11:AT622)</f>
        <v>556853</v>
      </c>
      <c r="AW622" s="23">
        <f ca="1">SUM(AR$11:AR622)</f>
        <v>531784</v>
      </c>
    </row>
    <row r="623" spans="1:49" x14ac:dyDescent="0.2">
      <c r="A623" s="32">
        <v>44795</v>
      </c>
      <c r="B623" s="35">
        <f ca="1">IF($A623&gt;= $C$5,$C$6, "InsertData")</f>
        <v>940</v>
      </c>
      <c r="C623" s="21">
        <f t="shared" ca="1" si="214"/>
        <v>940</v>
      </c>
      <c r="D623" s="21">
        <f t="shared" ca="1" si="194"/>
        <v>152</v>
      </c>
      <c r="E623" s="21">
        <f t="shared" ca="1" si="200"/>
        <v>788</v>
      </c>
      <c r="F623" s="21">
        <f t="shared" ca="1" si="195"/>
        <v>788</v>
      </c>
      <c r="G623" s="21">
        <f t="shared" ca="1" si="209"/>
        <v>561297</v>
      </c>
      <c r="H623" s="22">
        <f ca="1">SUM(F$11:F623)</f>
        <v>287510</v>
      </c>
      <c r="I623" s="23">
        <f ca="1">SUM(D$11:D623)</f>
        <v>276171</v>
      </c>
      <c r="K623" s="16">
        <v>44795</v>
      </c>
      <c r="L623" s="21">
        <f ca="1">IF(K623&lt;M$5, $B623, M$6+MIN((K623-M$5+1)/M$8, 1)*M$7)</f>
        <v>1440</v>
      </c>
      <c r="M623" s="21">
        <f t="shared" ca="1" si="215"/>
        <v>1440</v>
      </c>
      <c r="N623" s="21">
        <f t="shared" ca="1" si="196"/>
        <v>993</v>
      </c>
      <c r="O623" s="21">
        <f t="shared" ca="1" si="201"/>
        <v>447</v>
      </c>
      <c r="P623" s="21">
        <f t="shared" ca="1" si="202"/>
        <v>447</v>
      </c>
      <c r="Q623" s="21">
        <f t="shared" ca="1" si="210"/>
        <v>838047</v>
      </c>
      <c r="R623" s="22">
        <f ca="1">SUM(P$11:P623)</f>
        <v>428780</v>
      </c>
      <c r="S623" s="23">
        <f ca="1">SUM(N$11:N623)</f>
        <v>410047</v>
      </c>
      <c r="U623" s="16">
        <v>44795</v>
      </c>
      <c r="V623" s="21">
        <f ca="1">IF(U623&lt;W$5, $B623, W$6+MIN((U623-W$5+1)/W$8, 1)*W$7)</f>
        <v>1940</v>
      </c>
      <c r="W623" s="21">
        <f t="shared" ca="1" si="216"/>
        <v>1940</v>
      </c>
      <c r="X623" s="21">
        <f t="shared" ca="1" si="197"/>
        <v>1233</v>
      </c>
      <c r="Y623" s="21">
        <f t="shared" ca="1" si="203"/>
        <v>707</v>
      </c>
      <c r="Z623" s="21">
        <f t="shared" ca="1" si="204"/>
        <v>707</v>
      </c>
      <c r="AA623" s="21">
        <f t="shared" ca="1" si="211"/>
        <v>1114797</v>
      </c>
      <c r="AB623" s="22">
        <f ca="1">SUM(Z$11:Z623)</f>
        <v>570050</v>
      </c>
      <c r="AC623" s="23">
        <f ca="1">SUM(X$11:X623)</f>
        <v>544930</v>
      </c>
      <c r="AE623" s="16">
        <v>44795</v>
      </c>
      <c r="AF623" s="21">
        <f ca="1">IF(AE623&lt;AG$5, $B623, AG$6+MIN((AE623-AG$5+1)/AG$8, 1)*AG$7)</f>
        <v>1440</v>
      </c>
      <c r="AG623" s="21">
        <f t="shared" ca="1" si="217"/>
        <v>1440</v>
      </c>
      <c r="AH623" s="21">
        <f t="shared" ca="1" si="198"/>
        <v>757</v>
      </c>
      <c r="AI623" s="21">
        <f t="shared" ca="1" si="205"/>
        <v>683</v>
      </c>
      <c r="AJ623" s="21">
        <f t="shared" ca="1" si="206"/>
        <v>683</v>
      </c>
      <c r="AK623" s="21">
        <f t="shared" ca="1" si="212"/>
        <v>825547</v>
      </c>
      <c r="AL623" s="22">
        <f ca="1">SUM(AJ$11:AJ623)</f>
        <v>422525</v>
      </c>
      <c r="AM623" s="23">
        <f ca="1">SUM(AH$11:AH623)</f>
        <v>404468</v>
      </c>
      <c r="AO623" s="16">
        <v>44795</v>
      </c>
      <c r="AP623" s="21">
        <f ca="1">IF(AO623&lt;AQ$5, $B623, AQ$6+MIN((AO623-AQ$5+1)/AQ$8, 1)*AQ$7)</f>
        <v>1940</v>
      </c>
      <c r="AQ623" s="21">
        <f t="shared" ca="1" si="218"/>
        <v>1940</v>
      </c>
      <c r="AR623" s="21">
        <f t="shared" ca="1" si="199"/>
        <v>1253</v>
      </c>
      <c r="AS623" s="21">
        <f t="shared" ca="1" si="207"/>
        <v>687</v>
      </c>
      <c r="AT623" s="21">
        <f t="shared" ca="1" si="208"/>
        <v>687</v>
      </c>
      <c r="AU623" s="21">
        <f t="shared" ca="1" si="213"/>
        <v>1089797</v>
      </c>
      <c r="AV623" s="22">
        <f ca="1">SUM(AT$11:AT623)</f>
        <v>557540</v>
      </c>
      <c r="AW623" s="23">
        <f ca="1">SUM(AR$11:AR623)</f>
        <v>533037</v>
      </c>
    </row>
    <row r="624" spans="1:49" x14ac:dyDescent="0.2">
      <c r="A624" s="32">
        <v>44796</v>
      </c>
      <c r="B624" s="35">
        <f ca="1">IF($A624&gt;= $C$5,$C$6, "InsertData")</f>
        <v>940</v>
      </c>
      <c r="C624" s="21">
        <f t="shared" ca="1" si="214"/>
        <v>940</v>
      </c>
      <c r="D624" s="21">
        <f t="shared" ca="1" si="194"/>
        <v>96</v>
      </c>
      <c r="E624" s="21">
        <f t="shared" ca="1" si="200"/>
        <v>844</v>
      </c>
      <c r="F624" s="21">
        <f t="shared" ca="1" si="195"/>
        <v>844</v>
      </c>
      <c r="G624" s="21">
        <f t="shared" ca="1" si="209"/>
        <v>562237</v>
      </c>
      <c r="H624" s="22">
        <f ca="1">SUM(F$11:F624)</f>
        <v>288354</v>
      </c>
      <c r="I624" s="23">
        <f ca="1">SUM(D$11:D624)</f>
        <v>276267</v>
      </c>
      <c r="K624" s="16">
        <v>44796</v>
      </c>
      <c r="L624" s="21">
        <f ca="1">IF(K624&lt;M$5, $B624, M$6+MIN((K624-M$5+1)/M$8, 1)*M$7)</f>
        <v>1440</v>
      </c>
      <c r="M624" s="21">
        <f t="shared" ca="1" si="215"/>
        <v>1440</v>
      </c>
      <c r="N624" s="21">
        <f t="shared" ca="1" si="196"/>
        <v>336</v>
      </c>
      <c r="O624" s="21">
        <f t="shared" ca="1" si="201"/>
        <v>1104</v>
      </c>
      <c r="P624" s="21">
        <f t="shared" ca="1" si="202"/>
        <v>1104</v>
      </c>
      <c r="Q624" s="21">
        <f t="shared" ca="1" si="210"/>
        <v>839487</v>
      </c>
      <c r="R624" s="22">
        <f ca="1">SUM(P$11:P624)</f>
        <v>429884</v>
      </c>
      <c r="S624" s="23">
        <f ca="1">SUM(N$11:N624)</f>
        <v>410383</v>
      </c>
      <c r="U624" s="16">
        <v>44796</v>
      </c>
      <c r="V624" s="21">
        <f ca="1">IF(U624&lt;W$5, $B624, W$6+MIN((U624-W$5+1)/W$8, 1)*W$7)</f>
        <v>1940</v>
      </c>
      <c r="W624" s="21">
        <f t="shared" ca="1" si="216"/>
        <v>1940</v>
      </c>
      <c r="X624" s="21">
        <f t="shared" ca="1" si="197"/>
        <v>576</v>
      </c>
      <c r="Y624" s="21">
        <f t="shared" ca="1" si="203"/>
        <v>1364</v>
      </c>
      <c r="Z624" s="21">
        <f t="shared" ca="1" si="204"/>
        <v>1364</v>
      </c>
      <c r="AA624" s="21">
        <f t="shared" ca="1" si="211"/>
        <v>1116737</v>
      </c>
      <c r="AB624" s="22">
        <f ca="1">SUM(Z$11:Z624)</f>
        <v>571414</v>
      </c>
      <c r="AC624" s="23">
        <f ca="1">SUM(X$11:X624)</f>
        <v>545506</v>
      </c>
      <c r="AE624" s="16">
        <v>44796</v>
      </c>
      <c r="AF624" s="21">
        <f ca="1">IF(AE624&lt;AG$5, $B624, AG$6+MIN((AE624-AG$5+1)/AG$8, 1)*AG$7)</f>
        <v>1440</v>
      </c>
      <c r="AG624" s="21">
        <f t="shared" ca="1" si="217"/>
        <v>1440</v>
      </c>
      <c r="AH624" s="21">
        <f t="shared" ca="1" si="198"/>
        <v>341</v>
      </c>
      <c r="AI624" s="21">
        <f t="shared" ca="1" si="205"/>
        <v>1099</v>
      </c>
      <c r="AJ624" s="21">
        <f t="shared" ca="1" si="206"/>
        <v>1099</v>
      </c>
      <c r="AK624" s="21">
        <f t="shared" ca="1" si="212"/>
        <v>826987</v>
      </c>
      <c r="AL624" s="22">
        <f ca="1">SUM(AJ$11:AJ624)</f>
        <v>423624</v>
      </c>
      <c r="AM624" s="23">
        <f ca="1">SUM(AH$11:AH624)</f>
        <v>404809</v>
      </c>
      <c r="AO624" s="16">
        <v>44796</v>
      </c>
      <c r="AP624" s="21">
        <f ca="1">IF(AO624&lt;AQ$5, $B624, AQ$6+MIN((AO624-AQ$5+1)/AQ$8, 1)*AQ$7)</f>
        <v>1940</v>
      </c>
      <c r="AQ624" s="21">
        <f t="shared" ca="1" si="218"/>
        <v>1940</v>
      </c>
      <c r="AR624" s="21">
        <f t="shared" ca="1" si="199"/>
        <v>586</v>
      </c>
      <c r="AS624" s="21">
        <f t="shared" ca="1" si="207"/>
        <v>1354</v>
      </c>
      <c r="AT624" s="21">
        <f t="shared" ca="1" si="208"/>
        <v>1354</v>
      </c>
      <c r="AU624" s="21">
        <f t="shared" ca="1" si="213"/>
        <v>1091737</v>
      </c>
      <c r="AV624" s="22">
        <f ca="1">SUM(AT$11:AT624)</f>
        <v>558894</v>
      </c>
      <c r="AW624" s="23">
        <f ca="1">SUM(AR$11:AR624)</f>
        <v>533623</v>
      </c>
    </row>
    <row r="625" spans="1:49" x14ac:dyDescent="0.2">
      <c r="A625" s="32">
        <v>44797</v>
      </c>
      <c r="B625" s="35">
        <f ca="1">IF($A625&gt;= $C$5,$C$6, "InsertData")</f>
        <v>940</v>
      </c>
      <c r="C625" s="21">
        <f t="shared" ca="1" si="214"/>
        <v>940</v>
      </c>
      <c r="D625" s="21">
        <f t="shared" ca="1" si="194"/>
        <v>319</v>
      </c>
      <c r="E625" s="21">
        <f t="shared" ca="1" si="200"/>
        <v>621</v>
      </c>
      <c r="F625" s="21">
        <f t="shared" ca="1" si="195"/>
        <v>621</v>
      </c>
      <c r="G625" s="21">
        <f t="shared" ca="1" si="209"/>
        <v>563177</v>
      </c>
      <c r="H625" s="22">
        <f ca="1">SUM(F$11:F625)</f>
        <v>288975</v>
      </c>
      <c r="I625" s="23">
        <f ca="1">SUM(D$11:D625)</f>
        <v>276586</v>
      </c>
      <c r="K625" s="16">
        <v>44797</v>
      </c>
      <c r="L625" s="21">
        <f ca="1">IF(K625&lt;M$5, $B625, M$6+MIN((K625-M$5+1)/M$8, 1)*M$7)</f>
        <v>1440</v>
      </c>
      <c r="M625" s="21">
        <f t="shared" ca="1" si="215"/>
        <v>1440</v>
      </c>
      <c r="N625" s="21">
        <f t="shared" ca="1" si="196"/>
        <v>559</v>
      </c>
      <c r="O625" s="21">
        <f t="shared" ca="1" si="201"/>
        <v>881</v>
      </c>
      <c r="P625" s="21">
        <f t="shared" ca="1" si="202"/>
        <v>881</v>
      </c>
      <c r="Q625" s="21">
        <f t="shared" ca="1" si="210"/>
        <v>840927</v>
      </c>
      <c r="R625" s="22">
        <f ca="1">SUM(P$11:P625)</f>
        <v>430765</v>
      </c>
      <c r="S625" s="23">
        <f ca="1">SUM(N$11:N625)</f>
        <v>410942</v>
      </c>
      <c r="U625" s="16">
        <v>44797</v>
      </c>
      <c r="V625" s="21">
        <f ca="1">IF(U625&lt;W$5, $B625, W$6+MIN((U625-W$5+1)/W$8, 1)*W$7)</f>
        <v>1940</v>
      </c>
      <c r="W625" s="21">
        <f t="shared" ca="1" si="216"/>
        <v>1940</v>
      </c>
      <c r="X625" s="21">
        <f t="shared" ca="1" si="197"/>
        <v>799</v>
      </c>
      <c r="Y625" s="21">
        <f t="shared" ca="1" si="203"/>
        <v>1141</v>
      </c>
      <c r="Z625" s="21">
        <f t="shared" ca="1" si="204"/>
        <v>1141</v>
      </c>
      <c r="AA625" s="21">
        <f t="shared" ca="1" si="211"/>
        <v>1118677</v>
      </c>
      <c r="AB625" s="22">
        <f ca="1">SUM(Z$11:Z625)</f>
        <v>572555</v>
      </c>
      <c r="AC625" s="23">
        <f ca="1">SUM(X$11:X625)</f>
        <v>546305</v>
      </c>
      <c r="AE625" s="16">
        <v>44797</v>
      </c>
      <c r="AF625" s="21">
        <f ca="1">IF(AE625&lt;AG$5, $B625, AG$6+MIN((AE625-AG$5+1)/AG$8, 1)*AG$7)</f>
        <v>1440</v>
      </c>
      <c r="AG625" s="21">
        <f t="shared" ca="1" si="217"/>
        <v>1440</v>
      </c>
      <c r="AH625" s="21">
        <f t="shared" ca="1" si="198"/>
        <v>559</v>
      </c>
      <c r="AI625" s="21">
        <f t="shared" ca="1" si="205"/>
        <v>881</v>
      </c>
      <c r="AJ625" s="21">
        <f t="shared" ca="1" si="206"/>
        <v>881</v>
      </c>
      <c r="AK625" s="21">
        <f t="shared" ca="1" si="212"/>
        <v>828427</v>
      </c>
      <c r="AL625" s="22">
        <f ca="1">SUM(AJ$11:AJ625)</f>
        <v>424505</v>
      </c>
      <c r="AM625" s="23">
        <f ca="1">SUM(AH$11:AH625)</f>
        <v>405368</v>
      </c>
      <c r="AO625" s="16">
        <v>44797</v>
      </c>
      <c r="AP625" s="21">
        <f ca="1">IF(AO625&lt;AQ$5, $B625, AQ$6+MIN((AO625-AQ$5+1)/AQ$8, 1)*AQ$7)</f>
        <v>1940</v>
      </c>
      <c r="AQ625" s="21">
        <f t="shared" ca="1" si="218"/>
        <v>1940</v>
      </c>
      <c r="AR625" s="21">
        <f t="shared" ca="1" si="199"/>
        <v>799</v>
      </c>
      <c r="AS625" s="21">
        <f t="shared" ca="1" si="207"/>
        <v>1141</v>
      </c>
      <c r="AT625" s="21">
        <f t="shared" ca="1" si="208"/>
        <v>1141</v>
      </c>
      <c r="AU625" s="21">
        <f t="shared" ca="1" si="213"/>
        <v>1093677</v>
      </c>
      <c r="AV625" s="22">
        <f ca="1">SUM(AT$11:AT625)</f>
        <v>560035</v>
      </c>
      <c r="AW625" s="23">
        <f ca="1">SUM(AR$11:AR625)</f>
        <v>534422</v>
      </c>
    </row>
    <row r="626" spans="1:49" x14ac:dyDescent="0.2">
      <c r="A626" s="32">
        <v>44798</v>
      </c>
      <c r="B626" s="35">
        <f ca="1">IF($A626&gt;= $C$5,$C$6, "InsertData")</f>
        <v>940</v>
      </c>
      <c r="C626" s="21">
        <f t="shared" ca="1" si="214"/>
        <v>940</v>
      </c>
      <c r="D626" s="21">
        <f t="shared" ca="1" si="194"/>
        <v>334</v>
      </c>
      <c r="E626" s="21">
        <f t="shared" ca="1" si="200"/>
        <v>606</v>
      </c>
      <c r="F626" s="21">
        <f t="shared" ca="1" si="195"/>
        <v>606</v>
      </c>
      <c r="G626" s="21">
        <f t="shared" ca="1" si="209"/>
        <v>564117</v>
      </c>
      <c r="H626" s="22">
        <f ca="1">SUM(F$11:F626)</f>
        <v>289581</v>
      </c>
      <c r="I626" s="23">
        <f ca="1">SUM(D$11:D626)</f>
        <v>276920</v>
      </c>
      <c r="K626" s="16">
        <v>44798</v>
      </c>
      <c r="L626" s="21">
        <f ca="1">IF(K626&lt;M$5, $B626, M$6+MIN((K626-M$5+1)/M$8, 1)*M$7)</f>
        <v>1440</v>
      </c>
      <c r="M626" s="21">
        <f t="shared" ca="1" si="215"/>
        <v>1440</v>
      </c>
      <c r="N626" s="21">
        <f t="shared" ca="1" si="196"/>
        <v>574</v>
      </c>
      <c r="O626" s="21">
        <f t="shared" ca="1" si="201"/>
        <v>866</v>
      </c>
      <c r="P626" s="21">
        <f t="shared" ca="1" si="202"/>
        <v>866</v>
      </c>
      <c r="Q626" s="21">
        <f t="shared" ca="1" si="210"/>
        <v>842367</v>
      </c>
      <c r="R626" s="22">
        <f ca="1">SUM(P$11:P626)</f>
        <v>431631</v>
      </c>
      <c r="S626" s="23">
        <f ca="1">SUM(N$11:N626)</f>
        <v>411516</v>
      </c>
      <c r="U626" s="16">
        <v>44798</v>
      </c>
      <c r="V626" s="21">
        <f ca="1">IF(U626&lt;W$5, $B626, W$6+MIN((U626-W$5+1)/W$8, 1)*W$7)</f>
        <v>1940</v>
      </c>
      <c r="W626" s="21">
        <f t="shared" ca="1" si="216"/>
        <v>1940</v>
      </c>
      <c r="X626" s="21">
        <f t="shared" ca="1" si="197"/>
        <v>814</v>
      </c>
      <c r="Y626" s="21">
        <f t="shared" ca="1" si="203"/>
        <v>1126</v>
      </c>
      <c r="Z626" s="21">
        <f t="shared" ca="1" si="204"/>
        <v>1126</v>
      </c>
      <c r="AA626" s="21">
        <f t="shared" ca="1" si="211"/>
        <v>1120617</v>
      </c>
      <c r="AB626" s="22">
        <f ca="1">SUM(Z$11:Z626)</f>
        <v>573681</v>
      </c>
      <c r="AC626" s="23">
        <f ca="1">SUM(X$11:X626)</f>
        <v>547119</v>
      </c>
      <c r="AE626" s="16">
        <v>44798</v>
      </c>
      <c r="AF626" s="21">
        <f ca="1">IF(AE626&lt;AG$5, $B626, AG$6+MIN((AE626-AG$5+1)/AG$8, 1)*AG$7)</f>
        <v>1440</v>
      </c>
      <c r="AG626" s="21">
        <f t="shared" ca="1" si="217"/>
        <v>1440</v>
      </c>
      <c r="AH626" s="21">
        <f t="shared" ca="1" si="198"/>
        <v>574</v>
      </c>
      <c r="AI626" s="21">
        <f t="shared" ca="1" si="205"/>
        <v>866</v>
      </c>
      <c r="AJ626" s="21">
        <f t="shared" ca="1" si="206"/>
        <v>866</v>
      </c>
      <c r="AK626" s="21">
        <f t="shared" ca="1" si="212"/>
        <v>829867</v>
      </c>
      <c r="AL626" s="22">
        <f ca="1">SUM(AJ$11:AJ626)</f>
        <v>425371</v>
      </c>
      <c r="AM626" s="23">
        <f ca="1">SUM(AH$11:AH626)</f>
        <v>405942</v>
      </c>
      <c r="AO626" s="16">
        <v>44798</v>
      </c>
      <c r="AP626" s="21">
        <f ca="1">IF(AO626&lt;AQ$5, $B626, AQ$6+MIN((AO626-AQ$5+1)/AQ$8, 1)*AQ$7)</f>
        <v>1940</v>
      </c>
      <c r="AQ626" s="21">
        <f t="shared" ca="1" si="218"/>
        <v>1940</v>
      </c>
      <c r="AR626" s="21">
        <f t="shared" ca="1" si="199"/>
        <v>814</v>
      </c>
      <c r="AS626" s="21">
        <f t="shared" ca="1" si="207"/>
        <v>1126</v>
      </c>
      <c r="AT626" s="21">
        <f t="shared" ca="1" si="208"/>
        <v>1126</v>
      </c>
      <c r="AU626" s="21">
        <f t="shared" ca="1" si="213"/>
        <v>1095617</v>
      </c>
      <c r="AV626" s="22">
        <f ca="1">SUM(AT$11:AT626)</f>
        <v>561161</v>
      </c>
      <c r="AW626" s="23">
        <f ca="1">SUM(AR$11:AR626)</f>
        <v>535236</v>
      </c>
    </row>
    <row r="627" spans="1:49" x14ac:dyDescent="0.2">
      <c r="A627" s="32">
        <v>44799</v>
      </c>
      <c r="B627" s="35">
        <f ca="1">IF($A627&gt;= $C$5,$C$6, "InsertData")</f>
        <v>940</v>
      </c>
      <c r="C627" s="21">
        <f t="shared" ca="1" si="214"/>
        <v>940</v>
      </c>
      <c r="D627" s="21">
        <f t="shared" ca="1" si="194"/>
        <v>44</v>
      </c>
      <c r="E627" s="21">
        <f t="shared" ca="1" si="200"/>
        <v>896</v>
      </c>
      <c r="F627" s="21">
        <f t="shared" ca="1" si="195"/>
        <v>896</v>
      </c>
      <c r="G627" s="21">
        <f t="shared" ca="1" si="209"/>
        <v>565057</v>
      </c>
      <c r="H627" s="22">
        <f ca="1">SUM(F$11:F627)</f>
        <v>290477</v>
      </c>
      <c r="I627" s="23">
        <f ca="1">SUM(D$11:D627)</f>
        <v>276964</v>
      </c>
      <c r="K627" s="16">
        <v>44799</v>
      </c>
      <c r="L627" s="21">
        <f ca="1">IF(K627&lt;M$5, $B627, M$6+MIN((K627-M$5+1)/M$8, 1)*M$7)</f>
        <v>1440</v>
      </c>
      <c r="M627" s="21">
        <f t="shared" ca="1" si="215"/>
        <v>1440</v>
      </c>
      <c r="N627" s="21">
        <f t="shared" ca="1" si="196"/>
        <v>284</v>
      </c>
      <c r="O627" s="21">
        <f t="shared" ca="1" si="201"/>
        <v>1156</v>
      </c>
      <c r="P627" s="21">
        <f t="shared" ca="1" si="202"/>
        <v>1156</v>
      </c>
      <c r="Q627" s="21">
        <f t="shared" ca="1" si="210"/>
        <v>843807</v>
      </c>
      <c r="R627" s="22">
        <f ca="1">SUM(P$11:P627)</f>
        <v>432787</v>
      </c>
      <c r="S627" s="23">
        <f ca="1">SUM(N$11:N627)</f>
        <v>411800</v>
      </c>
      <c r="U627" s="16">
        <v>44799</v>
      </c>
      <c r="V627" s="21">
        <f ca="1">IF(U627&lt;W$5, $B627, W$6+MIN((U627-W$5+1)/W$8, 1)*W$7)</f>
        <v>1940</v>
      </c>
      <c r="W627" s="21">
        <f t="shared" ca="1" si="216"/>
        <v>1940</v>
      </c>
      <c r="X627" s="21">
        <f t="shared" ca="1" si="197"/>
        <v>524</v>
      </c>
      <c r="Y627" s="21">
        <f t="shared" ca="1" si="203"/>
        <v>1416</v>
      </c>
      <c r="Z627" s="21">
        <f t="shared" ca="1" si="204"/>
        <v>1416</v>
      </c>
      <c r="AA627" s="21">
        <f t="shared" ca="1" si="211"/>
        <v>1122557</v>
      </c>
      <c r="AB627" s="22">
        <f ca="1">SUM(Z$11:Z627)</f>
        <v>575097</v>
      </c>
      <c r="AC627" s="23">
        <f ca="1">SUM(X$11:X627)</f>
        <v>547643</v>
      </c>
      <c r="AE627" s="16">
        <v>44799</v>
      </c>
      <c r="AF627" s="21">
        <f ca="1">IF(AE627&lt;AG$5, $B627, AG$6+MIN((AE627-AG$5+1)/AG$8, 1)*AG$7)</f>
        <v>1440</v>
      </c>
      <c r="AG627" s="21">
        <f t="shared" ca="1" si="217"/>
        <v>1440</v>
      </c>
      <c r="AH627" s="21">
        <f t="shared" ca="1" si="198"/>
        <v>284</v>
      </c>
      <c r="AI627" s="21">
        <f t="shared" ca="1" si="205"/>
        <v>1156</v>
      </c>
      <c r="AJ627" s="21">
        <f t="shared" ca="1" si="206"/>
        <v>1156</v>
      </c>
      <c r="AK627" s="21">
        <f t="shared" ca="1" si="212"/>
        <v>831307</v>
      </c>
      <c r="AL627" s="22">
        <f ca="1">SUM(AJ$11:AJ627)</f>
        <v>426527</v>
      </c>
      <c r="AM627" s="23">
        <f ca="1">SUM(AH$11:AH627)</f>
        <v>406226</v>
      </c>
      <c r="AO627" s="16">
        <v>44799</v>
      </c>
      <c r="AP627" s="21">
        <f ca="1">IF(AO627&lt;AQ$5, $B627, AQ$6+MIN((AO627-AQ$5+1)/AQ$8, 1)*AQ$7)</f>
        <v>1940</v>
      </c>
      <c r="AQ627" s="21">
        <f t="shared" ca="1" si="218"/>
        <v>1940</v>
      </c>
      <c r="AR627" s="21">
        <f t="shared" ca="1" si="199"/>
        <v>524</v>
      </c>
      <c r="AS627" s="21">
        <f t="shared" ca="1" si="207"/>
        <v>1416</v>
      </c>
      <c r="AT627" s="21">
        <f t="shared" ca="1" si="208"/>
        <v>1416</v>
      </c>
      <c r="AU627" s="21">
        <f t="shared" ca="1" si="213"/>
        <v>1097557</v>
      </c>
      <c r="AV627" s="22">
        <f ca="1">SUM(AT$11:AT627)</f>
        <v>562577</v>
      </c>
      <c r="AW627" s="23">
        <f ca="1">SUM(AR$11:AR627)</f>
        <v>535760</v>
      </c>
    </row>
    <row r="628" spans="1:49" x14ac:dyDescent="0.2">
      <c r="A628" s="32">
        <v>44800</v>
      </c>
      <c r="B628" s="35">
        <f ca="1">IF($A628&gt;= $C$5,$C$6, "InsertData")</f>
        <v>940</v>
      </c>
      <c r="C628" s="21">
        <f t="shared" ca="1" si="214"/>
        <v>940</v>
      </c>
      <c r="D628" s="21">
        <f t="shared" ca="1" si="194"/>
        <v>333</v>
      </c>
      <c r="E628" s="21">
        <f t="shared" ca="1" si="200"/>
        <v>607</v>
      </c>
      <c r="F628" s="21">
        <f t="shared" ca="1" si="195"/>
        <v>607</v>
      </c>
      <c r="G628" s="21">
        <f t="shared" ca="1" si="209"/>
        <v>565997</v>
      </c>
      <c r="H628" s="22">
        <f ca="1">SUM(F$11:F628)</f>
        <v>291084</v>
      </c>
      <c r="I628" s="23">
        <f ca="1">SUM(D$11:D628)</f>
        <v>277297</v>
      </c>
      <c r="K628" s="16">
        <v>44800</v>
      </c>
      <c r="L628" s="21">
        <f ca="1">IF(K628&lt;M$5, $B628, M$6+MIN((K628-M$5+1)/M$8, 1)*M$7)</f>
        <v>1440</v>
      </c>
      <c r="M628" s="21">
        <f t="shared" ca="1" si="215"/>
        <v>1440</v>
      </c>
      <c r="N628" s="21">
        <f t="shared" ca="1" si="196"/>
        <v>573</v>
      </c>
      <c r="O628" s="21">
        <f t="shared" ca="1" si="201"/>
        <v>867</v>
      </c>
      <c r="P628" s="21">
        <f t="shared" ca="1" si="202"/>
        <v>867</v>
      </c>
      <c r="Q628" s="21">
        <f t="shared" ca="1" si="210"/>
        <v>845247</v>
      </c>
      <c r="R628" s="22">
        <f ca="1">SUM(P$11:P628)</f>
        <v>433654</v>
      </c>
      <c r="S628" s="23">
        <f ca="1">SUM(N$11:N628)</f>
        <v>412373</v>
      </c>
      <c r="U628" s="16">
        <v>44800</v>
      </c>
      <c r="V628" s="21">
        <f ca="1">IF(U628&lt;W$5, $B628, W$6+MIN((U628-W$5+1)/W$8, 1)*W$7)</f>
        <v>1940</v>
      </c>
      <c r="W628" s="21">
        <f t="shared" ca="1" si="216"/>
        <v>1940</v>
      </c>
      <c r="X628" s="21">
        <f t="shared" ca="1" si="197"/>
        <v>813</v>
      </c>
      <c r="Y628" s="21">
        <f t="shared" ca="1" si="203"/>
        <v>1127</v>
      </c>
      <c r="Z628" s="21">
        <f t="shared" ca="1" si="204"/>
        <v>1127</v>
      </c>
      <c r="AA628" s="21">
        <f t="shared" ca="1" si="211"/>
        <v>1124497</v>
      </c>
      <c r="AB628" s="22">
        <f ca="1">SUM(Z$11:Z628)</f>
        <v>576224</v>
      </c>
      <c r="AC628" s="23">
        <f ca="1">SUM(X$11:X628)</f>
        <v>548456</v>
      </c>
      <c r="AE628" s="16">
        <v>44800</v>
      </c>
      <c r="AF628" s="21">
        <f ca="1">IF(AE628&lt;AG$5, $B628, AG$6+MIN((AE628-AG$5+1)/AG$8, 1)*AG$7)</f>
        <v>1440</v>
      </c>
      <c r="AG628" s="21">
        <f t="shared" ca="1" si="217"/>
        <v>1440</v>
      </c>
      <c r="AH628" s="21">
        <f t="shared" ca="1" si="198"/>
        <v>573</v>
      </c>
      <c r="AI628" s="21">
        <f t="shared" ca="1" si="205"/>
        <v>867</v>
      </c>
      <c r="AJ628" s="21">
        <f t="shared" ca="1" si="206"/>
        <v>867</v>
      </c>
      <c r="AK628" s="21">
        <f t="shared" ca="1" si="212"/>
        <v>832747</v>
      </c>
      <c r="AL628" s="22">
        <f ca="1">SUM(AJ$11:AJ628)</f>
        <v>427394</v>
      </c>
      <c r="AM628" s="23">
        <f ca="1">SUM(AH$11:AH628)</f>
        <v>406799</v>
      </c>
      <c r="AO628" s="16">
        <v>44800</v>
      </c>
      <c r="AP628" s="21">
        <f ca="1">IF(AO628&lt;AQ$5, $B628, AQ$6+MIN((AO628-AQ$5+1)/AQ$8, 1)*AQ$7)</f>
        <v>1940</v>
      </c>
      <c r="AQ628" s="21">
        <f t="shared" ca="1" si="218"/>
        <v>1940</v>
      </c>
      <c r="AR628" s="21">
        <f t="shared" ca="1" si="199"/>
        <v>813</v>
      </c>
      <c r="AS628" s="21">
        <f t="shared" ca="1" si="207"/>
        <v>1127</v>
      </c>
      <c r="AT628" s="21">
        <f t="shared" ca="1" si="208"/>
        <v>1127</v>
      </c>
      <c r="AU628" s="21">
        <f t="shared" ca="1" si="213"/>
        <v>1099497</v>
      </c>
      <c r="AV628" s="22">
        <f ca="1">SUM(AT$11:AT628)</f>
        <v>563704</v>
      </c>
      <c r="AW628" s="23">
        <f ca="1">SUM(AR$11:AR628)</f>
        <v>536573</v>
      </c>
    </row>
    <row r="629" spans="1:49" x14ac:dyDescent="0.2">
      <c r="A629" s="32">
        <v>44801</v>
      </c>
      <c r="B629" s="35">
        <f ca="1">IF($A629&gt;= $C$5,$C$6, "InsertData")</f>
        <v>940</v>
      </c>
      <c r="C629" s="21">
        <f t="shared" ca="1" si="214"/>
        <v>940</v>
      </c>
      <c r="D629" s="21">
        <f t="shared" ca="1" si="194"/>
        <v>388</v>
      </c>
      <c r="E629" s="21">
        <f t="shared" ca="1" si="200"/>
        <v>552</v>
      </c>
      <c r="F629" s="21">
        <f t="shared" ca="1" si="195"/>
        <v>552</v>
      </c>
      <c r="G629" s="21">
        <f t="shared" ca="1" si="209"/>
        <v>566937</v>
      </c>
      <c r="H629" s="22">
        <f ca="1">SUM(F$11:F629)</f>
        <v>291636</v>
      </c>
      <c r="I629" s="23">
        <f ca="1">SUM(D$11:D629)</f>
        <v>277685</v>
      </c>
      <c r="K629" s="16">
        <v>44801</v>
      </c>
      <c r="L629" s="21">
        <f ca="1">IF(K629&lt;M$5, $B629, M$6+MIN((K629-M$5+1)/M$8, 1)*M$7)</f>
        <v>1440</v>
      </c>
      <c r="M629" s="21">
        <f t="shared" ca="1" si="215"/>
        <v>1440</v>
      </c>
      <c r="N629" s="21">
        <f t="shared" ca="1" si="196"/>
        <v>628</v>
      </c>
      <c r="O629" s="21">
        <f t="shared" ca="1" si="201"/>
        <v>812</v>
      </c>
      <c r="P629" s="21">
        <f t="shared" ca="1" si="202"/>
        <v>812</v>
      </c>
      <c r="Q629" s="21">
        <f t="shared" ca="1" si="210"/>
        <v>846687</v>
      </c>
      <c r="R629" s="22">
        <f ca="1">SUM(P$11:P629)</f>
        <v>434466</v>
      </c>
      <c r="S629" s="23">
        <f ca="1">SUM(N$11:N629)</f>
        <v>413001</v>
      </c>
      <c r="U629" s="16">
        <v>44801</v>
      </c>
      <c r="V629" s="21">
        <f ca="1">IF(U629&lt;W$5, $B629, W$6+MIN((U629-W$5+1)/W$8, 1)*W$7)</f>
        <v>1940</v>
      </c>
      <c r="W629" s="21">
        <f t="shared" ca="1" si="216"/>
        <v>1940</v>
      </c>
      <c r="X629" s="21">
        <f t="shared" ca="1" si="197"/>
        <v>868</v>
      </c>
      <c r="Y629" s="21">
        <f t="shared" ca="1" si="203"/>
        <v>1072</v>
      </c>
      <c r="Z629" s="21">
        <f t="shared" ca="1" si="204"/>
        <v>1072</v>
      </c>
      <c r="AA629" s="21">
        <f t="shared" ca="1" si="211"/>
        <v>1126437</v>
      </c>
      <c r="AB629" s="22">
        <f ca="1">SUM(Z$11:Z629)</f>
        <v>577296</v>
      </c>
      <c r="AC629" s="23">
        <f ca="1">SUM(X$11:X629)</f>
        <v>549324</v>
      </c>
      <c r="AE629" s="16">
        <v>44801</v>
      </c>
      <c r="AF629" s="21">
        <f ca="1">IF(AE629&lt;AG$5, $B629, AG$6+MIN((AE629-AG$5+1)/AG$8, 1)*AG$7)</f>
        <v>1440</v>
      </c>
      <c r="AG629" s="21">
        <f t="shared" ca="1" si="217"/>
        <v>1440</v>
      </c>
      <c r="AH629" s="21">
        <f t="shared" ca="1" si="198"/>
        <v>628</v>
      </c>
      <c r="AI629" s="21">
        <f t="shared" ca="1" si="205"/>
        <v>812</v>
      </c>
      <c r="AJ629" s="21">
        <f t="shared" ca="1" si="206"/>
        <v>812</v>
      </c>
      <c r="AK629" s="21">
        <f t="shared" ca="1" si="212"/>
        <v>834187</v>
      </c>
      <c r="AL629" s="22">
        <f ca="1">SUM(AJ$11:AJ629)</f>
        <v>428206</v>
      </c>
      <c r="AM629" s="23">
        <f ca="1">SUM(AH$11:AH629)</f>
        <v>407427</v>
      </c>
      <c r="AO629" s="16">
        <v>44801</v>
      </c>
      <c r="AP629" s="21">
        <f ca="1">IF(AO629&lt;AQ$5, $B629, AQ$6+MIN((AO629-AQ$5+1)/AQ$8, 1)*AQ$7)</f>
        <v>1940</v>
      </c>
      <c r="AQ629" s="21">
        <f t="shared" ca="1" si="218"/>
        <v>1940</v>
      </c>
      <c r="AR629" s="21">
        <f t="shared" ca="1" si="199"/>
        <v>868</v>
      </c>
      <c r="AS629" s="21">
        <f t="shared" ca="1" si="207"/>
        <v>1072</v>
      </c>
      <c r="AT629" s="21">
        <f t="shared" ca="1" si="208"/>
        <v>1072</v>
      </c>
      <c r="AU629" s="21">
        <f t="shared" ca="1" si="213"/>
        <v>1101437</v>
      </c>
      <c r="AV629" s="22">
        <f ca="1">SUM(AT$11:AT629)</f>
        <v>564776</v>
      </c>
      <c r="AW629" s="23">
        <f ca="1">SUM(AR$11:AR629)</f>
        <v>537441</v>
      </c>
    </row>
    <row r="630" spans="1:49" x14ac:dyDescent="0.2">
      <c r="A630" s="32">
        <v>44802</v>
      </c>
      <c r="B630" s="35">
        <f ca="1">IF($A630&gt;= $C$5,$C$6, "InsertData")</f>
        <v>940</v>
      </c>
      <c r="C630" s="21">
        <f t="shared" ca="1" si="214"/>
        <v>940</v>
      </c>
      <c r="D630" s="21">
        <f t="shared" ca="1" si="194"/>
        <v>428</v>
      </c>
      <c r="E630" s="21">
        <f t="shared" ca="1" si="200"/>
        <v>512</v>
      </c>
      <c r="F630" s="21">
        <f t="shared" ca="1" si="195"/>
        <v>512</v>
      </c>
      <c r="G630" s="21">
        <f t="shared" ca="1" si="209"/>
        <v>567877</v>
      </c>
      <c r="H630" s="22">
        <f ca="1">SUM(F$11:F630)</f>
        <v>292148</v>
      </c>
      <c r="I630" s="23">
        <f ca="1">SUM(D$11:D630)</f>
        <v>278113</v>
      </c>
      <c r="K630" s="16">
        <v>44802</v>
      </c>
      <c r="L630" s="21">
        <f ca="1">IF(K630&lt;M$5, $B630, M$6+MIN((K630-M$5+1)/M$8, 1)*M$7)</f>
        <v>1440</v>
      </c>
      <c r="M630" s="21">
        <f t="shared" ca="1" si="215"/>
        <v>1440</v>
      </c>
      <c r="N630" s="21">
        <f t="shared" ca="1" si="196"/>
        <v>668</v>
      </c>
      <c r="O630" s="21">
        <f t="shared" ca="1" si="201"/>
        <v>772</v>
      </c>
      <c r="P630" s="21">
        <f t="shared" ca="1" si="202"/>
        <v>772</v>
      </c>
      <c r="Q630" s="21">
        <f t="shared" ca="1" si="210"/>
        <v>848127</v>
      </c>
      <c r="R630" s="22">
        <f ca="1">SUM(P$11:P630)</f>
        <v>435238</v>
      </c>
      <c r="S630" s="23">
        <f ca="1">SUM(N$11:N630)</f>
        <v>413669</v>
      </c>
      <c r="U630" s="16">
        <v>44802</v>
      </c>
      <c r="V630" s="21">
        <f ca="1">IF(U630&lt;W$5, $B630, W$6+MIN((U630-W$5+1)/W$8, 1)*W$7)</f>
        <v>1940</v>
      </c>
      <c r="W630" s="21">
        <f t="shared" ca="1" si="216"/>
        <v>1940</v>
      </c>
      <c r="X630" s="21">
        <f t="shared" ca="1" si="197"/>
        <v>908</v>
      </c>
      <c r="Y630" s="21">
        <f t="shared" ca="1" si="203"/>
        <v>1032</v>
      </c>
      <c r="Z630" s="21">
        <f t="shared" ca="1" si="204"/>
        <v>1032</v>
      </c>
      <c r="AA630" s="21">
        <f t="shared" ca="1" si="211"/>
        <v>1128377</v>
      </c>
      <c r="AB630" s="22">
        <f ca="1">SUM(Z$11:Z630)</f>
        <v>578328</v>
      </c>
      <c r="AC630" s="23">
        <f ca="1">SUM(X$11:X630)</f>
        <v>550232</v>
      </c>
      <c r="AE630" s="16">
        <v>44802</v>
      </c>
      <c r="AF630" s="21">
        <f ca="1">IF(AE630&lt;AG$5, $B630, AG$6+MIN((AE630-AG$5+1)/AG$8, 1)*AG$7)</f>
        <v>1440</v>
      </c>
      <c r="AG630" s="21">
        <f t="shared" ca="1" si="217"/>
        <v>1440</v>
      </c>
      <c r="AH630" s="21">
        <f t="shared" ca="1" si="198"/>
        <v>668</v>
      </c>
      <c r="AI630" s="21">
        <f t="shared" ca="1" si="205"/>
        <v>772</v>
      </c>
      <c r="AJ630" s="21">
        <f t="shared" ca="1" si="206"/>
        <v>772</v>
      </c>
      <c r="AK630" s="21">
        <f t="shared" ca="1" si="212"/>
        <v>835627</v>
      </c>
      <c r="AL630" s="22">
        <f ca="1">SUM(AJ$11:AJ630)</f>
        <v>428978</v>
      </c>
      <c r="AM630" s="23">
        <f ca="1">SUM(AH$11:AH630)</f>
        <v>408095</v>
      </c>
      <c r="AO630" s="16">
        <v>44802</v>
      </c>
      <c r="AP630" s="21">
        <f ca="1">IF(AO630&lt;AQ$5, $B630, AQ$6+MIN((AO630-AQ$5+1)/AQ$8, 1)*AQ$7)</f>
        <v>1940</v>
      </c>
      <c r="AQ630" s="21">
        <f t="shared" ca="1" si="218"/>
        <v>1940</v>
      </c>
      <c r="AR630" s="21">
        <f t="shared" ca="1" si="199"/>
        <v>908</v>
      </c>
      <c r="AS630" s="21">
        <f t="shared" ca="1" si="207"/>
        <v>1032</v>
      </c>
      <c r="AT630" s="21">
        <f t="shared" ca="1" si="208"/>
        <v>1032</v>
      </c>
      <c r="AU630" s="21">
        <f t="shared" ca="1" si="213"/>
        <v>1103377</v>
      </c>
      <c r="AV630" s="22">
        <f ca="1">SUM(AT$11:AT630)</f>
        <v>565808</v>
      </c>
      <c r="AW630" s="23">
        <f ca="1">SUM(AR$11:AR630)</f>
        <v>538349</v>
      </c>
    </row>
    <row r="631" spans="1:49" x14ac:dyDescent="0.2">
      <c r="A631" s="32">
        <v>44803</v>
      </c>
      <c r="B631" s="35">
        <f ca="1">IF($A631&gt;= $C$5,$C$6, "InsertData")</f>
        <v>940</v>
      </c>
      <c r="C631" s="21">
        <f t="shared" ca="1" si="214"/>
        <v>940</v>
      </c>
      <c r="D631" s="21">
        <f t="shared" ca="1" si="194"/>
        <v>774</v>
      </c>
      <c r="E631" s="21">
        <f t="shared" ca="1" si="200"/>
        <v>166</v>
      </c>
      <c r="F631" s="21">
        <f t="shared" ca="1" si="195"/>
        <v>166</v>
      </c>
      <c r="G631" s="21">
        <f t="shared" ca="1" si="209"/>
        <v>568817</v>
      </c>
      <c r="H631" s="22">
        <f ca="1">SUM(F$11:F631)</f>
        <v>292314</v>
      </c>
      <c r="I631" s="23">
        <f ca="1">SUM(D$11:D631)</f>
        <v>278887</v>
      </c>
      <c r="K631" s="16">
        <v>44803</v>
      </c>
      <c r="L631" s="21">
        <f ca="1">IF(K631&lt;M$5, $B631, M$6+MIN((K631-M$5+1)/M$8, 1)*M$7)</f>
        <v>1440</v>
      </c>
      <c r="M631" s="21">
        <f t="shared" ca="1" si="215"/>
        <v>1440</v>
      </c>
      <c r="N631" s="21">
        <f t="shared" ca="1" si="196"/>
        <v>1014</v>
      </c>
      <c r="O631" s="21">
        <f t="shared" ca="1" si="201"/>
        <v>426</v>
      </c>
      <c r="P631" s="21">
        <f t="shared" ca="1" si="202"/>
        <v>426</v>
      </c>
      <c r="Q631" s="21">
        <f t="shared" ca="1" si="210"/>
        <v>849567</v>
      </c>
      <c r="R631" s="22">
        <f ca="1">SUM(P$11:P631)</f>
        <v>435664</v>
      </c>
      <c r="S631" s="23">
        <f ca="1">SUM(N$11:N631)</f>
        <v>414683</v>
      </c>
      <c r="U631" s="16">
        <v>44803</v>
      </c>
      <c r="V631" s="21">
        <f ca="1">IF(U631&lt;W$5, $B631, W$6+MIN((U631-W$5+1)/W$8, 1)*W$7)</f>
        <v>1940</v>
      </c>
      <c r="W631" s="21">
        <f t="shared" ca="1" si="216"/>
        <v>1940</v>
      </c>
      <c r="X631" s="21">
        <f t="shared" ca="1" si="197"/>
        <v>1254</v>
      </c>
      <c r="Y631" s="21">
        <f t="shared" ca="1" si="203"/>
        <v>686</v>
      </c>
      <c r="Z631" s="21">
        <f t="shared" ca="1" si="204"/>
        <v>686</v>
      </c>
      <c r="AA631" s="21">
        <f t="shared" ca="1" si="211"/>
        <v>1130317</v>
      </c>
      <c r="AB631" s="22">
        <f ca="1">SUM(Z$11:Z631)</f>
        <v>579014</v>
      </c>
      <c r="AC631" s="23">
        <f ca="1">SUM(X$11:X631)</f>
        <v>551486</v>
      </c>
      <c r="AE631" s="16">
        <v>44803</v>
      </c>
      <c r="AF631" s="21">
        <f ca="1">IF(AE631&lt;AG$5, $B631, AG$6+MIN((AE631-AG$5+1)/AG$8, 1)*AG$7)</f>
        <v>1440</v>
      </c>
      <c r="AG631" s="21">
        <f t="shared" ca="1" si="217"/>
        <v>1440</v>
      </c>
      <c r="AH631" s="21">
        <f t="shared" ca="1" si="198"/>
        <v>1014</v>
      </c>
      <c r="AI631" s="21">
        <f t="shared" ca="1" si="205"/>
        <v>426</v>
      </c>
      <c r="AJ631" s="21">
        <f t="shared" ca="1" si="206"/>
        <v>426</v>
      </c>
      <c r="AK631" s="21">
        <f t="shared" ca="1" si="212"/>
        <v>837067</v>
      </c>
      <c r="AL631" s="22">
        <f ca="1">SUM(AJ$11:AJ631)</f>
        <v>429404</v>
      </c>
      <c r="AM631" s="23">
        <f ca="1">SUM(AH$11:AH631)</f>
        <v>409109</v>
      </c>
      <c r="AO631" s="16">
        <v>44803</v>
      </c>
      <c r="AP631" s="21">
        <f ca="1">IF(AO631&lt;AQ$5, $B631, AQ$6+MIN((AO631-AQ$5+1)/AQ$8, 1)*AQ$7)</f>
        <v>1940</v>
      </c>
      <c r="AQ631" s="21">
        <f t="shared" ca="1" si="218"/>
        <v>1940</v>
      </c>
      <c r="AR631" s="21">
        <f t="shared" ca="1" si="199"/>
        <v>1254</v>
      </c>
      <c r="AS631" s="21">
        <f t="shared" ca="1" si="207"/>
        <v>686</v>
      </c>
      <c r="AT631" s="21">
        <f t="shared" ca="1" si="208"/>
        <v>686</v>
      </c>
      <c r="AU631" s="21">
        <f t="shared" ca="1" si="213"/>
        <v>1105317</v>
      </c>
      <c r="AV631" s="22">
        <f ca="1">SUM(AT$11:AT631)</f>
        <v>566494</v>
      </c>
      <c r="AW631" s="23">
        <f ca="1">SUM(AR$11:AR631)</f>
        <v>539603</v>
      </c>
    </row>
    <row r="632" spans="1:49" x14ac:dyDescent="0.2">
      <c r="A632" s="32">
        <v>44804</v>
      </c>
      <c r="B632" s="35">
        <f ca="1">IF($A632&gt;= $C$5,$C$6, "InsertData")</f>
        <v>940</v>
      </c>
      <c r="C632" s="21">
        <f t="shared" ca="1" si="214"/>
        <v>940</v>
      </c>
      <c r="D632" s="21">
        <f t="shared" ca="1" si="194"/>
        <v>800</v>
      </c>
      <c r="E632" s="21">
        <f t="shared" ca="1" si="200"/>
        <v>140</v>
      </c>
      <c r="F632" s="21">
        <f t="shared" ca="1" si="195"/>
        <v>140</v>
      </c>
      <c r="G632" s="21">
        <f t="shared" ca="1" si="209"/>
        <v>569757</v>
      </c>
      <c r="H632" s="22">
        <f ca="1">SUM(F$11:F632)</f>
        <v>292454</v>
      </c>
      <c r="I632" s="23">
        <f ca="1">SUM(D$11:D632)</f>
        <v>279687</v>
      </c>
      <c r="K632" s="16">
        <v>44804</v>
      </c>
      <c r="L632" s="21">
        <f ca="1">IF(K632&lt;M$5, $B632, M$6+MIN((K632-M$5+1)/M$8, 1)*M$7)</f>
        <v>1440</v>
      </c>
      <c r="M632" s="21">
        <f t="shared" ca="1" si="215"/>
        <v>1440</v>
      </c>
      <c r="N632" s="21">
        <f t="shared" ca="1" si="196"/>
        <v>1040</v>
      </c>
      <c r="O632" s="21">
        <f t="shared" ca="1" si="201"/>
        <v>400</v>
      </c>
      <c r="P632" s="21">
        <f t="shared" ca="1" si="202"/>
        <v>400</v>
      </c>
      <c r="Q632" s="21">
        <f t="shared" ca="1" si="210"/>
        <v>851007</v>
      </c>
      <c r="R632" s="22">
        <f ca="1">SUM(P$11:P632)</f>
        <v>436064</v>
      </c>
      <c r="S632" s="23">
        <f ca="1">SUM(N$11:N632)</f>
        <v>415723</v>
      </c>
      <c r="U632" s="16">
        <v>44804</v>
      </c>
      <c r="V632" s="21">
        <f ca="1">IF(U632&lt;W$5, $B632, W$6+MIN((U632-W$5+1)/W$8, 1)*W$7)</f>
        <v>1940</v>
      </c>
      <c r="W632" s="21">
        <f t="shared" ca="1" si="216"/>
        <v>1940</v>
      </c>
      <c r="X632" s="21">
        <f t="shared" ca="1" si="197"/>
        <v>1280</v>
      </c>
      <c r="Y632" s="21">
        <f t="shared" ca="1" si="203"/>
        <v>660</v>
      </c>
      <c r="Z632" s="21">
        <f t="shared" ca="1" si="204"/>
        <v>660</v>
      </c>
      <c r="AA632" s="21">
        <f t="shared" ca="1" si="211"/>
        <v>1132257</v>
      </c>
      <c r="AB632" s="22">
        <f ca="1">SUM(Z$11:Z632)</f>
        <v>579674</v>
      </c>
      <c r="AC632" s="23">
        <f ca="1">SUM(X$11:X632)</f>
        <v>552766</v>
      </c>
      <c r="AE632" s="16">
        <v>44804</v>
      </c>
      <c r="AF632" s="21">
        <f ca="1">IF(AE632&lt;AG$5, $B632, AG$6+MIN((AE632-AG$5+1)/AG$8, 1)*AG$7)</f>
        <v>1440</v>
      </c>
      <c r="AG632" s="21">
        <f t="shared" ca="1" si="217"/>
        <v>1440</v>
      </c>
      <c r="AH632" s="21">
        <f t="shared" ca="1" si="198"/>
        <v>1040</v>
      </c>
      <c r="AI632" s="21">
        <f t="shared" ca="1" si="205"/>
        <v>400</v>
      </c>
      <c r="AJ632" s="21">
        <f t="shared" ca="1" si="206"/>
        <v>400</v>
      </c>
      <c r="AK632" s="21">
        <f t="shared" ca="1" si="212"/>
        <v>838507</v>
      </c>
      <c r="AL632" s="22">
        <f ca="1">SUM(AJ$11:AJ632)</f>
        <v>429804</v>
      </c>
      <c r="AM632" s="23">
        <f ca="1">SUM(AH$11:AH632)</f>
        <v>410149</v>
      </c>
      <c r="AO632" s="16">
        <v>44804</v>
      </c>
      <c r="AP632" s="21">
        <f ca="1">IF(AO632&lt;AQ$5, $B632, AQ$6+MIN((AO632-AQ$5+1)/AQ$8, 1)*AQ$7)</f>
        <v>1940</v>
      </c>
      <c r="AQ632" s="21">
        <f t="shared" ca="1" si="218"/>
        <v>1940</v>
      </c>
      <c r="AR632" s="21">
        <f t="shared" ca="1" si="199"/>
        <v>1280</v>
      </c>
      <c r="AS632" s="21">
        <f t="shared" ca="1" si="207"/>
        <v>660</v>
      </c>
      <c r="AT632" s="21">
        <f t="shared" ca="1" si="208"/>
        <v>660</v>
      </c>
      <c r="AU632" s="21">
        <f t="shared" ca="1" si="213"/>
        <v>1107257</v>
      </c>
      <c r="AV632" s="22">
        <f ca="1">SUM(AT$11:AT632)</f>
        <v>567154</v>
      </c>
      <c r="AW632" s="23">
        <f ca="1">SUM(AR$11:AR632)</f>
        <v>540883</v>
      </c>
    </row>
    <row r="633" spans="1:49" x14ac:dyDescent="0.2">
      <c r="A633" s="32">
        <v>44805</v>
      </c>
      <c r="B633" s="35">
        <f ca="1">IF($A633&gt;= $C$5,$C$6, "InsertData")</f>
        <v>940</v>
      </c>
      <c r="C633" s="21">
        <f t="shared" ca="1" si="214"/>
        <v>940</v>
      </c>
      <c r="D633" s="21">
        <f t="shared" ca="1" si="194"/>
        <v>673</v>
      </c>
      <c r="E633" s="21">
        <f t="shared" ca="1" si="200"/>
        <v>267</v>
      </c>
      <c r="F633" s="21">
        <f t="shared" ca="1" si="195"/>
        <v>267</v>
      </c>
      <c r="G633" s="21">
        <f t="shared" ca="1" si="209"/>
        <v>570697</v>
      </c>
      <c r="H633" s="22">
        <f ca="1">SUM(F$11:F633)</f>
        <v>292721</v>
      </c>
      <c r="I633" s="23">
        <f ca="1">SUM(D$11:D633)</f>
        <v>280360</v>
      </c>
      <c r="K633" s="16">
        <v>44805</v>
      </c>
      <c r="L633" s="21">
        <f ca="1">IF(K633&lt;M$5, $B633, M$6+MIN((K633-M$5+1)/M$8, 1)*M$7)</f>
        <v>1440</v>
      </c>
      <c r="M633" s="21">
        <f t="shared" ca="1" si="215"/>
        <v>1440</v>
      </c>
      <c r="N633" s="21">
        <f t="shared" ca="1" si="196"/>
        <v>913</v>
      </c>
      <c r="O633" s="21">
        <f t="shared" ca="1" si="201"/>
        <v>527</v>
      </c>
      <c r="P633" s="21">
        <f t="shared" ca="1" si="202"/>
        <v>527</v>
      </c>
      <c r="Q633" s="21">
        <f t="shared" ca="1" si="210"/>
        <v>852447</v>
      </c>
      <c r="R633" s="22">
        <f ca="1">SUM(P$11:P633)</f>
        <v>436591</v>
      </c>
      <c r="S633" s="23">
        <f ca="1">SUM(N$11:N633)</f>
        <v>416636</v>
      </c>
      <c r="U633" s="16">
        <v>44805</v>
      </c>
      <c r="V633" s="21">
        <f ca="1">IF(U633&lt;W$5, $B633, W$6+MIN((U633-W$5+1)/W$8, 1)*W$7)</f>
        <v>1940</v>
      </c>
      <c r="W633" s="21">
        <f t="shared" ca="1" si="216"/>
        <v>1940</v>
      </c>
      <c r="X633" s="21">
        <f t="shared" ca="1" si="197"/>
        <v>1153</v>
      </c>
      <c r="Y633" s="21">
        <f t="shared" ca="1" si="203"/>
        <v>787</v>
      </c>
      <c r="Z633" s="21">
        <f t="shared" ca="1" si="204"/>
        <v>787</v>
      </c>
      <c r="AA633" s="21">
        <f t="shared" ca="1" si="211"/>
        <v>1134197</v>
      </c>
      <c r="AB633" s="22">
        <f ca="1">SUM(Z$11:Z633)</f>
        <v>580461</v>
      </c>
      <c r="AC633" s="23">
        <f ca="1">SUM(X$11:X633)</f>
        <v>553919</v>
      </c>
      <c r="AE633" s="16">
        <v>44805</v>
      </c>
      <c r="AF633" s="21">
        <f ca="1">IF(AE633&lt;AG$5, $B633, AG$6+MIN((AE633-AG$5+1)/AG$8, 1)*AG$7)</f>
        <v>1440</v>
      </c>
      <c r="AG633" s="21">
        <f t="shared" ca="1" si="217"/>
        <v>1440</v>
      </c>
      <c r="AH633" s="21">
        <f t="shared" ca="1" si="198"/>
        <v>913</v>
      </c>
      <c r="AI633" s="21">
        <f t="shared" ca="1" si="205"/>
        <v>527</v>
      </c>
      <c r="AJ633" s="21">
        <f t="shared" ca="1" si="206"/>
        <v>527</v>
      </c>
      <c r="AK633" s="21">
        <f t="shared" ca="1" si="212"/>
        <v>839947</v>
      </c>
      <c r="AL633" s="22">
        <f ca="1">SUM(AJ$11:AJ633)</f>
        <v>430331</v>
      </c>
      <c r="AM633" s="23">
        <f ca="1">SUM(AH$11:AH633)</f>
        <v>411062</v>
      </c>
      <c r="AO633" s="16">
        <v>44805</v>
      </c>
      <c r="AP633" s="21">
        <f ca="1">IF(AO633&lt;AQ$5, $B633, AQ$6+MIN((AO633-AQ$5+1)/AQ$8, 1)*AQ$7)</f>
        <v>1940</v>
      </c>
      <c r="AQ633" s="21">
        <f t="shared" ca="1" si="218"/>
        <v>1940</v>
      </c>
      <c r="AR633" s="21">
        <f t="shared" ca="1" si="199"/>
        <v>1153</v>
      </c>
      <c r="AS633" s="21">
        <f t="shared" ca="1" si="207"/>
        <v>787</v>
      </c>
      <c r="AT633" s="21">
        <f t="shared" ca="1" si="208"/>
        <v>787</v>
      </c>
      <c r="AU633" s="21">
        <f t="shared" ca="1" si="213"/>
        <v>1109197</v>
      </c>
      <c r="AV633" s="22">
        <f ca="1">SUM(AT$11:AT633)</f>
        <v>567941</v>
      </c>
      <c r="AW633" s="23">
        <f ca="1">SUM(AR$11:AR633)</f>
        <v>542036</v>
      </c>
    </row>
    <row r="634" spans="1:49" x14ac:dyDescent="0.2">
      <c r="A634" s="32">
        <v>44806</v>
      </c>
      <c r="B634" s="35">
        <f ca="1">IF($A634&gt;= $C$5,$C$6, "InsertData")</f>
        <v>940</v>
      </c>
      <c r="C634" s="21">
        <f t="shared" ca="1" si="214"/>
        <v>940</v>
      </c>
      <c r="D634" s="21">
        <f t="shared" ca="1" si="194"/>
        <v>293</v>
      </c>
      <c r="E634" s="21">
        <f t="shared" ca="1" si="200"/>
        <v>647</v>
      </c>
      <c r="F634" s="21">
        <f t="shared" ca="1" si="195"/>
        <v>647</v>
      </c>
      <c r="G634" s="21">
        <f t="shared" ca="1" si="209"/>
        <v>571637</v>
      </c>
      <c r="H634" s="22">
        <f ca="1">SUM(F$11:F634)</f>
        <v>293368</v>
      </c>
      <c r="I634" s="23">
        <f ca="1">SUM(D$11:D634)</f>
        <v>280653</v>
      </c>
      <c r="K634" s="16">
        <v>44806</v>
      </c>
      <c r="L634" s="21">
        <f ca="1">IF(K634&lt;M$5, $B634, M$6+MIN((K634-M$5+1)/M$8, 1)*M$7)</f>
        <v>1440</v>
      </c>
      <c r="M634" s="21">
        <f t="shared" ca="1" si="215"/>
        <v>1440</v>
      </c>
      <c r="N634" s="21">
        <f t="shared" ca="1" si="196"/>
        <v>533</v>
      </c>
      <c r="O634" s="21">
        <f t="shared" ca="1" si="201"/>
        <v>907</v>
      </c>
      <c r="P634" s="21">
        <f t="shared" ca="1" si="202"/>
        <v>907</v>
      </c>
      <c r="Q634" s="21">
        <f t="shared" ca="1" si="210"/>
        <v>853887</v>
      </c>
      <c r="R634" s="22">
        <f ca="1">SUM(P$11:P634)</f>
        <v>437498</v>
      </c>
      <c r="S634" s="23">
        <f ca="1">SUM(N$11:N634)</f>
        <v>417169</v>
      </c>
      <c r="U634" s="16">
        <v>44806</v>
      </c>
      <c r="V634" s="21">
        <f ca="1">IF(U634&lt;W$5, $B634, W$6+MIN((U634-W$5+1)/W$8, 1)*W$7)</f>
        <v>1940</v>
      </c>
      <c r="W634" s="21">
        <f t="shared" ca="1" si="216"/>
        <v>1940</v>
      </c>
      <c r="X634" s="21">
        <f t="shared" ca="1" si="197"/>
        <v>773</v>
      </c>
      <c r="Y634" s="21">
        <f t="shared" ca="1" si="203"/>
        <v>1167</v>
      </c>
      <c r="Z634" s="21">
        <f t="shared" ca="1" si="204"/>
        <v>1167</v>
      </c>
      <c r="AA634" s="21">
        <f t="shared" ca="1" si="211"/>
        <v>1136137</v>
      </c>
      <c r="AB634" s="22">
        <f ca="1">SUM(Z$11:Z634)</f>
        <v>581628</v>
      </c>
      <c r="AC634" s="23">
        <f ca="1">SUM(X$11:X634)</f>
        <v>554692</v>
      </c>
      <c r="AE634" s="16">
        <v>44806</v>
      </c>
      <c r="AF634" s="21">
        <f ca="1">IF(AE634&lt;AG$5, $B634, AG$6+MIN((AE634-AG$5+1)/AG$8, 1)*AG$7)</f>
        <v>1440</v>
      </c>
      <c r="AG634" s="21">
        <f t="shared" ca="1" si="217"/>
        <v>1440</v>
      </c>
      <c r="AH634" s="21">
        <f t="shared" ca="1" si="198"/>
        <v>533</v>
      </c>
      <c r="AI634" s="21">
        <f t="shared" ca="1" si="205"/>
        <v>907</v>
      </c>
      <c r="AJ634" s="21">
        <f t="shared" ca="1" si="206"/>
        <v>907</v>
      </c>
      <c r="AK634" s="21">
        <f t="shared" ca="1" si="212"/>
        <v>841387</v>
      </c>
      <c r="AL634" s="22">
        <f ca="1">SUM(AJ$11:AJ634)</f>
        <v>431238</v>
      </c>
      <c r="AM634" s="23">
        <f ca="1">SUM(AH$11:AH634)</f>
        <v>411595</v>
      </c>
      <c r="AO634" s="16">
        <v>44806</v>
      </c>
      <c r="AP634" s="21">
        <f ca="1">IF(AO634&lt;AQ$5, $B634, AQ$6+MIN((AO634-AQ$5+1)/AQ$8, 1)*AQ$7)</f>
        <v>1940</v>
      </c>
      <c r="AQ634" s="21">
        <f t="shared" ca="1" si="218"/>
        <v>1940</v>
      </c>
      <c r="AR634" s="21">
        <f t="shared" ca="1" si="199"/>
        <v>773</v>
      </c>
      <c r="AS634" s="21">
        <f t="shared" ca="1" si="207"/>
        <v>1167</v>
      </c>
      <c r="AT634" s="21">
        <f t="shared" ca="1" si="208"/>
        <v>1167</v>
      </c>
      <c r="AU634" s="21">
        <f t="shared" ca="1" si="213"/>
        <v>1111137</v>
      </c>
      <c r="AV634" s="22">
        <f ca="1">SUM(AT$11:AT634)</f>
        <v>569108</v>
      </c>
      <c r="AW634" s="23">
        <f ca="1">SUM(AR$11:AR634)</f>
        <v>542809</v>
      </c>
    </row>
    <row r="635" spans="1:49" x14ac:dyDescent="0.2">
      <c r="A635" s="32">
        <v>44807</v>
      </c>
      <c r="B635" s="35">
        <f ca="1">IF($A635&gt;= $C$5,$C$6, "InsertData")</f>
        <v>940</v>
      </c>
      <c r="C635" s="21">
        <f t="shared" ca="1" si="214"/>
        <v>940</v>
      </c>
      <c r="D635" s="21">
        <f t="shared" ca="1" si="194"/>
        <v>940</v>
      </c>
      <c r="E635" s="21">
        <f t="shared" ca="1" si="200"/>
        <v>0</v>
      </c>
      <c r="F635" s="21">
        <f t="shared" ca="1" si="195"/>
        <v>0</v>
      </c>
      <c r="G635" s="21">
        <f t="shared" ca="1" si="209"/>
        <v>572577</v>
      </c>
      <c r="H635" s="22">
        <f ca="1">SUM(F$11:F635)</f>
        <v>293368</v>
      </c>
      <c r="I635" s="23">
        <f ca="1">SUM(D$11:D635)</f>
        <v>281593</v>
      </c>
      <c r="K635" s="16">
        <v>44807</v>
      </c>
      <c r="L635" s="21">
        <f ca="1">IF(K635&lt;M$5, $B635, M$6+MIN((K635-M$5+1)/M$8, 1)*M$7)</f>
        <v>1440</v>
      </c>
      <c r="M635" s="21">
        <f t="shared" ca="1" si="215"/>
        <v>1440</v>
      </c>
      <c r="N635" s="21">
        <f t="shared" ca="1" si="196"/>
        <v>1320</v>
      </c>
      <c r="O635" s="21">
        <f t="shared" ca="1" si="201"/>
        <v>120</v>
      </c>
      <c r="P635" s="21">
        <f t="shared" ca="1" si="202"/>
        <v>120</v>
      </c>
      <c r="Q635" s="21">
        <f t="shared" ca="1" si="210"/>
        <v>855327</v>
      </c>
      <c r="R635" s="22">
        <f ca="1">SUM(P$11:P635)</f>
        <v>437618</v>
      </c>
      <c r="S635" s="23">
        <f ca="1">SUM(N$11:N635)</f>
        <v>418489</v>
      </c>
      <c r="U635" s="16">
        <v>44807</v>
      </c>
      <c r="V635" s="21">
        <f ca="1">IF(U635&lt;W$5, $B635, W$6+MIN((U635-W$5+1)/W$8, 1)*W$7)</f>
        <v>1940</v>
      </c>
      <c r="W635" s="21">
        <f t="shared" ca="1" si="216"/>
        <v>1940</v>
      </c>
      <c r="X635" s="21">
        <f t="shared" ca="1" si="197"/>
        <v>1603</v>
      </c>
      <c r="Y635" s="21">
        <f t="shared" ca="1" si="203"/>
        <v>337</v>
      </c>
      <c r="Z635" s="21">
        <f t="shared" ca="1" si="204"/>
        <v>337</v>
      </c>
      <c r="AA635" s="21">
        <f t="shared" ca="1" si="211"/>
        <v>1138077</v>
      </c>
      <c r="AB635" s="22">
        <f ca="1">SUM(Z$11:Z635)</f>
        <v>581965</v>
      </c>
      <c r="AC635" s="23">
        <f ca="1">SUM(X$11:X635)</f>
        <v>556295</v>
      </c>
      <c r="AE635" s="16">
        <v>44807</v>
      </c>
      <c r="AF635" s="21">
        <f ca="1">IF(AE635&lt;AG$5, $B635, AG$6+MIN((AE635-AG$5+1)/AG$8, 1)*AG$7)</f>
        <v>1440</v>
      </c>
      <c r="AG635" s="21">
        <f t="shared" ca="1" si="217"/>
        <v>1440</v>
      </c>
      <c r="AH635" s="21">
        <f t="shared" ca="1" si="198"/>
        <v>1250</v>
      </c>
      <c r="AI635" s="21">
        <f t="shared" ca="1" si="205"/>
        <v>190</v>
      </c>
      <c r="AJ635" s="21">
        <f t="shared" ca="1" si="206"/>
        <v>190</v>
      </c>
      <c r="AK635" s="21">
        <f t="shared" ca="1" si="212"/>
        <v>842827</v>
      </c>
      <c r="AL635" s="22">
        <f ca="1">SUM(AJ$11:AJ635)</f>
        <v>431428</v>
      </c>
      <c r="AM635" s="23">
        <f ca="1">SUM(AH$11:AH635)</f>
        <v>412845</v>
      </c>
      <c r="AO635" s="16">
        <v>44807</v>
      </c>
      <c r="AP635" s="21">
        <f ca="1">IF(AO635&lt;AQ$5, $B635, AQ$6+MIN((AO635-AQ$5+1)/AQ$8, 1)*AQ$7)</f>
        <v>1940</v>
      </c>
      <c r="AQ635" s="21">
        <f t="shared" ca="1" si="218"/>
        <v>1940</v>
      </c>
      <c r="AR635" s="21">
        <f t="shared" ca="1" si="199"/>
        <v>1560</v>
      </c>
      <c r="AS635" s="21">
        <f t="shared" ca="1" si="207"/>
        <v>380</v>
      </c>
      <c r="AT635" s="21">
        <f t="shared" ca="1" si="208"/>
        <v>380</v>
      </c>
      <c r="AU635" s="21">
        <f t="shared" ca="1" si="213"/>
        <v>1113077</v>
      </c>
      <c r="AV635" s="22">
        <f ca="1">SUM(AT$11:AT635)</f>
        <v>569488</v>
      </c>
      <c r="AW635" s="23">
        <f ca="1">SUM(AR$11:AR635)</f>
        <v>544369</v>
      </c>
    </row>
    <row r="636" spans="1:49" x14ac:dyDescent="0.2">
      <c r="A636" s="32">
        <v>44808</v>
      </c>
      <c r="B636" s="35">
        <f ca="1">IF($A636&gt;= $C$5,$C$6, "InsertData")</f>
        <v>940</v>
      </c>
      <c r="C636" s="21">
        <f t="shared" ca="1" si="214"/>
        <v>940</v>
      </c>
      <c r="D636" s="21">
        <f t="shared" ca="1" si="194"/>
        <v>774</v>
      </c>
      <c r="E636" s="21">
        <f t="shared" ca="1" si="200"/>
        <v>166</v>
      </c>
      <c r="F636" s="21">
        <f t="shared" ca="1" si="195"/>
        <v>166</v>
      </c>
      <c r="G636" s="21">
        <f t="shared" ca="1" si="209"/>
        <v>573517</v>
      </c>
      <c r="H636" s="22">
        <f ca="1">SUM(F$11:F636)</f>
        <v>293534</v>
      </c>
      <c r="I636" s="23">
        <f ca="1">SUM(D$11:D636)</f>
        <v>282367</v>
      </c>
      <c r="K636" s="16">
        <v>44808</v>
      </c>
      <c r="L636" s="21">
        <f ca="1">IF(K636&lt;M$5, $B636, M$6+MIN((K636-M$5+1)/M$8, 1)*M$7)</f>
        <v>1440</v>
      </c>
      <c r="M636" s="21">
        <f t="shared" ca="1" si="215"/>
        <v>1440</v>
      </c>
      <c r="N636" s="21">
        <f t="shared" ca="1" si="196"/>
        <v>874</v>
      </c>
      <c r="O636" s="21">
        <f t="shared" ca="1" si="201"/>
        <v>566</v>
      </c>
      <c r="P636" s="21">
        <f t="shared" ca="1" si="202"/>
        <v>566</v>
      </c>
      <c r="Q636" s="21">
        <f t="shared" ca="1" si="210"/>
        <v>856767</v>
      </c>
      <c r="R636" s="22">
        <f ca="1">SUM(P$11:P636)</f>
        <v>438184</v>
      </c>
      <c r="S636" s="23">
        <f ca="1">SUM(N$11:N636)</f>
        <v>419363</v>
      </c>
      <c r="U636" s="16">
        <v>44808</v>
      </c>
      <c r="V636" s="21">
        <f ca="1">IF(U636&lt;W$5, $B636, W$6+MIN((U636-W$5+1)/W$8, 1)*W$7)</f>
        <v>1940</v>
      </c>
      <c r="W636" s="21">
        <f t="shared" ca="1" si="216"/>
        <v>1940</v>
      </c>
      <c r="X636" s="21">
        <f t="shared" ca="1" si="197"/>
        <v>1071</v>
      </c>
      <c r="Y636" s="21">
        <f t="shared" ca="1" si="203"/>
        <v>869</v>
      </c>
      <c r="Z636" s="21">
        <f t="shared" ca="1" si="204"/>
        <v>869</v>
      </c>
      <c r="AA636" s="21">
        <f t="shared" ca="1" si="211"/>
        <v>1140017</v>
      </c>
      <c r="AB636" s="22">
        <f ca="1">SUM(Z$11:Z636)</f>
        <v>582834</v>
      </c>
      <c r="AC636" s="23">
        <f ca="1">SUM(X$11:X636)</f>
        <v>557366</v>
      </c>
      <c r="AE636" s="16">
        <v>44808</v>
      </c>
      <c r="AF636" s="21">
        <f ca="1">IF(AE636&lt;AG$5, $B636, AG$6+MIN((AE636-AG$5+1)/AG$8, 1)*AG$7)</f>
        <v>1440</v>
      </c>
      <c r="AG636" s="21">
        <f t="shared" ca="1" si="217"/>
        <v>1440</v>
      </c>
      <c r="AH636" s="21">
        <f t="shared" ca="1" si="198"/>
        <v>944</v>
      </c>
      <c r="AI636" s="21">
        <f t="shared" ca="1" si="205"/>
        <v>496</v>
      </c>
      <c r="AJ636" s="21">
        <f t="shared" ca="1" si="206"/>
        <v>496</v>
      </c>
      <c r="AK636" s="21">
        <f t="shared" ca="1" si="212"/>
        <v>844267</v>
      </c>
      <c r="AL636" s="22">
        <f ca="1">SUM(AJ$11:AJ636)</f>
        <v>431924</v>
      </c>
      <c r="AM636" s="23">
        <f ca="1">SUM(AH$11:AH636)</f>
        <v>413789</v>
      </c>
      <c r="AO636" s="16">
        <v>44808</v>
      </c>
      <c r="AP636" s="21">
        <f ca="1">IF(AO636&lt;AQ$5, $B636, AQ$6+MIN((AO636-AQ$5+1)/AQ$8, 1)*AQ$7)</f>
        <v>1940</v>
      </c>
      <c r="AQ636" s="21">
        <f t="shared" ca="1" si="218"/>
        <v>1940</v>
      </c>
      <c r="AR636" s="21">
        <f t="shared" ca="1" si="199"/>
        <v>1114</v>
      </c>
      <c r="AS636" s="21">
        <f t="shared" ca="1" si="207"/>
        <v>826</v>
      </c>
      <c r="AT636" s="21">
        <f t="shared" ca="1" si="208"/>
        <v>826</v>
      </c>
      <c r="AU636" s="21">
        <f t="shared" ca="1" si="213"/>
        <v>1115017</v>
      </c>
      <c r="AV636" s="22">
        <f ca="1">SUM(AT$11:AT636)</f>
        <v>570314</v>
      </c>
      <c r="AW636" s="23">
        <f ca="1">SUM(AR$11:AR636)</f>
        <v>545483</v>
      </c>
    </row>
    <row r="637" spans="1:49" x14ac:dyDescent="0.2">
      <c r="A637" s="32">
        <v>44809</v>
      </c>
      <c r="B637" s="35">
        <f ca="1">IF($A637&gt;= $C$5,$C$6, "InsertData")</f>
        <v>940</v>
      </c>
      <c r="C637" s="21">
        <f t="shared" ca="1" si="214"/>
        <v>940</v>
      </c>
      <c r="D637" s="21">
        <f t="shared" ca="1" si="194"/>
        <v>500</v>
      </c>
      <c r="E637" s="21">
        <f t="shared" ca="1" si="200"/>
        <v>440</v>
      </c>
      <c r="F637" s="21">
        <f t="shared" ca="1" si="195"/>
        <v>440</v>
      </c>
      <c r="G637" s="21">
        <f t="shared" ca="1" si="209"/>
        <v>574457</v>
      </c>
      <c r="H637" s="22">
        <f ca="1">SUM(F$11:F637)</f>
        <v>293974</v>
      </c>
      <c r="I637" s="23">
        <f ca="1">SUM(D$11:D637)</f>
        <v>282867</v>
      </c>
      <c r="K637" s="16">
        <v>44809</v>
      </c>
      <c r="L637" s="21">
        <f ca="1">IF(K637&lt;M$5, $B637, M$6+MIN((K637-M$5+1)/M$8, 1)*M$7)</f>
        <v>1440</v>
      </c>
      <c r="M637" s="21">
        <f t="shared" ca="1" si="215"/>
        <v>1440</v>
      </c>
      <c r="N637" s="21">
        <f t="shared" ca="1" si="196"/>
        <v>740</v>
      </c>
      <c r="O637" s="21">
        <f t="shared" ca="1" si="201"/>
        <v>700</v>
      </c>
      <c r="P637" s="21">
        <f t="shared" ca="1" si="202"/>
        <v>700</v>
      </c>
      <c r="Q637" s="21">
        <f t="shared" ca="1" si="210"/>
        <v>858207</v>
      </c>
      <c r="R637" s="22">
        <f ca="1">SUM(P$11:P637)</f>
        <v>438884</v>
      </c>
      <c r="S637" s="23">
        <f ca="1">SUM(N$11:N637)</f>
        <v>420103</v>
      </c>
      <c r="U637" s="16">
        <v>44809</v>
      </c>
      <c r="V637" s="21">
        <f ca="1">IF(U637&lt;W$5, $B637, W$6+MIN((U637-W$5+1)/W$8, 1)*W$7)</f>
        <v>1940</v>
      </c>
      <c r="W637" s="21">
        <f t="shared" ca="1" si="216"/>
        <v>1940</v>
      </c>
      <c r="X637" s="21">
        <f t="shared" ca="1" si="197"/>
        <v>980</v>
      </c>
      <c r="Y637" s="21">
        <f t="shared" ca="1" si="203"/>
        <v>960</v>
      </c>
      <c r="Z637" s="21">
        <f t="shared" ca="1" si="204"/>
        <v>960</v>
      </c>
      <c r="AA637" s="21">
        <f t="shared" ca="1" si="211"/>
        <v>1141957</v>
      </c>
      <c r="AB637" s="22">
        <f ca="1">SUM(Z$11:Z637)</f>
        <v>583794</v>
      </c>
      <c r="AC637" s="23">
        <f ca="1">SUM(X$11:X637)</f>
        <v>558346</v>
      </c>
      <c r="AE637" s="16">
        <v>44809</v>
      </c>
      <c r="AF637" s="21">
        <f ca="1">IF(AE637&lt;AG$5, $B637, AG$6+MIN((AE637-AG$5+1)/AG$8, 1)*AG$7)</f>
        <v>1440</v>
      </c>
      <c r="AG637" s="21">
        <f t="shared" ca="1" si="217"/>
        <v>1440</v>
      </c>
      <c r="AH637" s="21">
        <f t="shared" ca="1" si="198"/>
        <v>740</v>
      </c>
      <c r="AI637" s="21">
        <f t="shared" ca="1" si="205"/>
        <v>700</v>
      </c>
      <c r="AJ637" s="21">
        <f t="shared" ca="1" si="206"/>
        <v>700</v>
      </c>
      <c r="AK637" s="21">
        <f t="shared" ca="1" si="212"/>
        <v>845707</v>
      </c>
      <c r="AL637" s="22">
        <f ca="1">SUM(AJ$11:AJ637)</f>
        <v>432624</v>
      </c>
      <c r="AM637" s="23">
        <f ca="1">SUM(AH$11:AH637)</f>
        <v>414529</v>
      </c>
      <c r="AO637" s="16">
        <v>44809</v>
      </c>
      <c r="AP637" s="21">
        <f ca="1">IF(AO637&lt;AQ$5, $B637, AQ$6+MIN((AO637-AQ$5+1)/AQ$8, 1)*AQ$7)</f>
        <v>1940</v>
      </c>
      <c r="AQ637" s="21">
        <f t="shared" ca="1" si="218"/>
        <v>1940</v>
      </c>
      <c r="AR637" s="21">
        <f t="shared" ca="1" si="199"/>
        <v>980</v>
      </c>
      <c r="AS637" s="21">
        <f t="shared" ca="1" si="207"/>
        <v>960</v>
      </c>
      <c r="AT637" s="21">
        <f t="shared" ca="1" si="208"/>
        <v>960</v>
      </c>
      <c r="AU637" s="21">
        <f t="shared" ca="1" si="213"/>
        <v>1116957</v>
      </c>
      <c r="AV637" s="22">
        <f ca="1">SUM(AT$11:AT637)</f>
        <v>571274</v>
      </c>
      <c r="AW637" s="23">
        <f ca="1">SUM(AR$11:AR637)</f>
        <v>546463</v>
      </c>
    </row>
    <row r="638" spans="1:49" x14ac:dyDescent="0.2">
      <c r="A638" s="32">
        <v>44810</v>
      </c>
      <c r="B638" s="35">
        <f ca="1">IF($A638&gt;= $C$5,$C$6, "InsertData")</f>
        <v>940</v>
      </c>
      <c r="C638" s="21">
        <f t="shared" ca="1" si="214"/>
        <v>940</v>
      </c>
      <c r="D638" s="21">
        <f t="shared" ca="1" si="194"/>
        <v>940</v>
      </c>
      <c r="E638" s="21">
        <f t="shared" ca="1" si="200"/>
        <v>0</v>
      </c>
      <c r="F638" s="21">
        <f t="shared" ca="1" si="195"/>
        <v>0</v>
      </c>
      <c r="G638" s="21">
        <f t="shared" ca="1" si="209"/>
        <v>575397</v>
      </c>
      <c r="H638" s="22">
        <f ca="1">SUM(F$11:F638)</f>
        <v>293974</v>
      </c>
      <c r="I638" s="23">
        <f ca="1">SUM(D$11:D638)</f>
        <v>283807</v>
      </c>
      <c r="K638" s="16">
        <v>44810</v>
      </c>
      <c r="L638" s="21">
        <f ca="1">IF(K638&lt;M$5, $B638, M$6+MIN((K638-M$5+1)/M$8, 1)*M$7)</f>
        <v>1440</v>
      </c>
      <c r="M638" s="21">
        <f t="shared" ca="1" si="215"/>
        <v>1440</v>
      </c>
      <c r="N638" s="21">
        <f t="shared" ca="1" si="196"/>
        <v>1260</v>
      </c>
      <c r="O638" s="21">
        <f t="shared" ca="1" si="201"/>
        <v>180</v>
      </c>
      <c r="P638" s="21">
        <f t="shared" ca="1" si="202"/>
        <v>180</v>
      </c>
      <c r="Q638" s="21">
        <f t="shared" ca="1" si="210"/>
        <v>859647</v>
      </c>
      <c r="R638" s="22">
        <f ca="1">SUM(P$11:P638)</f>
        <v>439064</v>
      </c>
      <c r="S638" s="23">
        <f ca="1">SUM(N$11:N638)</f>
        <v>421363</v>
      </c>
      <c r="U638" s="16">
        <v>44810</v>
      </c>
      <c r="V638" s="21">
        <f ca="1">IF(U638&lt;W$5, $B638, W$6+MIN((U638-W$5+1)/W$8, 1)*W$7)</f>
        <v>1940</v>
      </c>
      <c r="W638" s="21">
        <f t="shared" ca="1" si="216"/>
        <v>1940</v>
      </c>
      <c r="X638" s="21">
        <f t="shared" ca="1" si="197"/>
        <v>1500</v>
      </c>
      <c r="Y638" s="21">
        <f t="shared" ca="1" si="203"/>
        <v>440</v>
      </c>
      <c r="Z638" s="21">
        <f t="shared" ca="1" si="204"/>
        <v>440</v>
      </c>
      <c r="AA638" s="21">
        <f t="shared" ca="1" si="211"/>
        <v>1143897</v>
      </c>
      <c r="AB638" s="22">
        <f ca="1">SUM(Z$11:Z638)</f>
        <v>584234</v>
      </c>
      <c r="AC638" s="23">
        <f ca="1">SUM(X$11:X638)</f>
        <v>559846</v>
      </c>
      <c r="AE638" s="16">
        <v>44810</v>
      </c>
      <c r="AF638" s="21">
        <f ca="1">IF(AE638&lt;AG$5, $B638, AG$6+MIN((AE638-AG$5+1)/AG$8, 1)*AG$7)</f>
        <v>1440</v>
      </c>
      <c r="AG638" s="21">
        <f t="shared" ca="1" si="217"/>
        <v>1440</v>
      </c>
      <c r="AH638" s="21">
        <f t="shared" ca="1" si="198"/>
        <v>1260</v>
      </c>
      <c r="AI638" s="21">
        <f t="shared" ca="1" si="205"/>
        <v>180</v>
      </c>
      <c r="AJ638" s="21">
        <f t="shared" ca="1" si="206"/>
        <v>180</v>
      </c>
      <c r="AK638" s="21">
        <f t="shared" ca="1" si="212"/>
        <v>847147</v>
      </c>
      <c r="AL638" s="22">
        <f ca="1">SUM(AJ$11:AJ638)</f>
        <v>432804</v>
      </c>
      <c r="AM638" s="23">
        <f ca="1">SUM(AH$11:AH638)</f>
        <v>415789</v>
      </c>
      <c r="AO638" s="16">
        <v>44810</v>
      </c>
      <c r="AP638" s="21">
        <f ca="1">IF(AO638&lt;AQ$5, $B638, AQ$6+MIN((AO638-AQ$5+1)/AQ$8, 1)*AQ$7)</f>
        <v>1940</v>
      </c>
      <c r="AQ638" s="21">
        <f t="shared" ca="1" si="218"/>
        <v>1940</v>
      </c>
      <c r="AR638" s="21">
        <f t="shared" ca="1" si="199"/>
        <v>1500</v>
      </c>
      <c r="AS638" s="21">
        <f t="shared" ca="1" si="207"/>
        <v>440</v>
      </c>
      <c r="AT638" s="21">
        <f t="shared" ca="1" si="208"/>
        <v>440</v>
      </c>
      <c r="AU638" s="21">
        <f t="shared" ca="1" si="213"/>
        <v>1118897</v>
      </c>
      <c r="AV638" s="22">
        <f ca="1">SUM(AT$11:AT638)</f>
        <v>571714</v>
      </c>
      <c r="AW638" s="23">
        <f ca="1">SUM(AR$11:AR638)</f>
        <v>547963</v>
      </c>
    </row>
    <row r="639" spans="1:49" x14ac:dyDescent="0.2">
      <c r="A639" s="32">
        <v>44811</v>
      </c>
      <c r="B639" s="35">
        <f ca="1">IF($A639&gt;= $C$5,$C$6, "InsertData")</f>
        <v>940</v>
      </c>
      <c r="C639" s="21">
        <f t="shared" ca="1" si="214"/>
        <v>940</v>
      </c>
      <c r="D639" s="21">
        <f t="shared" ca="1" si="194"/>
        <v>940</v>
      </c>
      <c r="E639" s="21">
        <f t="shared" ca="1" si="200"/>
        <v>0</v>
      </c>
      <c r="F639" s="21">
        <f t="shared" ca="1" si="195"/>
        <v>0</v>
      </c>
      <c r="G639" s="21">
        <f t="shared" ca="1" si="209"/>
        <v>576337</v>
      </c>
      <c r="H639" s="22">
        <f ca="1">SUM(F$11:F639)</f>
        <v>293974</v>
      </c>
      <c r="I639" s="23">
        <f ca="1">SUM(D$11:D639)</f>
        <v>284747</v>
      </c>
      <c r="K639" s="16">
        <v>44811</v>
      </c>
      <c r="L639" s="21">
        <f ca="1">IF(K639&lt;M$5, $B639, M$6+MIN((K639-M$5+1)/M$8, 1)*M$7)</f>
        <v>1440</v>
      </c>
      <c r="M639" s="21">
        <f t="shared" ca="1" si="215"/>
        <v>1440</v>
      </c>
      <c r="N639" s="21">
        <f t="shared" ca="1" si="196"/>
        <v>1183</v>
      </c>
      <c r="O639" s="21">
        <f t="shared" ca="1" si="201"/>
        <v>257</v>
      </c>
      <c r="P639" s="21">
        <f t="shared" ca="1" si="202"/>
        <v>257</v>
      </c>
      <c r="Q639" s="21">
        <f t="shared" ca="1" si="210"/>
        <v>861087</v>
      </c>
      <c r="R639" s="22">
        <f ca="1">SUM(P$11:P639)</f>
        <v>439321</v>
      </c>
      <c r="S639" s="23">
        <f ca="1">SUM(N$11:N639)</f>
        <v>422546</v>
      </c>
      <c r="U639" s="16">
        <v>44811</v>
      </c>
      <c r="V639" s="21">
        <f ca="1">IF(U639&lt;W$5, $B639, W$6+MIN((U639-W$5+1)/W$8, 1)*W$7)</f>
        <v>1940</v>
      </c>
      <c r="W639" s="21">
        <f t="shared" ca="1" si="216"/>
        <v>1940</v>
      </c>
      <c r="X639" s="21">
        <f t="shared" ca="1" si="197"/>
        <v>1423</v>
      </c>
      <c r="Y639" s="21">
        <f t="shared" ca="1" si="203"/>
        <v>517</v>
      </c>
      <c r="Z639" s="21">
        <f t="shared" ca="1" si="204"/>
        <v>517</v>
      </c>
      <c r="AA639" s="21">
        <f t="shared" ca="1" si="211"/>
        <v>1145837</v>
      </c>
      <c r="AB639" s="22">
        <f ca="1">SUM(Z$11:Z639)</f>
        <v>584751</v>
      </c>
      <c r="AC639" s="23">
        <f ca="1">SUM(X$11:X639)</f>
        <v>561269</v>
      </c>
      <c r="AE639" s="16">
        <v>44811</v>
      </c>
      <c r="AF639" s="21">
        <f ca="1">IF(AE639&lt;AG$5, $B639, AG$6+MIN((AE639-AG$5+1)/AG$8, 1)*AG$7)</f>
        <v>1440</v>
      </c>
      <c r="AG639" s="21">
        <f t="shared" ca="1" si="217"/>
        <v>1440</v>
      </c>
      <c r="AH639" s="21">
        <f t="shared" ca="1" si="198"/>
        <v>1183</v>
      </c>
      <c r="AI639" s="21">
        <f t="shared" ca="1" si="205"/>
        <v>257</v>
      </c>
      <c r="AJ639" s="21">
        <f t="shared" ca="1" si="206"/>
        <v>257</v>
      </c>
      <c r="AK639" s="21">
        <f t="shared" ca="1" si="212"/>
        <v>848587</v>
      </c>
      <c r="AL639" s="22">
        <f ca="1">SUM(AJ$11:AJ639)</f>
        <v>433061</v>
      </c>
      <c r="AM639" s="23">
        <f ca="1">SUM(AH$11:AH639)</f>
        <v>416972</v>
      </c>
      <c r="AO639" s="16">
        <v>44811</v>
      </c>
      <c r="AP639" s="21">
        <f ca="1">IF(AO639&lt;AQ$5, $B639, AQ$6+MIN((AO639-AQ$5+1)/AQ$8, 1)*AQ$7)</f>
        <v>1940</v>
      </c>
      <c r="AQ639" s="21">
        <f t="shared" ca="1" si="218"/>
        <v>1940</v>
      </c>
      <c r="AR639" s="21">
        <f t="shared" ca="1" si="199"/>
        <v>1423</v>
      </c>
      <c r="AS639" s="21">
        <f t="shared" ca="1" si="207"/>
        <v>517</v>
      </c>
      <c r="AT639" s="21">
        <f t="shared" ca="1" si="208"/>
        <v>517</v>
      </c>
      <c r="AU639" s="21">
        <f t="shared" ca="1" si="213"/>
        <v>1120837</v>
      </c>
      <c r="AV639" s="22">
        <f ca="1">SUM(AT$11:AT639)</f>
        <v>572231</v>
      </c>
      <c r="AW639" s="23">
        <f ca="1">SUM(AR$11:AR639)</f>
        <v>549386</v>
      </c>
    </row>
    <row r="640" spans="1:49" x14ac:dyDescent="0.2">
      <c r="A640" s="32">
        <v>44812</v>
      </c>
      <c r="B640" s="35">
        <f ca="1">IF($A640&gt;= $C$5,$C$6, "InsertData")</f>
        <v>940</v>
      </c>
      <c r="C640" s="21">
        <f t="shared" ca="1" si="214"/>
        <v>940</v>
      </c>
      <c r="D640" s="21">
        <f t="shared" ca="1" si="194"/>
        <v>433</v>
      </c>
      <c r="E640" s="21">
        <f t="shared" ca="1" si="200"/>
        <v>507</v>
      </c>
      <c r="F640" s="21">
        <f t="shared" ca="1" si="195"/>
        <v>507</v>
      </c>
      <c r="G640" s="21">
        <f t="shared" ca="1" si="209"/>
        <v>577277</v>
      </c>
      <c r="H640" s="22">
        <f ca="1">SUM(F$11:F640)</f>
        <v>294481</v>
      </c>
      <c r="I640" s="23">
        <f ca="1">SUM(D$11:D640)</f>
        <v>285180</v>
      </c>
      <c r="K640" s="16">
        <v>44812</v>
      </c>
      <c r="L640" s="21">
        <f ca="1">IF(K640&lt;M$5, $B640, M$6+MIN((K640-M$5+1)/M$8, 1)*M$7)</f>
        <v>1440</v>
      </c>
      <c r="M640" s="21">
        <f t="shared" ca="1" si="215"/>
        <v>1440</v>
      </c>
      <c r="N640" s="21">
        <f t="shared" ca="1" si="196"/>
        <v>590</v>
      </c>
      <c r="O640" s="21">
        <f t="shared" ca="1" si="201"/>
        <v>850</v>
      </c>
      <c r="P640" s="21">
        <f t="shared" ca="1" si="202"/>
        <v>850</v>
      </c>
      <c r="Q640" s="21">
        <f t="shared" ca="1" si="210"/>
        <v>862527</v>
      </c>
      <c r="R640" s="22">
        <f ca="1">SUM(P$11:P640)</f>
        <v>440171</v>
      </c>
      <c r="S640" s="23">
        <f ca="1">SUM(N$11:N640)</f>
        <v>423136</v>
      </c>
      <c r="U640" s="16">
        <v>44812</v>
      </c>
      <c r="V640" s="21">
        <f ca="1">IF(U640&lt;W$5, $B640, W$6+MIN((U640-W$5+1)/W$8, 1)*W$7)</f>
        <v>1940</v>
      </c>
      <c r="W640" s="21">
        <f t="shared" ca="1" si="216"/>
        <v>1940</v>
      </c>
      <c r="X640" s="21">
        <f t="shared" ca="1" si="197"/>
        <v>830</v>
      </c>
      <c r="Y640" s="21">
        <f t="shared" ca="1" si="203"/>
        <v>1110</v>
      </c>
      <c r="Z640" s="21">
        <f t="shared" ca="1" si="204"/>
        <v>1110</v>
      </c>
      <c r="AA640" s="21">
        <f t="shared" ca="1" si="211"/>
        <v>1147777</v>
      </c>
      <c r="AB640" s="22">
        <f ca="1">SUM(Z$11:Z640)</f>
        <v>585861</v>
      </c>
      <c r="AC640" s="23">
        <f ca="1">SUM(X$11:X640)</f>
        <v>562099</v>
      </c>
      <c r="AE640" s="16">
        <v>44812</v>
      </c>
      <c r="AF640" s="21">
        <f ca="1">IF(AE640&lt;AG$5, $B640, AG$6+MIN((AE640-AG$5+1)/AG$8, 1)*AG$7)</f>
        <v>1440</v>
      </c>
      <c r="AG640" s="21">
        <f t="shared" ca="1" si="217"/>
        <v>1440</v>
      </c>
      <c r="AH640" s="21">
        <f t="shared" ca="1" si="198"/>
        <v>590</v>
      </c>
      <c r="AI640" s="21">
        <f t="shared" ca="1" si="205"/>
        <v>850</v>
      </c>
      <c r="AJ640" s="21">
        <f t="shared" ca="1" si="206"/>
        <v>850</v>
      </c>
      <c r="AK640" s="21">
        <f t="shared" ca="1" si="212"/>
        <v>850027</v>
      </c>
      <c r="AL640" s="22">
        <f ca="1">SUM(AJ$11:AJ640)</f>
        <v>433911</v>
      </c>
      <c r="AM640" s="23">
        <f ca="1">SUM(AH$11:AH640)</f>
        <v>417562</v>
      </c>
      <c r="AO640" s="16">
        <v>44812</v>
      </c>
      <c r="AP640" s="21">
        <f ca="1">IF(AO640&lt;AQ$5, $B640, AQ$6+MIN((AO640-AQ$5+1)/AQ$8, 1)*AQ$7)</f>
        <v>1940</v>
      </c>
      <c r="AQ640" s="21">
        <f t="shared" ca="1" si="218"/>
        <v>1940</v>
      </c>
      <c r="AR640" s="21">
        <f t="shared" ca="1" si="199"/>
        <v>830</v>
      </c>
      <c r="AS640" s="21">
        <f t="shared" ca="1" si="207"/>
        <v>1110</v>
      </c>
      <c r="AT640" s="21">
        <f t="shared" ca="1" si="208"/>
        <v>1110</v>
      </c>
      <c r="AU640" s="21">
        <f t="shared" ca="1" si="213"/>
        <v>1122777</v>
      </c>
      <c r="AV640" s="22">
        <f ca="1">SUM(AT$11:AT640)</f>
        <v>573341</v>
      </c>
      <c r="AW640" s="23">
        <f ca="1">SUM(AR$11:AR640)</f>
        <v>550216</v>
      </c>
    </row>
    <row r="641" spans="1:49" x14ac:dyDescent="0.2">
      <c r="A641" s="32">
        <v>44813</v>
      </c>
      <c r="B641" s="35">
        <f ca="1">IF($A641&gt;= $C$5,$C$6, "InsertData")</f>
        <v>940</v>
      </c>
      <c r="C641" s="21">
        <f t="shared" ca="1" si="214"/>
        <v>940</v>
      </c>
      <c r="D641" s="21">
        <f t="shared" ca="1" si="194"/>
        <v>537</v>
      </c>
      <c r="E641" s="21">
        <f t="shared" ca="1" si="200"/>
        <v>403</v>
      </c>
      <c r="F641" s="21">
        <f t="shared" ca="1" si="195"/>
        <v>403</v>
      </c>
      <c r="G641" s="21">
        <f t="shared" ca="1" si="209"/>
        <v>578217</v>
      </c>
      <c r="H641" s="22">
        <f ca="1">SUM(F$11:F641)</f>
        <v>294884</v>
      </c>
      <c r="I641" s="23">
        <f ca="1">SUM(D$11:D641)</f>
        <v>285717</v>
      </c>
      <c r="K641" s="16">
        <v>44813</v>
      </c>
      <c r="L641" s="21">
        <f ca="1">IF(K641&lt;M$5, $B641, M$6+MIN((K641-M$5+1)/M$8, 1)*M$7)</f>
        <v>1440</v>
      </c>
      <c r="M641" s="21">
        <f t="shared" ca="1" si="215"/>
        <v>1440</v>
      </c>
      <c r="N641" s="21">
        <f t="shared" ca="1" si="196"/>
        <v>777</v>
      </c>
      <c r="O641" s="21">
        <f t="shared" ca="1" si="201"/>
        <v>663</v>
      </c>
      <c r="P641" s="21">
        <f t="shared" ca="1" si="202"/>
        <v>663</v>
      </c>
      <c r="Q641" s="21">
        <f t="shared" ca="1" si="210"/>
        <v>863967</v>
      </c>
      <c r="R641" s="22">
        <f ca="1">SUM(P$11:P641)</f>
        <v>440834</v>
      </c>
      <c r="S641" s="23">
        <f ca="1">SUM(N$11:N641)</f>
        <v>423913</v>
      </c>
      <c r="U641" s="16">
        <v>44813</v>
      </c>
      <c r="V641" s="21">
        <f ca="1">IF(U641&lt;W$5, $B641, W$6+MIN((U641-W$5+1)/W$8, 1)*W$7)</f>
        <v>1940</v>
      </c>
      <c r="W641" s="21">
        <f t="shared" ca="1" si="216"/>
        <v>1940</v>
      </c>
      <c r="X641" s="21">
        <f t="shared" ca="1" si="197"/>
        <v>1017</v>
      </c>
      <c r="Y641" s="21">
        <f t="shared" ca="1" si="203"/>
        <v>923</v>
      </c>
      <c r="Z641" s="21">
        <f t="shared" ca="1" si="204"/>
        <v>923</v>
      </c>
      <c r="AA641" s="21">
        <f t="shared" ca="1" si="211"/>
        <v>1149717</v>
      </c>
      <c r="AB641" s="22">
        <f ca="1">SUM(Z$11:Z641)</f>
        <v>586784</v>
      </c>
      <c r="AC641" s="23">
        <f ca="1">SUM(X$11:X641)</f>
        <v>563116</v>
      </c>
      <c r="AE641" s="16">
        <v>44813</v>
      </c>
      <c r="AF641" s="21">
        <f ca="1">IF(AE641&lt;AG$5, $B641, AG$6+MIN((AE641-AG$5+1)/AG$8, 1)*AG$7)</f>
        <v>1440</v>
      </c>
      <c r="AG641" s="21">
        <f t="shared" ca="1" si="217"/>
        <v>1440</v>
      </c>
      <c r="AH641" s="21">
        <f t="shared" ca="1" si="198"/>
        <v>777</v>
      </c>
      <c r="AI641" s="21">
        <f t="shared" ca="1" si="205"/>
        <v>663</v>
      </c>
      <c r="AJ641" s="21">
        <f t="shared" ca="1" si="206"/>
        <v>663</v>
      </c>
      <c r="AK641" s="21">
        <f t="shared" ca="1" si="212"/>
        <v>851467</v>
      </c>
      <c r="AL641" s="22">
        <f ca="1">SUM(AJ$11:AJ641)</f>
        <v>434574</v>
      </c>
      <c r="AM641" s="23">
        <f ca="1">SUM(AH$11:AH641)</f>
        <v>418339</v>
      </c>
      <c r="AO641" s="16">
        <v>44813</v>
      </c>
      <c r="AP641" s="21">
        <f ca="1">IF(AO641&lt;AQ$5, $B641, AQ$6+MIN((AO641-AQ$5+1)/AQ$8, 1)*AQ$7)</f>
        <v>1940</v>
      </c>
      <c r="AQ641" s="21">
        <f t="shared" ca="1" si="218"/>
        <v>1940</v>
      </c>
      <c r="AR641" s="21">
        <f t="shared" ca="1" si="199"/>
        <v>1017</v>
      </c>
      <c r="AS641" s="21">
        <f t="shared" ca="1" si="207"/>
        <v>923</v>
      </c>
      <c r="AT641" s="21">
        <f t="shared" ca="1" si="208"/>
        <v>923</v>
      </c>
      <c r="AU641" s="21">
        <f t="shared" ca="1" si="213"/>
        <v>1124717</v>
      </c>
      <c r="AV641" s="22">
        <f ca="1">SUM(AT$11:AT641)</f>
        <v>574264</v>
      </c>
      <c r="AW641" s="23">
        <f ca="1">SUM(AR$11:AR641)</f>
        <v>551233</v>
      </c>
    </row>
    <row r="642" spans="1:49" x14ac:dyDescent="0.2">
      <c r="A642" s="32">
        <v>44814</v>
      </c>
      <c r="B642" s="35">
        <f ca="1">IF($A642&gt;= $C$5,$C$6, "InsertData")</f>
        <v>940</v>
      </c>
      <c r="C642" s="21">
        <f t="shared" ca="1" si="214"/>
        <v>940</v>
      </c>
      <c r="D642" s="21">
        <f t="shared" ca="1" si="194"/>
        <v>401</v>
      </c>
      <c r="E642" s="21">
        <f t="shared" ca="1" si="200"/>
        <v>539</v>
      </c>
      <c r="F642" s="21">
        <f t="shared" ca="1" si="195"/>
        <v>539</v>
      </c>
      <c r="G642" s="21">
        <f t="shared" ca="1" si="209"/>
        <v>579157</v>
      </c>
      <c r="H642" s="22">
        <f ca="1">SUM(F$11:F642)</f>
        <v>295423</v>
      </c>
      <c r="I642" s="23">
        <f ca="1">SUM(D$11:D642)</f>
        <v>286118</v>
      </c>
      <c r="K642" s="16">
        <v>44814</v>
      </c>
      <c r="L642" s="21">
        <f ca="1">IF(K642&lt;M$5, $B642, M$6+MIN((K642-M$5+1)/M$8, 1)*M$7)</f>
        <v>1440</v>
      </c>
      <c r="M642" s="21">
        <f t="shared" ca="1" si="215"/>
        <v>1440</v>
      </c>
      <c r="N642" s="21">
        <f t="shared" ca="1" si="196"/>
        <v>641</v>
      </c>
      <c r="O642" s="21">
        <f t="shared" ca="1" si="201"/>
        <v>799</v>
      </c>
      <c r="P642" s="21">
        <f t="shared" ca="1" si="202"/>
        <v>799</v>
      </c>
      <c r="Q642" s="21">
        <f t="shared" ca="1" si="210"/>
        <v>865407</v>
      </c>
      <c r="R642" s="22">
        <f ca="1">SUM(P$11:P642)</f>
        <v>441633</v>
      </c>
      <c r="S642" s="23">
        <f ca="1">SUM(N$11:N642)</f>
        <v>424554</v>
      </c>
      <c r="U642" s="16">
        <v>44814</v>
      </c>
      <c r="V642" s="21">
        <f ca="1">IF(U642&lt;W$5, $B642, W$6+MIN((U642-W$5+1)/W$8, 1)*W$7)</f>
        <v>1940</v>
      </c>
      <c r="W642" s="21">
        <f t="shared" ca="1" si="216"/>
        <v>1940</v>
      </c>
      <c r="X642" s="21">
        <f t="shared" ca="1" si="197"/>
        <v>881</v>
      </c>
      <c r="Y642" s="21">
        <f t="shared" ca="1" si="203"/>
        <v>1059</v>
      </c>
      <c r="Z642" s="21">
        <f t="shared" ca="1" si="204"/>
        <v>1059</v>
      </c>
      <c r="AA642" s="21">
        <f t="shared" ca="1" si="211"/>
        <v>1151657</v>
      </c>
      <c r="AB642" s="22">
        <f ca="1">SUM(Z$11:Z642)</f>
        <v>587843</v>
      </c>
      <c r="AC642" s="23">
        <f ca="1">SUM(X$11:X642)</f>
        <v>563997</v>
      </c>
      <c r="AE642" s="16">
        <v>44814</v>
      </c>
      <c r="AF642" s="21">
        <f ca="1">IF(AE642&lt;AG$5, $B642, AG$6+MIN((AE642-AG$5+1)/AG$8, 1)*AG$7)</f>
        <v>1440</v>
      </c>
      <c r="AG642" s="21">
        <f t="shared" ca="1" si="217"/>
        <v>1440</v>
      </c>
      <c r="AH642" s="21">
        <f t="shared" ca="1" si="198"/>
        <v>641</v>
      </c>
      <c r="AI642" s="21">
        <f t="shared" ca="1" si="205"/>
        <v>799</v>
      </c>
      <c r="AJ642" s="21">
        <f t="shared" ca="1" si="206"/>
        <v>799</v>
      </c>
      <c r="AK642" s="21">
        <f t="shared" ca="1" si="212"/>
        <v>852907</v>
      </c>
      <c r="AL642" s="22">
        <f ca="1">SUM(AJ$11:AJ642)</f>
        <v>435373</v>
      </c>
      <c r="AM642" s="23">
        <f ca="1">SUM(AH$11:AH642)</f>
        <v>418980</v>
      </c>
      <c r="AO642" s="16">
        <v>44814</v>
      </c>
      <c r="AP642" s="21">
        <f ca="1">IF(AO642&lt;AQ$5, $B642, AQ$6+MIN((AO642-AQ$5+1)/AQ$8, 1)*AQ$7)</f>
        <v>1940</v>
      </c>
      <c r="AQ642" s="21">
        <f t="shared" ca="1" si="218"/>
        <v>1940</v>
      </c>
      <c r="AR642" s="21">
        <f t="shared" ca="1" si="199"/>
        <v>881</v>
      </c>
      <c r="AS642" s="21">
        <f t="shared" ca="1" si="207"/>
        <v>1059</v>
      </c>
      <c r="AT642" s="21">
        <f t="shared" ca="1" si="208"/>
        <v>1059</v>
      </c>
      <c r="AU642" s="21">
        <f t="shared" ca="1" si="213"/>
        <v>1126657</v>
      </c>
      <c r="AV642" s="22">
        <f ca="1">SUM(AT$11:AT642)</f>
        <v>575323</v>
      </c>
      <c r="AW642" s="23">
        <f ca="1">SUM(AR$11:AR642)</f>
        <v>552114</v>
      </c>
    </row>
    <row r="643" spans="1:49" x14ac:dyDescent="0.2">
      <c r="A643" s="32">
        <v>44815</v>
      </c>
      <c r="B643" s="35">
        <f ca="1">IF($A643&gt;= $C$5,$C$6, "InsertData")</f>
        <v>940</v>
      </c>
      <c r="C643" s="21">
        <f t="shared" ca="1" si="214"/>
        <v>940</v>
      </c>
      <c r="D643" s="21">
        <f t="shared" ca="1" si="194"/>
        <v>168</v>
      </c>
      <c r="E643" s="21">
        <f t="shared" ca="1" si="200"/>
        <v>772</v>
      </c>
      <c r="F643" s="21">
        <f t="shared" ca="1" si="195"/>
        <v>772</v>
      </c>
      <c r="G643" s="21">
        <f t="shared" ca="1" si="209"/>
        <v>580097</v>
      </c>
      <c r="H643" s="22">
        <f ca="1">SUM(F$11:F643)</f>
        <v>296195</v>
      </c>
      <c r="I643" s="23">
        <f ca="1">SUM(D$11:D643)</f>
        <v>286286</v>
      </c>
      <c r="K643" s="16">
        <v>44815</v>
      </c>
      <c r="L643" s="21">
        <f ca="1">IF(K643&lt;M$5, $B643, M$6+MIN((K643-M$5+1)/M$8, 1)*M$7)</f>
        <v>1440</v>
      </c>
      <c r="M643" s="21">
        <f t="shared" ca="1" si="215"/>
        <v>1440</v>
      </c>
      <c r="N643" s="21">
        <f t="shared" ca="1" si="196"/>
        <v>408</v>
      </c>
      <c r="O643" s="21">
        <f t="shared" ca="1" si="201"/>
        <v>1032</v>
      </c>
      <c r="P643" s="21">
        <f t="shared" ca="1" si="202"/>
        <v>1032</v>
      </c>
      <c r="Q643" s="21">
        <f t="shared" ca="1" si="210"/>
        <v>866847</v>
      </c>
      <c r="R643" s="22">
        <f ca="1">SUM(P$11:P643)</f>
        <v>442665</v>
      </c>
      <c r="S643" s="23">
        <f ca="1">SUM(N$11:N643)</f>
        <v>424962</v>
      </c>
      <c r="U643" s="16">
        <v>44815</v>
      </c>
      <c r="V643" s="21">
        <f ca="1">IF(U643&lt;W$5, $B643, W$6+MIN((U643-W$5+1)/W$8, 1)*W$7)</f>
        <v>1940</v>
      </c>
      <c r="W643" s="21">
        <f t="shared" ca="1" si="216"/>
        <v>1940</v>
      </c>
      <c r="X643" s="21">
        <f t="shared" ca="1" si="197"/>
        <v>648</v>
      </c>
      <c r="Y643" s="21">
        <f t="shared" ca="1" si="203"/>
        <v>1292</v>
      </c>
      <c r="Z643" s="21">
        <f t="shared" ca="1" si="204"/>
        <v>1292</v>
      </c>
      <c r="AA643" s="21">
        <f t="shared" ca="1" si="211"/>
        <v>1153597</v>
      </c>
      <c r="AB643" s="22">
        <f ca="1">SUM(Z$11:Z643)</f>
        <v>589135</v>
      </c>
      <c r="AC643" s="23">
        <f ca="1">SUM(X$11:X643)</f>
        <v>564645</v>
      </c>
      <c r="AE643" s="16">
        <v>44815</v>
      </c>
      <c r="AF643" s="21">
        <f ca="1">IF(AE643&lt;AG$5, $B643, AG$6+MIN((AE643-AG$5+1)/AG$8, 1)*AG$7)</f>
        <v>1440</v>
      </c>
      <c r="AG643" s="21">
        <f t="shared" ca="1" si="217"/>
        <v>1440</v>
      </c>
      <c r="AH643" s="21">
        <f t="shared" ca="1" si="198"/>
        <v>408</v>
      </c>
      <c r="AI643" s="21">
        <f t="shared" ca="1" si="205"/>
        <v>1032</v>
      </c>
      <c r="AJ643" s="21">
        <f t="shared" ca="1" si="206"/>
        <v>1032</v>
      </c>
      <c r="AK643" s="21">
        <f t="shared" ca="1" si="212"/>
        <v>854347</v>
      </c>
      <c r="AL643" s="22">
        <f ca="1">SUM(AJ$11:AJ643)</f>
        <v>436405</v>
      </c>
      <c r="AM643" s="23">
        <f ca="1">SUM(AH$11:AH643)</f>
        <v>419388</v>
      </c>
      <c r="AO643" s="16">
        <v>44815</v>
      </c>
      <c r="AP643" s="21">
        <f ca="1">IF(AO643&lt;AQ$5, $B643, AQ$6+MIN((AO643-AQ$5+1)/AQ$8, 1)*AQ$7)</f>
        <v>1940</v>
      </c>
      <c r="AQ643" s="21">
        <f t="shared" ca="1" si="218"/>
        <v>1940</v>
      </c>
      <c r="AR643" s="21">
        <f t="shared" ca="1" si="199"/>
        <v>648</v>
      </c>
      <c r="AS643" s="21">
        <f t="shared" ca="1" si="207"/>
        <v>1292</v>
      </c>
      <c r="AT643" s="21">
        <f t="shared" ca="1" si="208"/>
        <v>1292</v>
      </c>
      <c r="AU643" s="21">
        <f t="shared" ca="1" si="213"/>
        <v>1128597</v>
      </c>
      <c r="AV643" s="22">
        <f ca="1">SUM(AT$11:AT643)</f>
        <v>576615</v>
      </c>
      <c r="AW643" s="23">
        <f ca="1">SUM(AR$11:AR643)</f>
        <v>552762</v>
      </c>
    </row>
    <row r="644" spans="1:49" x14ac:dyDescent="0.2">
      <c r="A644" s="32">
        <v>44816</v>
      </c>
      <c r="B644" s="35">
        <f ca="1">IF($A644&gt;= $C$5,$C$6, "InsertData")</f>
        <v>940</v>
      </c>
      <c r="C644" s="21">
        <f t="shared" ca="1" si="214"/>
        <v>940</v>
      </c>
      <c r="D644" s="21">
        <f t="shared" ca="1" si="194"/>
        <v>940</v>
      </c>
      <c r="E644" s="21">
        <f t="shared" ca="1" si="200"/>
        <v>0</v>
      </c>
      <c r="F644" s="21">
        <f t="shared" ca="1" si="195"/>
        <v>0</v>
      </c>
      <c r="G644" s="21">
        <f t="shared" ca="1" si="209"/>
        <v>581037</v>
      </c>
      <c r="H644" s="22">
        <f ca="1">SUM(F$11:F644)</f>
        <v>296195</v>
      </c>
      <c r="I644" s="23">
        <f ca="1">SUM(D$11:D644)</f>
        <v>287226</v>
      </c>
      <c r="K644" s="16">
        <v>44816</v>
      </c>
      <c r="L644" s="21">
        <f ca="1">IF(K644&lt;M$5, $B644, M$6+MIN((K644-M$5+1)/M$8, 1)*M$7)</f>
        <v>1440</v>
      </c>
      <c r="M644" s="21">
        <f t="shared" ca="1" si="215"/>
        <v>1440</v>
      </c>
      <c r="N644" s="21">
        <f t="shared" ca="1" si="196"/>
        <v>1410</v>
      </c>
      <c r="O644" s="21">
        <f t="shared" ca="1" si="201"/>
        <v>30</v>
      </c>
      <c r="P644" s="21">
        <f t="shared" ca="1" si="202"/>
        <v>30</v>
      </c>
      <c r="Q644" s="21">
        <f t="shared" ca="1" si="210"/>
        <v>868287</v>
      </c>
      <c r="R644" s="22">
        <f ca="1">SUM(P$11:P644)</f>
        <v>442695</v>
      </c>
      <c r="S644" s="23">
        <f ca="1">SUM(N$11:N644)</f>
        <v>426372</v>
      </c>
      <c r="U644" s="16">
        <v>44816</v>
      </c>
      <c r="V644" s="21">
        <f ca="1">IF(U644&lt;W$5, $B644, W$6+MIN((U644-W$5+1)/W$8, 1)*W$7)</f>
        <v>1940</v>
      </c>
      <c r="W644" s="21">
        <f t="shared" ca="1" si="216"/>
        <v>1940</v>
      </c>
      <c r="X644" s="21">
        <f t="shared" ca="1" si="197"/>
        <v>1880</v>
      </c>
      <c r="Y644" s="21">
        <f t="shared" ca="1" si="203"/>
        <v>60</v>
      </c>
      <c r="Z644" s="21">
        <f t="shared" ca="1" si="204"/>
        <v>60</v>
      </c>
      <c r="AA644" s="21">
        <f t="shared" ca="1" si="211"/>
        <v>1155537</v>
      </c>
      <c r="AB644" s="22">
        <f ca="1">SUM(Z$11:Z644)</f>
        <v>589195</v>
      </c>
      <c r="AC644" s="23">
        <f ca="1">SUM(X$11:X644)</f>
        <v>566525</v>
      </c>
      <c r="AE644" s="16">
        <v>44816</v>
      </c>
      <c r="AF644" s="21">
        <f ca="1">IF(AE644&lt;AG$5, $B644, AG$6+MIN((AE644-AG$5+1)/AG$8, 1)*AG$7)</f>
        <v>1440</v>
      </c>
      <c r="AG644" s="21">
        <f t="shared" ca="1" si="217"/>
        <v>1440</v>
      </c>
      <c r="AH644" s="21">
        <f t="shared" ca="1" si="198"/>
        <v>1295</v>
      </c>
      <c r="AI644" s="21">
        <f t="shared" ca="1" si="205"/>
        <v>145</v>
      </c>
      <c r="AJ644" s="21">
        <f t="shared" ca="1" si="206"/>
        <v>145</v>
      </c>
      <c r="AK644" s="21">
        <f t="shared" ca="1" si="212"/>
        <v>855787</v>
      </c>
      <c r="AL644" s="22">
        <f ca="1">SUM(AJ$11:AJ644)</f>
        <v>436550</v>
      </c>
      <c r="AM644" s="23">
        <f ca="1">SUM(AH$11:AH644)</f>
        <v>420683</v>
      </c>
      <c r="AO644" s="16">
        <v>44816</v>
      </c>
      <c r="AP644" s="21">
        <f ca="1">IF(AO644&lt;AQ$5, $B644, AQ$6+MIN((AO644-AQ$5+1)/AQ$8, 1)*AQ$7)</f>
        <v>1940</v>
      </c>
      <c r="AQ644" s="21">
        <f t="shared" ca="1" si="218"/>
        <v>1940</v>
      </c>
      <c r="AR644" s="21">
        <f t="shared" ca="1" si="199"/>
        <v>1650</v>
      </c>
      <c r="AS644" s="21">
        <f t="shared" ca="1" si="207"/>
        <v>290</v>
      </c>
      <c r="AT644" s="21">
        <f t="shared" ca="1" si="208"/>
        <v>290</v>
      </c>
      <c r="AU644" s="21">
        <f t="shared" ca="1" si="213"/>
        <v>1130537</v>
      </c>
      <c r="AV644" s="22">
        <f ca="1">SUM(AT$11:AT644)</f>
        <v>576905</v>
      </c>
      <c r="AW644" s="23">
        <f ca="1">SUM(AR$11:AR644)</f>
        <v>554412</v>
      </c>
    </row>
    <row r="645" spans="1:49" x14ac:dyDescent="0.2">
      <c r="A645" s="32">
        <v>44817</v>
      </c>
      <c r="B645" s="35">
        <f ca="1">IF($A645&gt;= $C$5,$C$6, "InsertData")</f>
        <v>940</v>
      </c>
      <c r="C645" s="21">
        <f t="shared" ca="1" si="214"/>
        <v>940</v>
      </c>
      <c r="D645" s="21">
        <f t="shared" ca="1" si="194"/>
        <v>940</v>
      </c>
      <c r="E645" s="21">
        <f t="shared" ca="1" si="200"/>
        <v>0</v>
      </c>
      <c r="F645" s="21">
        <f t="shared" ca="1" si="195"/>
        <v>0</v>
      </c>
      <c r="G645" s="21">
        <f t="shared" ca="1" si="209"/>
        <v>581977</v>
      </c>
      <c r="H645" s="22">
        <f ca="1">SUM(F$11:F645)</f>
        <v>296195</v>
      </c>
      <c r="I645" s="23">
        <f ca="1">SUM(D$11:D645)</f>
        <v>288166</v>
      </c>
      <c r="K645" s="16">
        <v>44817</v>
      </c>
      <c r="L645" s="21">
        <f ca="1">IF(K645&lt;M$5, $B645, M$6+MIN((K645-M$5+1)/M$8, 1)*M$7)</f>
        <v>1440</v>
      </c>
      <c r="M645" s="21">
        <f t="shared" ca="1" si="215"/>
        <v>1440</v>
      </c>
      <c r="N645" s="21">
        <f t="shared" ca="1" si="196"/>
        <v>1420</v>
      </c>
      <c r="O645" s="21">
        <f t="shared" ca="1" si="201"/>
        <v>20</v>
      </c>
      <c r="P645" s="21">
        <f t="shared" ca="1" si="202"/>
        <v>20</v>
      </c>
      <c r="Q645" s="21">
        <f t="shared" ca="1" si="210"/>
        <v>869727</v>
      </c>
      <c r="R645" s="22">
        <f ca="1">SUM(P$11:P645)</f>
        <v>442715</v>
      </c>
      <c r="S645" s="23">
        <f ca="1">SUM(N$11:N645)</f>
        <v>427792</v>
      </c>
      <c r="U645" s="16">
        <v>44817</v>
      </c>
      <c r="V645" s="21">
        <f ca="1">IF(U645&lt;W$5, $B645, W$6+MIN((U645-W$5+1)/W$8, 1)*W$7)</f>
        <v>1940</v>
      </c>
      <c r="W645" s="21">
        <f t="shared" ca="1" si="216"/>
        <v>1940</v>
      </c>
      <c r="X645" s="21">
        <f t="shared" ca="1" si="197"/>
        <v>1754</v>
      </c>
      <c r="Y645" s="21">
        <f t="shared" ca="1" si="203"/>
        <v>186</v>
      </c>
      <c r="Z645" s="21">
        <f t="shared" ca="1" si="204"/>
        <v>186</v>
      </c>
      <c r="AA645" s="21">
        <f t="shared" ca="1" si="211"/>
        <v>1157477</v>
      </c>
      <c r="AB645" s="22">
        <f ca="1">SUM(Z$11:Z645)</f>
        <v>589381</v>
      </c>
      <c r="AC645" s="23">
        <f ca="1">SUM(X$11:X645)</f>
        <v>568279</v>
      </c>
      <c r="AE645" s="16">
        <v>44817</v>
      </c>
      <c r="AF645" s="21">
        <f ca="1">IF(AE645&lt;AG$5, $B645, AG$6+MIN((AE645-AG$5+1)/AG$8, 1)*AG$7)</f>
        <v>1440</v>
      </c>
      <c r="AG645" s="21">
        <f t="shared" ca="1" si="217"/>
        <v>1440</v>
      </c>
      <c r="AH645" s="21">
        <f t="shared" ca="1" si="198"/>
        <v>1300</v>
      </c>
      <c r="AI645" s="21">
        <f t="shared" ca="1" si="205"/>
        <v>140</v>
      </c>
      <c r="AJ645" s="21">
        <f t="shared" ca="1" si="206"/>
        <v>140</v>
      </c>
      <c r="AK645" s="21">
        <f t="shared" ca="1" si="212"/>
        <v>857227</v>
      </c>
      <c r="AL645" s="22">
        <f ca="1">SUM(AJ$11:AJ645)</f>
        <v>436690</v>
      </c>
      <c r="AM645" s="23">
        <f ca="1">SUM(AH$11:AH645)</f>
        <v>421983</v>
      </c>
      <c r="AO645" s="16">
        <v>44817</v>
      </c>
      <c r="AP645" s="21">
        <f ca="1">IF(AO645&lt;AQ$5, $B645, AQ$6+MIN((AO645-AQ$5+1)/AQ$8, 1)*AQ$7)</f>
        <v>1940</v>
      </c>
      <c r="AQ645" s="21">
        <f t="shared" ca="1" si="218"/>
        <v>1940</v>
      </c>
      <c r="AR645" s="21">
        <f t="shared" ca="1" si="199"/>
        <v>1660</v>
      </c>
      <c r="AS645" s="21">
        <f t="shared" ca="1" si="207"/>
        <v>280</v>
      </c>
      <c r="AT645" s="21">
        <f t="shared" ca="1" si="208"/>
        <v>280</v>
      </c>
      <c r="AU645" s="21">
        <f t="shared" ca="1" si="213"/>
        <v>1132477</v>
      </c>
      <c r="AV645" s="22">
        <f ca="1">SUM(AT$11:AT645)</f>
        <v>577185</v>
      </c>
      <c r="AW645" s="23">
        <f ca="1">SUM(AR$11:AR645)</f>
        <v>556072</v>
      </c>
    </row>
    <row r="646" spans="1:49" x14ac:dyDescent="0.2">
      <c r="A646" s="32">
        <v>44818</v>
      </c>
      <c r="B646" s="35">
        <f ca="1">IF($A646&gt;= $C$5,$C$6, "InsertData")</f>
        <v>940</v>
      </c>
      <c r="C646" s="21">
        <f t="shared" ca="1" si="214"/>
        <v>940</v>
      </c>
      <c r="D646" s="21">
        <f t="shared" ref="D646:D709" ca="1" si="219" xml:space="preserve"> F622 + IF(E645 &lt; 0, -E645, 0)</f>
        <v>940</v>
      </c>
      <c r="E646" s="21">
        <f t="shared" ca="1" si="200"/>
        <v>0</v>
      </c>
      <c r="F646" s="21">
        <f t="shared" ref="F646:F709" ca="1" si="220">IF(E646 &gt; 0, E646, 0)</f>
        <v>0</v>
      </c>
      <c r="G646" s="21">
        <f t="shared" ca="1" si="209"/>
        <v>582917</v>
      </c>
      <c r="H646" s="22">
        <f ca="1">SUM(F$11:F646)</f>
        <v>296195</v>
      </c>
      <c r="I646" s="23">
        <f ca="1">SUM(D$11:D646)</f>
        <v>289106</v>
      </c>
      <c r="K646" s="16">
        <v>44818</v>
      </c>
      <c r="L646" s="21">
        <f ca="1">IF(K646&lt;M$5, $B646, M$6+MIN((K646-M$5+1)/M$8, 1)*M$7)</f>
        <v>1440</v>
      </c>
      <c r="M646" s="21">
        <f t="shared" ca="1" si="215"/>
        <v>1440</v>
      </c>
      <c r="N646" s="21">
        <f t="shared" ref="N646:N709" ca="1" si="221" xml:space="preserve"> P622 + IF(O645 &lt; 0, -O645, 0)</f>
        <v>1321</v>
      </c>
      <c r="O646" s="21">
        <f t="shared" ca="1" si="201"/>
        <v>119</v>
      </c>
      <c r="P646" s="21">
        <f t="shared" ca="1" si="202"/>
        <v>119</v>
      </c>
      <c r="Q646" s="21">
        <f t="shared" ca="1" si="210"/>
        <v>871167</v>
      </c>
      <c r="R646" s="22">
        <f ca="1">SUM(P$11:P646)</f>
        <v>442834</v>
      </c>
      <c r="S646" s="23">
        <f ca="1">SUM(N$11:N646)</f>
        <v>429113</v>
      </c>
      <c r="U646" s="16">
        <v>44818</v>
      </c>
      <c r="V646" s="21">
        <f ca="1">IF(U646&lt;W$5, $B646, W$6+MIN((U646-W$5+1)/W$8, 1)*W$7)</f>
        <v>1940</v>
      </c>
      <c r="W646" s="21">
        <f t="shared" ca="1" si="216"/>
        <v>1940</v>
      </c>
      <c r="X646" s="21">
        <f t="shared" ref="X646:X709" ca="1" si="222" xml:space="preserve"> Z622 + IF(Y645 &lt; 0, -Y645, 0)</f>
        <v>1247</v>
      </c>
      <c r="Y646" s="21">
        <f t="shared" ca="1" si="203"/>
        <v>693</v>
      </c>
      <c r="Z646" s="21">
        <f t="shared" ca="1" si="204"/>
        <v>693</v>
      </c>
      <c r="AA646" s="21">
        <f t="shared" ca="1" si="211"/>
        <v>1159417</v>
      </c>
      <c r="AB646" s="22">
        <f ca="1">SUM(Z$11:Z646)</f>
        <v>590074</v>
      </c>
      <c r="AC646" s="23">
        <f ca="1">SUM(X$11:X646)</f>
        <v>569526</v>
      </c>
      <c r="AE646" s="16">
        <v>44818</v>
      </c>
      <c r="AF646" s="21">
        <f ca="1">IF(AE646&lt;AG$5, $B646, AG$6+MIN((AE646-AG$5+1)/AG$8, 1)*AG$7)</f>
        <v>1440</v>
      </c>
      <c r="AG646" s="21">
        <f t="shared" ca="1" si="217"/>
        <v>1440</v>
      </c>
      <c r="AH646" s="21">
        <f t="shared" ref="AH646:AH709" ca="1" si="223" xml:space="preserve"> AJ622 + IF(AI645 &lt; 0, -AI645, 0)</f>
        <v>1305</v>
      </c>
      <c r="AI646" s="21">
        <f t="shared" ca="1" si="205"/>
        <v>135</v>
      </c>
      <c r="AJ646" s="21">
        <f t="shared" ca="1" si="206"/>
        <v>135</v>
      </c>
      <c r="AK646" s="21">
        <f t="shared" ca="1" si="212"/>
        <v>858667</v>
      </c>
      <c r="AL646" s="22">
        <f ca="1">SUM(AJ$11:AJ646)</f>
        <v>436825</v>
      </c>
      <c r="AM646" s="23">
        <f ca="1">SUM(AH$11:AH646)</f>
        <v>423288</v>
      </c>
      <c r="AO646" s="16">
        <v>44818</v>
      </c>
      <c r="AP646" s="21">
        <f ca="1">IF(AO646&lt;AQ$5, $B646, AQ$6+MIN((AO646-AQ$5+1)/AQ$8, 1)*AQ$7)</f>
        <v>1940</v>
      </c>
      <c r="AQ646" s="21">
        <f t="shared" ca="1" si="218"/>
        <v>1940</v>
      </c>
      <c r="AR646" s="21">
        <f t="shared" ref="AR646:AR709" ca="1" si="224" xml:space="preserve"> AT622 + IF(AS645 &lt; 0, -AS645, 0)</f>
        <v>1561</v>
      </c>
      <c r="AS646" s="21">
        <f t="shared" ca="1" si="207"/>
        <v>379</v>
      </c>
      <c r="AT646" s="21">
        <f t="shared" ca="1" si="208"/>
        <v>379</v>
      </c>
      <c r="AU646" s="21">
        <f t="shared" ca="1" si="213"/>
        <v>1134417</v>
      </c>
      <c r="AV646" s="22">
        <f ca="1">SUM(AT$11:AT646)</f>
        <v>577564</v>
      </c>
      <c r="AW646" s="23">
        <f ca="1">SUM(AR$11:AR646)</f>
        <v>557633</v>
      </c>
    </row>
    <row r="647" spans="1:49" x14ac:dyDescent="0.2">
      <c r="A647" s="32">
        <v>44819</v>
      </c>
      <c r="B647" s="35">
        <f ca="1">IF($A647&gt;= $C$5,$C$6, "InsertData")</f>
        <v>940</v>
      </c>
      <c r="C647" s="21">
        <f t="shared" ca="1" si="214"/>
        <v>940</v>
      </c>
      <c r="D647" s="21">
        <f t="shared" ca="1" si="219"/>
        <v>788</v>
      </c>
      <c r="E647" s="21">
        <f t="shared" ca="1" si="200"/>
        <v>152</v>
      </c>
      <c r="F647" s="21">
        <f t="shared" ca="1" si="220"/>
        <v>152</v>
      </c>
      <c r="G647" s="21">
        <f t="shared" ca="1" si="209"/>
        <v>583857</v>
      </c>
      <c r="H647" s="22">
        <f ca="1">SUM(F$11:F647)</f>
        <v>296347</v>
      </c>
      <c r="I647" s="23">
        <f ca="1">SUM(D$11:D647)</f>
        <v>289894</v>
      </c>
      <c r="K647" s="16">
        <v>44819</v>
      </c>
      <c r="L647" s="21">
        <f ca="1">IF(K647&lt;M$5, $B647, M$6+MIN((K647-M$5+1)/M$8, 1)*M$7)</f>
        <v>1440</v>
      </c>
      <c r="M647" s="21">
        <f t="shared" ca="1" si="215"/>
        <v>1440</v>
      </c>
      <c r="N647" s="21">
        <f t="shared" ca="1" si="221"/>
        <v>447</v>
      </c>
      <c r="O647" s="21">
        <f t="shared" ca="1" si="201"/>
        <v>993</v>
      </c>
      <c r="P647" s="21">
        <f t="shared" ca="1" si="202"/>
        <v>993</v>
      </c>
      <c r="Q647" s="21">
        <f t="shared" ca="1" si="210"/>
        <v>872607</v>
      </c>
      <c r="R647" s="22">
        <f ca="1">SUM(P$11:P647)</f>
        <v>443827</v>
      </c>
      <c r="S647" s="23">
        <f ca="1">SUM(N$11:N647)</f>
        <v>429560</v>
      </c>
      <c r="U647" s="16">
        <v>44819</v>
      </c>
      <c r="V647" s="21">
        <f ca="1">IF(U647&lt;W$5, $B647, W$6+MIN((U647-W$5+1)/W$8, 1)*W$7)</f>
        <v>1940</v>
      </c>
      <c r="W647" s="21">
        <f t="shared" ca="1" si="216"/>
        <v>1940</v>
      </c>
      <c r="X647" s="21">
        <f t="shared" ca="1" si="222"/>
        <v>707</v>
      </c>
      <c r="Y647" s="21">
        <f t="shared" ca="1" si="203"/>
        <v>1233</v>
      </c>
      <c r="Z647" s="21">
        <f t="shared" ca="1" si="204"/>
        <v>1233</v>
      </c>
      <c r="AA647" s="21">
        <f t="shared" ca="1" si="211"/>
        <v>1161357</v>
      </c>
      <c r="AB647" s="22">
        <f ca="1">SUM(Z$11:Z647)</f>
        <v>591307</v>
      </c>
      <c r="AC647" s="23">
        <f ca="1">SUM(X$11:X647)</f>
        <v>570233</v>
      </c>
      <c r="AE647" s="16">
        <v>44819</v>
      </c>
      <c r="AF647" s="21">
        <f ca="1">IF(AE647&lt;AG$5, $B647, AG$6+MIN((AE647-AG$5+1)/AG$8, 1)*AG$7)</f>
        <v>1440</v>
      </c>
      <c r="AG647" s="21">
        <f t="shared" ca="1" si="217"/>
        <v>1440</v>
      </c>
      <c r="AH647" s="21">
        <f t="shared" ca="1" si="223"/>
        <v>683</v>
      </c>
      <c r="AI647" s="21">
        <f t="shared" ca="1" si="205"/>
        <v>757</v>
      </c>
      <c r="AJ647" s="21">
        <f t="shared" ca="1" si="206"/>
        <v>757</v>
      </c>
      <c r="AK647" s="21">
        <f t="shared" ca="1" si="212"/>
        <v>860107</v>
      </c>
      <c r="AL647" s="22">
        <f ca="1">SUM(AJ$11:AJ647)</f>
        <v>437582</v>
      </c>
      <c r="AM647" s="23">
        <f ca="1">SUM(AH$11:AH647)</f>
        <v>423971</v>
      </c>
      <c r="AO647" s="16">
        <v>44819</v>
      </c>
      <c r="AP647" s="21">
        <f ca="1">IF(AO647&lt;AQ$5, $B647, AQ$6+MIN((AO647-AQ$5+1)/AQ$8, 1)*AQ$7)</f>
        <v>1940</v>
      </c>
      <c r="AQ647" s="21">
        <f t="shared" ca="1" si="218"/>
        <v>1940</v>
      </c>
      <c r="AR647" s="21">
        <f t="shared" ca="1" si="224"/>
        <v>687</v>
      </c>
      <c r="AS647" s="21">
        <f t="shared" ca="1" si="207"/>
        <v>1253</v>
      </c>
      <c r="AT647" s="21">
        <f t="shared" ca="1" si="208"/>
        <v>1253</v>
      </c>
      <c r="AU647" s="21">
        <f t="shared" ca="1" si="213"/>
        <v>1136357</v>
      </c>
      <c r="AV647" s="22">
        <f ca="1">SUM(AT$11:AT647)</f>
        <v>578817</v>
      </c>
      <c r="AW647" s="23">
        <f ca="1">SUM(AR$11:AR647)</f>
        <v>558320</v>
      </c>
    </row>
    <row r="648" spans="1:49" x14ac:dyDescent="0.2">
      <c r="A648" s="32">
        <v>44820</v>
      </c>
      <c r="B648" s="35">
        <f ca="1">IF($A648&gt;= $C$5,$C$6, "InsertData")</f>
        <v>940</v>
      </c>
      <c r="C648" s="21">
        <f t="shared" ca="1" si="214"/>
        <v>940</v>
      </c>
      <c r="D648" s="21">
        <f t="shared" ca="1" si="219"/>
        <v>844</v>
      </c>
      <c r="E648" s="21">
        <f t="shared" ca="1" si="200"/>
        <v>96</v>
      </c>
      <c r="F648" s="21">
        <f t="shared" ca="1" si="220"/>
        <v>96</v>
      </c>
      <c r="G648" s="21">
        <f t="shared" ca="1" si="209"/>
        <v>584797</v>
      </c>
      <c r="H648" s="22">
        <f ca="1">SUM(F$11:F648)</f>
        <v>296443</v>
      </c>
      <c r="I648" s="23">
        <f ca="1">SUM(D$11:D648)</f>
        <v>290738</v>
      </c>
      <c r="K648" s="16">
        <v>44820</v>
      </c>
      <c r="L648" s="21">
        <f ca="1">IF(K648&lt;M$5, $B648, M$6+MIN((K648-M$5+1)/M$8, 1)*M$7)</f>
        <v>1440</v>
      </c>
      <c r="M648" s="21">
        <f t="shared" ca="1" si="215"/>
        <v>1440</v>
      </c>
      <c r="N648" s="21">
        <f t="shared" ca="1" si="221"/>
        <v>1104</v>
      </c>
      <c r="O648" s="21">
        <f t="shared" ca="1" si="201"/>
        <v>336</v>
      </c>
      <c r="P648" s="21">
        <f t="shared" ca="1" si="202"/>
        <v>336</v>
      </c>
      <c r="Q648" s="21">
        <f t="shared" ca="1" si="210"/>
        <v>874047</v>
      </c>
      <c r="R648" s="22">
        <f ca="1">SUM(P$11:P648)</f>
        <v>444163</v>
      </c>
      <c r="S648" s="23">
        <f ca="1">SUM(N$11:N648)</f>
        <v>430664</v>
      </c>
      <c r="U648" s="16">
        <v>44820</v>
      </c>
      <c r="V648" s="21">
        <f ca="1">IF(U648&lt;W$5, $B648, W$6+MIN((U648-W$5+1)/W$8, 1)*W$7)</f>
        <v>1940</v>
      </c>
      <c r="W648" s="21">
        <f t="shared" ca="1" si="216"/>
        <v>1940</v>
      </c>
      <c r="X648" s="21">
        <f t="shared" ca="1" si="222"/>
        <v>1364</v>
      </c>
      <c r="Y648" s="21">
        <f t="shared" ca="1" si="203"/>
        <v>576</v>
      </c>
      <c r="Z648" s="21">
        <f t="shared" ca="1" si="204"/>
        <v>576</v>
      </c>
      <c r="AA648" s="21">
        <f t="shared" ca="1" si="211"/>
        <v>1163297</v>
      </c>
      <c r="AB648" s="22">
        <f ca="1">SUM(Z$11:Z648)</f>
        <v>591883</v>
      </c>
      <c r="AC648" s="23">
        <f ca="1">SUM(X$11:X648)</f>
        <v>571597</v>
      </c>
      <c r="AE648" s="16">
        <v>44820</v>
      </c>
      <c r="AF648" s="21">
        <f ca="1">IF(AE648&lt;AG$5, $B648, AG$6+MIN((AE648-AG$5+1)/AG$8, 1)*AG$7)</f>
        <v>1440</v>
      </c>
      <c r="AG648" s="21">
        <f t="shared" ca="1" si="217"/>
        <v>1440</v>
      </c>
      <c r="AH648" s="21">
        <f t="shared" ca="1" si="223"/>
        <v>1099</v>
      </c>
      <c r="AI648" s="21">
        <f t="shared" ca="1" si="205"/>
        <v>341</v>
      </c>
      <c r="AJ648" s="21">
        <f t="shared" ca="1" si="206"/>
        <v>341</v>
      </c>
      <c r="AK648" s="21">
        <f t="shared" ca="1" si="212"/>
        <v>861547</v>
      </c>
      <c r="AL648" s="22">
        <f ca="1">SUM(AJ$11:AJ648)</f>
        <v>437923</v>
      </c>
      <c r="AM648" s="23">
        <f ca="1">SUM(AH$11:AH648)</f>
        <v>425070</v>
      </c>
      <c r="AO648" s="16">
        <v>44820</v>
      </c>
      <c r="AP648" s="21">
        <f ca="1">IF(AO648&lt;AQ$5, $B648, AQ$6+MIN((AO648-AQ$5+1)/AQ$8, 1)*AQ$7)</f>
        <v>1940</v>
      </c>
      <c r="AQ648" s="21">
        <f t="shared" ca="1" si="218"/>
        <v>1940</v>
      </c>
      <c r="AR648" s="21">
        <f t="shared" ca="1" si="224"/>
        <v>1354</v>
      </c>
      <c r="AS648" s="21">
        <f t="shared" ca="1" si="207"/>
        <v>586</v>
      </c>
      <c r="AT648" s="21">
        <f t="shared" ca="1" si="208"/>
        <v>586</v>
      </c>
      <c r="AU648" s="21">
        <f t="shared" ca="1" si="213"/>
        <v>1138297</v>
      </c>
      <c r="AV648" s="22">
        <f ca="1">SUM(AT$11:AT648)</f>
        <v>579403</v>
      </c>
      <c r="AW648" s="23">
        <f ca="1">SUM(AR$11:AR648)</f>
        <v>559674</v>
      </c>
    </row>
    <row r="649" spans="1:49" x14ac:dyDescent="0.2">
      <c r="A649" s="32">
        <v>44821</v>
      </c>
      <c r="B649" s="35">
        <f ca="1">IF($A649&gt;= $C$5,$C$6, "InsertData")</f>
        <v>940</v>
      </c>
      <c r="C649" s="21">
        <f t="shared" ca="1" si="214"/>
        <v>940</v>
      </c>
      <c r="D649" s="21">
        <f t="shared" ca="1" si="219"/>
        <v>621</v>
      </c>
      <c r="E649" s="21">
        <f t="shared" ca="1" si="200"/>
        <v>319</v>
      </c>
      <c r="F649" s="21">
        <f t="shared" ca="1" si="220"/>
        <v>319</v>
      </c>
      <c r="G649" s="21">
        <f t="shared" ca="1" si="209"/>
        <v>585737</v>
      </c>
      <c r="H649" s="22">
        <f ca="1">SUM(F$11:F649)</f>
        <v>296762</v>
      </c>
      <c r="I649" s="23">
        <f ca="1">SUM(D$11:D649)</f>
        <v>291359</v>
      </c>
      <c r="K649" s="16">
        <v>44821</v>
      </c>
      <c r="L649" s="21">
        <f ca="1">IF(K649&lt;M$5, $B649, M$6+MIN((K649-M$5+1)/M$8, 1)*M$7)</f>
        <v>1440</v>
      </c>
      <c r="M649" s="21">
        <f t="shared" ca="1" si="215"/>
        <v>1440</v>
      </c>
      <c r="N649" s="21">
        <f t="shared" ca="1" si="221"/>
        <v>881</v>
      </c>
      <c r="O649" s="21">
        <f t="shared" ca="1" si="201"/>
        <v>559</v>
      </c>
      <c r="P649" s="21">
        <f t="shared" ca="1" si="202"/>
        <v>559</v>
      </c>
      <c r="Q649" s="21">
        <f t="shared" ca="1" si="210"/>
        <v>875487</v>
      </c>
      <c r="R649" s="22">
        <f ca="1">SUM(P$11:P649)</f>
        <v>444722</v>
      </c>
      <c r="S649" s="23">
        <f ca="1">SUM(N$11:N649)</f>
        <v>431545</v>
      </c>
      <c r="U649" s="16">
        <v>44821</v>
      </c>
      <c r="V649" s="21">
        <f ca="1">IF(U649&lt;W$5, $B649, W$6+MIN((U649-W$5+1)/W$8, 1)*W$7)</f>
        <v>1940</v>
      </c>
      <c r="W649" s="21">
        <f t="shared" ca="1" si="216"/>
        <v>1940</v>
      </c>
      <c r="X649" s="21">
        <f t="shared" ca="1" si="222"/>
        <v>1141</v>
      </c>
      <c r="Y649" s="21">
        <f t="shared" ca="1" si="203"/>
        <v>799</v>
      </c>
      <c r="Z649" s="21">
        <f t="shared" ca="1" si="204"/>
        <v>799</v>
      </c>
      <c r="AA649" s="21">
        <f t="shared" ca="1" si="211"/>
        <v>1165237</v>
      </c>
      <c r="AB649" s="22">
        <f ca="1">SUM(Z$11:Z649)</f>
        <v>592682</v>
      </c>
      <c r="AC649" s="23">
        <f ca="1">SUM(X$11:X649)</f>
        <v>572738</v>
      </c>
      <c r="AE649" s="16">
        <v>44821</v>
      </c>
      <c r="AF649" s="21">
        <f ca="1">IF(AE649&lt;AG$5, $B649, AG$6+MIN((AE649-AG$5+1)/AG$8, 1)*AG$7)</f>
        <v>1440</v>
      </c>
      <c r="AG649" s="21">
        <f t="shared" ca="1" si="217"/>
        <v>1440</v>
      </c>
      <c r="AH649" s="21">
        <f t="shared" ca="1" si="223"/>
        <v>881</v>
      </c>
      <c r="AI649" s="21">
        <f t="shared" ca="1" si="205"/>
        <v>559</v>
      </c>
      <c r="AJ649" s="21">
        <f t="shared" ca="1" si="206"/>
        <v>559</v>
      </c>
      <c r="AK649" s="21">
        <f t="shared" ca="1" si="212"/>
        <v>862987</v>
      </c>
      <c r="AL649" s="22">
        <f ca="1">SUM(AJ$11:AJ649)</f>
        <v>438482</v>
      </c>
      <c r="AM649" s="23">
        <f ca="1">SUM(AH$11:AH649)</f>
        <v>425951</v>
      </c>
      <c r="AO649" s="16">
        <v>44821</v>
      </c>
      <c r="AP649" s="21">
        <f ca="1">IF(AO649&lt;AQ$5, $B649, AQ$6+MIN((AO649-AQ$5+1)/AQ$8, 1)*AQ$7)</f>
        <v>1940</v>
      </c>
      <c r="AQ649" s="21">
        <f t="shared" ca="1" si="218"/>
        <v>1940</v>
      </c>
      <c r="AR649" s="21">
        <f t="shared" ca="1" si="224"/>
        <v>1141</v>
      </c>
      <c r="AS649" s="21">
        <f t="shared" ca="1" si="207"/>
        <v>799</v>
      </c>
      <c r="AT649" s="21">
        <f t="shared" ca="1" si="208"/>
        <v>799</v>
      </c>
      <c r="AU649" s="21">
        <f t="shared" ca="1" si="213"/>
        <v>1140237</v>
      </c>
      <c r="AV649" s="22">
        <f ca="1">SUM(AT$11:AT649)</f>
        <v>580202</v>
      </c>
      <c r="AW649" s="23">
        <f ca="1">SUM(AR$11:AR649)</f>
        <v>560815</v>
      </c>
    </row>
    <row r="650" spans="1:49" x14ac:dyDescent="0.2">
      <c r="A650" s="32">
        <v>44822</v>
      </c>
      <c r="B650" s="35">
        <f ca="1">IF($A650&gt;= $C$5,$C$6, "InsertData")</f>
        <v>940</v>
      </c>
      <c r="C650" s="21">
        <f t="shared" ca="1" si="214"/>
        <v>940</v>
      </c>
      <c r="D650" s="21">
        <f t="shared" ca="1" si="219"/>
        <v>606</v>
      </c>
      <c r="E650" s="21">
        <f t="shared" ca="1" si="200"/>
        <v>334</v>
      </c>
      <c r="F650" s="21">
        <f t="shared" ca="1" si="220"/>
        <v>334</v>
      </c>
      <c r="G650" s="21">
        <f t="shared" ca="1" si="209"/>
        <v>586677</v>
      </c>
      <c r="H650" s="22">
        <f ca="1">SUM(F$11:F650)</f>
        <v>297096</v>
      </c>
      <c r="I650" s="23">
        <f ca="1">SUM(D$11:D650)</f>
        <v>291965</v>
      </c>
      <c r="K650" s="16">
        <v>44822</v>
      </c>
      <c r="L650" s="21">
        <f ca="1">IF(K650&lt;M$5, $B650, M$6+MIN((K650-M$5+1)/M$8, 1)*M$7)</f>
        <v>1440</v>
      </c>
      <c r="M650" s="21">
        <f t="shared" ca="1" si="215"/>
        <v>1440</v>
      </c>
      <c r="N650" s="21">
        <f t="shared" ca="1" si="221"/>
        <v>866</v>
      </c>
      <c r="O650" s="21">
        <f t="shared" ca="1" si="201"/>
        <v>574</v>
      </c>
      <c r="P650" s="21">
        <f t="shared" ca="1" si="202"/>
        <v>574</v>
      </c>
      <c r="Q650" s="21">
        <f t="shared" ca="1" si="210"/>
        <v>876927</v>
      </c>
      <c r="R650" s="22">
        <f ca="1">SUM(P$11:P650)</f>
        <v>445296</v>
      </c>
      <c r="S650" s="23">
        <f ca="1">SUM(N$11:N650)</f>
        <v>432411</v>
      </c>
      <c r="U650" s="16">
        <v>44822</v>
      </c>
      <c r="V650" s="21">
        <f ca="1">IF(U650&lt;W$5, $B650, W$6+MIN((U650-W$5+1)/W$8, 1)*W$7)</f>
        <v>1940</v>
      </c>
      <c r="W650" s="21">
        <f t="shared" ca="1" si="216"/>
        <v>1940</v>
      </c>
      <c r="X650" s="21">
        <f t="shared" ca="1" si="222"/>
        <v>1126</v>
      </c>
      <c r="Y650" s="21">
        <f t="shared" ca="1" si="203"/>
        <v>814</v>
      </c>
      <c r="Z650" s="21">
        <f t="shared" ca="1" si="204"/>
        <v>814</v>
      </c>
      <c r="AA650" s="21">
        <f t="shared" ca="1" si="211"/>
        <v>1167177</v>
      </c>
      <c r="AB650" s="22">
        <f ca="1">SUM(Z$11:Z650)</f>
        <v>593496</v>
      </c>
      <c r="AC650" s="23">
        <f ca="1">SUM(X$11:X650)</f>
        <v>573864</v>
      </c>
      <c r="AE650" s="16">
        <v>44822</v>
      </c>
      <c r="AF650" s="21">
        <f ca="1">IF(AE650&lt;AG$5, $B650, AG$6+MIN((AE650-AG$5+1)/AG$8, 1)*AG$7)</f>
        <v>1440</v>
      </c>
      <c r="AG650" s="21">
        <f t="shared" ca="1" si="217"/>
        <v>1440</v>
      </c>
      <c r="AH650" s="21">
        <f t="shared" ca="1" si="223"/>
        <v>866</v>
      </c>
      <c r="AI650" s="21">
        <f t="shared" ca="1" si="205"/>
        <v>574</v>
      </c>
      <c r="AJ650" s="21">
        <f t="shared" ca="1" si="206"/>
        <v>574</v>
      </c>
      <c r="AK650" s="21">
        <f t="shared" ca="1" si="212"/>
        <v>864427</v>
      </c>
      <c r="AL650" s="22">
        <f ca="1">SUM(AJ$11:AJ650)</f>
        <v>439056</v>
      </c>
      <c r="AM650" s="23">
        <f ca="1">SUM(AH$11:AH650)</f>
        <v>426817</v>
      </c>
      <c r="AO650" s="16">
        <v>44822</v>
      </c>
      <c r="AP650" s="21">
        <f ca="1">IF(AO650&lt;AQ$5, $B650, AQ$6+MIN((AO650-AQ$5+1)/AQ$8, 1)*AQ$7)</f>
        <v>1940</v>
      </c>
      <c r="AQ650" s="21">
        <f t="shared" ca="1" si="218"/>
        <v>1940</v>
      </c>
      <c r="AR650" s="21">
        <f t="shared" ca="1" si="224"/>
        <v>1126</v>
      </c>
      <c r="AS650" s="21">
        <f t="shared" ca="1" si="207"/>
        <v>814</v>
      </c>
      <c r="AT650" s="21">
        <f t="shared" ca="1" si="208"/>
        <v>814</v>
      </c>
      <c r="AU650" s="21">
        <f t="shared" ca="1" si="213"/>
        <v>1142177</v>
      </c>
      <c r="AV650" s="22">
        <f ca="1">SUM(AT$11:AT650)</f>
        <v>581016</v>
      </c>
      <c r="AW650" s="23">
        <f ca="1">SUM(AR$11:AR650)</f>
        <v>561941</v>
      </c>
    </row>
    <row r="651" spans="1:49" x14ac:dyDescent="0.2">
      <c r="A651" s="32">
        <v>44823</v>
      </c>
      <c r="B651" s="35">
        <f ca="1">IF($A651&gt;= $C$5,$C$6, "InsertData")</f>
        <v>940</v>
      </c>
      <c r="C651" s="21">
        <f t="shared" ca="1" si="214"/>
        <v>940</v>
      </c>
      <c r="D651" s="21">
        <f t="shared" ca="1" si="219"/>
        <v>896</v>
      </c>
      <c r="E651" s="21">
        <f t="shared" ca="1" si="200"/>
        <v>44</v>
      </c>
      <c r="F651" s="21">
        <f t="shared" ca="1" si="220"/>
        <v>44</v>
      </c>
      <c r="G651" s="21">
        <f t="shared" ca="1" si="209"/>
        <v>587617</v>
      </c>
      <c r="H651" s="22">
        <f ca="1">SUM(F$11:F651)</f>
        <v>297140</v>
      </c>
      <c r="I651" s="23">
        <f ca="1">SUM(D$11:D651)</f>
        <v>292861</v>
      </c>
      <c r="K651" s="16">
        <v>44823</v>
      </c>
      <c r="L651" s="21">
        <f ca="1">IF(K651&lt;M$5, $B651, M$6+MIN((K651-M$5+1)/M$8, 1)*M$7)</f>
        <v>1440</v>
      </c>
      <c r="M651" s="21">
        <f t="shared" ca="1" si="215"/>
        <v>1440</v>
      </c>
      <c r="N651" s="21">
        <f t="shared" ca="1" si="221"/>
        <v>1156</v>
      </c>
      <c r="O651" s="21">
        <f t="shared" ca="1" si="201"/>
        <v>284</v>
      </c>
      <c r="P651" s="21">
        <f t="shared" ca="1" si="202"/>
        <v>284</v>
      </c>
      <c r="Q651" s="21">
        <f t="shared" ca="1" si="210"/>
        <v>878367</v>
      </c>
      <c r="R651" s="22">
        <f ca="1">SUM(P$11:P651)</f>
        <v>445580</v>
      </c>
      <c r="S651" s="23">
        <f ca="1">SUM(N$11:N651)</f>
        <v>433567</v>
      </c>
      <c r="U651" s="16">
        <v>44823</v>
      </c>
      <c r="V651" s="21">
        <f ca="1">IF(U651&lt;W$5, $B651, W$6+MIN((U651-W$5+1)/W$8, 1)*W$7)</f>
        <v>1940</v>
      </c>
      <c r="W651" s="21">
        <f t="shared" ca="1" si="216"/>
        <v>1940</v>
      </c>
      <c r="X651" s="21">
        <f t="shared" ca="1" si="222"/>
        <v>1416</v>
      </c>
      <c r="Y651" s="21">
        <f t="shared" ca="1" si="203"/>
        <v>524</v>
      </c>
      <c r="Z651" s="21">
        <f t="shared" ca="1" si="204"/>
        <v>524</v>
      </c>
      <c r="AA651" s="21">
        <f t="shared" ca="1" si="211"/>
        <v>1169117</v>
      </c>
      <c r="AB651" s="22">
        <f ca="1">SUM(Z$11:Z651)</f>
        <v>594020</v>
      </c>
      <c r="AC651" s="23">
        <f ca="1">SUM(X$11:X651)</f>
        <v>575280</v>
      </c>
      <c r="AE651" s="16">
        <v>44823</v>
      </c>
      <c r="AF651" s="21">
        <f ca="1">IF(AE651&lt;AG$5, $B651, AG$6+MIN((AE651-AG$5+1)/AG$8, 1)*AG$7)</f>
        <v>1440</v>
      </c>
      <c r="AG651" s="21">
        <f t="shared" ca="1" si="217"/>
        <v>1440</v>
      </c>
      <c r="AH651" s="21">
        <f t="shared" ca="1" si="223"/>
        <v>1156</v>
      </c>
      <c r="AI651" s="21">
        <f t="shared" ca="1" si="205"/>
        <v>284</v>
      </c>
      <c r="AJ651" s="21">
        <f t="shared" ca="1" si="206"/>
        <v>284</v>
      </c>
      <c r="AK651" s="21">
        <f t="shared" ca="1" si="212"/>
        <v>865867</v>
      </c>
      <c r="AL651" s="22">
        <f ca="1">SUM(AJ$11:AJ651)</f>
        <v>439340</v>
      </c>
      <c r="AM651" s="23">
        <f ca="1">SUM(AH$11:AH651)</f>
        <v>427973</v>
      </c>
      <c r="AO651" s="16">
        <v>44823</v>
      </c>
      <c r="AP651" s="21">
        <f ca="1">IF(AO651&lt;AQ$5, $B651, AQ$6+MIN((AO651-AQ$5+1)/AQ$8, 1)*AQ$7)</f>
        <v>1940</v>
      </c>
      <c r="AQ651" s="21">
        <f t="shared" ca="1" si="218"/>
        <v>1940</v>
      </c>
      <c r="AR651" s="21">
        <f t="shared" ca="1" si="224"/>
        <v>1416</v>
      </c>
      <c r="AS651" s="21">
        <f t="shared" ca="1" si="207"/>
        <v>524</v>
      </c>
      <c r="AT651" s="21">
        <f t="shared" ca="1" si="208"/>
        <v>524</v>
      </c>
      <c r="AU651" s="21">
        <f t="shared" ca="1" si="213"/>
        <v>1144117</v>
      </c>
      <c r="AV651" s="22">
        <f ca="1">SUM(AT$11:AT651)</f>
        <v>581540</v>
      </c>
      <c r="AW651" s="23">
        <f ca="1">SUM(AR$11:AR651)</f>
        <v>563357</v>
      </c>
    </row>
    <row r="652" spans="1:49" x14ac:dyDescent="0.2">
      <c r="A652" s="32">
        <v>44824</v>
      </c>
      <c r="B652" s="35">
        <f ca="1">IF($A652&gt;= $C$5,$C$6, "InsertData")</f>
        <v>940</v>
      </c>
      <c r="C652" s="21">
        <f t="shared" ca="1" si="214"/>
        <v>940</v>
      </c>
      <c r="D652" s="21">
        <f t="shared" ca="1" si="219"/>
        <v>607</v>
      </c>
      <c r="E652" s="21">
        <f t="shared" ref="E652:E715" ca="1" si="225">B652-D652</f>
        <v>333</v>
      </c>
      <c r="F652" s="21">
        <f t="shared" ca="1" si="220"/>
        <v>333</v>
      </c>
      <c r="G652" s="21">
        <f t="shared" ca="1" si="209"/>
        <v>588557</v>
      </c>
      <c r="H652" s="22">
        <f ca="1">SUM(F$11:F652)</f>
        <v>297473</v>
      </c>
      <c r="I652" s="23">
        <f ca="1">SUM(D$11:D652)</f>
        <v>293468</v>
      </c>
      <c r="K652" s="16">
        <v>44824</v>
      </c>
      <c r="L652" s="21">
        <f ca="1">IF(K652&lt;M$5, $B652, M$6+MIN((K652-M$5+1)/M$8, 1)*M$7)</f>
        <v>1440</v>
      </c>
      <c r="M652" s="21">
        <f t="shared" ca="1" si="215"/>
        <v>1440</v>
      </c>
      <c r="N652" s="21">
        <f t="shared" ca="1" si="221"/>
        <v>867</v>
      </c>
      <c r="O652" s="21">
        <f t="shared" ref="O652:O715" ca="1" si="226">L652-N652</f>
        <v>573</v>
      </c>
      <c r="P652" s="21">
        <f t="shared" ref="P652:P715" ca="1" si="227">IF(O652 &gt; 0, O652, 0)</f>
        <v>573</v>
      </c>
      <c r="Q652" s="21">
        <f t="shared" ca="1" si="210"/>
        <v>879807</v>
      </c>
      <c r="R652" s="22">
        <f ca="1">SUM(P$11:P652)</f>
        <v>446153</v>
      </c>
      <c r="S652" s="23">
        <f ca="1">SUM(N$11:N652)</f>
        <v>434434</v>
      </c>
      <c r="U652" s="16">
        <v>44824</v>
      </c>
      <c r="V652" s="21">
        <f ca="1">IF(U652&lt;W$5, $B652, W$6+MIN((U652-W$5+1)/W$8, 1)*W$7)</f>
        <v>1940</v>
      </c>
      <c r="W652" s="21">
        <f t="shared" ca="1" si="216"/>
        <v>1940</v>
      </c>
      <c r="X652" s="21">
        <f t="shared" ca="1" si="222"/>
        <v>1127</v>
      </c>
      <c r="Y652" s="21">
        <f t="shared" ref="Y652:Y715" ca="1" si="228">V652-X652</f>
        <v>813</v>
      </c>
      <c r="Z652" s="21">
        <f t="shared" ref="Z652:Z715" ca="1" si="229">IF(Y652 &gt; 0, Y652, 0)</f>
        <v>813</v>
      </c>
      <c r="AA652" s="21">
        <f t="shared" ca="1" si="211"/>
        <v>1171057</v>
      </c>
      <c r="AB652" s="22">
        <f ca="1">SUM(Z$11:Z652)</f>
        <v>594833</v>
      </c>
      <c r="AC652" s="23">
        <f ca="1">SUM(X$11:X652)</f>
        <v>576407</v>
      </c>
      <c r="AE652" s="16">
        <v>44824</v>
      </c>
      <c r="AF652" s="21">
        <f ca="1">IF(AE652&lt;AG$5, $B652, AG$6+MIN((AE652-AG$5+1)/AG$8, 1)*AG$7)</f>
        <v>1440</v>
      </c>
      <c r="AG652" s="21">
        <f t="shared" ca="1" si="217"/>
        <v>1440</v>
      </c>
      <c r="AH652" s="21">
        <f t="shared" ca="1" si="223"/>
        <v>867</v>
      </c>
      <c r="AI652" s="21">
        <f t="shared" ref="AI652:AI715" ca="1" si="230">AF652-AH652</f>
        <v>573</v>
      </c>
      <c r="AJ652" s="21">
        <f t="shared" ref="AJ652:AJ715" ca="1" si="231">IF(AI652 &gt; 0, AI652, 0)</f>
        <v>573</v>
      </c>
      <c r="AK652" s="21">
        <f t="shared" ca="1" si="212"/>
        <v>867307</v>
      </c>
      <c r="AL652" s="22">
        <f ca="1">SUM(AJ$11:AJ652)</f>
        <v>439913</v>
      </c>
      <c r="AM652" s="23">
        <f ca="1">SUM(AH$11:AH652)</f>
        <v>428840</v>
      </c>
      <c r="AO652" s="16">
        <v>44824</v>
      </c>
      <c r="AP652" s="21">
        <f ca="1">IF(AO652&lt;AQ$5, $B652, AQ$6+MIN((AO652-AQ$5+1)/AQ$8, 1)*AQ$7)</f>
        <v>1940</v>
      </c>
      <c r="AQ652" s="21">
        <f t="shared" ca="1" si="218"/>
        <v>1940</v>
      </c>
      <c r="AR652" s="21">
        <f t="shared" ca="1" si="224"/>
        <v>1127</v>
      </c>
      <c r="AS652" s="21">
        <f t="shared" ref="AS652:AS715" ca="1" si="232">AP652-AR652</f>
        <v>813</v>
      </c>
      <c r="AT652" s="21">
        <f t="shared" ref="AT652:AT715" ca="1" si="233">IF(AS652 &gt; 0, AS652, 0)</f>
        <v>813</v>
      </c>
      <c r="AU652" s="21">
        <f t="shared" ca="1" si="213"/>
        <v>1146057</v>
      </c>
      <c r="AV652" s="22">
        <f ca="1">SUM(AT$11:AT652)</f>
        <v>582353</v>
      </c>
      <c r="AW652" s="23">
        <f ca="1">SUM(AR$11:AR652)</f>
        <v>564484</v>
      </c>
    </row>
    <row r="653" spans="1:49" x14ac:dyDescent="0.2">
      <c r="A653" s="32">
        <v>44825</v>
      </c>
      <c r="B653" s="35">
        <f ca="1">IF($A653&gt;= $C$5,$C$6, "InsertData")</f>
        <v>940</v>
      </c>
      <c r="C653" s="21">
        <f t="shared" ca="1" si="214"/>
        <v>940</v>
      </c>
      <c r="D653" s="21">
        <f t="shared" ca="1" si="219"/>
        <v>552</v>
      </c>
      <c r="E653" s="21">
        <f t="shared" ca="1" si="225"/>
        <v>388</v>
      </c>
      <c r="F653" s="21">
        <f t="shared" ca="1" si="220"/>
        <v>388</v>
      </c>
      <c r="G653" s="21">
        <f t="shared" ref="G653:G716" ca="1" si="234">B653+G652</f>
        <v>589497</v>
      </c>
      <c r="H653" s="22">
        <f ca="1">SUM(F$11:F653)</f>
        <v>297861</v>
      </c>
      <c r="I653" s="23">
        <f ca="1">SUM(D$11:D653)</f>
        <v>294020</v>
      </c>
      <c r="K653" s="16">
        <v>44825</v>
      </c>
      <c r="L653" s="21">
        <f ca="1">IF(K653&lt;M$5, $B653, M$6+MIN((K653-M$5+1)/M$8, 1)*M$7)</f>
        <v>1440</v>
      </c>
      <c r="M653" s="21">
        <f t="shared" ca="1" si="215"/>
        <v>1440</v>
      </c>
      <c r="N653" s="21">
        <f t="shared" ca="1" si="221"/>
        <v>812</v>
      </c>
      <c r="O653" s="21">
        <f t="shared" ca="1" si="226"/>
        <v>628</v>
      </c>
      <c r="P653" s="21">
        <f t="shared" ca="1" si="227"/>
        <v>628</v>
      </c>
      <c r="Q653" s="21">
        <f t="shared" ref="Q653:Q716" ca="1" si="235">L653+Q652</f>
        <v>881247</v>
      </c>
      <c r="R653" s="22">
        <f ca="1">SUM(P$11:P653)</f>
        <v>446781</v>
      </c>
      <c r="S653" s="23">
        <f ca="1">SUM(N$11:N653)</f>
        <v>435246</v>
      </c>
      <c r="U653" s="16">
        <v>44825</v>
      </c>
      <c r="V653" s="21">
        <f ca="1">IF(U653&lt;W$5, $B653, W$6+MIN((U653-W$5+1)/W$8, 1)*W$7)</f>
        <v>1940</v>
      </c>
      <c r="W653" s="21">
        <f t="shared" ca="1" si="216"/>
        <v>1940</v>
      </c>
      <c r="X653" s="21">
        <f t="shared" ca="1" si="222"/>
        <v>1072</v>
      </c>
      <c r="Y653" s="21">
        <f t="shared" ca="1" si="228"/>
        <v>868</v>
      </c>
      <c r="Z653" s="21">
        <f t="shared" ca="1" si="229"/>
        <v>868</v>
      </c>
      <c r="AA653" s="21">
        <f t="shared" ref="AA653:AA716" ca="1" si="236">V653+AA652</f>
        <v>1172997</v>
      </c>
      <c r="AB653" s="22">
        <f ca="1">SUM(Z$11:Z653)</f>
        <v>595701</v>
      </c>
      <c r="AC653" s="23">
        <f ca="1">SUM(X$11:X653)</f>
        <v>577479</v>
      </c>
      <c r="AE653" s="16">
        <v>44825</v>
      </c>
      <c r="AF653" s="21">
        <f ca="1">IF(AE653&lt;AG$5, $B653, AG$6+MIN((AE653-AG$5+1)/AG$8, 1)*AG$7)</f>
        <v>1440</v>
      </c>
      <c r="AG653" s="21">
        <f t="shared" ca="1" si="217"/>
        <v>1440</v>
      </c>
      <c r="AH653" s="21">
        <f t="shared" ca="1" si="223"/>
        <v>812</v>
      </c>
      <c r="AI653" s="21">
        <f t="shared" ca="1" si="230"/>
        <v>628</v>
      </c>
      <c r="AJ653" s="21">
        <f t="shared" ca="1" si="231"/>
        <v>628</v>
      </c>
      <c r="AK653" s="21">
        <f t="shared" ref="AK653:AK716" ca="1" si="237">AF653+AK652</f>
        <v>868747</v>
      </c>
      <c r="AL653" s="22">
        <f ca="1">SUM(AJ$11:AJ653)</f>
        <v>440541</v>
      </c>
      <c r="AM653" s="23">
        <f ca="1">SUM(AH$11:AH653)</f>
        <v>429652</v>
      </c>
      <c r="AO653" s="16">
        <v>44825</v>
      </c>
      <c r="AP653" s="21">
        <f ca="1">IF(AO653&lt;AQ$5, $B653, AQ$6+MIN((AO653-AQ$5+1)/AQ$8, 1)*AQ$7)</f>
        <v>1940</v>
      </c>
      <c r="AQ653" s="21">
        <f t="shared" ca="1" si="218"/>
        <v>1940</v>
      </c>
      <c r="AR653" s="21">
        <f t="shared" ca="1" si="224"/>
        <v>1072</v>
      </c>
      <c r="AS653" s="21">
        <f t="shared" ca="1" si="232"/>
        <v>868</v>
      </c>
      <c r="AT653" s="21">
        <f t="shared" ca="1" si="233"/>
        <v>868</v>
      </c>
      <c r="AU653" s="21">
        <f t="shared" ref="AU653:AU716" ca="1" si="238">AP653+AU652</f>
        <v>1147997</v>
      </c>
      <c r="AV653" s="22">
        <f ca="1">SUM(AT$11:AT653)</f>
        <v>583221</v>
      </c>
      <c r="AW653" s="23">
        <f ca="1">SUM(AR$11:AR653)</f>
        <v>565556</v>
      </c>
    </row>
    <row r="654" spans="1:49" x14ac:dyDescent="0.2">
      <c r="A654" s="32">
        <v>44826</v>
      </c>
      <c r="B654" s="35">
        <f ca="1">IF($A654&gt;= $C$5,$C$6, "InsertData")</f>
        <v>940</v>
      </c>
      <c r="C654" s="21">
        <f t="shared" ca="1" si="214"/>
        <v>940</v>
      </c>
      <c r="D654" s="21">
        <f t="shared" ca="1" si="219"/>
        <v>512</v>
      </c>
      <c r="E654" s="21">
        <f t="shared" ca="1" si="225"/>
        <v>428</v>
      </c>
      <c r="F654" s="21">
        <f t="shared" ca="1" si="220"/>
        <v>428</v>
      </c>
      <c r="G654" s="21">
        <f t="shared" ca="1" si="234"/>
        <v>590437</v>
      </c>
      <c r="H654" s="22">
        <f ca="1">SUM(F$11:F654)</f>
        <v>298289</v>
      </c>
      <c r="I654" s="23">
        <f ca="1">SUM(D$11:D654)</f>
        <v>294532</v>
      </c>
      <c r="K654" s="16">
        <v>44826</v>
      </c>
      <c r="L654" s="21">
        <f ca="1">IF(K654&lt;M$5, $B654, M$6+MIN((K654-M$5+1)/M$8, 1)*M$7)</f>
        <v>1440</v>
      </c>
      <c r="M654" s="21">
        <f t="shared" ca="1" si="215"/>
        <v>1440</v>
      </c>
      <c r="N654" s="21">
        <f t="shared" ca="1" si="221"/>
        <v>772</v>
      </c>
      <c r="O654" s="21">
        <f t="shared" ca="1" si="226"/>
        <v>668</v>
      </c>
      <c r="P654" s="21">
        <f t="shared" ca="1" si="227"/>
        <v>668</v>
      </c>
      <c r="Q654" s="21">
        <f t="shared" ca="1" si="235"/>
        <v>882687</v>
      </c>
      <c r="R654" s="22">
        <f ca="1">SUM(P$11:P654)</f>
        <v>447449</v>
      </c>
      <c r="S654" s="23">
        <f ca="1">SUM(N$11:N654)</f>
        <v>436018</v>
      </c>
      <c r="U654" s="16">
        <v>44826</v>
      </c>
      <c r="V654" s="21">
        <f ca="1">IF(U654&lt;W$5, $B654, W$6+MIN((U654-W$5+1)/W$8, 1)*W$7)</f>
        <v>1940</v>
      </c>
      <c r="W654" s="21">
        <f t="shared" ca="1" si="216"/>
        <v>1940</v>
      </c>
      <c r="X654" s="21">
        <f t="shared" ca="1" si="222"/>
        <v>1032</v>
      </c>
      <c r="Y654" s="21">
        <f t="shared" ca="1" si="228"/>
        <v>908</v>
      </c>
      <c r="Z654" s="21">
        <f t="shared" ca="1" si="229"/>
        <v>908</v>
      </c>
      <c r="AA654" s="21">
        <f t="shared" ca="1" si="236"/>
        <v>1174937</v>
      </c>
      <c r="AB654" s="22">
        <f ca="1">SUM(Z$11:Z654)</f>
        <v>596609</v>
      </c>
      <c r="AC654" s="23">
        <f ca="1">SUM(X$11:X654)</f>
        <v>578511</v>
      </c>
      <c r="AE654" s="16">
        <v>44826</v>
      </c>
      <c r="AF654" s="21">
        <f ca="1">IF(AE654&lt;AG$5, $B654, AG$6+MIN((AE654-AG$5+1)/AG$8, 1)*AG$7)</f>
        <v>1440</v>
      </c>
      <c r="AG654" s="21">
        <f t="shared" ca="1" si="217"/>
        <v>1440</v>
      </c>
      <c r="AH654" s="21">
        <f t="shared" ca="1" si="223"/>
        <v>772</v>
      </c>
      <c r="AI654" s="21">
        <f t="shared" ca="1" si="230"/>
        <v>668</v>
      </c>
      <c r="AJ654" s="21">
        <f t="shared" ca="1" si="231"/>
        <v>668</v>
      </c>
      <c r="AK654" s="21">
        <f t="shared" ca="1" si="237"/>
        <v>870187</v>
      </c>
      <c r="AL654" s="22">
        <f ca="1">SUM(AJ$11:AJ654)</f>
        <v>441209</v>
      </c>
      <c r="AM654" s="23">
        <f ca="1">SUM(AH$11:AH654)</f>
        <v>430424</v>
      </c>
      <c r="AO654" s="16">
        <v>44826</v>
      </c>
      <c r="AP654" s="21">
        <f ca="1">IF(AO654&lt;AQ$5, $B654, AQ$6+MIN((AO654-AQ$5+1)/AQ$8, 1)*AQ$7)</f>
        <v>1940</v>
      </c>
      <c r="AQ654" s="21">
        <f t="shared" ca="1" si="218"/>
        <v>1940</v>
      </c>
      <c r="AR654" s="21">
        <f t="shared" ca="1" si="224"/>
        <v>1032</v>
      </c>
      <c r="AS654" s="21">
        <f t="shared" ca="1" si="232"/>
        <v>908</v>
      </c>
      <c r="AT654" s="21">
        <f t="shared" ca="1" si="233"/>
        <v>908</v>
      </c>
      <c r="AU654" s="21">
        <f t="shared" ca="1" si="238"/>
        <v>1149937</v>
      </c>
      <c r="AV654" s="22">
        <f ca="1">SUM(AT$11:AT654)</f>
        <v>584129</v>
      </c>
      <c r="AW654" s="23">
        <f ca="1">SUM(AR$11:AR654)</f>
        <v>566588</v>
      </c>
    </row>
    <row r="655" spans="1:49" x14ac:dyDescent="0.2">
      <c r="A655" s="32">
        <v>44827</v>
      </c>
      <c r="B655" s="35">
        <f ca="1">IF($A655&gt;= $C$5,$C$6, "InsertData")</f>
        <v>940</v>
      </c>
      <c r="C655" s="21">
        <f t="shared" ca="1" si="214"/>
        <v>940</v>
      </c>
      <c r="D655" s="21">
        <f t="shared" ca="1" si="219"/>
        <v>166</v>
      </c>
      <c r="E655" s="21">
        <f t="shared" ca="1" si="225"/>
        <v>774</v>
      </c>
      <c r="F655" s="21">
        <f t="shared" ca="1" si="220"/>
        <v>774</v>
      </c>
      <c r="G655" s="21">
        <f t="shared" ca="1" si="234"/>
        <v>591377</v>
      </c>
      <c r="H655" s="22">
        <f ca="1">SUM(F$11:F655)</f>
        <v>299063</v>
      </c>
      <c r="I655" s="23">
        <f ca="1">SUM(D$11:D655)</f>
        <v>294698</v>
      </c>
      <c r="K655" s="16">
        <v>44827</v>
      </c>
      <c r="L655" s="21">
        <f ca="1">IF(K655&lt;M$5, $B655, M$6+MIN((K655-M$5+1)/M$8, 1)*M$7)</f>
        <v>1440</v>
      </c>
      <c r="M655" s="21">
        <f t="shared" ca="1" si="215"/>
        <v>1440</v>
      </c>
      <c r="N655" s="21">
        <f t="shared" ca="1" si="221"/>
        <v>426</v>
      </c>
      <c r="O655" s="21">
        <f t="shared" ca="1" si="226"/>
        <v>1014</v>
      </c>
      <c r="P655" s="21">
        <f t="shared" ca="1" si="227"/>
        <v>1014</v>
      </c>
      <c r="Q655" s="21">
        <f t="shared" ca="1" si="235"/>
        <v>884127</v>
      </c>
      <c r="R655" s="22">
        <f ca="1">SUM(P$11:P655)</f>
        <v>448463</v>
      </c>
      <c r="S655" s="23">
        <f ca="1">SUM(N$11:N655)</f>
        <v>436444</v>
      </c>
      <c r="U655" s="16">
        <v>44827</v>
      </c>
      <c r="V655" s="21">
        <f ca="1">IF(U655&lt;W$5, $B655, W$6+MIN((U655-W$5+1)/W$8, 1)*W$7)</f>
        <v>1940</v>
      </c>
      <c r="W655" s="21">
        <f t="shared" ca="1" si="216"/>
        <v>1940</v>
      </c>
      <c r="X655" s="21">
        <f t="shared" ca="1" si="222"/>
        <v>686</v>
      </c>
      <c r="Y655" s="21">
        <f t="shared" ca="1" si="228"/>
        <v>1254</v>
      </c>
      <c r="Z655" s="21">
        <f t="shared" ca="1" si="229"/>
        <v>1254</v>
      </c>
      <c r="AA655" s="21">
        <f t="shared" ca="1" si="236"/>
        <v>1176877</v>
      </c>
      <c r="AB655" s="22">
        <f ca="1">SUM(Z$11:Z655)</f>
        <v>597863</v>
      </c>
      <c r="AC655" s="23">
        <f ca="1">SUM(X$11:X655)</f>
        <v>579197</v>
      </c>
      <c r="AE655" s="16">
        <v>44827</v>
      </c>
      <c r="AF655" s="21">
        <f ca="1">IF(AE655&lt;AG$5, $B655, AG$6+MIN((AE655-AG$5+1)/AG$8, 1)*AG$7)</f>
        <v>1440</v>
      </c>
      <c r="AG655" s="21">
        <f t="shared" ca="1" si="217"/>
        <v>1440</v>
      </c>
      <c r="AH655" s="21">
        <f t="shared" ca="1" si="223"/>
        <v>426</v>
      </c>
      <c r="AI655" s="21">
        <f t="shared" ca="1" si="230"/>
        <v>1014</v>
      </c>
      <c r="AJ655" s="21">
        <f t="shared" ca="1" si="231"/>
        <v>1014</v>
      </c>
      <c r="AK655" s="21">
        <f t="shared" ca="1" si="237"/>
        <v>871627</v>
      </c>
      <c r="AL655" s="22">
        <f ca="1">SUM(AJ$11:AJ655)</f>
        <v>442223</v>
      </c>
      <c r="AM655" s="23">
        <f ca="1">SUM(AH$11:AH655)</f>
        <v>430850</v>
      </c>
      <c r="AO655" s="16">
        <v>44827</v>
      </c>
      <c r="AP655" s="21">
        <f ca="1">IF(AO655&lt;AQ$5, $B655, AQ$6+MIN((AO655-AQ$5+1)/AQ$8, 1)*AQ$7)</f>
        <v>1940</v>
      </c>
      <c r="AQ655" s="21">
        <f t="shared" ca="1" si="218"/>
        <v>1940</v>
      </c>
      <c r="AR655" s="21">
        <f t="shared" ca="1" si="224"/>
        <v>686</v>
      </c>
      <c r="AS655" s="21">
        <f t="shared" ca="1" si="232"/>
        <v>1254</v>
      </c>
      <c r="AT655" s="21">
        <f t="shared" ca="1" si="233"/>
        <v>1254</v>
      </c>
      <c r="AU655" s="21">
        <f t="shared" ca="1" si="238"/>
        <v>1151877</v>
      </c>
      <c r="AV655" s="22">
        <f ca="1">SUM(AT$11:AT655)</f>
        <v>585383</v>
      </c>
      <c r="AW655" s="23">
        <f ca="1">SUM(AR$11:AR655)</f>
        <v>567274</v>
      </c>
    </row>
    <row r="656" spans="1:49" x14ac:dyDescent="0.2">
      <c r="A656" s="32">
        <v>44828</v>
      </c>
      <c r="B656" s="35">
        <f ca="1">IF($A656&gt;= $C$5,$C$6, "InsertData")</f>
        <v>940</v>
      </c>
      <c r="C656" s="21">
        <f t="shared" ca="1" si="214"/>
        <v>940</v>
      </c>
      <c r="D656" s="21">
        <f t="shared" ca="1" si="219"/>
        <v>140</v>
      </c>
      <c r="E656" s="21">
        <f t="shared" ca="1" si="225"/>
        <v>800</v>
      </c>
      <c r="F656" s="21">
        <f t="shared" ca="1" si="220"/>
        <v>800</v>
      </c>
      <c r="G656" s="21">
        <f t="shared" ca="1" si="234"/>
        <v>592317</v>
      </c>
      <c r="H656" s="22">
        <f ca="1">SUM(F$11:F656)</f>
        <v>299863</v>
      </c>
      <c r="I656" s="23">
        <f ca="1">SUM(D$11:D656)</f>
        <v>294838</v>
      </c>
      <c r="K656" s="16">
        <v>44828</v>
      </c>
      <c r="L656" s="21">
        <f ca="1">IF(K656&lt;M$5, $B656, M$6+MIN((K656-M$5+1)/M$8, 1)*M$7)</f>
        <v>1440</v>
      </c>
      <c r="M656" s="21">
        <f t="shared" ca="1" si="215"/>
        <v>1440</v>
      </c>
      <c r="N656" s="21">
        <f t="shared" ca="1" si="221"/>
        <v>400</v>
      </c>
      <c r="O656" s="21">
        <f t="shared" ca="1" si="226"/>
        <v>1040</v>
      </c>
      <c r="P656" s="21">
        <f t="shared" ca="1" si="227"/>
        <v>1040</v>
      </c>
      <c r="Q656" s="21">
        <f t="shared" ca="1" si="235"/>
        <v>885567</v>
      </c>
      <c r="R656" s="22">
        <f ca="1">SUM(P$11:P656)</f>
        <v>449503</v>
      </c>
      <c r="S656" s="23">
        <f ca="1">SUM(N$11:N656)</f>
        <v>436844</v>
      </c>
      <c r="U656" s="16">
        <v>44828</v>
      </c>
      <c r="V656" s="21">
        <f ca="1">IF(U656&lt;W$5, $B656, W$6+MIN((U656-W$5+1)/W$8, 1)*W$7)</f>
        <v>1940</v>
      </c>
      <c r="W656" s="21">
        <f t="shared" ca="1" si="216"/>
        <v>1940</v>
      </c>
      <c r="X656" s="21">
        <f t="shared" ca="1" si="222"/>
        <v>660</v>
      </c>
      <c r="Y656" s="21">
        <f t="shared" ca="1" si="228"/>
        <v>1280</v>
      </c>
      <c r="Z656" s="21">
        <f t="shared" ca="1" si="229"/>
        <v>1280</v>
      </c>
      <c r="AA656" s="21">
        <f t="shared" ca="1" si="236"/>
        <v>1178817</v>
      </c>
      <c r="AB656" s="22">
        <f ca="1">SUM(Z$11:Z656)</f>
        <v>599143</v>
      </c>
      <c r="AC656" s="23">
        <f ca="1">SUM(X$11:X656)</f>
        <v>579857</v>
      </c>
      <c r="AE656" s="16">
        <v>44828</v>
      </c>
      <c r="AF656" s="21">
        <f ca="1">IF(AE656&lt;AG$5, $B656, AG$6+MIN((AE656-AG$5+1)/AG$8, 1)*AG$7)</f>
        <v>1440</v>
      </c>
      <c r="AG656" s="21">
        <f t="shared" ca="1" si="217"/>
        <v>1440</v>
      </c>
      <c r="AH656" s="21">
        <f t="shared" ca="1" si="223"/>
        <v>400</v>
      </c>
      <c r="AI656" s="21">
        <f t="shared" ca="1" si="230"/>
        <v>1040</v>
      </c>
      <c r="AJ656" s="21">
        <f t="shared" ca="1" si="231"/>
        <v>1040</v>
      </c>
      <c r="AK656" s="21">
        <f t="shared" ca="1" si="237"/>
        <v>873067</v>
      </c>
      <c r="AL656" s="22">
        <f ca="1">SUM(AJ$11:AJ656)</f>
        <v>443263</v>
      </c>
      <c r="AM656" s="23">
        <f ca="1">SUM(AH$11:AH656)</f>
        <v>431250</v>
      </c>
      <c r="AO656" s="16">
        <v>44828</v>
      </c>
      <c r="AP656" s="21">
        <f ca="1">IF(AO656&lt;AQ$5, $B656, AQ$6+MIN((AO656-AQ$5+1)/AQ$8, 1)*AQ$7)</f>
        <v>1940</v>
      </c>
      <c r="AQ656" s="21">
        <f t="shared" ca="1" si="218"/>
        <v>1940</v>
      </c>
      <c r="AR656" s="21">
        <f t="shared" ca="1" si="224"/>
        <v>660</v>
      </c>
      <c r="AS656" s="21">
        <f t="shared" ca="1" si="232"/>
        <v>1280</v>
      </c>
      <c r="AT656" s="21">
        <f t="shared" ca="1" si="233"/>
        <v>1280</v>
      </c>
      <c r="AU656" s="21">
        <f t="shared" ca="1" si="238"/>
        <v>1153817</v>
      </c>
      <c r="AV656" s="22">
        <f ca="1">SUM(AT$11:AT656)</f>
        <v>586663</v>
      </c>
      <c r="AW656" s="23">
        <f ca="1">SUM(AR$11:AR656)</f>
        <v>567934</v>
      </c>
    </row>
    <row r="657" spans="1:49" x14ac:dyDescent="0.2">
      <c r="A657" s="32">
        <v>44829</v>
      </c>
      <c r="B657" s="35">
        <f ca="1">IF($A657&gt;= $C$5,$C$6, "InsertData")</f>
        <v>940</v>
      </c>
      <c r="C657" s="21">
        <f t="shared" ca="1" si="214"/>
        <v>940</v>
      </c>
      <c r="D657" s="21">
        <f t="shared" ca="1" si="219"/>
        <v>267</v>
      </c>
      <c r="E657" s="21">
        <f t="shared" ca="1" si="225"/>
        <v>673</v>
      </c>
      <c r="F657" s="21">
        <f t="shared" ca="1" si="220"/>
        <v>673</v>
      </c>
      <c r="G657" s="21">
        <f t="shared" ca="1" si="234"/>
        <v>593257</v>
      </c>
      <c r="H657" s="22">
        <f ca="1">SUM(F$11:F657)</f>
        <v>300536</v>
      </c>
      <c r="I657" s="23">
        <f ca="1">SUM(D$11:D657)</f>
        <v>295105</v>
      </c>
      <c r="K657" s="16">
        <v>44829</v>
      </c>
      <c r="L657" s="21">
        <f ca="1">IF(K657&lt;M$5, $B657, M$6+MIN((K657-M$5+1)/M$8, 1)*M$7)</f>
        <v>1440</v>
      </c>
      <c r="M657" s="21">
        <f t="shared" ca="1" si="215"/>
        <v>1440</v>
      </c>
      <c r="N657" s="21">
        <f t="shared" ca="1" si="221"/>
        <v>527</v>
      </c>
      <c r="O657" s="21">
        <f t="shared" ca="1" si="226"/>
        <v>913</v>
      </c>
      <c r="P657" s="21">
        <f t="shared" ca="1" si="227"/>
        <v>913</v>
      </c>
      <c r="Q657" s="21">
        <f t="shared" ca="1" si="235"/>
        <v>887007</v>
      </c>
      <c r="R657" s="22">
        <f ca="1">SUM(P$11:P657)</f>
        <v>450416</v>
      </c>
      <c r="S657" s="23">
        <f ca="1">SUM(N$11:N657)</f>
        <v>437371</v>
      </c>
      <c r="U657" s="16">
        <v>44829</v>
      </c>
      <c r="V657" s="21">
        <f ca="1">IF(U657&lt;W$5, $B657, W$6+MIN((U657-W$5+1)/W$8, 1)*W$7)</f>
        <v>1940</v>
      </c>
      <c r="W657" s="21">
        <f t="shared" ca="1" si="216"/>
        <v>1940</v>
      </c>
      <c r="X657" s="21">
        <f t="shared" ca="1" si="222"/>
        <v>787</v>
      </c>
      <c r="Y657" s="21">
        <f t="shared" ca="1" si="228"/>
        <v>1153</v>
      </c>
      <c r="Z657" s="21">
        <f t="shared" ca="1" si="229"/>
        <v>1153</v>
      </c>
      <c r="AA657" s="21">
        <f t="shared" ca="1" si="236"/>
        <v>1180757</v>
      </c>
      <c r="AB657" s="22">
        <f ca="1">SUM(Z$11:Z657)</f>
        <v>600296</v>
      </c>
      <c r="AC657" s="23">
        <f ca="1">SUM(X$11:X657)</f>
        <v>580644</v>
      </c>
      <c r="AE657" s="16">
        <v>44829</v>
      </c>
      <c r="AF657" s="21">
        <f ca="1">IF(AE657&lt;AG$5, $B657, AG$6+MIN((AE657-AG$5+1)/AG$8, 1)*AG$7)</f>
        <v>1440</v>
      </c>
      <c r="AG657" s="21">
        <f t="shared" ca="1" si="217"/>
        <v>1440</v>
      </c>
      <c r="AH657" s="21">
        <f t="shared" ca="1" si="223"/>
        <v>527</v>
      </c>
      <c r="AI657" s="21">
        <f t="shared" ca="1" si="230"/>
        <v>913</v>
      </c>
      <c r="AJ657" s="21">
        <f t="shared" ca="1" si="231"/>
        <v>913</v>
      </c>
      <c r="AK657" s="21">
        <f t="shared" ca="1" si="237"/>
        <v>874507</v>
      </c>
      <c r="AL657" s="22">
        <f ca="1">SUM(AJ$11:AJ657)</f>
        <v>444176</v>
      </c>
      <c r="AM657" s="23">
        <f ca="1">SUM(AH$11:AH657)</f>
        <v>431777</v>
      </c>
      <c r="AO657" s="16">
        <v>44829</v>
      </c>
      <c r="AP657" s="21">
        <f ca="1">IF(AO657&lt;AQ$5, $B657, AQ$6+MIN((AO657-AQ$5+1)/AQ$8, 1)*AQ$7)</f>
        <v>1940</v>
      </c>
      <c r="AQ657" s="21">
        <f t="shared" ca="1" si="218"/>
        <v>1940</v>
      </c>
      <c r="AR657" s="21">
        <f t="shared" ca="1" si="224"/>
        <v>787</v>
      </c>
      <c r="AS657" s="21">
        <f t="shared" ca="1" si="232"/>
        <v>1153</v>
      </c>
      <c r="AT657" s="21">
        <f t="shared" ca="1" si="233"/>
        <v>1153</v>
      </c>
      <c r="AU657" s="21">
        <f t="shared" ca="1" si="238"/>
        <v>1155757</v>
      </c>
      <c r="AV657" s="22">
        <f ca="1">SUM(AT$11:AT657)</f>
        <v>587816</v>
      </c>
      <c r="AW657" s="23">
        <f ca="1">SUM(AR$11:AR657)</f>
        <v>568721</v>
      </c>
    </row>
    <row r="658" spans="1:49" x14ac:dyDescent="0.2">
      <c r="A658" s="32">
        <v>44830</v>
      </c>
      <c r="B658" s="35">
        <f ca="1">IF($A658&gt;= $C$5,$C$6, "InsertData")</f>
        <v>940</v>
      </c>
      <c r="C658" s="21">
        <f t="shared" ref="C658:C721" ca="1" si="239">ROUND(AVERAGE(B652:B658), 0)</f>
        <v>940</v>
      </c>
      <c r="D658" s="21">
        <f t="shared" ca="1" si="219"/>
        <v>647</v>
      </c>
      <c r="E658" s="21">
        <f t="shared" ca="1" si="225"/>
        <v>293</v>
      </c>
      <c r="F658" s="21">
        <f t="shared" ca="1" si="220"/>
        <v>293</v>
      </c>
      <c r="G658" s="21">
        <f t="shared" ca="1" si="234"/>
        <v>594197</v>
      </c>
      <c r="H658" s="22">
        <f ca="1">SUM(F$11:F658)</f>
        <v>300829</v>
      </c>
      <c r="I658" s="23">
        <f ca="1">SUM(D$11:D658)</f>
        <v>295752</v>
      </c>
      <c r="K658" s="16">
        <v>44830</v>
      </c>
      <c r="L658" s="21">
        <f ca="1">IF(K658&lt;M$5, $B658, M$6+MIN((K658-M$5+1)/M$8, 1)*M$7)</f>
        <v>1440</v>
      </c>
      <c r="M658" s="21">
        <f t="shared" ref="M658:M721" ca="1" si="240">ROUND(AVERAGE(L652:L658), 0)</f>
        <v>1440</v>
      </c>
      <c r="N658" s="21">
        <f t="shared" ca="1" si="221"/>
        <v>907</v>
      </c>
      <c r="O658" s="21">
        <f t="shared" ca="1" si="226"/>
        <v>533</v>
      </c>
      <c r="P658" s="21">
        <f t="shared" ca="1" si="227"/>
        <v>533</v>
      </c>
      <c r="Q658" s="21">
        <f t="shared" ca="1" si="235"/>
        <v>888447</v>
      </c>
      <c r="R658" s="22">
        <f ca="1">SUM(P$11:P658)</f>
        <v>450949</v>
      </c>
      <c r="S658" s="23">
        <f ca="1">SUM(N$11:N658)</f>
        <v>438278</v>
      </c>
      <c r="U658" s="16">
        <v>44830</v>
      </c>
      <c r="V658" s="21">
        <f ca="1">IF(U658&lt;W$5, $B658, W$6+MIN((U658-W$5+1)/W$8, 1)*W$7)</f>
        <v>1940</v>
      </c>
      <c r="W658" s="21">
        <f t="shared" ref="W658:W721" ca="1" si="241">ROUND(AVERAGE(V652:V658), 0)</f>
        <v>1940</v>
      </c>
      <c r="X658" s="21">
        <f t="shared" ca="1" si="222"/>
        <v>1167</v>
      </c>
      <c r="Y658" s="21">
        <f t="shared" ca="1" si="228"/>
        <v>773</v>
      </c>
      <c r="Z658" s="21">
        <f t="shared" ca="1" si="229"/>
        <v>773</v>
      </c>
      <c r="AA658" s="21">
        <f t="shared" ca="1" si="236"/>
        <v>1182697</v>
      </c>
      <c r="AB658" s="22">
        <f ca="1">SUM(Z$11:Z658)</f>
        <v>601069</v>
      </c>
      <c r="AC658" s="23">
        <f ca="1">SUM(X$11:X658)</f>
        <v>581811</v>
      </c>
      <c r="AE658" s="16">
        <v>44830</v>
      </c>
      <c r="AF658" s="21">
        <f ca="1">IF(AE658&lt;AG$5, $B658, AG$6+MIN((AE658-AG$5+1)/AG$8, 1)*AG$7)</f>
        <v>1440</v>
      </c>
      <c r="AG658" s="21">
        <f t="shared" ref="AG658:AG721" ca="1" si="242">ROUND(AVERAGE(AF652:AF658), 0)</f>
        <v>1440</v>
      </c>
      <c r="AH658" s="21">
        <f t="shared" ca="1" si="223"/>
        <v>907</v>
      </c>
      <c r="AI658" s="21">
        <f t="shared" ca="1" si="230"/>
        <v>533</v>
      </c>
      <c r="AJ658" s="21">
        <f t="shared" ca="1" si="231"/>
        <v>533</v>
      </c>
      <c r="AK658" s="21">
        <f t="shared" ca="1" si="237"/>
        <v>875947</v>
      </c>
      <c r="AL658" s="22">
        <f ca="1">SUM(AJ$11:AJ658)</f>
        <v>444709</v>
      </c>
      <c r="AM658" s="23">
        <f ca="1">SUM(AH$11:AH658)</f>
        <v>432684</v>
      </c>
      <c r="AO658" s="16">
        <v>44830</v>
      </c>
      <c r="AP658" s="21">
        <f ca="1">IF(AO658&lt;AQ$5, $B658, AQ$6+MIN((AO658-AQ$5+1)/AQ$8, 1)*AQ$7)</f>
        <v>1940</v>
      </c>
      <c r="AQ658" s="21">
        <f t="shared" ref="AQ658:AQ721" ca="1" si="243">ROUND(AVERAGE(AP652:AP658), 0)</f>
        <v>1940</v>
      </c>
      <c r="AR658" s="21">
        <f t="shared" ca="1" si="224"/>
        <v>1167</v>
      </c>
      <c r="AS658" s="21">
        <f t="shared" ca="1" si="232"/>
        <v>773</v>
      </c>
      <c r="AT658" s="21">
        <f t="shared" ca="1" si="233"/>
        <v>773</v>
      </c>
      <c r="AU658" s="21">
        <f t="shared" ca="1" si="238"/>
        <v>1157697</v>
      </c>
      <c r="AV658" s="22">
        <f ca="1">SUM(AT$11:AT658)</f>
        <v>588589</v>
      </c>
      <c r="AW658" s="23">
        <f ca="1">SUM(AR$11:AR658)</f>
        <v>569888</v>
      </c>
    </row>
    <row r="659" spans="1:49" x14ac:dyDescent="0.2">
      <c r="A659" s="32">
        <v>44831</v>
      </c>
      <c r="B659" s="35">
        <f ca="1">IF($A659&gt;= $C$5,$C$6, "InsertData")</f>
        <v>940</v>
      </c>
      <c r="C659" s="21">
        <f t="shared" ca="1" si="239"/>
        <v>940</v>
      </c>
      <c r="D659" s="21">
        <f t="shared" ca="1" si="219"/>
        <v>0</v>
      </c>
      <c r="E659" s="21">
        <f t="shared" ca="1" si="225"/>
        <v>940</v>
      </c>
      <c r="F659" s="21">
        <f t="shared" ca="1" si="220"/>
        <v>940</v>
      </c>
      <c r="G659" s="21">
        <f t="shared" ca="1" si="234"/>
        <v>595137</v>
      </c>
      <c r="H659" s="22">
        <f ca="1">SUM(F$11:F659)</f>
        <v>301769</v>
      </c>
      <c r="I659" s="23">
        <f ca="1">SUM(D$11:D659)</f>
        <v>295752</v>
      </c>
      <c r="K659" s="16">
        <v>44831</v>
      </c>
      <c r="L659" s="21">
        <f ca="1">IF(K659&lt;M$5, $B659, M$6+MIN((K659-M$5+1)/M$8, 1)*M$7)</f>
        <v>1440</v>
      </c>
      <c r="M659" s="21">
        <f t="shared" ca="1" si="240"/>
        <v>1440</v>
      </c>
      <c r="N659" s="21">
        <f t="shared" ca="1" si="221"/>
        <v>120</v>
      </c>
      <c r="O659" s="21">
        <f t="shared" ca="1" si="226"/>
        <v>1320</v>
      </c>
      <c r="P659" s="21">
        <f t="shared" ca="1" si="227"/>
        <v>1320</v>
      </c>
      <c r="Q659" s="21">
        <f t="shared" ca="1" si="235"/>
        <v>889887</v>
      </c>
      <c r="R659" s="22">
        <f ca="1">SUM(P$11:P659)</f>
        <v>452269</v>
      </c>
      <c r="S659" s="23">
        <f ca="1">SUM(N$11:N659)</f>
        <v>438398</v>
      </c>
      <c r="U659" s="16">
        <v>44831</v>
      </c>
      <c r="V659" s="21">
        <f ca="1">IF(U659&lt;W$5, $B659, W$6+MIN((U659-W$5+1)/W$8, 1)*W$7)</f>
        <v>1940</v>
      </c>
      <c r="W659" s="21">
        <f t="shared" ca="1" si="241"/>
        <v>1940</v>
      </c>
      <c r="X659" s="21">
        <f t="shared" ca="1" si="222"/>
        <v>337</v>
      </c>
      <c r="Y659" s="21">
        <f t="shared" ca="1" si="228"/>
        <v>1603</v>
      </c>
      <c r="Z659" s="21">
        <f t="shared" ca="1" si="229"/>
        <v>1603</v>
      </c>
      <c r="AA659" s="21">
        <f t="shared" ca="1" si="236"/>
        <v>1184637</v>
      </c>
      <c r="AB659" s="22">
        <f ca="1">SUM(Z$11:Z659)</f>
        <v>602672</v>
      </c>
      <c r="AC659" s="23">
        <f ca="1">SUM(X$11:X659)</f>
        <v>582148</v>
      </c>
      <c r="AE659" s="16">
        <v>44831</v>
      </c>
      <c r="AF659" s="21">
        <f ca="1">IF(AE659&lt;AG$5, $B659, AG$6+MIN((AE659-AG$5+1)/AG$8, 1)*AG$7)</f>
        <v>1440</v>
      </c>
      <c r="AG659" s="21">
        <f t="shared" ca="1" si="242"/>
        <v>1440</v>
      </c>
      <c r="AH659" s="21">
        <f t="shared" ca="1" si="223"/>
        <v>190</v>
      </c>
      <c r="AI659" s="21">
        <f t="shared" ca="1" si="230"/>
        <v>1250</v>
      </c>
      <c r="AJ659" s="21">
        <f t="shared" ca="1" si="231"/>
        <v>1250</v>
      </c>
      <c r="AK659" s="21">
        <f t="shared" ca="1" si="237"/>
        <v>877387</v>
      </c>
      <c r="AL659" s="22">
        <f ca="1">SUM(AJ$11:AJ659)</f>
        <v>445959</v>
      </c>
      <c r="AM659" s="23">
        <f ca="1">SUM(AH$11:AH659)</f>
        <v>432874</v>
      </c>
      <c r="AO659" s="16">
        <v>44831</v>
      </c>
      <c r="AP659" s="21">
        <f ca="1">IF(AO659&lt;AQ$5, $B659, AQ$6+MIN((AO659-AQ$5+1)/AQ$8, 1)*AQ$7)</f>
        <v>1940</v>
      </c>
      <c r="AQ659" s="21">
        <f t="shared" ca="1" si="243"/>
        <v>1940</v>
      </c>
      <c r="AR659" s="21">
        <f t="shared" ca="1" si="224"/>
        <v>380</v>
      </c>
      <c r="AS659" s="21">
        <f t="shared" ca="1" si="232"/>
        <v>1560</v>
      </c>
      <c r="AT659" s="21">
        <f t="shared" ca="1" si="233"/>
        <v>1560</v>
      </c>
      <c r="AU659" s="21">
        <f t="shared" ca="1" si="238"/>
        <v>1159637</v>
      </c>
      <c r="AV659" s="22">
        <f ca="1">SUM(AT$11:AT659)</f>
        <v>590149</v>
      </c>
      <c r="AW659" s="23">
        <f ca="1">SUM(AR$11:AR659)</f>
        <v>570268</v>
      </c>
    </row>
    <row r="660" spans="1:49" x14ac:dyDescent="0.2">
      <c r="A660" s="32">
        <v>44832</v>
      </c>
      <c r="B660" s="35">
        <f ca="1">IF($A660&gt;= $C$5,$C$6, "InsertData")</f>
        <v>940</v>
      </c>
      <c r="C660" s="21">
        <f t="shared" ca="1" si="239"/>
        <v>940</v>
      </c>
      <c r="D660" s="21">
        <f t="shared" ca="1" si="219"/>
        <v>166</v>
      </c>
      <c r="E660" s="21">
        <f t="shared" ca="1" si="225"/>
        <v>774</v>
      </c>
      <c r="F660" s="21">
        <f t="shared" ca="1" si="220"/>
        <v>774</v>
      </c>
      <c r="G660" s="21">
        <f t="shared" ca="1" si="234"/>
        <v>596077</v>
      </c>
      <c r="H660" s="22">
        <f ca="1">SUM(F$11:F660)</f>
        <v>302543</v>
      </c>
      <c r="I660" s="23">
        <f ca="1">SUM(D$11:D660)</f>
        <v>295918</v>
      </c>
      <c r="K660" s="16">
        <v>44832</v>
      </c>
      <c r="L660" s="21">
        <f ca="1">IF(K660&lt;M$5, $B660, M$6+MIN((K660-M$5+1)/M$8, 1)*M$7)</f>
        <v>1440</v>
      </c>
      <c r="M660" s="21">
        <f t="shared" ca="1" si="240"/>
        <v>1440</v>
      </c>
      <c r="N660" s="21">
        <f t="shared" ca="1" si="221"/>
        <v>566</v>
      </c>
      <c r="O660" s="21">
        <f t="shared" ca="1" si="226"/>
        <v>874</v>
      </c>
      <c r="P660" s="21">
        <f t="shared" ca="1" si="227"/>
        <v>874</v>
      </c>
      <c r="Q660" s="21">
        <f t="shared" ca="1" si="235"/>
        <v>891327</v>
      </c>
      <c r="R660" s="22">
        <f ca="1">SUM(P$11:P660)</f>
        <v>453143</v>
      </c>
      <c r="S660" s="23">
        <f ca="1">SUM(N$11:N660)</f>
        <v>438964</v>
      </c>
      <c r="U660" s="16">
        <v>44832</v>
      </c>
      <c r="V660" s="21">
        <f ca="1">IF(U660&lt;W$5, $B660, W$6+MIN((U660-W$5+1)/W$8, 1)*W$7)</f>
        <v>1940</v>
      </c>
      <c r="W660" s="21">
        <f t="shared" ca="1" si="241"/>
        <v>1940</v>
      </c>
      <c r="X660" s="21">
        <f t="shared" ca="1" si="222"/>
        <v>869</v>
      </c>
      <c r="Y660" s="21">
        <f t="shared" ca="1" si="228"/>
        <v>1071</v>
      </c>
      <c r="Z660" s="21">
        <f t="shared" ca="1" si="229"/>
        <v>1071</v>
      </c>
      <c r="AA660" s="21">
        <f t="shared" ca="1" si="236"/>
        <v>1186577</v>
      </c>
      <c r="AB660" s="22">
        <f ca="1">SUM(Z$11:Z660)</f>
        <v>603743</v>
      </c>
      <c r="AC660" s="23">
        <f ca="1">SUM(X$11:X660)</f>
        <v>583017</v>
      </c>
      <c r="AE660" s="16">
        <v>44832</v>
      </c>
      <c r="AF660" s="21">
        <f ca="1">IF(AE660&lt;AG$5, $B660, AG$6+MIN((AE660-AG$5+1)/AG$8, 1)*AG$7)</f>
        <v>1440</v>
      </c>
      <c r="AG660" s="21">
        <f t="shared" ca="1" si="242"/>
        <v>1440</v>
      </c>
      <c r="AH660" s="21">
        <f t="shared" ca="1" si="223"/>
        <v>496</v>
      </c>
      <c r="AI660" s="21">
        <f t="shared" ca="1" si="230"/>
        <v>944</v>
      </c>
      <c r="AJ660" s="21">
        <f t="shared" ca="1" si="231"/>
        <v>944</v>
      </c>
      <c r="AK660" s="21">
        <f t="shared" ca="1" si="237"/>
        <v>878827</v>
      </c>
      <c r="AL660" s="22">
        <f ca="1">SUM(AJ$11:AJ660)</f>
        <v>446903</v>
      </c>
      <c r="AM660" s="23">
        <f ca="1">SUM(AH$11:AH660)</f>
        <v>433370</v>
      </c>
      <c r="AO660" s="16">
        <v>44832</v>
      </c>
      <c r="AP660" s="21">
        <f ca="1">IF(AO660&lt;AQ$5, $B660, AQ$6+MIN((AO660-AQ$5+1)/AQ$8, 1)*AQ$7)</f>
        <v>1940</v>
      </c>
      <c r="AQ660" s="21">
        <f t="shared" ca="1" si="243"/>
        <v>1940</v>
      </c>
      <c r="AR660" s="21">
        <f t="shared" ca="1" si="224"/>
        <v>826</v>
      </c>
      <c r="AS660" s="21">
        <f t="shared" ca="1" si="232"/>
        <v>1114</v>
      </c>
      <c r="AT660" s="21">
        <f t="shared" ca="1" si="233"/>
        <v>1114</v>
      </c>
      <c r="AU660" s="21">
        <f t="shared" ca="1" si="238"/>
        <v>1161577</v>
      </c>
      <c r="AV660" s="22">
        <f ca="1">SUM(AT$11:AT660)</f>
        <v>591263</v>
      </c>
      <c r="AW660" s="23">
        <f ca="1">SUM(AR$11:AR660)</f>
        <v>571094</v>
      </c>
    </row>
    <row r="661" spans="1:49" x14ac:dyDescent="0.2">
      <c r="A661" s="32">
        <v>44833</v>
      </c>
      <c r="B661" s="35">
        <f ca="1">IF($A661&gt;= $C$5,$C$6, "InsertData")</f>
        <v>940</v>
      </c>
      <c r="C661" s="21">
        <f t="shared" ca="1" si="239"/>
        <v>940</v>
      </c>
      <c r="D661" s="21">
        <f t="shared" ca="1" si="219"/>
        <v>440</v>
      </c>
      <c r="E661" s="21">
        <f t="shared" ca="1" si="225"/>
        <v>500</v>
      </c>
      <c r="F661" s="21">
        <f t="shared" ca="1" si="220"/>
        <v>500</v>
      </c>
      <c r="G661" s="21">
        <f t="shared" ca="1" si="234"/>
        <v>597017</v>
      </c>
      <c r="H661" s="22">
        <f ca="1">SUM(F$11:F661)</f>
        <v>303043</v>
      </c>
      <c r="I661" s="23">
        <f ca="1">SUM(D$11:D661)</f>
        <v>296358</v>
      </c>
      <c r="K661" s="16">
        <v>44833</v>
      </c>
      <c r="L661" s="21">
        <f ca="1">IF(K661&lt;M$5, $B661, M$6+MIN((K661-M$5+1)/M$8, 1)*M$7)</f>
        <v>1440</v>
      </c>
      <c r="M661" s="21">
        <f t="shared" ca="1" si="240"/>
        <v>1440</v>
      </c>
      <c r="N661" s="21">
        <f t="shared" ca="1" si="221"/>
        <v>700</v>
      </c>
      <c r="O661" s="21">
        <f t="shared" ca="1" si="226"/>
        <v>740</v>
      </c>
      <c r="P661" s="21">
        <f t="shared" ca="1" si="227"/>
        <v>740</v>
      </c>
      <c r="Q661" s="21">
        <f t="shared" ca="1" si="235"/>
        <v>892767</v>
      </c>
      <c r="R661" s="22">
        <f ca="1">SUM(P$11:P661)</f>
        <v>453883</v>
      </c>
      <c r="S661" s="23">
        <f ca="1">SUM(N$11:N661)</f>
        <v>439664</v>
      </c>
      <c r="U661" s="16">
        <v>44833</v>
      </c>
      <c r="V661" s="21">
        <f ca="1">IF(U661&lt;W$5, $B661, W$6+MIN((U661-W$5+1)/W$8, 1)*W$7)</f>
        <v>1940</v>
      </c>
      <c r="W661" s="21">
        <f t="shared" ca="1" si="241"/>
        <v>1940</v>
      </c>
      <c r="X661" s="21">
        <f t="shared" ca="1" si="222"/>
        <v>960</v>
      </c>
      <c r="Y661" s="21">
        <f t="shared" ca="1" si="228"/>
        <v>980</v>
      </c>
      <c r="Z661" s="21">
        <f t="shared" ca="1" si="229"/>
        <v>980</v>
      </c>
      <c r="AA661" s="21">
        <f t="shared" ca="1" si="236"/>
        <v>1188517</v>
      </c>
      <c r="AB661" s="22">
        <f ca="1">SUM(Z$11:Z661)</f>
        <v>604723</v>
      </c>
      <c r="AC661" s="23">
        <f ca="1">SUM(X$11:X661)</f>
        <v>583977</v>
      </c>
      <c r="AE661" s="16">
        <v>44833</v>
      </c>
      <c r="AF661" s="21">
        <f ca="1">IF(AE661&lt;AG$5, $B661, AG$6+MIN((AE661-AG$5+1)/AG$8, 1)*AG$7)</f>
        <v>1440</v>
      </c>
      <c r="AG661" s="21">
        <f t="shared" ca="1" si="242"/>
        <v>1440</v>
      </c>
      <c r="AH661" s="21">
        <f t="shared" ca="1" si="223"/>
        <v>700</v>
      </c>
      <c r="AI661" s="21">
        <f t="shared" ca="1" si="230"/>
        <v>740</v>
      </c>
      <c r="AJ661" s="21">
        <f t="shared" ca="1" si="231"/>
        <v>740</v>
      </c>
      <c r="AK661" s="21">
        <f t="shared" ca="1" si="237"/>
        <v>880267</v>
      </c>
      <c r="AL661" s="22">
        <f ca="1">SUM(AJ$11:AJ661)</f>
        <v>447643</v>
      </c>
      <c r="AM661" s="23">
        <f ca="1">SUM(AH$11:AH661)</f>
        <v>434070</v>
      </c>
      <c r="AO661" s="16">
        <v>44833</v>
      </c>
      <c r="AP661" s="21">
        <f ca="1">IF(AO661&lt;AQ$5, $B661, AQ$6+MIN((AO661-AQ$5+1)/AQ$8, 1)*AQ$7)</f>
        <v>1940</v>
      </c>
      <c r="AQ661" s="21">
        <f t="shared" ca="1" si="243"/>
        <v>1940</v>
      </c>
      <c r="AR661" s="21">
        <f t="shared" ca="1" si="224"/>
        <v>960</v>
      </c>
      <c r="AS661" s="21">
        <f t="shared" ca="1" si="232"/>
        <v>980</v>
      </c>
      <c r="AT661" s="21">
        <f t="shared" ca="1" si="233"/>
        <v>980</v>
      </c>
      <c r="AU661" s="21">
        <f t="shared" ca="1" si="238"/>
        <v>1163517</v>
      </c>
      <c r="AV661" s="22">
        <f ca="1">SUM(AT$11:AT661)</f>
        <v>592243</v>
      </c>
      <c r="AW661" s="23">
        <f ca="1">SUM(AR$11:AR661)</f>
        <v>572054</v>
      </c>
    </row>
    <row r="662" spans="1:49" x14ac:dyDescent="0.2">
      <c r="A662" s="32">
        <v>44834</v>
      </c>
      <c r="B662" s="35">
        <f ca="1">IF($A662&gt;= $C$5,$C$6, "InsertData")</f>
        <v>940</v>
      </c>
      <c r="C662" s="21">
        <f t="shared" ca="1" si="239"/>
        <v>940</v>
      </c>
      <c r="D662" s="21">
        <f t="shared" ca="1" si="219"/>
        <v>0</v>
      </c>
      <c r="E662" s="21">
        <f t="shared" ca="1" si="225"/>
        <v>940</v>
      </c>
      <c r="F662" s="21">
        <f t="shared" ca="1" si="220"/>
        <v>940</v>
      </c>
      <c r="G662" s="21">
        <f t="shared" ca="1" si="234"/>
        <v>597957</v>
      </c>
      <c r="H662" s="22">
        <f ca="1">SUM(F$11:F662)</f>
        <v>303983</v>
      </c>
      <c r="I662" s="23">
        <f ca="1">SUM(D$11:D662)</f>
        <v>296358</v>
      </c>
      <c r="K662" s="16">
        <v>44834</v>
      </c>
      <c r="L662" s="21">
        <f ca="1">IF(K662&lt;M$5, $B662, M$6+MIN((K662-M$5+1)/M$8, 1)*M$7)</f>
        <v>1440</v>
      </c>
      <c r="M662" s="21">
        <f t="shared" ca="1" si="240"/>
        <v>1440</v>
      </c>
      <c r="N662" s="21">
        <f t="shared" ca="1" si="221"/>
        <v>180</v>
      </c>
      <c r="O662" s="21">
        <f t="shared" ca="1" si="226"/>
        <v>1260</v>
      </c>
      <c r="P662" s="21">
        <f t="shared" ca="1" si="227"/>
        <v>1260</v>
      </c>
      <c r="Q662" s="21">
        <f t="shared" ca="1" si="235"/>
        <v>894207</v>
      </c>
      <c r="R662" s="22">
        <f ca="1">SUM(P$11:P662)</f>
        <v>455143</v>
      </c>
      <c r="S662" s="23">
        <f ca="1">SUM(N$11:N662)</f>
        <v>439844</v>
      </c>
      <c r="U662" s="16">
        <v>44834</v>
      </c>
      <c r="V662" s="21">
        <f ca="1">IF(U662&lt;W$5, $B662, W$6+MIN((U662-W$5+1)/W$8, 1)*W$7)</f>
        <v>1940</v>
      </c>
      <c r="W662" s="21">
        <f t="shared" ca="1" si="241"/>
        <v>1940</v>
      </c>
      <c r="X662" s="21">
        <f t="shared" ca="1" si="222"/>
        <v>440</v>
      </c>
      <c r="Y662" s="21">
        <f t="shared" ca="1" si="228"/>
        <v>1500</v>
      </c>
      <c r="Z662" s="21">
        <f t="shared" ca="1" si="229"/>
        <v>1500</v>
      </c>
      <c r="AA662" s="21">
        <f t="shared" ca="1" si="236"/>
        <v>1190457</v>
      </c>
      <c r="AB662" s="22">
        <f ca="1">SUM(Z$11:Z662)</f>
        <v>606223</v>
      </c>
      <c r="AC662" s="23">
        <f ca="1">SUM(X$11:X662)</f>
        <v>584417</v>
      </c>
      <c r="AE662" s="16">
        <v>44834</v>
      </c>
      <c r="AF662" s="21">
        <f ca="1">IF(AE662&lt;AG$5, $B662, AG$6+MIN((AE662-AG$5+1)/AG$8, 1)*AG$7)</f>
        <v>1440</v>
      </c>
      <c r="AG662" s="21">
        <f t="shared" ca="1" si="242"/>
        <v>1440</v>
      </c>
      <c r="AH662" s="21">
        <f t="shared" ca="1" si="223"/>
        <v>180</v>
      </c>
      <c r="AI662" s="21">
        <f t="shared" ca="1" si="230"/>
        <v>1260</v>
      </c>
      <c r="AJ662" s="21">
        <f t="shared" ca="1" si="231"/>
        <v>1260</v>
      </c>
      <c r="AK662" s="21">
        <f t="shared" ca="1" si="237"/>
        <v>881707</v>
      </c>
      <c r="AL662" s="22">
        <f ca="1">SUM(AJ$11:AJ662)</f>
        <v>448903</v>
      </c>
      <c r="AM662" s="23">
        <f ca="1">SUM(AH$11:AH662)</f>
        <v>434250</v>
      </c>
      <c r="AO662" s="16">
        <v>44834</v>
      </c>
      <c r="AP662" s="21">
        <f ca="1">IF(AO662&lt;AQ$5, $B662, AQ$6+MIN((AO662-AQ$5+1)/AQ$8, 1)*AQ$7)</f>
        <v>1940</v>
      </c>
      <c r="AQ662" s="21">
        <f t="shared" ca="1" si="243"/>
        <v>1940</v>
      </c>
      <c r="AR662" s="21">
        <f t="shared" ca="1" si="224"/>
        <v>440</v>
      </c>
      <c r="AS662" s="21">
        <f t="shared" ca="1" si="232"/>
        <v>1500</v>
      </c>
      <c r="AT662" s="21">
        <f t="shared" ca="1" si="233"/>
        <v>1500</v>
      </c>
      <c r="AU662" s="21">
        <f t="shared" ca="1" si="238"/>
        <v>1165457</v>
      </c>
      <c r="AV662" s="22">
        <f ca="1">SUM(AT$11:AT662)</f>
        <v>593743</v>
      </c>
      <c r="AW662" s="23">
        <f ca="1">SUM(AR$11:AR662)</f>
        <v>572494</v>
      </c>
    </row>
    <row r="663" spans="1:49" x14ac:dyDescent="0.2">
      <c r="A663" s="32">
        <v>44835</v>
      </c>
      <c r="B663" s="35">
        <f ca="1">IF($A663&gt;= $C$5,$C$6, "InsertData")</f>
        <v>940</v>
      </c>
      <c r="C663" s="21">
        <f t="shared" ca="1" si="239"/>
        <v>940</v>
      </c>
      <c r="D663" s="21">
        <f t="shared" ca="1" si="219"/>
        <v>0</v>
      </c>
      <c r="E663" s="21">
        <f t="shared" ca="1" si="225"/>
        <v>940</v>
      </c>
      <c r="F663" s="21">
        <f t="shared" ca="1" si="220"/>
        <v>940</v>
      </c>
      <c r="G663" s="21">
        <f t="shared" ca="1" si="234"/>
        <v>598897</v>
      </c>
      <c r="H663" s="22">
        <f ca="1">SUM(F$11:F663)</f>
        <v>304923</v>
      </c>
      <c r="I663" s="23">
        <f ca="1">SUM(D$11:D663)</f>
        <v>296358</v>
      </c>
      <c r="K663" s="16">
        <v>44835</v>
      </c>
      <c r="L663" s="21">
        <f ca="1">IF(K663&lt;M$5, $B663, M$6+MIN((K663-M$5+1)/M$8, 1)*M$7)</f>
        <v>1440</v>
      </c>
      <c r="M663" s="21">
        <f t="shared" ca="1" si="240"/>
        <v>1440</v>
      </c>
      <c r="N663" s="21">
        <f t="shared" ca="1" si="221"/>
        <v>257</v>
      </c>
      <c r="O663" s="21">
        <f t="shared" ca="1" si="226"/>
        <v>1183</v>
      </c>
      <c r="P663" s="21">
        <f t="shared" ca="1" si="227"/>
        <v>1183</v>
      </c>
      <c r="Q663" s="21">
        <f t="shared" ca="1" si="235"/>
        <v>895647</v>
      </c>
      <c r="R663" s="22">
        <f ca="1">SUM(P$11:P663)</f>
        <v>456326</v>
      </c>
      <c r="S663" s="23">
        <f ca="1">SUM(N$11:N663)</f>
        <v>440101</v>
      </c>
      <c r="U663" s="16">
        <v>44835</v>
      </c>
      <c r="V663" s="21">
        <f ca="1">IF(U663&lt;W$5, $B663, W$6+MIN((U663-W$5+1)/W$8, 1)*W$7)</f>
        <v>1940</v>
      </c>
      <c r="W663" s="21">
        <f t="shared" ca="1" si="241"/>
        <v>1940</v>
      </c>
      <c r="X663" s="21">
        <f t="shared" ca="1" si="222"/>
        <v>517</v>
      </c>
      <c r="Y663" s="21">
        <f t="shared" ca="1" si="228"/>
        <v>1423</v>
      </c>
      <c r="Z663" s="21">
        <f t="shared" ca="1" si="229"/>
        <v>1423</v>
      </c>
      <c r="AA663" s="21">
        <f t="shared" ca="1" si="236"/>
        <v>1192397</v>
      </c>
      <c r="AB663" s="22">
        <f ca="1">SUM(Z$11:Z663)</f>
        <v>607646</v>
      </c>
      <c r="AC663" s="23">
        <f ca="1">SUM(X$11:X663)</f>
        <v>584934</v>
      </c>
      <c r="AE663" s="16">
        <v>44835</v>
      </c>
      <c r="AF663" s="21">
        <f ca="1">IF(AE663&lt;AG$5, $B663, AG$6+MIN((AE663-AG$5+1)/AG$8, 1)*AG$7)</f>
        <v>1440</v>
      </c>
      <c r="AG663" s="21">
        <f t="shared" ca="1" si="242"/>
        <v>1440</v>
      </c>
      <c r="AH663" s="21">
        <f t="shared" ca="1" si="223"/>
        <v>257</v>
      </c>
      <c r="AI663" s="21">
        <f t="shared" ca="1" si="230"/>
        <v>1183</v>
      </c>
      <c r="AJ663" s="21">
        <f t="shared" ca="1" si="231"/>
        <v>1183</v>
      </c>
      <c r="AK663" s="21">
        <f t="shared" ca="1" si="237"/>
        <v>883147</v>
      </c>
      <c r="AL663" s="22">
        <f ca="1">SUM(AJ$11:AJ663)</f>
        <v>450086</v>
      </c>
      <c r="AM663" s="23">
        <f ca="1">SUM(AH$11:AH663)</f>
        <v>434507</v>
      </c>
      <c r="AO663" s="16">
        <v>44835</v>
      </c>
      <c r="AP663" s="21">
        <f ca="1">IF(AO663&lt;AQ$5, $B663, AQ$6+MIN((AO663-AQ$5+1)/AQ$8, 1)*AQ$7)</f>
        <v>1940</v>
      </c>
      <c r="AQ663" s="21">
        <f t="shared" ca="1" si="243"/>
        <v>1940</v>
      </c>
      <c r="AR663" s="21">
        <f t="shared" ca="1" si="224"/>
        <v>517</v>
      </c>
      <c r="AS663" s="21">
        <f t="shared" ca="1" si="232"/>
        <v>1423</v>
      </c>
      <c r="AT663" s="21">
        <f t="shared" ca="1" si="233"/>
        <v>1423</v>
      </c>
      <c r="AU663" s="21">
        <f t="shared" ca="1" si="238"/>
        <v>1167397</v>
      </c>
      <c r="AV663" s="22">
        <f ca="1">SUM(AT$11:AT663)</f>
        <v>595166</v>
      </c>
      <c r="AW663" s="23">
        <f ca="1">SUM(AR$11:AR663)</f>
        <v>573011</v>
      </c>
    </row>
    <row r="664" spans="1:49" x14ac:dyDescent="0.2">
      <c r="A664" s="32">
        <v>44836</v>
      </c>
      <c r="B664" s="35">
        <f ca="1">IF($A664&gt;= $C$5,$C$6, "InsertData")</f>
        <v>940</v>
      </c>
      <c r="C664" s="21">
        <f t="shared" ca="1" si="239"/>
        <v>940</v>
      </c>
      <c r="D664" s="21">
        <f t="shared" ca="1" si="219"/>
        <v>507</v>
      </c>
      <c r="E664" s="21">
        <f t="shared" ca="1" si="225"/>
        <v>433</v>
      </c>
      <c r="F664" s="21">
        <f t="shared" ca="1" si="220"/>
        <v>433</v>
      </c>
      <c r="G664" s="21">
        <f t="shared" ca="1" si="234"/>
        <v>599837</v>
      </c>
      <c r="H664" s="22">
        <f ca="1">SUM(F$11:F664)</f>
        <v>305356</v>
      </c>
      <c r="I664" s="23">
        <f ca="1">SUM(D$11:D664)</f>
        <v>296865</v>
      </c>
      <c r="K664" s="16">
        <v>44836</v>
      </c>
      <c r="L664" s="21">
        <f ca="1">IF(K664&lt;M$5, $B664, M$6+MIN((K664-M$5+1)/M$8, 1)*M$7)</f>
        <v>1440</v>
      </c>
      <c r="M664" s="21">
        <f t="shared" ca="1" si="240"/>
        <v>1440</v>
      </c>
      <c r="N664" s="21">
        <f t="shared" ca="1" si="221"/>
        <v>850</v>
      </c>
      <c r="O664" s="21">
        <f t="shared" ca="1" si="226"/>
        <v>590</v>
      </c>
      <c r="P664" s="21">
        <f t="shared" ca="1" si="227"/>
        <v>590</v>
      </c>
      <c r="Q664" s="21">
        <f t="shared" ca="1" si="235"/>
        <v>897087</v>
      </c>
      <c r="R664" s="22">
        <f ca="1">SUM(P$11:P664)</f>
        <v>456916</v>
      </c>
      <c r="S664" s="23">
        <f ca="1">SUM(N$11:N664)</f>
        <v>440951</v>
      </c>
      <c r="U664" s="16">
        <v>44836</v>
      </c>
      <c r="V664" s="21">
        <f ca="1">IF(U664&lt;W$5, $B664, W$6+MIN((U664-W$5+1)/W$8, 1)*W$7)</f>
        <v>1940</v>
      </c>
      <c r="W664" s="21">
        <f t="shared" ca="1" si="241"/>
        <v>1940</v>
      </c>
      <c r="X664" s="21">
        <f t="shared" ca="1" si="222"/>
        <v>1110</v>
      </c>
      <c r="Y664" s="21">
        <f t="shared" ca="1" si="228"/>
        <v>830</v>
      </c>
      <c r="Z664" s="21">
        <f t="shared" ca="1" si="229"/>
        <v>830</v>
      </c>
      <c r="AA664" s="21">
        <f t="shared" ca="1" si="236"/>
        <v>1194337</v>
      </c>
      <c r="AB664" s="22">
        <f ca="1">SUM(Z$11:Z664)</f>
        <v>608476</v>
      </c>
      <c r="AC664" s="23">
        <f ca="1">SUM(X$11:X664)</f>
        <v>586044</v>
      </c>
      <c r="AE664" s="16">
        <v>44836</v>
      </c>
      <c r="AF664" s="21">
        <f ca="1">IF(AE664&lt;AG$5, $B664, AG$6+MIN((AE664-AG$5+1)/AG$8, 1)*AG$7)</f>
        <v>1440</v>
      </c>
      <c r="AG664" s="21">
        <f t="shared" ca="1" si="242"/>
        <v>1440</v>
      </c>
      <c r="AH664" s="21">
        <f t="shared" ca="1" si="223"/>
        <v>850</v>
      </c>
      <c r="AI664" s="21">
        <f t="shared" ca="1" si="230"/>
        <v>590</v>
      </c>
      <c r="AJ664" s="21">
        <f t="shared" ca="1" si="231"/>
        <v>590</v>
      </c>
      <c r="AK664" s="21">
        <f t="shared" ca="1" si="237"/>
        <v>884587</v>
      </c>
      <c r="AL664" s="22">
        <f ca="1">SUM(AJ$11:AJ664)</f>
        <v>450676</v>
      </c>
      <c r="AM664" s="23">
        <f ca="1">SUM(AH$11:AH664)</f>
        <v>435357</v>
      </c>
      <c r="AO664" s="16">
        <v>44836</v>
      </c>
      <c r="AP664" s="21">
        <f ca="1">IF(AO664&lt;AQ$5, $B664, AQ$6+MIN((AO664-AQ$5+1)/AQ$8, 1)*AQ$7)</f>
        <v>1940</v>
      </c>
      <c r="AQ664" s="21">
        <f t="shared" ca="1" si="243"/>
        <v>1940</v>
      </c>
      <c r="AR664" s="21">
        <f t="shared" ca="1" si="224"/>
        <v>1110</v>
      </c>
      <c r="AS664" s="21">
        <f t="shared" ca="1" si="232"/>
        <v>830</v>
      </c>
      <c r="AT664" s="21">
        <f t="shared" ca="1" si="233"/>
        <v>830</v>
      </c>
      <c r="AU664" s="21">
        <f t="shared" ca="1" si="238"/>
        <v>1169337</v>
      </c>
      <c r="AV664" s="22">
        <f ca="1">SUM(AT$11:AT664)</f>
        <v>595996</v>
      </c>
      <c r="AW664" s="23">
        <f ca="1">SUM(AR$11:AR664)</f>
        <v>574121</v>
      </c>
    </row>
    <row r="665" spans="1:49" x14ac:dyDescent="0.2">
      <c r="A665" s="32">
        <v>44837</v>
      </c>
      <c r="B665" s="35">
        <f ca="1">IF($A665&gt;= $C$5,$C$6, "InsertData")</f>
        <v>940</v>
      </c>
      <c r="C665" s="21">
        <f t="shared" ca="1" si="239"/>
        <v>940</v>
      </c>
      <c r="D665" s="21">
        <f t="shared" ca="1" si="219"/>
        <v>403</v>
      </c>
      <c r="E665" s="21">
        <f t="shared" ca="1" si="225"/>
        <v>537</v>
      </c>
      <c r="F665" s="21">
        <f t="shared" ca="1" si="220"/>
        <v>537</v>
      </c>
      <c r="G665" s="21">
        <f t="shared" ca="1" si="234"/>
        <v>600777</v>
      </c>
      <c r="H665" s="22">
        <f ca="1">SUM(F$11:F665)</f>
        <v>305893</v>
      </c>
      <c r="I665" s="23">
        <f ca="1">SUM(D$11:D665)</f>
        <v>297268</v>
      </c>
      <c r="K665" s="16">
        <v>44837</v>
      </c>
      <c r="L665" s="21">
        <f ca="1">IF(K665&lt;M$5, $B665, M$6+MIN((K665-M$5+1)/M$8, 1)*M$7)</f>
        <v>1440</v>
      </c>
      <c r="M665" s="21">
        <f t="shared" ca="1" si="240"/>
        <v>1440</v>
      </c>
      <c r="N665" s="21">
        <f t="shared" ca="1" si="221"/>
        <v>663</v>
      </c>
      <c r="O665" s="21">
        <f t="shared" ca="1" si="226"/>
        <v>777</v>
      </c>
      <c r="P665" s="21">
        <f t="shared" ca="1" si="227"/>
        <v>777</v>
      </c>
      <c r="Q665" s="21">
        <f t="shared" ca="1" si="235"/>
        <v>898527</v>
      </c>
      <c r="R665" s="22">
        <f ca="1">SUM(P$11:P665)</f>
        <v>457693</v>
      </c>
      <c r="S665" s="23">
        <f ca="1">SUM(N$11:N665)</f>
        <v>441614</v>
      </c>
      <c r="U665" s="16">
        <v>44837</v>
      </c>
      <c r="V665" s="21">
        <f ca="1">IF(U665&lt;W$5, $B665, W$6+MIN((U665-W$5+1)/W$8, 1)*W$7)</f>
        <v>1940</v>
      </c>
      <c r="W665" s="21">
        <f t="shared" ca="1" si="241"/>
        <v>1940</v>
      </c>
      <c r="X665" s="21">
        <f t="shared" ca="1" si="222"/>
        <v>923</v>
      </c>
      <c r="Y665" s="21">
        <f t="shared" ca="1" si="228"/>
        <v>1017</v>
      </c>
      <c r="Z665" s="21">
        <f t="shared" ca="1" si="229"/>
        <v>1017</v>
      </c>
      <c r="AA665" s="21">
        <f t="shared" ca="1" si="236"/>
        <v>1196277</v>
      </c>
      <c r="AB665" s="22">
        <f ca="1">SUM(Z$11:Z665)</f>
        <v>609493</v>
      </c>
      <c r="AC665" s="23">
        <f ca="1">SUM(X$11:X665)</f>
        <v>586967</v>
      </c>
      <c r="AE665" s="16">
        <v>44837</v>
      </c>
      <c r="AF665" s="21">
        <f ca="1">IF(AE665&lt;AG$5, $B665, AG$6+MIN((AE665-AG$5+1)/AG$8, 1)*AG$7)</f>
        <v>1440</v>
      </c>
      <c r="AG665" s="21">
        <f t="shared" ca="1" si="242"/>
        <v>1440</v>
      </c>
      <c r="AH665" s="21">
        <f t="shared" ca="1" si="223"/>
        <v>663</v>
      </c>
      <c r="AI665" s="21">
        <f t="shared" ca="1" si="230"/>
        <v>777</v>
      </c>
      <c r="AJ665" s="21">
        <f t="shared" ca="1" si="231"/>
        <v>777</v>
      </c>
      <c r="AK665" s="21">
        <f t="shared" ca="1" si="237"/>
        <v>886027</v>
      </c>
      <c r="AL665" s="22">
        <f ca="1">SUM(AJ$11:AJ665)</f>
        <v>451453</v>
      </c>
      <c r="AM665" s="23">
        <f ca="1">SUM(AH$11:AH665)</f>
        <v>436020</v>
      </c>
      <c r="AO665" s="16">
        <v>44837</v>
      </c>
      <c r="AP665" s="21">
        <f ca="1">IF(AO665&lt;AQ$5, $B665, AQ$6+MIN((AO665-AQ$5+1)/AQ$8, 1)*AQ$7)</f>
        <v>1940</v>
      </c>
      <c r="AQ665" s="21">
        <f t="shared" ca="1" si="243"/>
        <v>1940</v>
      </c>
      <c r="AR665" s="21">
        <f t="shared" ca="1" si="224"/>
        <v>923</v>
      </c>
      <c r="AS665" s="21">
        <f t="shared" ca="1" si="232"/>
        <v>1017</v>
      </c>
      <c r="AT665" s="21">
        <f t="shared" ca="1" si="233"/>
        <v>1017</v>
      </c>
      <c r="AU665" s="21">
        <f t="shared" ca="1" si="238"/>
        <v>1171277</v>
      </c>
      <c r="AV665" s="22">
        <f ca="1">SUM(AT$11:AT665)</f>
        <v>597013</v>
      </c>
      <c r="AW665" s="23">
        <f ca="1">SUM(AR$11:AR665)</f>
        <v>575044</v>
      </c>
    </row>
    <row r="666" spans="1:49" x14ac:dyDescent="0.2">
      <c r="A666" s="32">
        <v>44838</v>
      </c>
      <c r="B666" s="35">
        <f ca="1">IF($A666&gt;= $C$5,$C$6, "InsertData")</f>
        <v>940</v>
      </c>
      <c r="C666" s="21">
        <f t="shared" ca="1" si="239"/>
        <v>940</v>
      </c>
      <c r="D666" s="21">
        <f t="shared" ca="1" si="219"/>
        <v>539</v>
      </c>
      <c r="E666" s="21">
        <f t="shared" ca="1" si="225"/>
        <v>401</v>
      </c>
      <c r="F666" s="21">
        <f t="shared" ca="1" si="220"/>
        <v>401</v>
      </c>
      <c r="G666" s="21">
        <f t="shared" ca="1" si="234"/>
        <v>601717</v>
      </c>
      <c r="H666" s="22">
        <f ca="1">SUM(F$11:F666)</f>
        <v>306294</v>
      </c>
      <c r="I666" s="23">
        <f ca="1">SUM(D$11:D666)</f>
        <v>297807</v>
      </c>
      <c r="K666" s="16">
        <v>44838</v>
      </c>
      <c r="L666" s="21">
        <f ca="1">IF(K666&lt;M$5, $B666, M$6+MIN((K666-M$5+1)/M$8, 1)*M$7)</f>
        <v>1440</v>
      </c>
      <c r="M666" s="21">
        <f t="shared" ca="1" si="240"/>
        <v>1440</v>
      </c>
      <c r="N666" s="21">
        <f t="shared" ca="1" si="221"/>
        <v>799</v>
      </c>
      <c r="O666" s="21">
        <f t="shared" ca="1" si="226"/>
        <v>641</v>
      </c>
      <c r="P666" s="21">
        <f t="shared" ca="1" si="227"/>
        <v>641</v>
      </c>
      <c r="Q666" s="21">
        <f t="shared" ca="1" si="235"/>
        <v>899967</v>
      </c>
      <c r="R666" s="22">
        <f ca="1">SUM(P$11:P666)</f>
        <v>458334</v>
      </c>
      <c r="S666" s="23">
        <f ca="1">SUM(N$11:N666)</f>
        <v>442413</v>
      </c>
      <c r="U666" s="16">
        <v>44838</v>
      </c>
      <c r="V666" s="21">
        <f ca="1">IF(U666&lt;W$5, $B666, W$6+MIN((U666-W$5+1)/W$8, 1)*W$7)</f>
        <v>1940</v>
      </c>
      <c r="W666" s="21">
        <f t="shared" ca="1" si="241"/>
        <v>1940</v>
      </c>
      <c r="X666" s="21">
        <f t="shared" ca="1" si="222"/>
        <v>1059</v>
      </c>
      <c r="Y666" s="21">
        <f t="shared" ca="1" si="228"/>
        <v>881</v>
      </c>
      <c r="Z666" s="21">
        <f t="shared" ca="1" si="229"/>
        <v>881</v>
      </c>
      <c r="AA666" s="21">
        <f t="shared" ca="1" si="236"/>
        <v>1198217</v>
      </c>
      <c r="AB666" s="22">
        <f ca="1">SUM(Z$11:Z666)</f>
        <v>610374</v>
      </c>
      <c r="AC666" s="23">
        <f ca="1">SUM(X$11:X666)</f>
        <v>588026</v>
      </c>
      <c r="AE666" s="16">
        <v>44838</v>
      </c>
      <c r="AF666" s="21">
        <f ca="1">IF(AE666&lt;AG$5, $B666, AG$6+MIN((AE666-AG$5+1)/AG$8, 1)*AG$7)</f>
        <v>1440</v>
      </c>
      <c r="AG666" s="21">
        <f t="shared" ca="1" si="242"/>
        <v>1440</v>
      </c>
      <c r="AH666" s="21">
        <f t="shared" ca="1" si="223"/>
        <v>799</v>
      </c>
      <c r="AI666" s="21">
        <f t="shared" ca="1" si="230"/>
        <v>641</v>
      </c>
      <c r="AJ666" s="21">
        <f t="shared" ca="1" si="231"/>
        <v>641</v>
      </c>
      <c r="AK666" s="21">
        <f t="shared" ca="1" si="237"/>
        <v>887467</v>
      </c>
      <c r="AL666" s="22">
        <f ca="1">SUM(AJ$11:AJ666)</f>
        <v>452094</v>
      </c>
      <c r="AM666" s="23">
        <f ca="1">SUM(AH$11:AH666)</f>
        <v>436819</v>
      </c>
      <c r="AO666" s="16">
        <v>44838</v>
      </c>
      <c r="AP666" s="21">
        <f ca="1">IF(AO666&lt;AQ$5, $B666, AQ$6+MIN((AO666-AQ$5+1)/AQ$8, 1)*AQ$7)</f>
        <v>1940</v>
      </c>
      <c r="AQ666" s="21">
        <f t="shared" ca="1" si="243"/>
        <v>1940</v>
      </c>
      <c r="AR666" s="21">
        <f t="shared" ca="1" si="224"/>
        <v>1059</v>
      </c>
      <c r="AS666" s="21">
        <f t="shared" ca="1" si="232"/>
        <v>881</v>
      </c>
      <c r="AT666" s="21">
        <f t="shared" ca="1" si="233"/>
        <v>881</v>
      </c>
      <c r="AU666" s="21">
        <f t="shared" ca="1" si="238"/>
        <v>1173217</v>
      </c>
      <c r="AV666" s="22">
        <f ca="1">SUM(AT$11:AT666)</f>
        <v>597894</v>
      </c>
      <c r="AW666" s="23">
        <f ca="1">SUM(AR$11:AR666)</f>
        <v>576103</v>
      </c>
    </row>
    <row r="667" spans="1:49" x14ac:dyDescent="0.2">
      <c r="A667" s="32">
        <v>44839</v>
      </c>
      <c r="B667" s="35">
        <f ca="1">IF($A667&gt;= $C$5,$C$6, "InsertData")</f>
        <v>940</v>
      </c>
      <c r="C667" s="21">
        <f t="shared" ca="1" si="239"/>
        <v>940</v>
      </c>
      <c r="D667" s="21">
        <f t="shared" ca="1" si="219"/>
        <v>772</v>
      </c>
      <c r="E667" s="21">
        <f t="shared" ca="1" si="225"/>
        <v>168</v>
      </c>
      <c r="F667" s="21">
        <f t="shared" ca="1" si="220"/>
        <v>168</v>
      </c>
      <c r="G667" s="21">
        <f t="shared" ca="1" si="234"/>
        <v>602657</v>
      </c>
      <c r="H667" s="22">
        <f ca="1">SUM(F$11:F667)</f>
        <v>306462</v>
      </c>
      <c r="I667" s="23">
        <f ca="1">SUM(D$11:D667)</f>
        <v>298579</v>
      </c>
      <c r="K667" s="16">
        <v>44839</v>
      </c>
      <c r="L667" s="21">
        <f ca="1">IF(K667&lt;M$5, $B667, M$6+MIN((K667-M$5+1)/M$8, 1)*M$7)</f>
        <v>1440</v>
      </c>
      <c r="M667" s="21">
        <f t="shared" ca="1" si="240"/>
        <v>1440</v>
      </c>
      <c r="N667" s="21">
        <f t="shared" ca="1" si="221"/>
        <v>1032</v>
      </c>
      <c r="O667" s="21">
        <f t="shared" ca="1" si="226"/>
        <v>408</v>
      </c>
      <c r="P667" s="21">
        <f t="shared" ca="1" si="227"/>
        <v>408</v>
      </c>
      <c r="Q667" s="21">
        <f t="shared" ca="1" si="235"/>
        <v>901407</v>
      </c>
      <c r="R667" s="22">
        <f ca="1">SUM(P$11:P667)</f>
        <v>458742</v>
      </c>
      <c r="S667" s="23">
        <f ca="1">SUM(N$11:N667)</f>
        <v>443445</v>
      </c>
      <c r="U667" s="16">
        <v>44839</v>
      </c>
      <c r="V667" s="21">
        <f ca="1">IF(U667&lt;W$5, $B667, W$6+MIN((U667-W$5+1)/W$8, 1)*W$7)</f>
        <v>1940</v>
      </c>
      <c r="W667" s="21">
        <f t="shared" ca="1" si="241"/>
        <v>1940</v>
      </c>
      <c r="X667" s="21">
        <f t="shared" ca="1" si="222"/>
        <v>1292</v>
      </c>
      <c r="Y667" s="21">
        <f t="shared" ca="1" si="228"/>
        <v>648</v>
      </c>
      <c r="Z667" s="21">
        <f t="shared" ca="1" si="229"/>
        <v>648</v>
      </c>
      <c r="AA667" s="21">
        <f t="shared" ca="1" si="236"/>
        <v>1200157</v>
      </c>
      <c r="AB667" s="22">
        <f ca="1">SUM(Z$11:Z667)</f>
        <v>611022</v>
      </c>
      <c r="AC667" s="23">
        <f ca="1">SUM(X$11:X667)</f>
        <v>589318</v>
      </c>
      <c r="AE667" s="16">
        <v>44839</v>
      </c>
      <c r="AF667" s="21">
        <f ca="1">IF(AE667&lt;AG$5, $B667, AG$6+MIN((AE667-AG$5+1)/AG$8, 1)*AG$7)</f>
        <v>1440</v>
      </c>
      <c r="AG667" s="21">
        <f t="shared" ca="1" si="242"/>
        <v>1440</v>
      </c>
      <c r="AH667" s="21">
        <f t="shared" ca="1" si="223"/>
        <v>1032</v>
      </c>
      <c r="AI667" s="21">
        <f t="shared" ca="1" si="230"/>
        <v>408</v>
      </c>
      <c r="AJ667" s="21">
        <f t="shared" ca="1" si="231"/>
        <v>408</v>
      </c>
      <c r="AK667" s="21">
        <f t="shared" ca="1" si="237"/>
        <v>888907</v>
      </c>
      <c r="AL667" s="22">
        <f ca="1">SUM(AJ$11:AJ667)</f>
        <v>452502</v>
      </c>
      <c r="AM667" s="23">
        <f ca="1">SUM(AH$11:AH667)</f>
        <v>437851</v>
      </c>
      <c r="AO667" s="16">
        <v>44839</v>
      </c>
      <c r="AP667" s="21">
        <f ca="1">IF(AO667&lt;AQ$5, $B667, AQ$6+MIN((AO667-AQ$5+1)/AQ$8, 1)*AQ$7)</f>
        <v>1940</v>
      </c>
      <c r="AQ667" s="21">
        <f t="shared" ca="1" si="243"/>
        <v>1940</v>
      </c>
      <c r="AR667" s="21">
        <f t="shared" ca="1" si="224"/>
        <v>1292</v>
      </c>
      <c r="AS667" s="21">
        <f t="shared" ca="1" si="232"/>
        <v>648</v>
      </c>
      <c r="AT667" s="21">
        <f t="shared" ca="1" si="233"/>
        <v>648</v>
      </c>
      <c r="AU667" s="21">
        <f t="shared" ca="1" si="238"/>
        <v>1175157</v>
      </c>
      <c r="AV667" s="22">
        <f ca="1">SUM(AT$11:AT667)</f>
        <v>598542</v>
      </c>
      <c r="AW667" s="23">
        <f ca="1">SUM(AR$11:AR667)</f>
        <v>577395</v>
      </c>
    </row>
    <row r="668" spans="1:49" x14ac:dyDescent="0.2">
      <c r="A668" s="32">
        <v>44840</v>
      </c>
      <c r="B668" s="35">
        <f ca="1">IF($A668&gt;= $C$5,$C$6, "InsertData")</f>
        <v>940</v>
      </c>
      <c r="C668" s="21">
        <f t="shared" ca="1" si="239"/>
        <v>940</v>
      </c>
      <c r="D668" s="21">
        <f t="shared" ca="1" si="219"/>
        <v>0</v>
      </c>
      <c r="E668" s="21">
        <f t="shared" ca="1" si="225"/>
        <v>940</v>
      </c>
      <c r="F668" s="21">
        <f t="shared" ca="1" si="220"/>
        <v>940</v>
      </c>
      <c r="G668" s="21">
        <f t="shared" ca="1" si="234"/>
        <v>603597</v>
      </c>
      <c r="H668" s="22">
        <f ca="1">SUM(F$11:F668)</f>
        <v>307402</v>
      </c>
      <c r="I668" s="23">
        <f ca="1">SUM(D$11:D668)</f>
        <v>298579</v>
      </c>
      <c r="K668" s="16">
        <v>44840</v>
      </c>
      <c r="L668" s="21">
        <f ca="1">IF(K668&lt;M$5, $B668, M$6+MIN((K668-M$5+1)/M$8, 1)*M$7)</f>
        <v>1440</v>
      </c>
      <c r="M668" s="21">
        <f t="shared" ca="1" si="240"/>
        <v>1440</v>
      </c>
      <c r="N668" s="21">
        <f t="shared" ca="1" si="221"/>
        <v>30</v>
      </c>
      <c r="O668" s="21">
        <f t="shared" ca="1" si="226"/>
        <v>1410</v>
      </c>
      <c r="P668" s="21">
        <f t="shared" ca="1" si="227"/>
        <v>1410</v>
      </c>
      <c r="Q668" s="21">
        <f t="shared" ca="1" si="235"/>
        <v>902847</v>
      </c>
      <c r="R668" s="22">
        <f ca="1">SUM(P$11:P668)</f>
        <v>460152</v>
      </c>
      <c r="S668" s="23">
        <f ca="1">SUM(N$11:N668)</f>
        <v>443475</v>
      </c>
      <c r="U668" s="16">
        <v>44840</v>
      </c>
      <c r="V668" s="21">
        <f ca="1">IF(U668&lt;W$5, $B668, W$6+MIN((U668-W$5+1)/W$8, 1)*W$7)</f>
        <v>1940</v>
      </c>
      <c r="W668" s="21">
        <f t="shared" ca="1" si="241"/>
        <v>1940</v>
      </c>
      <c r="X668" s="21">
        <f t="shared" ca="1" si="222"/>
        <v>60</v>
      </c>
      <c r="Y668" s="21">
        <f t="shared" ca="1" si="228"/>
        <v>1880</v>
      </c>
      <c r="Z668" s="21">
        <f t="shared" ca="1" si="229"/>
        <v>1880</v>
      </c>
      <c r="AA668" s="21">
        <f t="shared" ca="1" si="236"/>
        <v>1202097</v>
      </c>
      <c r="AB668" s="22">
        <f ca="1">SUM(Z$11:Z668)</f>
        <v>612902</v>
      </c>
      <c r="AC668" s="23">
        <f ca="1">SUM(X$11:X668)</f>
        <v>589378</v>
      </c>
      <c r="AE668" s="16">
        <v>44840</v>
      </c>
      <c r="AF668" s="21">
        <f ca="1">IF(AE668&lt;AG$5, $B668, AG$6+MIN((AE668-AG$5+1)/AG$8, 1)*AG$7)</f>
        <v>1440</v>
      </c>
      <c r="AG668" s="21">
        <f t="shared" ca="1" si="242"/>
        <v>1440</v>
      </c>
      <c r="AH668" s="21">
        <f t="shared" ca="1" si="223"/>
        <v>145</v>
      </c>
      <c r="AI668" s="21">
        <f t="shared" ca="1" si="230"/>
        <v>1295</v>
      </c>
      <c r="AJ668" s="21">
        <f t="shared" ca="1" si="231"/>
        <v>1295</v>
      </c>
      <c r="AK668" s="21">
        <f t="shared" ca="1" si="237"/>
        <v>890347</v>
      </c>
      <c r="AL668" s="22">
        <f ca="1">SUM(AJ$11:AJ668)</f>
        <v>453797</v>
      </c>
      <c r="AM668" s="23">
        <f ca="1">SUM(AH$11:AH668)</f>
        <v>437996</v>
      </c>
      <c r="AO668" s="16">
        <v>44840</v>
      </c>
      <c r="AP668" s="21">
        <f ca="1">IF(AO668&lt;AQ$5, $B668, AQ$6+MIN((AO668-AQ$5+1)/AQ$8, 1)*AQ$7)</f>
        <v>1940</v>
      </c>
      <c r="AQ668" s="21">
        <f t="shared" ca="1" si="243"/>
        <v>1940</v>
      </c>
      <c r="AR668" s="21">
        <f t="shared" ca="1" si="224"/>
        <v>290</v>
      </c>
      <c r="AS668" s="21">
        <f t="shared" ca="1" si="232"/>
        <v>1650</v>
      </c>
      <c r="AT668" s="21">
        <f t="shared" ca="1" si="233"/>
        <v>1650</v>
      </c>
      <c r="AU668" s="21">
        <f t="shared" ca="1" si="238"/>
        <v>1177097</v>
      </c>
      <c r="AV668" s="22">
        <f ca="1">SUM(AT$11:AT668)</f>
        <v>600192</v>
      </c>
      <c r="AW668" s="23">
        <f ca="1">SUM(AR$11:AR668)</f>
        <v>577685</v>
      </c>
    </row>
    <row r="669" spans="1:49" x14ac:dyDescent="0.2">
      <c r="A669" s="32">
        <v>44841</v>
      </c>
      <c r="B669" s="35">
        <f ca="1">IF($A669&gt;= $C$5,$C$6, "InsertData")</f>
        <v>940</v>
      </c>
      <c r="C669" s="21">
        <f t="shared" ca="1" si="239"/>
        <v>940</v>
      </c>
      <c r="D669" s="21">
        <f t="shared" ca="1" si="219"/>
        <v>0</v>
      </c>
      <c r="E669" s="21">
        <f t="shared" ca="1" si="225"/>
        <v>940</v>
      </c>
      <c r="F669" s="21">
        <f t="shared" ca="1" si="220"/>
        <v>940</v>
      </c>
      <c r="G669" s="21">
        <f t="shared" ca="1" si="234"/>
        <v>604537</v>
      </c>
      <c r="H669" s="22">
        <f ca="1">SUM(F$11:F669)</f>
        <v>308342</v>
      </c>
      <c r="I669" s="23">
        <f ca="1">SUM(D$11:D669)</f>
        <v>298579</v>
      </c>
      <c r="K669" s="16">
        <v>44841</v>
      </c>
      <c r="L669" s="21">
        <f ca="1">IF(K669&lt;M$5, $B669, M$6+MIN((K669-M$5+1)/M$8, 1)*M$7)</f>
        <v>1440</v>
      </c>
      <c r="M669" s="21">
        <f t="shared" ca="1" si="240"/>
        <v>1440</v>
      </c>
      <c r="N669" s="21">
        <f t="shared" ca="1" si="221"/>
        <v>20</v>
      </c>
      <c r="O669" s="21">
        <f t="shared" ca="1" si="226"/>
        <v>1420</v>
      </c>
      <c r="P669" s="21">
        <f t="shared" ca="1" si="227"/>
        <v>1420</v>
      </c>
      <c r="Q669" s="21">
        <f t="shared" ca="1" si="235"/>
        <v>904287</v>
      </c>
      <c r="R669" s="22">
        <f ca="1">SUM(P$11:P669)</f>
        <v>461572</v>
      </c>
      <c r="S669" s="23">
        <f ca="1">SUM(N$11:N669)</f>
        <v>443495</v>
      </c>
      <c r="U669" s="16">
        <v>44841</v>
      </c>
      <c r="V669" s="21">
        <f ca="1">IF(U669&lt;W$5, $B669, W$6+MIN((U669-W$5+1)/W$8, 1)*W$7)</f>
        <v>1940</v>
      </c>
      <c r="W669" s="21">
        <f t="shared" ca="1" si="241"/>
        <v>1940</v>
      </c>
      <c r="X669" s="21">
        <f t="shared" ca="1" si="222"/>
        <v>186</v>
      </c>
      <c r="Y669" s="21">
        <f t="shared" ca="1" si="228"/>
        <v>1754</v>
      </c>
      <c r="Z669" s="21">
        <f t="shared" ca="1" si="229"/>
        <v>1754</v>
      </c>
      <c r="AA669" s="21">
        <f t="shared" ca="1" si="236"/>
        <v>1204037</v>
      </c>
      <c r="AB669" s="22">
        <f ca="1">SUM(Z$11:Z669)</f>
        <v>614656</v>
      </c>
      <c r="AC669" s="23">
        <f ca="1">SUM(X$11:X669)</f>
        <v>589564</v>
      </c>
      <c r="AE669" s="16">
        <v>44841</v>
      </c>
      <c r="AF669" s="21">
        <f ca="1">IF(AE669&lt;AG$5, $B669, AG$6+MIN((AE669-AG$5+1)/AG$8, 1)*AG$7)</f>
        <v>1440</v>
      </c>
      <c r="AG669" s="21">
        <f t="shared" ca="1" si="242"/>
        <v>1440</v>
      </c>
      <c r="AH669" s="21">
        <f t="shared" ca="1" si="223"/>
        <v>140</v>
      </c>
      <c r="AI669" s="21">
        <f t="shared" ca="1" si="230"/>
        <v>1300</v>
      </c>
      <c r="AJ669" s="21">
        <f t="shared" ca="1" si="231"/>
        <v>1300</v>
      </c>
      <c r="AK669" s="21">
        <f t="shared" ca="1" si="237"/>
        <v>891787</v>
      </c>
      <c r="AL669" s="22">
        <f ca="1">SUM(AJ$11:AJ669)</f>
        <v>455097</v>
      </c>
      <c r="AM669" s="23">
        <f ca="1">SUM(AH$11:AH669)</f>
        <v>438136</v>
      </c>
      <c r="AO669" s="16">
        <v>44841</v>
      </c>
      <c r="AP669" s="21">
        <f ca="1">IF(AO669&lt;AQ$5, $B669, AQ$6+MIN((AO669-AQ$5+1)/AQ$8, 1)*AQ$7)</f>
        <v>1940</v>
      </c>
      <c r="AQ669" s="21">
        <f t="shared" ca="1" si="243"/>
        <v>1940</v>
      </c>
      <c r="AR669" s="21">
        <f t="shared" ca="1" si="224"/>
        <v>280</v>
      </c>
      <c r="AS669" s="21">
        <f t="shared" ca="1" si="232"/>
        <v>1660</v>
      </c>
      <c r="AT669" s="21">
        <f t="shared" ca="1" si="233"/>
        <v>1660</v>
      </c>
      <c r="AU669" s="21">
        <f t="shared" ca="1" si="238"/>
        <v>1179037</v>
      </c>
      <c r="AV669" s="22">
        <f ca="1">SUM(AT$11:AT669)</f>
        <v>601852</v>
      </c>
      <c r="AW669" s="23">
        <f ca="1">SUM(AR$11:AR669)</f>
        <v>577965</v>
      </c>
    </row>
    <row r="670" spans="1:49" x14ac:dyDescent="0.2">
      <c r="A670" s="32">
        <v>44842</v>
      </c>
      <c r="B670" s="35">
        <f ca="1">IF($A670&gt;= $C$5,$C$6, "InsertData")</f>
        <v>940</v>
      </c>
      <c r="C670" s="21">
        <f t="shared" ca="1" si="239"/>
        <v>940</v>
      </c>
      <c r="D670" s="21">
        <f t="shared" ca="1" si="219"/>
        <v>0</v>
      </c>
      <c r="E670" s="21">
        <f t="shared" ca="1" si="225"/>
        <v>940</v>
      </c>
      <c r="F670" s="21">
        <f t="shared" ca="1" si="220"/>
        <v>940</v>
      </c>
      <c r="G670" s="21">
        <f t="shared" ca="1" si="234"/>
        <v>605477</v>
      </c>
      <c r="H670" s="22">
        <f ca="1">SUM(F$11:F670)</f>
        <v>309282</v>
      </c>
      <c r="I670" s="23">
        <f ca="1">SUM(D$11:D670)</f>
        <v>298579</v>
      </c>
      <c r="K670" s="16">
        <v>44842</v>
      </c>
      <c r="L670" s="21">
        <f ca="1">IF(K670&lt;M$5, $B670, M$6+MIN((K670-M$5+1)/M$8, 1)*M$7)</f>
        <v>1440</v>
      </c>
      <c r="M670" s="21">
        <f t="shared" ca="1" si="240"/>
        <v>1440</v>
      </c>
      <c r="N670" s="21">
        <f t="shared" ca="1" si="221"/>
        <v>119</v>
      </c>
      <c r="O670" s="21">
        <f t="shared" ca="1" si="226"/>
        <v>1321</v>
      </c>
      <c r="P670" s="21">
        <f t="shared" ca="1" si="227"/>
        <v>1321</v>
      </c>
      <c r="Q670" s="21">
        <f t="shared" ca="1" si="235"/>
        <v>905727</v>
      </c>
      <c r="R670" s="22">
        <f ca="1">SUM(P$11:P670)</f>
        <v>462893</v>
      </c>
      <c r="S670" s="23">
        <f ca="1">SUM(N$11:N670)</f>
        <v>443614</v>
      </c>
      <c r="U670" s="16">
        <v>44842</v>
      </c>
      <c r="V670" s="21">
        <f ca="1">IF(U670&lt;W$5, $B670, W$6+MIN((U670-W$5+1)/W$8, 1)*W$7)</f>
        <v>1940</v>
      </c>
      <c r="W670" s="21">
        <f t="shared" ca="1" si="241"/>
        <v>1940</v>
      </c>
      <c r="X670" s="21">
        <f t="shared" ca="1" si="222"/>
        <v>693</v>
      </c>
      <c r="Y670" s="21">
        <f t="shared" ca="1" si="228"/>
        <v>1247</v>
      </c>
      <c r="Z670" s="21">
        <f t="shared" ca="1" si="229"/>
        <v>1247</v>
      </c>
      <c r="AA670" s="21">
        <f t="shared" ca="1" si="236"/>
        <v>1205977</v>
      </c>
      <c r="AB670" s="22">
        <f ca="1">SUM(Z$11:Z670)</f>
        <v>615903</v>
      </c>
      <c r="AC670" s="23">
        <f ca="1">SUM(X$11:X670)</f>
        <v>590257</v>
      </c>
      <c r="AE670" s="16">
        <v>44842</v>
      </c>
      <c r="AF670" s="21">
        <f ca="1">IF(AE670&lt;AG$5, $B670, AG$6+MIN((AE670-AG$5+1)/AG$8, 1)*AG$7)</f>
        <v>1440</v>
      </c>
      <c r="AG670" s="21">
        <f t="shared" ca="1" si="242"/>
        <v>1440</v>
      </c>
      <c r="AH670" s="21">
        <f t="shared" ca="1" si="223"/>
        <v>135</v>
      </c>
      <c r="AI670" s="21">
        <f t="shared" ca="1" si="230"/>
        <v>1305</v>
      </c>
      <c r="AJ670" s="21">
        <f t="shared" ca="1" si="231"/>
        <v>1305</v>
      </c>
      <c r="AK670" s="21">
        <f t="shared" ca="1" si="237"/>
        <v>893227</v>
      </c>
      <c r="AL670" s="22">
        <f ca="1">SUM(AJ$11:AJ670)</f>
        <v>456402</v>
      </c>
      <c r="AM670" s="23">
        <f ca="1">SUM(AH$11:AH670)</f>
        <v>438271</v>
      </c>
      <c r="AO670" s="16">
        <v>44842</v>
      </c>
      <c r="AP670" s="21">
        <f ca="1">IF(AO670&lt;AQ$5, $B670, AQ$6+MIN((AO670-AQ$5+1)/AQ$8, 1)*AQ$7)</f>
        <v>1940</v>
      </c>
      <c r="AQ670" s="21">
        <f t="shared" ca="1" si="243"/>
        <v>1940</v>
      </c>
      <c r="AR670" s="21">
        <f t="shared" ca="1" si="224"/>
        <v>379</v>
      </c>
      <c r="AS670" s="21">
        <f t="shared" ca="1" si="232"/>
        <v>1561</v>
      </c>
      <c r="AT670" s="21">
        <f t="shared" ca="1" si="233"/>
        <v>1561</v>
      </c>
      <c r="AU670" s="21">
        <f t="shared" ca="1" si="238"/>
        <v>1180977</v>
      </c>
      <c r="AV670" s="22">
        <f ca="1">SUM(AT$11:AT670)</f>
        <v>603413</v>
      </c>
      <c r="AW670" s="23">
        <f ca="1">SUM(AR$11:AR670)</f>
        <v>578344</v>
      </c>
    </row>
    <row r="671" spans="1:49" x14ac:dyDescent="0.2">
      <c r="A671" s="32">
        <v>44843</v>
      </c>
      <c r="B671" s="35">
        <f ca="1">IF($A671&gt;= $C$5,$C$6, "InsertData")</f>
        <v>940</v>
      </c>
      <c r="C671" s="21">
        <f t="shared" ca="1" si="239"/>
        <v>940</v>
      </c>
      <c r="D671" s="21">
        <f t="shared" ca="1" si="219"/>
        <v>152</v>
      </c>
      <c r="E671" s="21">
        <f t="shared" ca="1" si="225"/>
        <v>788</v>
      </c>
      <c r="F671" s="21">
        <f t="shared" ca="1" si="220"/>
        <v>788</v>
      </c>
      <c r="G671" s="21">
        <f t="shared" ca="1" si="234"/>
        <v>606417</v>
      </c>
      <c r="H671" s="22">
        <f ca="1">SUM(F$11:F671)</f>
        <v>310070</v>
      </c>
      <c r="I671" s="23">
        <f ca="1">SUM(D$11:D671)</f>
        <v>298731</v>
      </c>
      <c r="K671" s="16">
        <v>44843</v>
      </c>
      <c r="L671" s="21">
        <f ca="1">IF(K671&lt;M$5, $B671, M$6+MIN((K671-M$5+1)/M$8, 1)*M$7)</f>
        <v>1440</v>
      </c>
      <c r="M671" s="21">
        <f t="shared" ca="1" si="240"/>
        <v>1440</v>
      </c>
      <c r="N671" s="21">
        <f t="shared" ca="1" si="221"/>
        <v>993</v>
      </c>
      <c r="O671" s="21">
        <f t="shared" ca="1" si="226"/>
        <v>447</v>
      </c>
      <c r="P671" s="21">
        <f t="shared" ca="1" si="227"/>
        <v>447</v>
      </c>
      <c r="Q671" s="21">
        <f t="shared" ca="1" si="235"/>
        <v>907167</v>
      </c>
      <c r="R671" s="22">
        <f ca="1">SUM(P$11:P671)</f>
        <v>463340</v>
      </c>
      <c r="S671" s="23">
        <f ca="1">SUM(N$11:N671)</f>
        <v>444607</v>
      </c>
      <c r="U671" s="16">
        <v>44843</v>
      </c>
      <c r="V671" s="21">
        <f ca="1">IF(U671&lt;W$5, $B671, W$6+MIN((U671-W$5+1)/W$8, 1)*W$7)</f>
        <v>1940</v>
      </c>
      <c r="W671" s="21">
        <f t="shared" ca="1" si="241"/>
        <v>1940</v>
      </c>
      <c r="X671" s="21">
        <f t="shared" ca="1" si="222"/>
        <v>1233</v>
      </c>
      <c r="Y671" s="21">
        <f t="shared" ca="1" si="228"/>
        <v>707</v>
      </c>
      <c r="Z671" s="21">
        <f t="shared" ca="1" si="229"/>
        <v>707</v>
      </c>
      <c r="AA671" s="21">
        <f t="shared" ca="1" si="236"/>
        <v>1207917</v>
      </c>
      <c r="AB671" s="22">
        <f ca="1">SUM(Z$11:Z671)</f>
        <v>616610</v>
      </c>
      <c r="AC671" s="23">
        <f ca="1">SUM(X$11:X671)</f>
        <v>591490</v>
      </c>
      <c r="AE671" s="16">
        <v>44843</v>
      </c>
      <c r="AF671" s="21">
        <f ca="1">IF(AE671&lt;AG$5, $B671, AG$6+MIN((AE671-AG$5+1)/AG$8, 1)*AG$7)</f>
        <v>1440</v>
      </c>
      <c r="AG671" s="21">
        <f t="shared" ca="1" si="242"/>
        <v>1440</v>
      </c>
      <c r="AH671" s="21">
        <f t="shared" ca="1" si="223"/>
        <v>757</v>
      </c>
      <c r="AI671" s="21">
        <f t="shared" ca="1" si="230"/>
        <v>683</v>
      </c>
      <c r="AJ671" s="21">
        <f t="shared" ca="1" si="231"/>
        <v>683</v>
      </c>
      <c r="AK671" s="21">
        <f t="shared" ca="1" si="237"/>
        <v>894667</v>
      </c>
      <c r="AL671" s="22">
        <f ca="1">SUM(AJ$11:AJ671)</f>
        <v>457085</v>
      </c>
      <c r="AM671" s="23">
        <f ca="1">SUM(AH$11:AH671)</f>
        <v>439028</v>
      </c>
      <c r="AO671" s="16">
        <v>44843</v>
      </c>
      <c r="AP671" s="21">
        <f ca="1">IF(AO671&lt;AQ$5, $B671, AQ$6+MIN((AO671-AQ$5+1)/AQ$8, 1)*AQ$7)</f>
        <v>1940</v>
      </c>
      <c r="AQ671" s="21">
        <f t="shared" ca="1" si="243"/>
        <v>1940</v>
      </c>
      <c r="AR671" s="21">
        <f t="shared" ca="1" si="224"/>
        <v>1253</v>
      </c>
      <c r="AS671" s="21">
        <f t="shared" ca="1" si="232"/>
        <v>687</v>
      </c>
      <c r="AT671" s="21">
        <f t="shared" ca="1" si="233"/>
        <v>687</v>
      </c>
      <c r="AU671" s="21">
        <f t="shared" ca="1" si="238"/>
        <v>1182917</v>
      </c>
      <c r="AV671" s="22">
        <f ca="1">SUM(AT$11:AT671)</f>
        <v>604100</v>
      </c>
      <c r="AW671" s="23">
        <f ca="1">SUM(AR$11:AR671)</f>
        <v>579597</v>
      </c>
    </row>
    <row r="672" spans="1:49" x14ac:dyDescent="0.2">
      <c r="A672" s="32">
        <v>44844</v>
      </c>
      <c r="B672" s="35">
        <f ca="1">IF($A672&gt;= $C$5,$C$6, "InsertData")</f>
        <v>940</v>
      </c>
      <c r="C672" s="21">
        <f t="shared" ca="1" si="239"/>
        <v>940</v>
      </c>
      <c r="D672" s="21">
        <f t="shared" ca="1" si="219"/>
        <v>96</v>
      </c>
      <c r="E672" s="21">
        <f t="shared" ca="1" si="225"/>
        <v>844</v>
      </c>
      <c r="F672" s="21">
        <f t="shared" ca="1" si="220"/>
        <v>844</v>
      </c>
      <c r="G672" s="21">
        <f t="shared" ca="1" si="234"/>
        <v>607357</v>
      </c>
      <c r="H672" s="22">
        <f ca="1">SUM(F$11:F672)</f>
        <v>310914</v>
      </c>
      <c r="I672" s="23">
        <f ca="1">SUM(D$11:D672)</f>
        <v>298827</v>
      </c>
      <c r="K672" s="16">
        <v>44844</v>
      </c>
      <c r="L672" s="21">
        <f ca="1">IF(K672&lt;M$5, $B672, M$6+MIN((K672-M$5+1)/M$8, 1)*M$7)</f>
        <v>1440</v>
      </c>
      <c r="M672" s="21">
        <f t="shared" ca="1" si="240"/>
        <v>1440</v>
      </c>
      <c r="N672" s="21">
        <f t="shared" ca="1" si="221"/>
        <v>336</v>
      </c>
      <c r="O672" s="21">
        <f t="shared" ca="1" si="226"/>
        <v>1104</v>
      </c>
      <c r="P672" s="21">
        <f t="shared" ca="1" si="227"/>
        <v>1104</v>
      </c>
      <c r="Q672" s="21">
        <f t="shared" ca="1" si="235"/>
        <v>908607</v>
      </c>
      <c r="R672" s="22">
        <f ca="1">SUM(P$11:P672)</f>
        <v>464444</v>
      </c>
      <c r="S672" s="23">
        <f ca="1">SUM(N$11:N672)</f>
        <v>444943</v>
      </c>
      <c r="U672" s="16">
        <v>44844</v>
      </c>
      <c r="V672" s="21">
        <f ca="1">IF(U672&lt;W$5, $B672, W$6+MIN((U672-W$5+1)/W$8, 1)*W$7)</f>
        <v>1940</v>
      </c>
      <c r="W672" s="21">
        <f t="shared" ca="1" si="241"/>
        <v>1940</v>
      </c>
      <c r="X672" s="21">
        <f t="shared" ca="1" si="222"/>
        <v>576</v>
      </c>
      <c r="Y672" s="21">
        <f t="shared" ca="1" si="228"/>
        <v>1364</v>
      </c>
      <c r="Z672" s="21">
        <f t="shared" ca="1" si="229"/>
        <v>1364</v>
      </c>
      <c r="AA672" s="21">
        <f t="shared" ca="1" si="236"/>
        <v>1209857</v>
      </c>
      <c r="AB672" s="22">
        <f ca="1">SUM(Z$11:Z672)</f>
        <v>617974</v>
      </c>
      <c r="AC672" s="23">
        <f ca="1">SUM(X$11:X672)</f>
        <v>592066</v>
      </c>
      <c r="AE672" s="16">
        <v>44844</v>
      </c>
      <c r="AF672" s="21">
        <f ca="1">IF(AE672&lt;AG$5, $B672, AG$6+MIN((AE672-AG$5+1)/AG$8, 1)*AG$7)</f>
        <v>1440</v>
      </c>
      <c r="AG672" s="21">
        <f t="shared" ca="1" si="242"/>
        <v>1440</v>
      </c>
      <c r="AH672" s="21">
        <f t="shared" ca="1" si="223"/>
        <v>341</v>
      </c>
      <c r="AI672" s="21">
        <f t="shared" ca="1" si="230"/>
        <v>1099</v>
      </c>
      <c r="AJ672" s="21">
        <f t="shared" ca="1" si="231"/>
        <v>1099</v>
      </c>
      <c r="AK672" s="21">
        <f t="shared" ca="1" si="237"/>
        <v>896107</v>
      </c>
      <c r="AL672" s="22">
        <f ca="1">SUM(AJ$11:AJ672)</f>
        <v>458184</v>
      </c>
      <c r="AM672" s="23">
        <f ca="1">SUM(AH$11:AH672)</f>
        <v>439369</v>
      </c>
      <c r="AO672" s="16">
        <v>44844</v>
      </c>
      <c r="AP672" s="21">
        <f ca="1">IF(AO672&lt;AQ$5, $B672, AQ$6+MIN((AO672-AQ$5+1)/AQ$8, 1)*AQ$7)</f>
        <v>1940</v>
      </c>
      <c r="AQ672" s="21">
        <f t="shared" ca="1" si="243"/>
        <v>1940</v>
      </c>
      <c r="AR672" s="21">
        <f t="shared" ca="1" si="224"/>
        <v>586</v>
      </c>
      <c r="AS672" s="21">
        <f t="shared" ca="1" si="232"/>
        <v>1354</v>
      </c>
      <c r="AT672" s="21">
        <f t="shared" ca="1" si="233"/>
        <v>1354</v>
      </c>
      <c r="AU672" s="21">
        <f t="shared" ca="1" si="238"/>
        <v>1184857</v>
      </c>
      <c r="AV672" s="22">
        <f ca="1">SUM(AT$11:AT672)</f>
        <v>605454</v>
      </c>
      <c r="AW672" s="23">
        <f ca="1">SUM(AR$11:AR672)</f>
        <v>580183</v>
      </c>
    </row>
    <row r="673" spans="1:49" x14ac:dyDescent="0.2">
      <c r="A673" s="32">
        <v>44845</v>
      </c>
      <c r="B673" s="35">
        <f ca="1">IF($A673&gt;= $C$5,$C$6, "InsertData")</f>
        <v>940</v>
      </c>
      <c r="C673" s="21">
        <f t="shared" ca="1" si="239"/>
        <v>940</v>
      </c>
      <c r="D673" s="21">
        <f t="shared" ca="1" si="219"/>
        <v>319</v>
      </c>
      <c r="E673" s="21">
        <f t="shared" ca="1" si="225"/>
        <v>621</v>
      </c>
      <c r="F673" s="21">
        <f t="shared" ca="1" si="220"/>
        <v>621</v>
      </c>
      <c r="G673" s="21">
        <f t="shared" ca="1" si="234"/>
        <v>608297</v>
      </c>
      <c r="H673" s="22">
        <f ca="1">SUM(F$11:F673)</f>
        <v>311535</v>
      </c>
      <c r="I673" s="23">
        <f ca="1">SUM(D$11:D673)</f>
        <v>299146</v>
      </c>
      <c r="K673" s="16">
        <v>44845</v>
      </c>
      <c r="L673" s="21">
        <f ca="1">IF(K673&lt;M$5, $B673, M$6+MIN((K673-M$5+1)/M$8, 1)*M$7)</f>
        <v>1440</v>
      </c>
      <c r="M673" s="21">
        <f t="shared" ca="1" si="240"/>
        <v>1440</v>
      </c>
      <c r="N673" s="21">
        <f t="shared" ca="1" si="221"/>
        <v>559</v>
      </c>
      <c r="O673" s="21">
        <f t="shared" ca="1" si="226"/>
        <v>881</v>
      </c>
      <c r="P673" s="21">
        <f t="shared" ca="1" si="227"/>
        <v>881</v>
      </c>
      <c r="Q673" s="21">
        <f t="shared" ca="1" si="235"/>
        <v>910047</v>
      </c>
      <c r="R673" s="22">
        <f ca="1">SUM(P$11:P673)</f>
        <v>465325</v>
      </c>
      <c r="S673" s="23">
        <f ca="1">SUM(N$11:N673)</f>
        <v>445502</v>
      </c>
      <c r="U673" s="16">
        <v>44845</v>
      </c>
      <c r="V673" s="21">
        <f ca="1">IF(U673&lt;W$5, $B673, W$6+MIN((U673-W$5+1)/W$8, 1)*W$7)</f>
        <v>1940</v>
      </c>
      <c r="W673" s="21">
        <f t="shared" ca="1" si="241"/>
        <v>1940</v>
      </c>
      <c r="X673" s="21">
        <f t="shared" ca="1" si="222"/>
        <v>799</v>
      </c>
      <c r="Y673" s="21">
        <f t="shared" ca="1" si="228"/>
        <v>1141</v>
      </c>
      <c r="Z673" s="21">
        <f t="shared" ca="1" si="229"/>
        <v>1141</v>
      </c>
      <c r="AA673" s="21">
        <f t="shared" ca="1" si="236"/>
        <v>1211797</v>
      </c>
      <c r="AB673" s="22">
        <f ca="1">SUM(Z$11:Z673)</f>
        <v>619115</v>
      </c>
      <c r="AC673" s="23">
        <f ca="1">SUM(X$11:X673)</f>
        <v>592865</v>
      </c>
      <c r="AE673" s="16">
        <v>44845</v>
      </c>
      <c r="AF673" s="21">
        <f ca="1">IF(AE673&lt;AG$5, $B673, AG$6+MIN((AE673-AG$5+1)/AG$8, 1)*AG$7)</f>
        <v>1440</v>
      </c>
      <c r="AG673" s="21">
        <f t="shared" ca="1" si="242"/>
        <v>1440</v>
      </c>
      <c r="AH673" s="21">
        <f t="shared" ca="1" si="223"/>
        <v>559</v>
      </c>
      <c r="AI673" s="21">
        <f t="shared" ca="1" si="230"/>
        <v>881</v>
      </c>
      <c r="AJ673" s="21">
        <f t="shared" ca="1" si="231"/>
        <v>881</v>
      </c>
      <c r="AK673" s="21">
        <f t="shared" ca="1" si="237"/>
        <v>897547</v>
      </c>
      <c r="AL673" s="22">
        <f ca="1">SUM(AJ$11:AJ673)</f>
        <v>459065</v>
      </c>
      <c r="AM673" s="23">
        <f ca="1">SUM(AH$11:AH673)</f>
        <v>439928</v>
      </c>
      <c r="AO673" s="16">
        <v>44845</v>
      </c>
      <c r="AP673" s="21">
        <f ca="1">IF(AO673&lt;AQ$5, $B673, AQ$6+MIN((AO673-AQ$5+1)/AQ$8, 1)*AQ$7)</f>
        <v>1940</v>
      </c>
      <c r="AQ673" s="21">
        <f t="shared" ca="1" si="243"/>
        <v>1940</v>
      </c>
      <c r="AR673" s="21">
        <f t="shared" ca="1" si="224"/>
        <v>799</v>
      </c>
      <c r="AS673" s="21">
        <f t="shared" ca="1" si="232"/>
        <v>1141</v>
      </c>
      <c r="AT673" s="21">
        <f t="shared" ca="1" si="233"/>
        <v>1141</v>
      </c>
      <c r="AU673" s="21">
        <f t="shared" ca="1" si="238"/>
        <v>1186797</v>
      </c>
      <c r="AV673" s="22">
        <f ca="1">SUM(AT$11:AT673)</f>
        <v>606595</v>
      </c>
      <c r="AW673" s="23">
        <f ca="1">SUM(AR$11:AR673)</f>
        <v>580982</v>
      </c>
    </row>
    <row r="674" spans="1:49" x14ac:dyDescent="0.2">
      <c r="A674" s="32">
        <v>44846</v>
      </c>
      <c r="B674" s="35">
        <f ca="1">IF($A674&gt;= $C$5,$C$6, "InsertData")</f>
        <v>940</v>
      </c>
      <c r="C674" s="21">
        <f t="shared" ca="1" si="239"/>
        <v>940</v>
      </c>
      <c r="D674" s="21">
        <f t="shared" ca="1" si="219"/>
        <v>334</v>
      </c>
      <c r="E674" s="21">
        <f t="shared" ca="1" si="225"/>
        <v>606</v>
      </c>
      <c r="F674" s="21">
        <f t="shared" ca="1" si="220"/>
        <v>606</v>
      </c>
      <c r="G674" s="21">
        <f t="shared" ca="1" si="234"/>
        <v>609237</v>
      </c>
      <c r="H674" s="22">
        <f ca="1">SUM(F$11:F674)</f>
        <v>312141</v>
      </c>
      <c r="I674" s="23">
        <f ca="1">SUM(D$11:D674)</f>
        <v>299480</v>
      </c>
      <c r="K674" s="16">
        <v>44846</v>
      </c>
      <c r="L674" s="21">
        <f ca="1">IF(K674&lt;M$5, $B674, M$6+MIN((K674-M$5+1)/M$8, 1)*M$7)</f>
        <v>1440</v>
      </c>
      <c r="M674" s="21">
        <f t="shared" ca="1" si="240"/>
        <v>1440</v>
      </c>
      <c r="N674" s="21">
        <f t="shared" ca="1" si="221"/>
        <v>574</v>
      </c>
      <c r="O674" s="21">
        <f t="shared" ca="1" si="226"/>
        <v>866</v>
      </c>
      <c r="P674" s="21">
        <f t="shared" ca="1" si="227"/>
        <v>866</v>
      </c>
      <c r="Q674" s="21">
        <f t="shared" ca="1" si="235"/>
        <v>911487</v>
      </c>
      <c r="R674" s="22">
        <f ca="1">SUM(P$11:P674)</f>
        <v>466191</v>
      </c>
      <c r="S674" s="23">
        <f ca="1">SUM(N$11:N674)</f>
        <v>446076</v>
      </c>
      <c r="U674" s="16">
        <v>44846</v>
      </c>
      <c r="V674" s="21">
        <f ca="1">IF(U674&lt;W$5, $B674, W$6+MIN((U674-W$5+1)/W$8, 1)*W$7)</f>
        <v>1940</v>
      </c>
      <c r="W674" s="21">
        <f t="shared" ca="1" si="241"/>
        <v>1940</v>
      </c>
      <c r="X674" s="21">
        <f t="shared" ca="1" si="222"/>
        <v>814</v>
      </c>
      <c r="Y674" s="21">
        <f t="shared" ca="1" si="228"/>
        <v>1126</v>
      </c>
      <c r="Z674" s="21">
        <f t="shared" ca="1" si="229"/>
        <v>1126</v>
      </c>
      <c r="AA674" s="21">
        <f t="shared" ca="1" si="236"/>
        <v>1213737</v>
      </c>
      <c r="AB674" s="22">
        <f ca="1">SUM(Z$11:Z674)</f>
        <v>620241</v>
      </c>
      <c r="AC674" s="23">
        <f ca="1">SUM(X$11:X674)</f>
        <v>593679</v>
      </c>
      <c r="AE674" s="16">
        <v>44846</v>
      </c>
      <c r="AF674" s="21">
        <f ca="1">IF(AE674&lt;AG$5, $B674, AG$6+MIN((AE674-AG$5+1)/AG$8, 1)*AG$7)</f>
        <v>1440</v>
      </c>
      <c r="AG674" s="21">
        <f t="shared" ca="1" si="242"/>
        <v>1440</v>
      </c>
      <c r="AH674" s="21">
        <f t="shared" ca="1" si="223"/>
        <v>574</v>
      </c>
      <c r="AI674" s="21">
        <f t="shared" ca="1" si="230"/>
        <v>866</v>
      </c>
      <c r="AJ674" s="21">
        <f t="shared" ca="1" si="231"/>
        <v>866</v>
      </c>
      <c r="AK674" s="21">
        <f t="shared" ca="1" si="237"/>
        <v>898987</v>
      </c>
      <c r="AL674" s="22">
        <f ca="1">SUM(AJ$11:AJ674)</f>
        <v>459931</v>
      </c>
      <c r="AM674" s="23">
        <f ca="1">SUM(AH$11:AH674)</f>
        <v>440502</v>
      </c>
      <c r="AO674" s="16">
        <v>44846</v>
      </c>
      <c r="AP674" s="21">
        <f ca="1">IF(AO674&lt;AQ$5, $B674, AQ$6+MIN((AO674-AQ$5+1)/AQ$8, 1)*AQ$7)</f>
        <v>1940</v>
      </c>
      <c r="AQ674" s="21">
        <f t="shared" ca="1" si="243"/>
        <v>1940</v>
      </c>
      <c r="AR674" s="21">
        <f t="shared" ca="1" si="224"/>
        <v>814</v>
      </c>
      <c r="AS674" s="21">
        <f t="shared" ca="1" si="232"/>
        <v>1126</v>
      </c>
      <c r="AT674" s="21">
        <f t="shared" ca="1" si="233"/>
        <v>1126</v>
      </c>
      <c r="AU674" s="21">
        <f t="shared" ca="1" si="238"/>
        <v>1188737</v>
      </c>
      <c r="AV674" s="22">
        <f ca="1">SUM(AT$11:AT674)</f>
        <v>607721</v>
      </c>
      <c r="AW674" s="23">
        <f ca="1">SUM(AR$11:AR674)</f>
        <v>581796</v>
      </c>
    </row>
    <row r="675" spans="1:49" x14ac:dyDescent="0.2">
      <c r="A675" s="32">
        <v>44847</v>
      </c>
      <c r="B675" s="35">
        <f ca="1">IF($A675&gt;= $C$5,$C$6, "InsertData")</f>
        <v>940</v>
      </c>
      <c r="C675" s="21">
        <f t="shared" ca="1" si="239"/>
        <v>940</v>
      </c>
      <c r="D675" s="21">
        <f t="shared" ca="1" si="219"/>
        <v>44</v>
      </c>
      <c r="E675" s="21">
        <f t="shared" ca="1" si="225"/>
        <v>896</v>
      </c>
      <c r="F675" s="21">
        <f t="shared" ca="1" si="220"/>
        <v>896</v>
      </c>
      <c r="G675" s="21">
        <f t="shared" ca="1" si="234"/>
        <v>610177</v>
      </c>
      <c r="H675" s="22">
        <f ca="1">SUM(F$11:F675)</f>
        <v>313037</v>
      </c>
      <c r="I675" s="23">
        <f ca="1">SUM(D$11:D675)</f>
        <v>299524</v>
      </c>
      <c r="K675" s="16">
        <v>44847</v>
      </c>
      <c r="L675" s="21">
        <f ca="1">IF(K675&lt;M$5, $B675, M$6+MIN((K675-M$5+1)/M$8, 1)*M$7)</f>
        <v>1440</v>
      </c>
      <c r="M675" s="21">
        <f t="shared" ca="1" si="240"/>
        <v>1440</v>
      </c>
      <c r="N675" s="21">
        <f t="shared" ca="1" si="221"/>
        <v>284</v>
      </c>
      <c r="O675" s="21">
        <f t="shared" ca="1" si="226"/>
        <v>1156</v>
      </c>
      <c r="P675" s="21">
        <f t="shared" ca="1" si="227"/>
        <v>1156</v>
      </c>
      <c r="Q675" s="21">
        <f t="shared" ca="1" si="235"/>
        <v>912927</v>
      </c>
      <c r="R675" s="22">
        <f ca="1">SUM(P$11:P675)</f>
        <v>467347</v>
      </c>
      <c r="S675" s="23">
        <f ca="1">SUM(N$11:N675)</f>
        <v>446360</v>
      </c>
      <c r="U675" s="16">
        <v>44847</v>
      </c>
      <c r="V675" s="21">
        <f ca="1">IF(U675&lt;W$5, $B675, W$6+MIN((U675-W$5+1)/W$8, 1)*W$7)</f>
        <v>1940</v>
      </c>
      <c r="W675" s="21">
        <f t="shared" ca="1" si="241"/>
        <v>1940</v>
      </c>
      <c r="X675" s="21">
        <f t="shared" ca="1" si="222"/>
        <v>524</v>
      </c>
      <c r="Y675" s="21">
        <f t="shared" ca="1" si="228"/>
        <v>1416</v>
      </c>
      <c r="Z675" s="21">
        <f t="shared" ca="1" si="229"/>
        <v>1416</v>
      </c>
      <c r="AA675" s="21">
        <f t="shared" ca="1" si="236"/>
        <v>1215677</v>
      </c>
      <c r="AB675" s="22">
        <f ca="1">SUM(Z$11:Z675)</f>
        <v>621657</v>
      </c>
      <c r="AC675" s="23">
        <f ca="1">SUM(X$11:X675)</f>
        <v>594203</v>
      </c>
      <c r="AE675" s="16">
        <v>44847</v>
      </c>
      <c r="AF675" s="21">
        <f ca="1">IF(AE675&lt;AG$5, $B675, AG$6+MIN((AE675-AG$5+1)/AG$8, 1)*AG$7)</f>
        <v>1440</v>
      </c>
      <c r="AG675" s="21">
        <f t="shared" ca="1" si="242"/>
        <v>1440</v>
      </c>
      <c r="AH675" s="21">
        <f t="shared" ca="1" si="223"/>
        <v>284</v>
      </c>
      <c r="AI675" s="21">
        <f t="shared" ca="1" si="230"/>
        <v>1156</v>
      </c>
      <c r="AJ675" s="21">
        <f t="shared" ca="1" si="231"/>
        <v>1156</v>
      </c>
      <c r="AK675" s="21">
        <f t="shared" ca="1" si="237"/>
        <v>900427</v>
      </c>
      <c r="AL675" s="22">
        <f ca="1">SUM(AJ$11:AJ675)</f>
        <v>461087</v>
      </c>
      <c r="AM675" s="23">
        <f ca="1">SUM(AH$11:AH675)</f>
        <v>440786</v>
      </c>
      <c r="AO675" s="16">
        <v>44847</v>
      </c>
      <c r="AP675" s="21">
        <f ca="1">IF(AO675&lt;AQ$5, $B675, AQ$6+MIN((AO675-AQ$5+1)/AQ$8, 1)*AQ$7)</f>
        <v>1940</v>
      </c>
      <c r="AQ675" s="21">
        <f t="shared" ca="1" si="243"/>
        <v>1940</v>
      </c>
      <c r="AR675" s="21">
        <f t="shared" ca="1" si="224"/>
        <v>524</v>
      </c>
      <c r="AS675" s="21">
        <f t="shared" ca="1" si="232"/>
        <v>1416</v>
      </c>
      <c r="AT675" s="21">
        <f t="shared" ca="1" si="233"/>
        <v>1416</v>
      </c>
      <c r="AU675" s="21">
        <f t="shared" ca="1" si="238"/>
        <v>1190677</v>
      </c>
      <c r="AV675" s="22">
        <f ca="1">SUM(AT$11:AT675)</f>
        <v>609137</v>
      </c>
      <c r="AW675" s="23">
        <f ca="1">SUM(AR$11:AR675)</f>
        <v>582320</v>
      </c>
    </row>
    <row r="676" spans="1:49" x14ac:dyDescent="0.2">
      <c r="A676" s="32">
        <v>44848</v>
      </c>
      <c r="B676" s="35">
        <f ca="1">IF($A676&gt;= $C$5,$C$6, "InsertData")</f>
        <v>940</v>
      </c>
      <c r="C676" s="21">
        <f t="shared" ca="1" si="239"/>
        <v>940</v>
      </c>
      <c r="D676" s="21">
        <f t="shared" ca="1" si="219"/>
        <v>333</v>
      </c>
      <c r="E676" s="21">
        <f t="shared" ca="1" si="225"/>
        <v>607</v>
      </c>
      <c r="F676" s="21">
        <f t="shared" ca="1" si="220"/>
        <v>607</v>
      </c>
      <c r="G676" s="21">
        <f t="shared" ca="1" si="234"/>
        <v>611117</v>
      </c>
      <c r="H676" s="22">
        <f ca="1">SUM(F$11:F676)</f>
        <v>313644</v>
      </c>
      <c r="I676" s="23">
        <f ca="1">SUM(D$11:D676)</f>
        <v>299857</v>
      </c>
      <c r="K676" s="16">
        <v>44848</v>
      </c>
      <c r="L676" s="21">
        <f ca="1">IF(K676&lt;M$5, $B676, M$6+MIN((K676-M$5+1)/M$8, 1)*M$7)</f>
        <v>1440</v>
      </c>
      <c r="M676" s="21">
        <f t="shared" ca="1" si="240"/>
        <v>1440</v>
      </c>
      <c r="N676" s="21">
        <f t="shared" ca="1" si="221"/>
        <v>573</v>
      </c>
      <c r="O676" s="21">
        <f t="shared" ca="1" si="226"/>
        <v>867</v>
      </c>
      <c r="P676" s="21">
        <f t="shared" ca="1" si="227"/>
        <v>867</v>
      </c>
      <c r="Q676" s="21">
        <f t="shared" ca="1" si="235"/>
        <v>914367</v>
      </c>
      <c r="R676" s="22">
        <f ca="1">SUM(P$11:P676)</f>
        <v>468214</v>
      </c>
      <c r="S676" s="23">
        <f ca="1">SUM(N$11:N676)</f>
        <v>446933</v>
      </c>
      <c r="U676" s="16">
        <v>44848</v>
      </c>
      <c r="V676" s="21">
        <f ca="1">IF(U676&lt;W$5, $B676, W$6+MIN((U676-W$5+1)/W$8, 1)*W$7)</f>
        <v>1940</v>
      </c>
      <c r="W676" s="21">
        <f t="shared" ca="1" si="241"/>
        <v>1940</v>
      </c>
      <c r="X676" s="21">
        <f t="shared" ca="1" si="222"/>
        <v>813</v>
      </c>
      <c r="Y676" s="21">
        <f t="shared" ca="1" si="228"/>
        <v>1127</v>
      </c>
      <c r="Z676" s="21">
        <f t="shared" ca="1" si="229"/>
        <v>1127</v>
      </c>
      <c r="AA676" s="21">
        <f t="shared" ca="1" si="236"/>
        <v>1217617</v>
      </c>
      <c r="AB676" s="22">
        <f ca="1">SUM(Z$11:Z676)</f>
        <v>622784</v>
      </c>
      <c r="AC676" s="23">
        <f ca="1">SUM(X$11:X676)</f>
        <v>595016</v>
      </c>
      <c r="AE676" s="16">
        <v>44848</v>
      </c>
      <c r="AF676" s="21">
        <f ca="1">IF(AE676&lt;AG$5, $B676, AG$6+MIN((AE676-AG$5+1)/AG$8, 1)*AG$7)</f>
        <v>1440</v>
      </c>
      <c r="AG676" s="21">
        <f t="shared" ca="1" si="242"/>
        <v>1440</v>
      </c>
      <c r="AH676" s="21">
        <f t="shared" ca="1" si="223"/>
        <v>573</v>
      </c>
      <c r="AI676" s="21">
        <f t="shared" ca="1" si="230"/>
        <v>867</v>
      </c>
      <c r="AJ676" s="21">
        <f t="shared" ca="1" si="231"/>
        <v>867</v>
      </c>
      <c r="AK676" s="21">
        <f t="shared" ca="1" si="237"/>
        <v>901867</v>
      </c>
      <c r="AL676" s="22">
        <f ca="1">SUM(AJ$11:AJ676)</f>
        <v>461954</v>
      </c>
      <c r="AM676" s="23">
        <f ca="1">SUM(AH$11:AH676)</f>
        <v>441359</v>
      </c>
      <c r="AO676" s="16">
        <v>44848</v>
      </c>
      <c r="AP676" s="21">
        <f ca="1">IF(AO676&lt;AQ$5, $B676, AQ$6+MIN((AO676-AQ$5+1)/AQ$8, 1)*AQ$7)</f>
        <v>1940</v>
      </c>
      <c r="AQ676" s="21">
        <f t="shared" ca="1" si="243"/>
        <v>1940</v>
      </c>
      <c r="AR676" s="21">
        <f t="shared" ca="1" si="224"/>
        <v>813</v>
      </c>
      <c r="AS676" s="21">
        <f t="shared" ca="1" si="232"/>
        <v>1127</v>
      </c>
      <c r="AT676" s="21">
        <f t="shared" ca="1" si="233"/>
        <v>1127</v>
      </c>
      <c r="AU676" s="21">
        <f t="shared" ca="1" si="238"/>
        <v>1192617</v>
      </c>
      <c r="AV676" s="22">
        <f ca="1">SUM(AT$11:AT676)</f>
        <v>610264</v>
      </c>
      <c r="AW676" s="23">
        <f ca="1">SUM(AR$11:AR676)</f>
        <v>583133</v>
      </c>
    </row>
    <row r="677" spans="1:49" x14ac:dyDescent="0.2">
      <c r="A677" s="32">
        <v>44849</v>
      </c>
      <c r="B677" s="35">
        <f ca="1">IF($A677&gt;= $C$5,$C$6, "InsertData")</f>
        <v>940</v>
      </c>
      <c r="C677" s="21">
        <f t="shared" ca="1" si="239"/>
        <v>940</v>
      </c>
      <c r="D677" s="21">
        <f t="shared" ca="1" si="219"/>
        <v>388</v>
      </c>
      <c r="E677" s="21">
        <f t="shared" ca="1" si="225"/>
        <v>552</v>
      </c>
      <c r="F677" s="21">
        <f t="shared" ca="1" si="220"/>
        <v>552</v>
      </c>
      <c r="G677" s="21">
        <f t="shared" ca="1" si="234"/>
        <v>612057</v>
      </c>
      <c r="H677" s="22">
        <f ca="1">SUM(F$11:F677)</f>
        <v>314196</v>
      </c>
      <c r="I677" s="23">
        <f ca="1">SUM(D$11:D677)</f>
        <v>300245</v>
      </c>
      <c r="K677" s="16">
        <v>44849</v>
      </c>
      <c r="L677" s="21">
        <f ca="1">IF(K677&lt;M$5, $B677, M$6+MIN((K677-M$5+1)/M$8, 1)*M$7)</f>
        <v>1440</v>
      </c>
      <c r="M677" s="21">
        <f t="shared" ca="1" si="240"/>
        <v>1440</v>
      </c>
      <c r="N677" s="21">
        <f t="shared" ca="1" si="221"/>
        <v>628</v>
      </c>
      <c r="O677" s="21">
        <f t="shared" ca="1" si="226"/>
        <v>812</v>
      </c>
      <c r="P677" s="21">
        <f t="shared" ca="1" si="227"/>
        <v>812</v>
      </c>
      <c r="Q677" s="21">
        <f t="shared" ca="1" si="235"/>
        <v>915807</v>
      </c>
      <c r="R677" s="22">
        <f ca="1">SUM(P$11:P677)</f>
        <v>469026</v>
      </c>
      <c r="S677" s="23">
        <f ca="1">SUM(N$11:N677)</f>
        <v>447561</v>
      </c>
      <c r="U677" s="16">
        <v>44849</v>
      </c>
      <c r="V677" s="21">
        <f ca="1">IF(U677&lt;W$5, $B677, W$6+MIN((U677-W$5+1)/W$8, 1)*W$7)</f>
        <v>1940</v>
      </c>
      <c r="W677" s="21">
        <f t="shared" ca="1" si="241"/>
        <v>1940</v>
      </c>
      <c r="X677" s="21">
        <f t="shared" ca="1" si="222"/>
        <v>868</v>
      </c>
      <c r="Y677" s="21">
        <f t="shared" ca="1" si="228"/>
        <v>1072</v>
      </c>
      <c r="Z677" s="21">
        <f t="shared" ca="1" si="229"/>
        <v>1072</v>
      </c>
      <c r="AA677" s="21">
        <f t="shared" ca="1" si="236"/>
        <v>1219557</v>
      </c>
      <c r="AB677" s="22">
        <f ca="1">SUM(Z$11:Z677)</f>
        <v>623856</v>
      </c>
      <c r="AC677" s="23">
        <f ca="1">SUM(X$11:X677)</f>
        <v>595884</v>
      </c>
      <c r="AE677" s="16">
        <v>44849</v>
      </c>
      <c r="AF677" s="21">
        <f ca="1">IF(AE677&lt;AG$5, $B677, AG$6+MIN((AE677-AG$5+1)/AG$8, 1)*AG$7)</f>
        <v>1440</v>
      </c>
      <c r="AG677" s="21">
        <f t="shared" ca="1" si="242"/>
        <v>1440</v>
      </c>
      <c r="AH677" s="21">
        <f t="shared" ca="1" si="223"/>
        <v>628</v>
      </c>
      <c r="AI677" s="21">
        <f t="shared" ca="1" si="230"/>
        <v>812</v>
      </c>
      <c r="AJ677" s="21">
        <f t="shared" ca="1" si="231"/>
        <v>812</v>
      </c>
      <c r="AK677" s="21">
        <f t="shared" ca="1" si="237"/>
        <v>903307</v>
      </c>
      <c r="AL677" s="22">
        <f ca="1">SUM(AJ$11:AJ677)</f>
        <v>462766</v>
      </c>
      <c r="AM677" s="23">
        <f ca="1">SUM(AH$11:AH677)</f>
        <v>441987</v>
      </c>
      <c r="AO677" s="16">
        <v>44849</v>
      </c>
      <c r="AP677" s="21">
        <f ca="1">IF(AO677&lt;AQ$5, $B677, AQ$6+MIN((AO677-AQ$5+1)/AQ$8, 1)*AQ$7)</f>
        <v>1940</v>
      </c>
      <c r="AQ677" s="21">
        <f t="shared" ca="1" si="243"/>
        <v>1940</v>
      </c>
      <c r="AR677" s="21">
        <f t="shared" ca="1" si="224"/>
        <v>868</v>
      </c>
      <c r="AS677" s="21">
        <f t="shared" ca="1" si="232"/>
        <v>1072</v>
      </c>
      <c r="AT677" s="21">
        <f t="shared" ca="1" si="233"/>
        <v>1072</v>
      </c>
      <c r="AU677" s="21">
        <f t="shared" ca="1" si="238"/>
        <v>1194557</v>
      </c>
      <c r="AV677" s="22">
        <f ca="1">SUM(AT$11:AT677)</f>
        <v>611336</v>
      </c>
      <c r="AW677" s="23">
        <f ca="1">SUM(AR$11:AR677)</f>
        <v>584001</v>
      </c>
    </row>
    <row r="678" spans="1:49" x14ac:dyDescent="0.2">
      <c r="A678" s="32">
        <v>44850</v>
      </c>
      <c r="B678" s="35">
        <f ca="1">IF($A678&gt;= $C$5,$C$6, "InsertData")</f>
        <v>940</v>
      </c>
      <c r="C678" s="21">
        <f t="shared" ca="1" si="239"/>
        <v>940</v>
      </c>
      <c r="D678" s="21">
        <f t="shared" ca="1" si="219"/>
        <v>428</v>
      </c>
      <c r="E678" s="21">
        <f t="shared" ca="1" si="225"/>
        <v>512</v>
      </c>
      <c r="F678" s="21">
        <f t="shared" ca="1" si="220"/>
        <v>512</v>
      </c>
      <c r="G678" s="21">
        <f t="shared" ca="1" si="234"/>
        <v>612997</v>
      </c>
      <c r="H678" s="22">
        <f ca="1">SUM(F$11:F678)</f>
        <v>314708</v>
      </c>
      <c r="I678" s="23">
        <f ca="1">SUM(D$11:D678)</f>
        <v>300673</v>
      </c>
      <c r="K678" s="16">
        <v>44850</v>
      </c>
      <c r="L678" s="21">
        <f ca="1">IF(K678&lt;M$5, $B678, M$6+MIN((K678-M$5+1)/M$8, 1)*M$7)</f>
        <v>1440</v>
      </c>
      <c r="M678" s="21">
        <f t="shared" ca="1" si="240"/>
        <v>1440</v>
      </c>
      <c r="N678" s="21">
        <f t="shared" ca="1" si="221"/>
        <v>668</v>
      </c>
      <c r="O678" s="21">
        <f t="shared" ca="1" si="226"/>
        <v>772</v>
      </c>
      <c r="P678" s="21">
        <f t="shared" ca="1" si="227"/>
        <v>772</v>
      </c>
      <c r="Q678" s="21">
        <f t="shared" ca="1" si="235"/>
        <v>917247</v>
      </c>
      <c r="R678" s="22">
        <f ca="1">SUM(P$11:P678)</f>
        <v>469798</v>
      </c>
      <c r="S678" s="23">
        <f ca="1">SUM(N$11:N678)</f>
        <v>448229</v>
      </c>
      <c r="U678" s="16">
        <v>44850</v>
      </c>
      <c r="V678" s="21">
        <f ca="1">IF(U678&lt;W$5, $B678, W$6+MIN((U678-W$5+1)/W$8, 1)*W$7)</f>
        <v>1940</v>
      </c>
      <c r="W678" s="21">
        <f t="shared" ca="1" si="241"/>
        <v>1940</v>
      </c>
      <c r="X678" s="21">
        <f t="shared" ca="1" si="222"/>
        <v>908</v>
      </c>
      <c r="Y678" s="21">
        <f t="shared" ca="1" si="228"/>
        <v>1032</v>
      </c>
      <c r="Z678" s="21">
        <f t="shared" ca="1" si="229"/>
        <v>1032</v>
      </c>
      <c r="AA678" s="21">
        <f t="shared" ca="1" si="236"/>
        <v>1221497</v>
      </c>
      <c r="AB678" s="22">
        <f ca="1">SUM(Z$11:Z678)</f>
        <v>624888</v>
      </c>
      <c r="AC678" s="23">
        <f ca="1">SUM(X$11:X678)</f>
        <v>596792</v>
      </c>
      <c r="AE678" s="16">
        <v>44850</v>
      </c>
      <c r="AF678" s="21">
        <f ca="1">IF(AE678&lt;AG$5, $B678, AG$6+MIN((AE678-AG$5+1)/AG$8, 1)*AG$7)</f>
        <v>1440</v>
      </c>
      <c r="AG678" s="21">
        <f t="shared" ca="1" si="242"/>
        <v>1440</v>
      </c>
      <c r="AH678" s="21">
        <f t="shared" ca="1" si="223"/>
        <v>668</v>
      </c>
      <c r="AI678" s="21">
        <f t="shared" ca="1" si="230"/>
        <v>772</v>
      </c>
      <c r="AJ678" s="21">
        <f t="shared" ca="1" si="231"/>
        <v>772</v>
      </c>
      <c r="AK678" s="21">
        <f t="shared" ca="1" si="237"/>
        <v>904747</v>
      </c>
      <c r="AL678" s="22">
        <f ca="1">SUM(AJ$11:AJ678)</f>
        <v>463538</v>
      </c>
      <c r="AM678" s="23">
        <f ca="1">SUM(AH$11:AH678)</f>
        <v>442655</v>
      </c>
      <c r="AO678" s="16">
        <v>44850</v>
      </c>
      <c r="AP678" s="21">
        <f ca="1">IF(AO678&lt;AQ$5, $B678, AQ$6+MIN((AO678-AQ$5+1)/AQ$8, 1)*AQ$7)</f>
        <v>1940</v>
      </c>
      <c r="AQ678" s="21">
        <f t="shared" ca="1" si="243"/>
        <v>1940</v>
      </c>
      <c r="AR678" s="21">
        <f t="shared" ca="1" si="224"/>
        <v>908</v>
      </c>
      <c r="AS678" s="21">
        <f t="shared" ca="1" si="232"/>
        <v>1032</v>
      </c>
      <c r="AT678" s="21">
        <f t="shared" ca="1" si="233"/>
        <v>1032</v>
      </c>
      <c r="AU678" s="21">
        <f t="shared" ca="1" si="238"/>
        <v>1196497</v>
      </c>
      <c r="AV678" s="22">
        <f ca="1">SUM(AT$11:AT678)</f>
        <v>612368</v>
      </c>
      <c r="AW678" s="23">
        <f ca="1">SUM(AR$11:AR678)</f>
        <v>584909</v>
      </c>
    </row>
    <row r="679" spans="1:49" x14ac:dyDescent="0.2">
      <c r="A679" s="32">
        <v>44851</v>
      </c>
      <c r="B679" s="35">
        <f ca="1">IF($A679&gt;= $C$5,$C$6, "InsertData")</f>
        <v>940</v>
      </c>
      <c r="C679" s="21">
        <f t="shared" ca="1" si="239"/>
        <v>940</v>
      </c>
      <c r="D679" s="21">
        <f t="shared" ca="1" si="219"/>
        <v>774</v>
      </c>
      <c r="E679" s="21">
        <f t="shared" ca="1" si="225"/>
        <v>166</v>
      </c>
      <c r="F679" s="21">
        <f t="shared" ca="1" si="220"/>
        <v>166</v>
      </c>
      <c r="G679" s="21">
        <f t="shared" ca="1" si="234"/>
        <v>613937</v>
      </c>
      <c r="H679" s="22">
        <f ca="1">SUM(F$11:F679)</f>
        <v>314874</v>
      </c>
      <c r="I679" s="23">
        <f ca="1">SUM(D$11:D679)</f>
        <v>301447</v>
      </c>
      <c r="K679" s="16">
        <v>44851</v>
      </c>
      <c r="L679" s="21">
        <f ca="1">IF(K679&lt;M$5, $B679, M$6+MIN((K679-M$5+1)/M$8, 1)*M$7)</f>
        <v>1440</v>
      </c>
      <c r="M679" s="21">
        <f t="shared" ca="1" si="240"/>
        <v>1440</v>
      </c>
      <c r="N679" s="21">
        <f t="shared" ca="1" si="221"/>
        <v>1014</v>
      </c>
      <c r="O679" s="21">
        <f t="shared" ca="1" si="226"/>
        <v>426</v>
      </c>
      <c r="P679" s="21">
        <f t="shared" ca="1" si="227"/>
        <v>426</v>
      </c>
      <c r="Q679" s="21">
        <f t="shared" ca="1" si="235"/>
        <v>918687</v>
      </c>
      <c r="R679" s="22">
        <f ca="1">SUM(P$11:P679)</f>
        <v>470224</v>
      </c>
      <c r="S679" s="23">
        <f ca="1">SUM(N$11:N679)</f>
        <v>449243</v>
      </c>
      <c r="U679" s="16">
        <v>44851</v>
      </c>
      <c r="V679" s="21">
        <f ca="1">IF(U679&lt;W$5, $B679, W$6+MIN((U679-W$5+1)/W$8, 1)*W$7)</f>
        <v>1940</v>
      </c>
      <c r="W679" s="21">
        <f t="shared" ca="1" si="241"/>
        <v>1940</v>
      </c>
      <c r="X679" s="21">
        <f t="shared" ca="1" si="222"/>
        <v>1254</v>
      </c>
      <c r="Y679" s="21">
        <f t="shared" ca="1" si="228"/>
        <v>686</v>
      </c>
      <c r="Z679" s="21">
        <f t="shared" ca="1" si="229"/>
        <v>686</v>
      </c>
      <c r="AA679" s="21">
        <f t="shared" ca="1" si="236"/>
        <v>1223437</v>
      </c>
      <c r="AB679" s="22">
        <f ca="1">SUM(Z$11:Z679)</f>
        <v>625574</v>
      </c>
      <c r="AC679" s="23">
        <f ca="1">SUM(X$11:X679)</f>
        <v>598046</v>
      </c>
      <c r="AE679" s="16">
        <v>44851</v>
      </c>
      <c r="AF679" s="21">
        <f ca="1">IF(AE679&lt;AG$5, $B679, AG$6+MIN((AE679-AG$5+1)/AG$8, 1)*AG$7)</f>
        <v>1440</v>
      </c>
      <c r="AG679" s="21">
        <f t="shared" ca="1" si="242"/>
        <v>1440</v>
      </c>
      <c r="AH679" s="21">
        <f t="shared" ca="1" si="223"/>
        <v>1014</v>
      </c>
      <c r="AI679" s="21">
        <f t="shared" ca="1" si="230"/>
        <v>426</v>
      </c>
      <c r="AJ679" s="21">
        <f t="shared" ca="1" si="231"/>
        <v>426</v>
      </c>
      <c r="AK679" s="21">
        <f t="shared" ca="1" si="237"/>
        <v>906187</v>
      </c>
      <c r="AL679" s="22">
        <f ca="1">SUM(AJ$11:AJ679)</f>
        <v>463964</v>
      </c>
      <c r="AM679" s="23">
        <f ca="1">SUM(AH$11:AH679)</f>
        <v>443669</v>
      </c>
      <c r="AO679" s="16">
        <v>44851</v>
      </c>
      <c r="AP679" s="21">
        <f ca="1">IF(AO679&lt;AQ$5, $B679, AQ$6+MIN((AO679-AQ$5+1)/AQ$8, 1)*AQ$7)</f>
        <v>1940</v>
      </c>
      <c r="AQ679" s="21">
        <f t="shared" ca="1" si="243"/>
        <v>1940</v>
      </c>
      <c r="AR679" s="21">
        <f t="shared" ca="1" si="224"/>
        <v>1254</v>
      </c>
      <c r="AS679" s="21">
        <f t="shared" ca="1" si="232"/>
        <v>686</v>
      </c>
      <c r="AT679" s="21">
        <f t="shared" ca="1" si="233"/>
        <v>686</v>
      </c>
      <c r="AU679" s="21">
        <f t="shared" ca="1" si="238"/>
        <v>1198437</v>
      </c>
      <c r="AV679" s="22">
        <f ca="1">SUM(AT$11:AT679)</f>
        <v>613054</v>
      </c>
      <c r="AW679" s="23">
        <f ca="1">SUM(AR$11:AR679)</f>
        <v>586163</v>
      </c>
    </row>
    <row r="680" spans="1:49" x14ac:dyDescent="0.2">
      <c r="A680" s="32">
        <v>44852</v>
      </c>
      <c r="B680" s="35">
        <f ca="1">IF($A680&gt;= $C$5,$C$6, "InsertData")</f>
        <v>940</v>
      </c>
      <c r="C680" s="21">
        <f t="shared" ca="1" si="239"/>
        <v>940</v>
      </c>
      <c r="D680" s="21">
        <f t="shared" ca="1" si="219"/>
        <v>800</v>
      </c>
      <c r="E680" s="21">
        <f t="shared" ca="1" si="225"/>
        <v>140</v>
      </c>
      <c r="F680" s="21">
        <f t="shared" ca="1" si="220"/>
        <v>140</v>
      </c>
      <c r="G680" s="21">
        <f t="shared" ca="1" si="234"/>
        <v>614877</v>
      </c>
      <c r="H680" s="22">
        <f ca="1">SUM(F$11:F680)</f>
        <v>315014</v>
      </c>
      <c r="I680" s="23">
        <f ca="1">SUM(D$11:D680)</f>
        <v>302247</v>
      </c>
      <c r="K680" s="16">
        <v>44852</v>
      </c>
      <c r="L680" s="21">
        <f ca="1">IF(K680&lt;M$5, $B680, M$6+MIN((K680-M$5+1)/M$8, 1)*M$7)</f>
        <v>1440</v>
      </c>
      <c r="M680" s="21">
        <f t="shared" ca="1" si="240"/>
        <v>1440</v>
      </c>
      <c r="N680" s="21">
        <f t="shared" ca="1" si="221"/>
        <v>1040</v>
      </c>
      <c r="O680" s="21">
        <f t="shared" ca="1" si="226"/>
        <v>400</v>
      </c>
      <c r="P680" s="21">
        <f t="shared" ca="1" si="227"/>
        <v>400</v>
      </c>
      <c r="Q680" s="21">
        <f t="shared" ca="1" si="235"/>
        <v>920127</v>
      </c>
      <c r="R680" s="22">
        <f ca="1">SUM(P$11:P680)</f>
        <v>470624</v>
      </c>
      <c r="S680" s="23">
        <f ca="1">SUM(N$11:N680)</f>
        <v>450283</v>
      </c>
      <c r="U680" s="16">
        <v>44852</v>
      </c>
      <c r="V680" s="21">
        <f ca="1">IF(U680&lt;W$5, $B680, W$6+MIN((U680-W$5+1)/W$8, 1)*W$7)</f>
        <v>1940</v>
      </c>
      <c r="W680" s="21">
        <f t="shared" ca="1" si="241"/>
        <v>1940</v>
      </c>
      <c r="X680" s="21">
        <f t="shared" ca="1" si="222"/>
        <v>1280</v>
      </c>
      <c r="Y680" s="21">
        <f t="shared" ca="1" si="228"/>
        <v>660</v>
      </c>
      <c r="Z680" s="21">
        <f t="shared" ca="1" si="229"/>
        <v>660</v>
      </c>
      <c r="AA680" s="21">
        <f t="shared" ca="1" si="236"/>
        <v>1225377</v>
      </c>
      <c r="AB680" s="22">
        <f ca="1">SUM(Z$11:Z680)</f>
        <v>626234</v>
      </c>
      <c r="AC680" s="23">
        <f ca="1">SUM(X$11:X680)</f>
        <v>599326</v>
      </c>
      <c r="AE680" s="16">
        <v>44852</v>
      </c>
      <c r="AF680" s="21">
        <f ca="1">IF(AE680&lt;AG$5, $B680, AG$6+MIN((AE680-AG$5+1)/AG$8, 1)*AG$7)</f>
        <v>1440</v>
      </c>
      <c r="AG680" s="21">
        <f t="shared" ca="1" si="242"/>
        <v>1440</v>
      </c>
      <c r="AH680" s="21">
        <f t="shared" ca="1" si="223"/>
        <v>1040</v>
      </c>
      <c r="AI680" s="21">
        <f t="shared" ca="1" si="230"/>
        <v>400</v>
      </c>
      <c r="AJ680" s="21">
        <f t="shared" ca="1" si="231"/>
        <v>400</v>
      </c>
      <c r="AK680" s="21">
        <f t="shared" ca="1" si="237"/>
        <v>907627</v>
      </c>
      <c r="AL680" s="22">
        <f ca="1">SUM(AJ$11:AJ680)</f>
        <v>464364</v>
      </c>
      <c r="AM680" s="23">
        <f ca="1">SUM(AH$11:AH680)</f>
        <v>444709</v>
      </c>
      <c r="AO680" s="16">
        <v>44852</v>
      </c>
      <c r="AP680" s="21">
        <f ca="1">IF(AO680&lt;AQ$5, $B680, AQ$6+MIN((AO680-AQ$5+1)/AQ$8, 1)*AQ$7)</f>
        <v>1940</v>
      </c>
      <c r="AQ680" s="21">
        <f t="shared" ca="1" si="243"/>
        <v>1940</v>
      </c>
      <c r="AR680" s="21">
        <f t="shared" ca="1" si="224"/>
        <v>1280</v>
      </c>
      <c r="AS680" s="21">
        <f t="shared" ca="1" si="232"/>
        <v>660</v>
      </c>
      <c r="AT680" s="21">
        <f t="shared" ca="1" si="233"/>
        <v>660</v>
      </c>
      <c r="AU680" s="21">
        <f t="shared" ca="1" si="238"/>
        <v>1200377</v>
      </c>
      <c r="AV680" s="22">
        <f ca="1">SUM(AT$11:AT680)</f>
        <v>613714</v>
      </c>
      <c r="AW680" s="23">
        <f ca="1">SUM(AR$11:AR680)</f>
        <v>587443</v>
      </c>
    </row>
    <row r="681" spans="1:49" x14ac:dyDescent="0.2">
      <c r="A681" s="32">
        <v>44853</v>
      </c>
      <c r="B681" s="35">
        <f ca="1">IF($A681&gt;= $C$5,$C$6, "InsertData")</f>
        <v>940</v>
      </c>
      <c r="C681" s="21">
        <f t="shared" ca="1" si="239"/>
        <v>940</v>
      </c>
      <c r="D681" s="21">
        <f t="shared" ca="1" si="219"/>
        <v>673</v>
      </c>
      <c r="E681" s="21">
        <f t="shared" ca="1" si="225"/>
        <v>267</v>
      </c>
      <c r="F681" s="21">
        <f t="shared" ca="1" si="220"/>
        <v>267</v>
      </c>
      <c r="G681" s="21">
        <f t="shared" ca="1" si="234"/>
        <v>615817</v>
      </c>
      <c r="H681" s="22">
        <f ca="1">SUM(F$11:F681)</f>
        <v>315281</v>
      </c>
      <c r="I681" s="23">
        <f ca="1">SUM(D$11:D681)</f>
        <v>302920</v>
      </c>
      <c r="K681" s="16">
        <v>44853</v>
      </c>
      <c r="L681" s="21">
        <f ca="1">IF(K681&lt;M$5, $B681, M$6+MIN((K681-M$5+1)/M$8, 1)*M$7)</f>
        <v>1440</v>
      </c>
      <c r="M681" s="21">
        <f t="shared" ca="1" si="240"/>
        <v>1440</v>
      </c>
      <c r="N681" s="21">
        <f t="shared" ca="1" si="221"/>
        <v>913</v>
      </c>
      <c r="O681" s="21">
        <f t="shared" ca="1" si="226"/>
        <v>527</v>
      </c>
      <c r="P681" s="21">
        <f t="shared" ca="1" si="227"/>
        <v>527</v>
      </c>
      <c r="Q681" s="21">
        <f t="shared" ca="1" si="235"/>
        <v>921567</v>
      </c>
      <c r="R681" s="22">
        <f ca="1">SUM(P$11:P681)</f>
        <v>471151</v>
      </c>
      <c r="S681" s="23">
        <f ca="1">SUM(N$11:N681)</f>
        <v>451196</v>
      </c>
      <c r="U681" s="16">
        <v>44853</v>
      </c>
      <c r="V681" s="21">
        <f ca="1">IF(U681&lt;W$5, $B681, W$6+MIN((U681-W$5+1)/W$8, 1)*W$7)</f>
        <v>1940</v>
      </c>
      <c r="W681" s="21">
        <f t="shared" ca="1" si="241"/>
        <v>1940</v>
      </c>
      <c r="X681" s="21">
        <f t="shared" ca="1" si="222"/>
        <v>1153</v>
      </c>
      <c r="Y681" s="21">
        <f t="shared" ca="1" si="228"/>
        <v>787</v>
      </c>
      <c r="Z681" s="21">
        <f t="shared" ca="1" si="229"/>
        <v>787</v>
      </c>
      <c r="AA681" s="21">
        <f t="shared" ca="1" si="236"/>
        <v>1227317</v>
      </c>
      <c r="AB681" s="22">
        <f ca="1">SUM(Z$11:Z681)</f>
        <v>627021</v>
      </c>
      <c r="AC681" s="23">
        <f ca="1">SUM(X$11:X681)</f>
        <v>600479</v>
      </c>
      <c r="AE681" s="16">
        <v>44853</v>
      </c>
      <c r="AF681" s="21">
        <f ca="1">IF(AE681&lt;AG$5, $B681, AG$6+MIN((AE681-AG$5+1)/AG$8, 1)*AG$7)</f>
        <v>1440</v>
      </c>
      <c r="AG681" s="21">
        <f t="shared" ca="1" si="242"/>
        <v>1440</v>
      </c>
      <c r="AH681" s="21">
        <f t="shared" ca="1" si="223"/>
        <v>913</v>
      </c>
      <c r="AI681" s="21">
        <f t="shared" ca="1" si="230"/>
        <v>527</v>
      </c>
      <c r="AJ681" s="21">
        <f t="shared" ca="1" si="231"/>
        <v>527</v>
      </c>
      <c r="AK681" s="21">
        <f t="shared" ca="1" si="237"/>
        <v>909067</v>
      </c>
      <c r="AL681" s="22">
        <f ca="1">SUM(AJ$11:AJ681)</f>
        <v>464891</v>
      </c>
      <c r="AM681" s="23">
        <f ca="1">SUM(AH$11:AH681)</f>
        <v>445622</v>
      </c>
      <c r="AO681" s="16">
        <v>44853</v>
      </c>
      <c r="AP681" s="21">
        <f ca="1">IF(AO681&lt;AQ$5, $B681, AQ$6+MIN((AO681-AQ$5+1)/AQ$8, 1)*AQ$7)</f>
        <v>1940</v>
      </c>
      <c r="AQ681" s="21">
        <f t="shared" ca="1" si="243"/>
        <v>1940</v>
      </c>
      <c r="AR681" s="21">
        <f t="shared" ca="1" si="224"/>
        <v>1153</v>
      </c>
      <c r="AS681" s="21">
        <f t="shared" ca="1" si="232"/>
        <v>787</v>
      </c>
      <c r="AT681" s="21">
        <f t="shared" ca="1" si="233"/>
        <v>787</v>
      </c>
      <c r="AU681" s="21">
        <f t="shared" ca="1" si="238"/>
        <v>1202317</v>
      </c>
      <c r="AV681" s="22">
        <f ca="1">SUM(AT$11:AT681)</f>
        <v>614501</v>
      </c>
      <c r="AW681" s="23">
        <f ca="1">SUM(AR$11:AR681)</f>
        <v>588596</v>
      </c>
    </row>
    <row r="682" spans="1:49" x14ac:dyDescent="0.2">
      <c r="A682" s="32">
        <v>44854</v>
      </c>
      <c r="B682" s="35">
        <f ca="1">IF($A682&gt;= $C$5,$C$6, "InsertData")</f>
        <v>940</v>
      </c>
      <c r="C682" s="21">
        <f t="shared" ca="1" si="239"/>
        <v>940</v>
      </c>
      <c r="D682" s="21">
        <f t="shared" ca="1" si="219"/>
        <v>293</v>
      </c>
      <c r="E682" s="21">
        <f t="shared" ca="1" si="225"/>
        <v>647</v>
      </c>
      <c r="F682" s="21">
        <f t="shared" ca="1" si="220"/>
        <v>647</v>
      </c>
      <c r="G682" s="21">
        <f t="shared" ca="1" si="234"/>
        <v>616757</v>
      </c>
      <c r="H682" s="22">
        <f ca="1">SUM(F$11:F682)</f>
        <v>315928</v>
      </c>
      <c r="I682" s="23">
        <f ca="1">SUM(D$11:D682)</f>
        <v>303213</v>
      </c>
      <c r="K682" s="16">
        <v>44854</v>
      </c>
      <c r="L682" s="21">
        <f ca="1">IF(K682&lt;M$5, $B682, M$6+MIN((K682-M$5+1)/M$8, 1)*M$7)</f>
        <v>1440</v>
      </c>
      <c r="M682" s="21">
        <f t="shared" ca="1" si="240"/>
        <v>1440</v>
      </c>
      <c r="N682" s="21">
        <f t="shared" ca="1" si="221"/>
        <v>533</v>
      </c>
      <c r="O682" s="21">
        <f t="shared" ca="1" si="226"/>
        <v>907</v>
      </c>
      <c r="P682" s="21">
        <f t="shared" ca="1" si="227"/>
        <v>907</v>
      </c>
      <c r="Q682" s="21">
        <f t="shared" ca="1" si="235"/>
        <v>923007</v>
      </c>
      <c r="R682" s="22">
        <f ca="1">SUM(P$11:P682)</f>
        <v>472058</v>
      </c>
      <c r="S682" s="23">
        <f ca="1">SUM(N$11:N682)</f>
        <v>451729</v>
      </c>
      <c r="U682" s="16">
        <v>44854</v>
      </c>
      <c r="V682" s="21">
        <f ca="1">IF(U682&lt;W$5, $B682, W$6+MIN((U682-W$5+1)/W$8, 1)*W$7)</f>
        <v>1940</v>
      </c>
      <c r="W682" s="21">
        <f t="shared" ca="1" si="241"/>
        <v>1940</v>
      </c>
      <c r="X682" s="21">
        <f t="shared" ca="1" si="222"/>
        <v>773</v>
      </c>
      <c r="Y682" s="21">
        <f t="shared" ca="1" si="228"/>
        <v>1167</v>
      </c>
      <c r="Z682" s="21">
        <f t="shared" ca="1" si="229"/>
        <v>1167</v>
      </c>
      <c r="AA682" s="21">
        <f t="shared" ca="1" si="236"/>
        <v>1229257</v>
      </c>
      <c r="AB682" s="22">
        <f ca="1">SUM(Z$11:Z682)</f>
        <v>628188</v>
      </c>
      <c r="AC682" s="23">
        <f ca="1">SUM(X$11:X682)</f>
        <v>601252</v>
      </c>
      <c r="AE682" s="16">
        <v>44854</v>
      </c>
      <c r="AF682" s="21">
        <f ca="1">IF(AE682&lt;AG$5, $B682, AG$6+MIN((AE682-AG$5+1)/AG$8, 1)*AG$7)</f>
        <v>1440</v>
      </c>
      <c r="AG682" s="21">
        <f t="shared" ca="1" si="242"/>
        <v>1440</v>
      </c>
      <c r="AH682" s="21">
        <f t="shared" ca="1" si="223"/>
        <v>533</v>
      </c>
      <c r="AI682" s="21">
        <f t="shared" ca="1" si="230"/>
        <v>907</v>
      </c>
      <c r="AJ682" s="21">
        <f t="shared" ca="1" si="231"/>
        <v>907</v>
      </c>
      <c r="AK682" s="21">
        <f t="shared" ca="1" si="237"/>
        <v>910507</v>
      </c>
      <c r="AL682" s="22">
        <f ca="1">SUM(AJ$11:AJ682)</f>
        <v>465798</v>
      </c>
      <c r="AM682" s="23">
        <f ca="1">SUM(AH$11:AH682)</f>
        <v>446155</v>
      </c>
      <c r="AO682" s="16">
        <v>44854</v>
      </c>
      <c r="AP682" s="21">
        <f ca="1">IF(AO682&lt;AQ$5, $B682, AQ$6+MIN((AO682-AQ$5+1)/AQ$8, 1)*AQ$7)</f>
        <v>1940</v>
      </c>
      <c r="AQ682" s="21">
        <f t="shared" ca="1" si="243"/>
        <v>1940</v>
      </c>
      <c r="AR682" s="21">
        <f t="shared" ca="1" si="224"/>
        <v>773</v>
      </c>
      <c r="AS682" s="21">
        <f t="shared" ca="1" si="232"/>
        <v>1167</v>
      </c>
      <c r="AT682" s="21">
        <f t="shared" ca="1" si="233"/>
        <v>1167</v>
      </c>
      <c r="AU682" s="21">
        <f t="shared" ca="1" si="238"/>
        <v>1204257</v>
      </c>
      <c r="AV682" s="22">
        <f ca="1">SUM(AT$11:AT682)</f>
        <v>615668</v>
      </c>
      <c r="AW682" s="23">
        <f ca="1">SUM(AR$11:AR682)</f>
        <v>589369</v>
      </c>
    </row>
    <row r="683" spans="1:49" x14ac:dyDescent="0.2">
      <c r="A683" s="32">
        <v>44855</v>
      </c>
      <c r="B683" s="35">
        <f ca="1">IF($A683&gt;= $C$5,$C$6, "InsertData")</f>
        <v>940</v>
      </c>
      <c r="C683" s="21">
        <f t="shared" ca="1" si="239"/>
        <v>940</v>
      </c>
      <c r="D683" s="21">
        <f t="shared" ca="1" si="219"/>
        <v>940</v>
      </c>
      <c r="E683" s="21">
        <f t="shared" ca="1" si="225"/>
        <v>0</v>
      </c>
      <c r="F683" s="21">
        <f t="shared" ca="1" si="220"/>
        <v>0</v>
      </c>
      <c r="G683" s="21">
        <f t="shared" ca="1" si="234"/>
        <v>617697</v>
      </c>
      <c r="H683" s="22">
        <f ca="1">SUM(F$11:F683)</f>
        <v>315928</v>
      </c>
      <c r="I683" s="23">
        <f ca="1">SUM(D$11:D683)</f>
        <v>304153</v>
      </c>
      <c r="K683" s="16">
        <v>44855</v>
      </c>
      <c r="L683" s="21">
        <f ca="1">IF(K683&lt;M$5, $B683, M$6+MIN((K683-M$5+1)/M$8, 1)*M$7)</f>
        <v>1440</v>
      </c>
      <c r="M683" s="21">
        <f t="shared" ca="1" si="240"/>
        <v>1440</v>
      </c>
      <c r="N683" s="21">
        <f t="shared" ca="1" si="221"/>
        <v>1320</v>
      </c>
      <c r="O683" s="21">
        <f t="shared" ca="1" si="226"/>
        <v>120</v>
      </c>
      <c r="P683" s="21">
        <f t="shared" ca="1" si="227"/>
        <v>120</v>
      </c>
      <c r="Q683" s="21">
        <f t="shared" ca="1" si="235"/>
        <v>924447</v>
      </c>
      <c r="R683" s="22">
        <f ca="1">SUM(P$11:P683)</f>
        <v>472178</v>
      </c>
      <c r="S683" s="23">
        <f ca="1">SUM(N$11:N683)</f>
        <v>453049</v>
      </c>
      <c r="U683" s="16">
        <v>44855</v>
      </c>
      <c r="V683" s="21">
        <f ca="1">IF(U683&lt;W$5, $B683, W$6+MIN((U683-W$5+1)/W$8, 1)*W$7)</f>
        <v>1940</v>
      </c>
      <c r="W683" s="21">
        <f t="shared" ca="1" si="241"/>
        <v>1940</v>
      </c>
      <c r="X683" s="21">
        <f t="shared" ca="1" si="222"/>
        <v>1603</v>
      </c>
      <c r="Y683" s="21">
        <f t="shared" ca="1" si="228"/>
        <v>337</v>
      </c>
      <c r="Z683" s="21">
        <f t="shared" ca="1" si="229"/>
        <v>337</v>
      </c>
      <c r="AA683" s="21">
        <f t="shared" ca="1" si="236"/>
        <v>1231197</v>
      </c>
      <c r="AB683" s="22">
        <f ca="1">SUM(Z$11:Z683)</f>
        <v>628525</v>
      </c>
      <c r="AC683" s="23">
        <f ca="1">SUM(X$11:X683)</f>
        <v>602855</v>
      </c>
      <c r="AE683" s="16">
        <v>44855</v>
      </c>
      <c r="AF683" s="21">
        <f ca="1">IF(AE683&lt;AG$5, $B683, AG$6+MIN((AE683-AG$5+1)/AG$8, 1)*AG$7)</f>
        <v>1440</v>
      </c>
      <c r="AG683" s="21">
        <f t="shared" ca="1" si="242"/>
        <v>1440</v>
      </c>
      <c r="AH683" s="21">
        <f t="shared" ca="1" si="223"/>
        <v>1250</v>
      </c>
      <c r="AI683" s="21">
        <f t="shared" ca="1" si="230"/>
        <v>190</v>
      </c>
      <c r="AJ683" s="21">
        <f t="shared" ca="1" si="231"/>
        <v>190</v>
      </c>
      <c r="AK683" s="21">
        <f t="shared" ca="1" si="237"/>
        <v>911947</v>
      </c>
      <c r="AL683" s="22">
        <f ca="1">SUM(AJ$11:AJ683)</f>
        <v>465988</v>
      </c>
      <c r="AM683" s="23">
        <f ca="1">SUM(AH$11:AH683)</f>
        <v>447405</v>
      </c>
      <c r="AO683" s="16">
        <v>44855</v>
      </c>
      <c r="AP683" s="21">
        <f ca="1">IF(AO683&lt;AQ$5, $B683, AQ$6+MIN((AO683-AQ$5+1)/AQ$8, 1)*AQ$7)</f>
        <v>1940</v>
      </c>
      <c r="AQ683" s="21">
        <f t="shared" ca="1" si="243"/>
        <v>1940</v>
      </c>
      <c r="AR683" s="21">
        <f t="shared" ca="1" si="224"/>
        <v>1560</v>
      </c>
      <c r="AS683" s="21">
        <f t="shared" ca="1" si="232"/>
        <v>380</v>
      </c>
      <c r="AT683" s="21">
        <f t="shared" ca="1" si="233"/>
        <v>380</v>
      </c>
      <c r="AU683" s="21">
        <f t="shared" ca="1" si="238"/>
        <v>1206197</v>
      </c>
      <c r="AV683" s="22">
        <f ca="1">SUM(AT$11:AT683)</f>
        <v>616048</v>
      </c>
      <c r="AW683" s="23">
        <f ca="1">SUM(AR$11:AR683)</f>
        <v>590929</v>
      </c>
    </row>
    <row r="684" spans="1:49" x14ac:dyDescent="0.2">
      <c r="A684" s="32">
        <v>44856</v>
      </c>
      <c r="B684" s="35">
        <f ca="1">IF($A684&gt;= $C$5,$C$6, "InsertData")</f>
        <v>940</v>
      </c>
      <c r="C684" s="21">
        <f t="shared" ca="1" si="239"/>
        <v>940</v>
      </c>
      <c r="D684" s="21">
        <f t="shared" ca="1" si="219"/>
        <v>774</v>
      </c>
      <c r="E684" s="21">
        <f t="shared" ca="1" si="225"/>
        <v>166</v>
      </c>
      <c r="F684" s="21">
        <f t="shared" ca="1" si="220"/>
        <v>166</v>
      </c>
      <c r="G684" s="21">
        <f t="shared" ca="1" si="234"/>
        <v>618637</v>
      </c>
      <c r="H684" s="22">
        <f ca="1">SUM(F$11:F684)</f>
        <v>316094</v>
      </c>
      <c r="I684" s="23">
        <f ca="1">SUM(D$11:D684)</f>
        <v>304927</v>
      </c>
      <c r="K684" s="16">
        <v>44856</v>
      </c>
      <c r="L684" s="21">
        <f ca="1">IF(K684&lt;M$5, $B684, M$6+MIN((K684-M$5+1)/M$8, 1)*M$7)</f>
        <v>1440</v>
      </c>
      <c r="M684" s="21">
        <f t="shared" ca="1" si="240"/>
        <v>1440</v>
      </c>
      <c r="N684" s="21">
        <f t="shared" ca="1" si="221"/>
        <v>874</v>
      </c>
      <c r="O684" s="21">
        <f t="shared" ca="1" si="226"/>
        <v>566</v>
      </c>
      <c r="P684" s="21">
        <f t="shared" ca="1" si="227"/>
        <v>566</v>
      </c>
      <c r="Q684" s="21">
        <f t="shared" ca="1" si="235"/>
        <v>925887</v>
      </c>
      <c r="R684" s="22">
        <f ca="1">SUM(P$11:P684)</f>
        <v>472744</v>
      </c>
      <c r="S684" s="23">
        <f ca="1">SUM(N$11:N684)</f>
        <v>453923</v>
      </c>
      <c r="U684" s="16">
        <v>44856</v>
      </c>
      <c r="V684" s="21">
        <f ca="1">IF(U684&lt;W$5, $B684, W$6+MIN((U684-W$5+1)/W$8, 1)*W$7)</f>
        <v>1940</v>
      </c>
      <c r="W684" s="21">
        <f t="shared" ca="1" si="241"/>
        <v>1940</v>
      </c>
      <c r="X684" s="21">
        <f t="shared" ca="1" si="222"/>
        <v>1071</v>
      </c>
      <c r="Y684" s="21">
        <f t="shared" ca="1" si="228"/>
        <v>869</v>
      </c>
      <c r="Z684" s="21">
        <f t="shared" ca="1" si="229"/>
        <v>869</v>
      </c>
      <c r="AA684" s="21">
        <f t="shared" ca="1" si="236"/>
        <v>1233137</v>
      </c>
      <c r="AB684" s="22">
        <f ca="1">SUM(Z$11:Z684)</f>
        <v>629394</v>
      </c>
      <c r="AC684" s="23">
        <f ca="1">SUM(X$11:X684)</f>
        <v>603926</v>
      </c>
      <c r="AE684" s="16">
        <v>44856</v>
      </c>
      <c r="AF684" s="21">
        <f ca="1">IF(AE684&lt;AG$5, $B684, AG$6+MIN((AE684-AG$5+1)/AG$8, 1)*AG$7)</f>
        <v>1440</v>
      </c>
      <c r="AG684" s="21">
        <f t="shared" ca="1" si="242"/>
        <v>1440</v>
      </c>
      <c r="AH684" s="21">
        <f t="shared" ca="1" si="223"/>
        <v>944</v>
      </c>
      <c r="AI684" s="21">
        <f t="shared" ca="1" si="230"/>
        <v>496</v>
      </c>
      <c r="AJ684" s="21">
        <f t="shared" ca="1" si="231"/>
        <v>496</v>
      </c>
      <c r="AK684" s="21">
        <f t="shared" ca="1" si="237"/>
        <v>913387</v>
      </c>
      <c r="AL684" s="22">
        <f ca="1">SUM(AJ$11:AJ684)</f>
        <v>466484</v>
      </c>
      <c r="AM684" s="23">
        <f ca="1">SUM(AH$11:AH684)</f>
        <v>448349</v>
      </c>
      <c r="AO684" s="16">
        <v>44856</v>
      </c>
      <c r="AP684" s="21">
        <f ca="1">IF(AO684&lt;AQ$5, $B684, AQ$6+MIN((AO684-AQ$5+1)/AQ$8, 1)*AQ$7)</f>
        <v>1940</v>
      </c>
      <c r="AQ684" s="21">
        <f t="shared" ca="1" si="243"/>
        <v>1940</v>
      </c>
      <c r="AR684" s="21">
        <f t="shared" ca="1" si="224"/>
        <v>1114</v>
      </c>
      <c r="AS684" s="21">
        <f t="shared" ca="1" si="232"/>
        <v>826</v>
      </c>
      <c r="AT684" s="21">
        <f t="shared" ca="1" si="233"/>
        <v>826</v>
      </c>
      <c r="AU684" s="21">
        <f t="shared" ca="1" si="238"/>
        <v>1208137</v>
      </c>
      <c r="AV684" s="22">
        <f ca="1">SUM(AT$11:AT684)</f>
        <v>616874</v>
      </c>
      <c r="AW684" s="23">
        <f ca="1">SUM(AR$11:AR684)</f>
        <v>592043</v>
      </c>
    </row>
    <row r="685" spans="1:49" x14ac:dyDescent="0.2">
      <c r="A685" s="32">
        <v>44857</v>
      </c>
      <c r="B685" s="35">
        <f ca="1">IF($A685&gt;= $C$5,$C$6, "InsertData")</f>
        <v>940</v>
      </c>
      <c r="C685" s="21">
        <f t="shared" ca="1" si="239"/>
        <v>940</v>
      </c>
      <c r="D685" s="21">
        <f t="shared" ca="1" si="219"/>
        <v>500</v>
      </c>
      <c r="E685" s="21">
        <f t="shared" ca="1" si="225"/>
        <v>440</v>
      </c>
      <c r="F685" s="21">
        <f t="shared" ca="1" si="220"/>
        <v>440</v>
      </c>
      <c r="G685" s="21">
        <f t="shared" ca="1" si="234"/>
        <v>619577</v>
      </c>
      <c r="H685" s="22">
        <f ca="1">SUM(F$11:F685)</f>
        <v>316534</v>
      </c>
      <c r="I685" s="23">
        <f ca="1">SUM(D$11:D685)</f>
        <v>305427</v>
      </c>
      <c r="K685" s="16">
        <v>44857</v>
      </c>
      <c r="L685" s="21">
        <f ca="1">IF(K685&lt;M$5, $B685, M$6+MIN((K685-M$5+1)/M$8, 1)*M$7)</f>
        <v>1440</v>
      </c>
      <c r="M685" s="21">
        <f t="shared" ca="1" si="240"/>
        <v>1440</v>
      </c>
      <c r="N685" s="21">
        <f t="shared" ca="1" si="221"/>
        <v>740</v>
      </c>
      <c r="O685" s="21">
        <f t="shared" ca="1" si="226"/>
        <v>700</v>
      </c>
      <c r="P685" s="21">
        <f t="shared" ca="1" si="227"/>
        <v>700</v>
      </c>
      <c r="Q685" s="21">
        <f t="shared" ca="1" si="235"/>
        <v>927327</v>
      </c>
      <c r="R685" s="22">
        <f ca="1">SUM(P$11:P685)</f>
        <v>473444</v>
      </c>
      <c r="S685" s="23">
        <f ca="1">SUM(N$11:N685)</f>
        <v>454663</v>
      </c>
      <c r="U685" s="16">
        <v>44857</v>
      </c>
      <c r="V685" s="21">
        <f ca="1">IF(U685&lt;W$5, $B685, W$6+MIN((U685-W$5+1)/W$8, 1)*W$7)</f>
        <v>1940</v>
      </c>
      <c r="W685" s="21">
        <f t="shared" ca="1" si="241"/>
        <v>1940</v>
      </c>
      <c r="X685" s="21">
        <f t="shared" ca="1" si="222"/>
        <v>980</v>
      </c>
      <c r="Y685" s="21">
        <f t="shared" ca="1" si="228"/>
        <v>960</v>
      </c>
      <c r="Z685" s="21">
        <f t="shared" ca="1" si="229"/>
        <v>960</v>
      </c>
      <c r="AA685" s="21">
        <f t="shared" ca="1" si="236"/>
        <v>1235077</v>
      </c>
      <c r="AB685" s="22">
        <f ca="1">SUM(Z$11:Z685)</f>
        <v>630354</v>
      </c>
      <c r="AC685" s="23">
        <f ca="1">SUM(X$11:X685)</f>
        <v>604906</v>
      </c>
      <c r="AE685" s="16">
        <v>44857</v>
      </c>
      <c r="AF685" s="21">
        <f ca="1">IF(AE685&lt;AG$5, $B685, AG$6+MIN((AE685-AG$5+1)/AG$8, 1)*AG$7)</f>
        <v>1440</v>
      </c>
      <c r="AG685" s="21">
        <f t="shared" ca="1" si="242"/>
        <v>1440</v>
      </c>
      <c r="AH685" s="21">
        <f t="shared" ca="1" si="223"/>
        <v>740</v>
      </c>
      <c r="AI685" s="21">
        <f t="shared" ca="1" si="230"/>
        <v>700</v>
      </c>
      <c r="AJ685" s="21">
        <f t="shared" ca="1" si="231"/>
        <v>700</v>
      </c>
      <c r="AK685" s="21">
        <f t="shared" ca="1" si="237"/>
        <v>914827</v>
      </c>
      <c r="AL685" s="22">
        <f ca="1">SUM(AJ$11:AJ685)</f>
        <v>467184</v>
      </c>
      <c r="AM685" s="23">
        <f ca="1">SUM(AH$11:AH685)</f>
        <v>449089</v>
      </c>
      <c r="AO685" s="16">
        <v>44857</v>
      </c>
      <c r="AP685" s="21">
        <f ca="1">IF(AO685&lt;AQ$5, $B685, AQ$6+MIN((AO685-AQ$5+1)/AQ$8, 1)*AQ$7)</f>
        <v>1940</v>
      </c>
      <c r="AQ685" s="21">
        <f t="shared" ca="1" si="243"/>
        <v>1940</v>
      </c>
      <c r="AR685" s="21">
        <f t="shared" ca="1" si="224"/>
        <v>980</v>
      </c>
      <c r="AS685" s="21">
        <f t="shared" ca="1" si="232"/>
        <v>960</v>
      </c>
      <c r="AT685" s="21">
        <f t="shared" ca="1" si="233"/>
        <v>960</v>
      </c>
      <c r="AU685" s="21">
        <f t="shared" ca="1" si="238"/>
        <v>1210077</v>
      </c>
      <c r="AV685" s="22">
        <f ca="1">SUM(AT$11:AT685)</f>
        <v>617834</v>
      </c>
      <c r="AW685" s="23">
        <f ca="1">SUM(AR$11:AR685)</f>
        <v>593023</v>
      </c>
    </row>
    <row r="686" spans="1:49" x14ac:dyDescent="0.2">
      <c r="A686" s="32">
        <v>44858</v>
      </c>
      <c r="B686" s="35">
        <f ca="1">IF($A686&gt;= $C$5,$C$6, "InsertData")</f>
        <v>940</v>
      </c>
      <c r="C686" s="21">
        <f t="shared" ca="1" si="239"/>
        <v>940</v>
      </c>
      <c r="D686" s="21">
        <f t="shared" ca="1" si="219"/>
        <v>940</v>
      </c>
      <c r="E686" s="21">
        <f t="shared" ca="1" si="225"/>
        <v>0</v>
      </c>
      <c r="F686" s="21">
        <f t="shared" ca="1" si="220"/>
        <v>0</v>
      </c>
      <c r="G686" s="21">
        <f t="shared" ca="1" si="234"/>
        <v>620517</v>
      </c>
      <c r="H686" s="22">
        <f ca="1">SUM(F$11:F686)</f>
        <v>316534</v>
      </c>
      <c r="I686" s="23">
        <f ca="1">SUM(D$11:D686)</f>
        <v>306367</v>
      </c>
      <c r="K686" s="16">
        <v>44858</v>
      </c>
      <c r="L686" s="21">
        <f ca="1">IF(K686&lt;M$5, $B686, M$6+MIN((K686-M$5+1)/M$8, 1)*M$7)</f>
        <v>1440</v>
      </c>
      <c r="M686" s="21">
        <f t="shared" ca="1" si="240"/>
        <v>1440</v>
      </c>
      <c r="N686" s="21">
        <f t="shared" ca="1" si="221"/>
        <v>1260</v>
      </c>
      <c r="O686" s="21">
        <f t="shared" ca="1" si="226"/>
        <v>180</v>
      </c>
      <c r="P686" s="21">
        <f t="shared" ca="1" si="227"/>
        <v>180</v>
      </c>
      <c r="Q686" s="21">
        <f t="shared" ca="1" si="235"/>
        <v>928767</v>
      </c>
      <c r="R686" s="22">
        <f ca="1">SUM(P$11:P686)</f>
        <v>473624</v>
      </c>
      <c r="S686" s="23">
        <f ca="1">SUM(N$11:N686)</f>
        <v>455923</v>
      </c>
      <c r="U686" s="16">
        <v>44858</v>
      </c>
      <c r="V686" s="21">
        <f ca="1">IF(U686&lt;W$5, $B686, W$6+MIN((U686-W$5+1)/W$8, 1)*W$7)</f>
        <v>1940</v>
      </c>
      <c r="W686" s="21">
        <f t="shared" ca="1" si="241"/>
        <v>1940</v>
      </c>
      <c r="X686" s="21">
        <f t="shared" ca="1" si="222"/>
        <v>1500</v>
      </c>
      <c r="Y686" s="21">
        <f t="shared" ca="1" si="228"/>
        <v>440</v>
      </c>
      <c r="Z686" s="21">
        <f t="shared" ca="1" si="229"/>
        <v>440</v>
      </c>
      <c r="AA686" s="21">
        <f t="shared" ca="1" si="236"/>
        <v>1237017</v>
      </c>
      <c r="AB686" s="22">
        <f ca="1">SUM(Z$11:Z686)</f>
        <v>630794</v>
      </c>
      <c r="AC686" s="23">
        <f ca="1">SUM(X$11:X686)</f>
        <v>606406</v>
      </c>
      <c r="AE686" s="16">
        <v>44858</v>
      </c>
      <c r="AF686" s="21">
        <f ca="1">IF(AE686&lt;AG$5, $B686, AG$6+MIN((AE686-AG$5+1)/AG$8, 1)*AG$7)</f>
        <v>1440</v>
      </c>
      <c r="AG686" s="21">
        <f t="shared" ca="1" si="242"/>
        <v>1440</v>
      </c>
      <c r="AH686" s="21">
        <f t="shared" ca="1" si="223"/>
        <v>1260</v>
      </c>
      <c r="AI686" s="21">
        <f t="shared" ca="1" si="230"/>
        <v>180</v>
      </c>
      <c r="AJ686" s="21">
        <f t="shared" ca="1" si="231"/>
        <v>180</v>
      </c>
      <c r="AK686" s="21">
        <f t="shared" ca="1" si="237"/>
        <v>916267</v>
      </c>
      <c r="AL686" s="22">
        <f ca="1">SUM(AJ$11:AJ686)</f>
        <v>467364</v>
      </c>
      <c r="AM686" s="23">
        <f ca="1">SUM(AH$11:AH686)</f>
        <v>450349</v>
      </c>
      <c r="AO686" s="16">
        <v>44858</v>
      </c>
      <c r="AP686" s="21">
        <f ca="1">IF(AO686&lt;AQ$5, $B686, AQ$6+MIN((AO686-AQ$5+1)/AQ$8, 1)*AQ$7)</f>
        <v>1940</v>
      </c>
      <c r="AQ686" s="21">
        <f t="shared" ca="1" si="243"/>
        <v>1940</v>
      </c>
      <c r="AR686" s="21">
        <f t="shared" ca="1" si="224"/>
        <v>1500</v>
      </c>
      <c r="AS686" s="21">
        <f t="shared" ca="1" si="232"/>
        <v>440</v>
      </c>
      <c r="AT686" s="21">
        <f t="shared" ca="1" si="233"/>
        <v>440</v>
      </c>
      <c r="AU686" s="21">
        <f t="shared" ca="1" si="238"/>
        <v>1212017</v>
      </c>
      <c r="AV686" s="22">
        <f ca="1">SUM(AT$11:AT686)</f>
        <v>618274</v>
      </c>
      <c r="AW686" s="23">
        <f ca="1">SUM(AR$11:AR686)</f>
        <v>594523</v>
      </c>
    </row>
    <row r="687" spans="1:49" x14ac:dyDescent="0.2">
      <c r="A687" s="32">
        <v>44859</v>
      </c>
      <c r="B687" s="35">
        <f ca="1">IF($A687&gt;= $C$5,$C$6, "InsertData")</f>
        <v>940</v>
      </c>
      <c r="C687" s="21">
        <f t="shared" ca="1" si="239"/>
        <v>940</v>
      </c>
      <c r="D687" s="21">
        <f t="shared" ca="1" si="219"/>
        <v>940</v>
      </c>
      <c r="E687" s="21">
        <f t="shared" ca="1" si="225"/>
        <v>0</v>
      </c>
      <c r="F687" s="21">
        <f t="shared" ca="1" si="220"/>
        <v>0</v>
      </c>
      <c r="G687" s="21">
        <f t="shared" ca="1" si="234"/>
        <v>621457</v>
      </c>
      <c r="H687" s="22">
        <f ca="1">SUM(F$11:F687)</f>
        <v>316534</v>
      </c>
      <c r="I687" s="23">
        <f ca="1">SUM(D$11:D687)</f>
        <v>307307</v>
      </c>
      <c r="K687" s="16">
        <v>44859</v>
      </c>
      <c r="L687" s="21">
        <f ca="1">IF(K687&lt;M$5, $B687, M$6+MIN((K687-M$5+1)/M$8, 1)*M$7)</f>
        <v>1440</v>
      </c>
      <c r="M687" s="21">
        <f t="shared" ca="1" si="240"/>
        <v>1440</v>
      </c>
      <c r="N687" s="21">
        <f t="shared" ca="1" si="221"/>
        <v>1183</v>
      </c>
      <c r="O687" s="21">
        <f t="shared" ca="1" si="226"/>
        <v>257</v>
      </c>
      <c r="P687" s="21">
        <f t="shared" ca="1" si="227"/>
        <v>257</v>
      </c>
      <c r="Q687" s="21">
        <f t="shared" ca="1" si="235"/>
        <v>930207</v>
      </c>
      <c r="R687" s="22">
        <f ca="1">SUM(P$11:P687)</f>
        <v>473881</v>
      </c>
      <c r="S687" s="23">
        <f ca="1">SUM(N$11:N687)</f>
        <v>457106</v>
      </c>
      <c r="U687" s="16">
        <v>44859</v>
      </c>
      <c r="V687" s="21">
        <f ca="1">IF(U687&lt;W$5, $B687, W$6+MIN((U687-W$5+1)/W$8, 1)*W$7)</f>
        <v>1940</v>
      </c>
      <c r="W687" s="21">
        <f t="shared" ca="1" si="241"/>
        <v>1940</v>
      </c>
      <c r="X687" s="21">
        <f t="shared" ca="1" si="222"/>
        <v>1423</v>
      </c>
      <c r="Y687" s="21">
        <f t="shared" ca="1" si="228"/>
        <v>517</v>
      </c>
      <c r="Z687" s="21">
        <f t="shared" ca="1" si="229"/>
        <v>517</v>
      </c>
      <c r="AA687" s="21">
        <f t="shared" ca="1" si="236"/>
        <v>1238957</v>
      </c>
      <c r="AB687" s="22">
        <f ca="1">SUM(Z$11:Z687)</f>
        <v>631311</v>
      </c>
      <c r="AC687" s="23">
        <f ca="1">SUM(X$11:X687)</f>
        <v>607829</v>
      </c>
      <c r="AE687" s="16">
        <v>44859</v>
      </c>
      <c r="AF687" s="21">
        <f ca="1">IF(AE687&lt;AG$5, $B687, AG$6+MIN((AE687-AG$5+1)/AG$8, 1)*AG$7)</f>
        <v>1440</v>
      </c>
      <c r="AG687" s="21">
        <f t="shared" ca="1" si="242"/>
        <v>1440</v>
      </c>
      <c r="AH687" s="21">
        <f t="shared" ca="1" si="223"/>
        <v>1183</v>
      </c>
      <c r="AI687" s="21">
        <f t="shared" ca="1" si="230"/>
        <v>257</v>
      </c>
      <c r="AJ687" s="21">
        <f t="shared" ca="1" si="231"/>
        <v>257</v>
      </c>
      <c r="AK687" s="21">
        <f t="shared" ca="1" si="237"/>
        <v>917707</v>
      </c>
      <c r="AL687" s="22">
        <f ca="1">SUM(AJ$11:AJ687)</f>
        <v>467621</v>
      </c>
      <c r="AM687" s="23">
        <f ca="1">SUM(AH$11:AH687)</f>
        <v>451532</v>
      </c>
      <c r="AO687" s="16">
        <v>44859</v>
      </c>
      <c r="AP687" s="21">
        <f ca="1">IF(AO687&lt;AQ$5, $B687, AQ$6+MIN((AO687-AQ$5+1)/AQ$8, 1)*AQ$7)</f>
        <v>1940</v>
      </c>
      <c r="AQ687" s="21">
        <f t="shared" ca="1" si="243"/>
        <v>1940</v>
      </c>
      <c r="AR687" s="21">
        <f t="shared" ca="1" si="224"/>
        <v>1423</v>
      </c>
      <c r="AS687" s="21">
        <f t="shared" ca="1" si="232"/>
        <v>517</v>
      </c>
      <c r="AT687" s="21">
        <f t="shared" ca="1" si="233"/>
        <v>517</v>
      </c>
      <c r="AU687" s="21">
        <f t="shared" ca="1" si="238"/>
        <v>1213957</v>
      </c>
      <c r="AV687" s="22">
        <f ca="1">SUM(AT$11:AT687)</f>
        <v>618791</v>
      </c>
      <c r="AW687" s="23">
        <f ca="1">SUM(AR$11:AR687)</f>
        <v>595946</v>
      </c>
    </row>
    <row r="688" spans="1:49" x14ac:dyDescent="0.2">
      <c r="A688" s="32">
        <v>44860</v>
      </c>
      <c r="B688" s="35">
        <f ca="1">IF($A688&gt;= $C$5,$C$6, "InsertData")</f>
        <v>940</v>
      </c>
      <c r="C688" s="21">
        <f t="shared" ca="1" si="239"/>
        <v>940</v>
      </c>
      <c r="D688" s="21">
        <f t="shared" ca="1" si="219"/>
        <v>433</v>
      </c>
      <c r="E688" s="21">
        <f t="shared" ca="1" si="225"/>
        <v>507</v>
      </c>
      <c r="F688" s="21">
        <f t="shared" ca="1" si="220"/>
        <v>507</v>
      </c>
      <c r="G688" s="21">
        <f t="shared" ca="1" si="234"/>
        <v>622397</v>
      </c>
      <c r="H688" s="22">
        <f ca="1">SUM(F$11:F688)</f>
        <v>317041</v>
      </c>
      <c r="I688" s="23">
        <f ca="1">SUM(D$11:D688)</f>
        <v>307740</v>
      </c>
      <c r="K688" s="16">
        <v>44860</v>
      </c>
      <c r="L688" s="21">
        <f ca="1">IF(K688&lt;M$5, $B688, M$6+MIN((K688-M$5+1)/M$8, 1)*M$7)</f>
        <v>1440</v>
      </c>
      <c r="M688" s="21">
        <f t="shared" ca="1" si="240"/>
        <v>1440</v>
      </c>
      <c r="N688" s="21">
        <f t="shared" ca="1" si="221"/>
        <v>590</v>
      </c>
      <c r="O688" s="21">
        <f t="shared" ca="1" si="226"/>
        <v>850</v>
      </c>
      <c r="P688" s="21">
        <f t="shared" ca="1" si="227"/>
        <v>850</v>
      </c>
      <c r="Q688" s="21">
        <f t="shared" ca="1" si="235"/>
        <v>931647</v>
      </c>
      <c r="R688" s="22">
        <f ca="1">SUM(P$11:P688)</f>
        <v>474731</v>
      </c>
      <c r="S688" s="23">
        <f ca="1">SUM(N$11:N688)</f>
        <v>457696</v>
      </c>
      <c r="U688" s="16">
        <v>44860</v>
      </c>
      <c r="V688" s="21">
        <f ca="1">IF(U688&lt;W$5, $B688, W$6+MIN((U688-W$5+1)/W$8, 1)*W$7)</f>
        <v>1940</v>
      </c>
      <c r="W688" s="21">
        <f t="shared" ca="1" si="241"/>
        <v>1940</v>
      </c>
      <c r="X688" s="21">
        <f t="shared" ca="1" si="222"/>
        <v>830</v>
      </c>
      <c r="Y688" s="21">
        <f t="shared" ca="1" si="228"/>
        <v>1110</v>
      </c>
      <c r="Z688" s="21">
        <f t="shared" ca="1" si="229"/>
        <v>1110</v>
      </c>
      <c r="AA688" s="21">
        <f t="shared" ca="1" si="236"/>
        <v>1240897</v>
      </c>
      <c r="AB688" s="22">
        <f ca="1">SUM(Z$11:Z688)</f>
        <v>632421</v>
      </c>
      <c r="AC688" s="23">
        <f ca="1">SUM(X$11:X688)</f>
        <v>608659</v>
      </c>
      <c r="AE688" s="16">
        <v>44860</v>
      </c>
      <c r="AF688" s="21">
        <f ca="1">IF(AE688&lt;AG$5, $B688, AG$6+MIN((AE688-AG$5+1)/AG$8, 1)*AG$7)</f>
        <v>1440</v>
      </c>
      <c r="AG688" s="21">
        <f t="shared" ca="1" si="242"/>
        <v>1440</v>
      </c>
      <c r="AH688" s="21">
        <f t="shared" ca="1" si="223"/>
        <v>590</v>
      </c>
      <c r="AI688" s="21">
        <f t="shared" ca="1" si="230"/>
        <v>850</v>
      </c>
      <c r="AJ688" s="21">
        <f t="shared" ca="1" si="231"/>
        <v>850</v>
      </c>
      <c r="AK688" s="21">
        <f t="shared" ca="1" si="237"/>
        <v>919147</v>
      </c>
      <c r="AL688" s="22">
        <f ca="1">SUM(AJ$11:AJ688)</f>
        <v>468471</v>
      </c>
      <c r="AM688" s="23">
        <f ca="1">SUM(AH$11:AH688)</f>
        <v>452122</v>
      </c>
      <c r="AO688" s="16">
        <v>44860</v>
      </c>
      <c r="AP688" s="21">
        <f ca="1">IF(AO688&lt;AQ$5, $B688, AQ$6+MIN((AO688-AQ$5+1)/AQ$8, 1)*AQ$7)</f>
        <v>1940</v>
      </c>
      <c r="AQ688" s="21">
        <f t="shared" ca="1" si="243"/>
        <v>1940</v>
      </c>
      <c r="AR688" s="21">
        <f t="shared" ca="1" si="224"/>
        <v>830</v>
      </c>
      <c r="AS688" s="21">
        <f t="shared" ca="1" si="232"/>
        <v>1110</v>
      </c>
      <c r="AT688" s="21">
        <f t="shared" ca="1" si="233"/>
        <v>1110</v>
      </c>
      <c r="AU688" s="21">
        <f t="shared" ca="1" si="238"/>
        <v>1215897</v>
      </c>
      <c r="AV688" s="22">
        <f ca="1">SUM(AT$11:AT688)</f>
        <v>619901</v>
      </c>
      <c r="AW688" s="23">
        <f ca="1">SUM(AR$11:AR688)</f>
        <v>596776</v>
      </c>
    </row>
    <row r="689" spans="1:49" x14ac:dyDescent="0.2">
      <c r="A689" s="32">
        <v>44861</v>
      </c>
      <c r="B689" s="35">
        <f ca="1">IF($A689&gt;= $C$5,$C$6, "InsertData")</f>
        <v>940</v>
      </c>
      <c r="C689" s="21">
        <f t="shared" ca="1" si="239"/>
        <v>940</v>
      </c>
      <c r="D689" s="21">
        <f t="shared" ca="1" si="219"/>
        <v>537</v>
      </c>
      <c r="E689" s="21">
        <f t="shared" ca="1" si="225"/>
        <v>403</v>
      </c>
      <c r="F689" s="21">
        <f t="shared" ca="1" si="220"/>
        <v>403</v>
      </c>
      <c r="G689" s="21">
        <f t="shared" ca="1" si="234"/>
        <v>623337</v>
      </c>
      <c r="H689" s="22">
        <f ca="1">SUM(F$11:F689)</f>
        <v>317444</v>
      </c>
      <c r="I689" s="23">
        <f ca="1">SUM(D$11:D689)</f>
        <v>308277</v>
      </c>
      <c r="K689" s="16">
        <v>44861</v>
      </c>
      <c r="L689" s="21">
        <f ca="1">IF(K689&lt;M$5, $B689, M$6+MIN((K689-M$5+1)/M$8, 1)*M$7)</f>
        <v>1440</v>
      </c>
      <c r="M689" s="21">
        <f t="shared" ca="1" si="240"/>
        <v>1440</v>
      </c>
      <c r="N689" s="21">
        <f t="shared" ca="1" si="221"/>
        <v>777</v>
      </c>
      <c r="O689" s="21">
        <f t="shared" ca="1" si="226"/>
        <v>663</v>
      </c>
      <c r="P689" s="21">
        <f t="shared" ca="1" si="227"/>
        <v>663</v>
      </c>
      <c r="Q689" s="21">
        <f t="shared" ca="1" si="235"/>
        <v>933087</v>
      </c>
      <c r="R689" s="22">
        <f ca="1">SUM(P$11:P689)</f>
        <v>475394</v>
      </c>
      <c r="S689" s="23">
        <f ca="1">SUM(N$11:N689)</f>
        <v>458473</v>
      </c>
      <c r="U689" s="16">
        <v>44861</v>
      </c>
      <c r="V689" s="21">
        <f ca="1">IF(U689&lt;W$5, $B689, W$6+MIN((U689-W$5+1)/W$8, 1)*W$7)</f>
        <v>1940</v>
      </c>
      <c r="W689" s="21">
        <f t="shared" ca="1" si="241"/>
        <v>1940</v>
      </c>
      <c r="X689" s="21">
        <f t="shared" ca="1" si="222"/>
        <v>1017</v>
      </c>
      <c r="Y689" s="21">
        <f t="shared" ca="1" si="228"/>
        <v>923</v>
      </c>
      <c r="Z689" s="21">
        <f t="shared" ca="1" si="229"/>
        <v>923</v>
      </c>
      <c r="AA689" s="21">
        <f t="shared" ca="1" si="236"/>
        <v>1242837</v>
      </c>
      <c r="AB689" s="22">
        <f ca="1">SUM(Z$11:Z689)</f>
        <v>633344</v>
      </c>
      <c r="AC689" s="23">
        <f ca="1">SUM(X$11:X689)</f>
        <v>609676</v>
      </c>
      <c r="AE689" s="16">
        <v>44861</v>
      </c>
      <c r="AF689" s="21">
        <f ca="1">IF(AE689&lt;AG$5, $B689, AG$6+MIN((AE689-AG$5+1)/AG$8, 1)*AG$7)</f>
        <v>1440</v>
      </c>
      <c r="AG689" s="21">
        <f t="shared" ca="1" si="242"/>
        <v>1440</v>
      </c>
      <c r="AH689" s="21">
        <f t="shared" ca="1" si="223"/>
        <v>777</v>
      </c>
      <c r="AI689" s="21">
        <f t="shared" ca="1" si="230"/>
        <v>663</v>
      </c>
      <c r="AJ689" s="21">
        <f t="shared" ca="1" si="231"/>
        <v>663</v>
      </c>
      <c r="AK689" s="21">
        <f t="shared" ca="1" si="237"/>
        <v>920587</v>
      </c>
      <c r="AL689" s="22">
        <f ca="1">SUM(AJ$11:AJ689)</f>
        <v>469134</v>
      </c>
      <c r="AM689" s="23">
        <f ca="1">SUM(AH$11:AH689)</f>
        <v>452899</v>
      </c>
      <c r="AO689" s="16">
        <v>44861</v>
      </c>
      <c r="AP689" s="21">
        <f ca="1">IF(AO689&lt;AQ$5, $B689, AQ$6+MIN((AO689-AQ$5+1)/AQ$8, 1)*AQ$7)</f>
        <v>1940</v>
      </c>
      <c r="AQ689" s="21">
        <f t="shared" ca="1" si="243"/>
        <v>1940</v>
      </c>
      <c r="AR689" s="21">
        <f t="shared" ca="1" si="224"/>
        <v>1017</v>
      </c>
      <c r="AS689" s="21">
        <f t="shared" ca="1" si="232"/>
        <v>923</v>
      </c>
      <c r="AT689" s="21">
        <f t="shared" ca="1" si="233"/>
        <v>923</v>
      </c>
      <c r="AU689" s="21">
        <f t="shared" ca="1" si="238"/>
        <v>1217837</v>
      </c>
      <c r="AV689" s="22">
        <f ca="1">SUM(AT$11:AT689)</f>
        <v>620824</v>
      </c>
      <c r="AW689" s="23">
        <f ca="1">SUM(AR$11:AR689)</f>
        <v>597793</v>
      </c>
    </row>
    <row r="690" spans="1:49" x14ac:dyDescent="0.2">
      <c r="A690" s="32">
        <v>44862</v>
      </c>
      <c r="B690" s="35">
        <f ca="1">IF($A690&gt;= $C$5,$C$6, "InsertData")</f>
        <v>940</v>
      </c>
      <c r="C690" s="21">
        <f t="shared" ca="1" si="239"/>
        <v>940</v>
      </c>
      <c r="D690" s="21">
        <f t="shared" ca="1" si="219"/>
        <v>401</v>
      </c>
      <c r="E690" s="21">
        <f t="shared" ca="1" si="225"/>
        <v>539</v>
      </c>
      <c r="F690" s="21">
        <f t="shared" ca="1" si="220"/>
        <v>539</v>
      </c>
      <c r="G690" s="21">
        <f t="shared" ca="1" si="234"/>
        <v>624277</v>
      </c>
      <c r="H690" s="22">
        <f ca="1">SUM(F$11:F690)</f>
        <v>317983</v>
      </c>
      <c r="I690" s="23">
        <f ca="1">SUM(D$11:D690)</f>
        <v>308678</v>
      </c>
      <c r="K690" s="16">
        <v>44862</v>
      </c>
      <c r="L690" s="21">
        <f ca="1">IF(K690&lt;M$5, $B690, M$6+MIN((K690-M$5+1)/M$8, 1)*M$7)</f>
        <v>1440</v>
      </c>
      <c r="M690" s="21">
        <f t="shared" ca="1" si="240"/>
        <v>1440</v>
      </c>
      <c r="N690" s="21">
        <f t="shared" ca="1" si="221"/>
        <v>641</v>
      </c>
      <c r="O690" s="21">
        <f t="shared" ca="1" si="226"/>
        <v>799</v>
      </c>
      <c r="P690" s="21">
        <f t="shared" ca="1" si="227"/>
        <v>799</v>
      </c>
      <c r="Q690" s="21">
        <f t="shared" ca="1" si="235"/>
        <v>934527</v>
      </c>
      <c r="R690" s="22">
        <f ca="1">SUM(P$11:P690)</f>
        <v>476193</v>
      </c>
      <c r="S690" s="23">
        <f ca="1">SUM(N$11:N690)</f>
        <v>459114</v>
      </c>
      <c r="U690" s="16">
        <v>44862</v>
      </c>
      <c r="V690" s="21">
        <f ca="1">IF(U690&lt;W$5, $B690, W$6+MIN((U690-W$5+1)/W$8, 1)*W$7)</f>
        <v>1940</v>
      </c>
      <c r="W690" s="21">
        <f t="shared" ca="1" si="241"/>
        <v>1940</v>
      </c>
      <c r="X690" s="21">
        <f t="shared" ca="1" si="222"/>
        <v>881</v>
      </c>
      <c r="Y690" s="21">
        <f t="shared" ca="1" si="228"/>
        <v>1059</v>
      </c>
      <c r="Z690" s="21">
        <f t="shared" ca="1" si="229"/>
        <v>1059</v>
      </c>
      <c r="AA690" s="21">
        <f t="shared" ca="1" si="236"/>
        <v>1244777</v>
      </c>
      <c r="AB690" s="22">
        <f ca="1">SUM(Z$11:Z690)</f>
        <v>634403</v>
      </c>
      <c r="AC690" s="23">
        <f ca="1">SUM(X$11:X690)</f>
        <v>610557</v>
      </c>
      <c r="AE690" s="16">
        <v>44862</v>
      </c>
      <c r="AF690" s="21">
        <f ca="1">IF(AE690&lt;AG$5, $B690, AG$6+MIN((AE690-AG$5+1)/AG$8, 1)*AG$7)</f>
        <v>1440</v>
      </c>
      <c r="AG690" s="21">
        <f t="shared" ca="1" si="242"/>
        <v>1440</v>
      </c>
      <c r="AH690" s="21">
        <f t="shared" ca="1" si="223"/>
        <v>641</v>
      </c>
      <c r="AI690" s="21">
        <f t="shared" ca="1" si="230"/>
        <v>799</v>
      </c>
      <c r="AJ690" s="21">
        <f t="shared" ca="1" si="231"/>
        <v>799</v>
      </c>
      <c r="AK690" s="21">
        <f t="shared" ca="1" si="237"/>
        <v>922027</v>
      </c>
      <c r="AL690" s="22">
        <f ca="1">SUM(AJ$11:AJ690)</f>
        <v>469933</v>
      </c>
      <c r="AM690" s="23">
        <f ca="1">SUM(AH$11:AH690)</f>
        <v>453540</v>
      </c>
      <c r="AO690" s="16">
        <v>44862</v>
      </c>
      <c r="AP690" s="21">
        <f ca="1">IF(AO690&lt;AQ$5, $B690, AQ$6+MIN((AO690-AQ$5+1)/AQ$8, 1)*AQ$7)</f>
        <v>1940</v>
      </c>
      <c r="AQ690" s="21">
        <f t="shared" ca="1" si="243"/>
        <v>1940</v>
      </c>
      <c r="AR690" s="21">
        <f t="shared" ca="1" si="224"/>
        <v>881</v>
      </c>
      <c r="AS690" s="21">
        <f t="shared" ca="1" si="232"/>
        <v>1059</v>
      </c>
      <c r="AT690" s="21">
        <f t="shared" ca="1" si="233"/>
        <v>1059</v>
      </c>
      <c r="AU690" s="21">
        <f t="shared" ca="1" si="238"/>
        <v>1219777</v>
      </c>
      <c r="AV690" s="22">
        <f ca="1">SUM(AT$11:AT690)</f>
        <v>621883</v>
      </c>
      <c r="AW690" s="23">
        <f ca="1">SUM(AR$11:AR690)</f>
        <v>598674</v>
      </c>
    </row>
    <row r="691" spans="1:49" x14ac:dyDescent="0.2">
      <c r="A691" s="32">
        <v>44863</v>
      </c>
      <c r="B691" s="35">
        <f ca="1">IF($A691&gt;= $C$5,$C$6, "InsertData")</f>
        <v>940</v>
      </c>
      <c r="C691" s="21">
        <f t="shared" ca="1" si="239"/>
        <v>940</v>
      </c>
      <c r="D691" s="21">
        <f t="shared" ca="1" si="219"/>
        <v>168</v>
      </c>
      <c r="E691" s="21">
        <f t="shared" ca="1" si="225"/>
        <v>772</v>
      </c>
      <c r="F691" s="21">
        <f t="shared" ca="1" si="220"/>
        <v>772</v>
      </c>
      <c r="G691" s="21">
        <f t="shared" ca="1" si="234"/>
        <v>625217</v>
      </c>
      <c r="H691" s="22">
        <f ca="1">SUM(F$11:F691)</f>
        <v>318755</v>
      </c>
      <c r="I691" s="23">
        <f ca="1">SUM(D$11:D691)</f>
        <v>308846</v>
      </c>
      <c r="K691" s="16">
        <v>44863</v>
      </c>
      <c r="L691" s="21">
        <f ca="1">IF(K691&lt;M$5, $B691, M$6+MIN((K691-M$5+1)/M$8, 1)*M$7)</f>
        <v>1440</v>
      </c>
      <c r="M691" s="21">
        <f t="shared" ca="1" si="240"/>
        <v>1440</v>
      </c>
      <c r="N691" s="21">
        <f t="shared" ca="1" si="221"/>
        <v>408</v>
      </c>
      <c r="O691" s="21">
        <f t="shared" ca="1" si="226"/>
        <v>1032</v>
      </c>
      <c r="P691" s="21">
        <f t="shared" ca="1" si="227"/>
        <v>1032</v>
      </c>
      <c r="Q691" s="21">
        <f t="shared" ca="1" si="235"/>
        <v>935967</v>
      </c>
      <c r="R691" s="22">
        <f ca="1">SUM(P$11:P691)</f>
        <v>477225</v>
      </c>
      <c r="S691" s="23">
        <f ca="1">SUM(N$11:N691)</f>
        <v>459522</v>
      </c>
      <c r="U691" s="16">
        <v>44863</v>
      </c>
      <c r="V691" s="21">
        <f ca="1">IF(U691&lt;W$5, $B691, W$6+MIN((U691-W$5+1)/W$8, 1)*W$7)</f>
        <v>1940</v>
      </c>
      <c r="W691" s="21">
        <f t="shared" ca="1" si="241"/>
        <v>1940</v>
      </c>
      <c r="X691" s="21">
        <f t="shared" ca="1" si="222"/>
        <v>648</v>
      </c>
      <c r="Y691" s="21">
        <f t="shared" ca="1" si="228"/>
        <v>1292</v>
      </c>
      <c r="Z691" s="21">
        <f t="shared" ca="1" si="229"/>
        <v>1292</v>
      </c>
      <c r="AA691" s="21">
        <f t="shared" ca="1" si="236"/>
        <v>1246717</v>
      </c>
      <c r="AB691" s="22">
        <f ca="1">SUM(Z$11:Z691)</f>
        <v>635695</v>
      </c>
      <c r="AC691" s="23">
        <f ca="1">SUM(X$11:X691)</f>
        <v>611205</v>
      </c>
      <c r="AE691" s="16">
        <v>44863</v>
      </c>
      <c r="AF691" s="21">
        <f ca="1">IF(AE691&lt;AG$5, $B691, AG$6+MIN((AE691-AG$5+1)/AG$8, 1)*AG$7)</f>
        <v>1440</v>
      </c>
      <c r="AG691" s="21">
        <f t="shared" ca="1" si="242"/>
        <v>1440</v>
      </c>
      <c r="AH691" s="21">
        <f t="shared" ca="1" si="223"/>
        <v>408</v>
      </c>
      <c r="AI691" s="21">
        <f t="shared" ca="1" si="230"/>
        <v>1032</v>
      </c>
      <c r="AJ691" s="21">
        <f t="shared" ca="1" si="231"/>
        <v>1032</v>
      </c>
      <c r="AK691" s="21">
        <f t="shared" ca="1" si="237"/>
        <v>923467</v>
      </c>
      <c r="AL691" s="22">
        <f ca="1">SUM(AJ$11:AJ691)</f>
        <v>470965</v>
      </c>
      <c r="AM691" s="23">
        <f ca="1">SUM(AH$11:AH691)</f>
        <v>453948</v>
      </c>
      <c r="AO691" s="16">
        <v>44863</v>
      </c>
      <c r="AP691" s="21">
        <f ca="1">IF(AO691&lt;AQ$5, $B691, AQ$6+MIN((AO691-AQ$5+1)/AQ$8, 1)*AQ$7)</f>
        <v>1940</v>
      </c>
      <c r="AQ691" s="21">
        <f t="shared" ca="1" si="243"/>
        <v>1940</v>
      </c>
      <c r="AR691" s="21">
        <f t="shared" ca="1" si="224"/>
        <v>648</v>
      </c>
      <c r="AS691" s="21">
        <f t="shared" ca="1" si="232"/>
        <v>1292</v>
      </c>
      <c r="AT691" s="21">
        <f t="shared" ca="1" si="233"/>
        <v>1292</v>
      </c>
      <c r="AU691" s="21">
        <f t="shared" ca="1" si="238"/>
        <v>1221717</v>
      </c>
      <c r="AV691" s="22">
        <f ca="1">SUM(AT$11:AT691)</f>
        <v>623175</v>
      </c>
      <c r="AW691" s="23">
        <f ca="1">SUM(AR$11:AR691)</f>
        <v>599322</v>
      </c>
    </row>
    <row r="692" spans="1:49" x14ac:dyDescent="0.2">
      <c r="A692" s="32">
        <v>44864</v>
      </c>
      <c r="B692" s="35">
        <f ca="1">IF($A692&gt;= $C$5,$C$6, "InsertData")</f>
        <v>940</v>
      </c>
      <c r="C692" s="21">
        <f t="shared" ca="1" si="239"/>
        <v>940</v>
      </c>
      <c r="D692" s="21">
        <f t="shared" ca="1" si="219"/>
        <v>940</v>
      </c>
      <c r="E692" s="21">
        <f t="shared" ca="1" si="225"/>
        <v>0</v>
      </c>
      <c r="F692" s="21">
        <f t="shared" ca="1" si="220"/>
        <v>0</v>
      </c>
      <c r="G692" s="21">
        <f t="shared" ca="1" si="234"/>
        <v>626157</v>
      </c>
      <c r="H692" s="22">
        <f ca="1">SUM(F$11:F692)</f>
        <v>318755</v>
      </c>
      <c r="I692" s="23">
        <f ca="1">SUM(D$11:D692)</f>
        <v>309786</v>
      </c>
      <c r="K692" s="16">
        <v>44864</v>
      </c>
      <c r="L692" s="21">
        <f ca="1">IF(K692&lt;M$5, $B692, M$6+MIN((K692-M$5+1)/M$8, 1)*M$7)</f>
        <v>1440</v>
      </c>
      <c r="M692" s="21">
        <f t="shared" ca="1" si="240"/>
        <v>1440</v>
      </c>
      <c r="N692" s="21">
        <f t="shared" ca="1" si="221"/>
        <v>1410</v>
      </c>
      <c r="O692" s="21">
        <f t="shared" ca="1" si="226"/>
        <v>30</v>
      </c>
      <c r="P692" s="21">
        <f t="shared" ca="1" si="227"/>
        <v>30</v>
      </c>
      <c r="Q692" s="21">
        <f t="shared" ca="1" si="235"/>
        <v>937407</v>
      </c>
      <c r="R692" s="22">
        <f ca="1">SUM(P$11:P692)</f>
        <v>477255</v>
      </c>
      <c r="S692" s="23">
        <f ca="1">SUM(N$11:N692)</f>
        <v>460932</v>
      </c>
      <c r="U692" s="16">
        <v>44864</v>
      </c>
      <c r="V692" s="21">
        <f ca="1">IF(U692&lt;W$5, $B692, W$6+MIN((U692-W$5+1)/W$8, 1)*W$7)</f>
        <v>1940</v>
      </c>
      <c r="W692" s="21">
        <f t="shared" ca="1" si="241"/>
        <v>1940</v>
      </c>
      <c r="X692" s="21">
        <f t="shared" ca="1" si="222"/>
        <v>1880</v>
      </c>
      <c r="Y692" s="21">
        <f t="shared" ca="1" si="228"/>
        <v>60</v>
      </c>
      <c r="Z692" s="21">
        <f t="shared" ca="1" si="229"/>
        <v>60</v>
      </c>
      <c r="AA692" s="21">
        <f t="shared" ca="1" si="236"/>
        <v>1248657</v>
      </c>
      <c r="AB692" s="22">
        <f ca="1">SUM(Z$11:Z692)</f>
        <v>635755</v>
      </c>
      <c r="AC692" s="23">
        <f ca="1">SUM(X$11:X692)</f>
        <v>613085</v>
      </c>
      <c r="AE692" s="16">
        <v>44864</v>
      </c>
      <c r="AF692" s="21">
        <f ca="1">IF(AE692&lt;AG$5, $B692, AG$6+MIN((AE692-AG$5+1)/AG$8, 1)*AG$7)</f>
        <v>1440</v>
      </c>
      <c r="AG692" s="21">
        <f t="shared" ca="1" si="242"/>
        <v>1440</v>
      </c>
      <c r="AH692" s="21">
        <f t="shared" ca="1" si="223"/>
        <v>1295</v>
      </c>
      <c r="AI692" s="21">
        <f t="shared" ca="1" si="230"/>
        <v>145</v>
      </c>
      <c r="AJ692" s="21">
        <f t="shared" ca="1" si="231"/>
        <v>145</v>
      </c>
      <c r="AK692" s="21">
        <f t="shared" ca="1" si="237"/>
        <v>924907</v>
      </c>
      <c r="AL692" s="22">
        <f ca="1">SUM(AJ$11:AJ692)</f>
        <v>471110</v>
      </c>
      <c r="AM692" s="23">
        <f ca="1">SUM(AH$11:AH692)</f>
        <v>455243</v>
      </c>
      <c r="AO692" s="16">
        <v>44864</v>
      </c>
      <c r="AP692" s="21">
        <f ca="1">IF(AO692&lt;AQ$5, $B692, AQ$6+MIN((AO692-AQ$5+1)/AQ$8, 1)*AQ$7)</f>
        <v>1940</v>
      </c>
      <c r="AQ692" s="21">
        <f t="shared" ca="1" si="243"/>
        <v>1940</v>
      </c>
      <c r="AR692" s="21">
        <f t="shared" ca="1" si="224"/>
        <v>1650</v>
      </c>
      <c r="AS692" s="21">
        <f t="shared" ca="1" si="232"/>
        <v>290</v>
      </c>
      <c r="AT692" s="21">
        <f t="shared" ca="1" si="233"/>
        <v>290</v>
      </c>
      <c r="AU692" s="21">
        <f t="shared" ca="1" si="238"/>
        <v>1223657</v>
      </c>
      <c r="AV692" s="22">
        <f ca="1">SUM(AT$11:AT692)</f>
        <v>623465</v>
      </c>
      <c r="AW692" s="23">
        <f ca="1">SUM(AR$11:AR692)</f>
        <v>600972</v>
      </c>
    </row>
    <row r="693" spans="1:49" x14ac:dyDescent="0.2">
      <c r="A693" s="32">
        <v>44865</v>
      </c>
      <c r="B693" s="35">
        <f ca="1">IF($A693&gt;= $C$5,$C$6, "InsertData")</f>
        <v>940</v>
      </c>
      <c r="C693" s="21">
        <f t="shared" ca="1" si="239"/>
        <v>940</v>
      </c>
      <c r="D693" s="21">
        <f t="shared" ca="1" si="219"/>
        <v>940</v>
      </c>
      <c r="E693" s="21">
        <f t="shared" ca="1" si="225"/>
        <v>0</v>
      </c>
      <c r="F693" s="21">
        <f t="shared" ca="1" si="220"/>
        <v>0</v>
      </c>
      <c r="G693" s="21">
        <f t="shared" ca="1" si="234"/>
        <v>627097</v>
      </c>
      <c r="H693" s="22">
        <f ca="1">SUM(F$11:F693)</f>
        <v>318755</v>
      </c>
      <c r="I693" s="23">
        <f ca="1">SUM(D$11:D693)</f>
        <v>310726</v>
      </c>
      <c r="K693" s="16">
        <v>44865</v>
      </c>
      <c r="L693" s="21">
        <f ca="1">IF(K693&lt;M$5, $B693, M$6+MIN((K693-M$5+1)/M$8, 1)*M$7)</f>
        <v>1440</v>
      </c>
      <c r="M693" s="21">
        <f t="shared" ca="1" si="240"/>
        <v>1440</v>
      </c>
      <c r="N693" s="21">
        <f t="shared" ca="1" si="221"/>
        <v>1420</v>
      </c>
      <c r="O693" s="21">
        <f t="shared" ca="1" si="226"/>
        <v>20</v>
      </c>
      <c r="P693" s="21">
        <f t="shared" ca="1" si="227"/>
        <v>20</v>
      </c>
      <c r="Q693" s="21">
        <f t="shared" ca="1" si="235"/>
        <v>938847</v>
      </c>
      <c r="R693" s="22">
        <f ca="1">SUM(P$11:P693)</f>
        <v>477275</v>
      </c>
      <c r="S693" s="23">
        <f ca="1">SUM(N$11:N693)</f>
        <v>462352</v>
      </c>
      <c r="U693" s="16">
        <v>44865</v>
      </c>
      <c r="V693" s="21">
        <f ca="1">IF(U693&lt;W$5, $B693, W$6+MIN((U693-W$5+1)/W$8, 1)*W$7)</f>
        <v>1940</v>
      </c>
      <c r="W693" s="21">
        <f t="shared" ca="1" si="241"/>
        <v>1940</v>
      </c>
      <c r="X693" s="21">
        <f t="shared" ca="1" si="222"/>
        <v>1754</v>
      </c>
      <c r="Y693" s="21">
        <f t="shared" ca="1" si="228"/>
        <v>186</v>
      </c>
      <c r="Z693" s="21">
        <f t="shared" ca="1" si="229"/>
        <v>186</v>
      </c>
      <c r="AA693" s="21">
        <f t="shared" ca="1" si="236"/>
        <v>1250597</v>
      </c>
      <c r="AB693" s="22">
        <f ca="1">SUM(Z$11:Z693)</f>
        <v>635941</v>
      </c>
      <c r="AC693" s="23">
        <f ca="1">SUM(X$11:X693)</f>
        <v>614839</v>
      </c>
      <c r="AE693" s="16">
        <v>44865</v>
      </c>
      <c r="AF693" s="21">
        <f ca="1">IF(AE693&lt;AG$5, $B693, AG$6+MIN((AE693-AG$5+1)/AG$8, 1)*AG$7)</f>
        <v>1440</v>
      </c>
      <c r="AG693" s="21">
        <f t="shared" ca="1" si="242"/>
        <v>1440</v>
      </c>
      <c r="AH693" s="21">
        <f t="shared" ca="1" si="223"/>
        <v>1300</v>
      </c>
      <c r="AI693" s="21">
        <f t="shared" ca="1" si="230"/>
        <v>140</v>
      </c>
      <c r="AJ693" s="21">
        <f t="shared" ca="1" si="231"/>
        <v>140</v>
      </c>
      <c r="AK693" s="21">
        <f t="shared" ca="1" si="237"/>
        <v>926347</v>
      </c>
      <c r="AL693" s="22">
        <f ca="1">SUM(AJ$11:AJ693)</f>
        <v>471250</v>
      </c>
      <c r="AM693" s="23">
        <f ca="1">SUM(AH$11:AH693)</f>
        <v>456543</v>
      </c>
      <c r="AO693" s="16">
        <v>44865</v>
      </c>
      <c r="AP693" s="21">
        <f ca="1">IF(AO693&lt;AQ$5, $B693, AQ$6+MIN((AO693-AQ$5+1)/AQ$8, 1)*AQ$7)</f>
        <v>1940</v>
      </c>
      <c r="AQ693" s="21">
        <f t="shared" ca="1" si="243"/>
        <v>1940</v>
      </c>
      <c r="AR693" s="21">
        <f t="shared" ca="1" si="224"/>
        <v>1660</v>
      </c>
      <c r="AS693" s="21">
        <f t="shared" ca="1" si="232"/>
        <v>280</v>
      </c>
      <c r="AT693" s="21">
        <f t="shared" ca="1" si="233"/>
        <v>280</v>
      </c>
      <c r="AU693" s="21">
        <f t="shared" ca="1" si="238"/>
        <v>1225597</v>
      </c>
      <c r="AV693" s="22">
        <f ca="1">SUM(AT$11:AT693)</f>
        <v>623745</v>
      </c>
      <c r="AW693" s="23">
        <f ca="1">SUM(AR$11:AR693)</f>
        <v>602632</v>
      </c>
    </row>
    <row r="694" spans="1:49" x14ac:dyDescent="0.2">
      <c r="A694" s="32">
        <v>44866</v>
      </c>
      <c r="B694" s="35">
        <f ca="1">IF($A694&gt;= $C$5,$C$6, "InsertData")</f>
        <v>940</v>
      </c>
      <c r="C694" s="21">
        <f t="shared" ca="1" si="239"/>
        <v>940</v>
      </c>
      <c r="D694" s="21">
        <f t="shared" ca="1" si="219"/>
        <v>940</v>
      </c>
      <c r="E694" s="21">
        <f t="shared" ca="1" si="225"/>
        <v>0</v>
      </c>
      <c r="F694" s="21">
        <f t="shared" ca="1" si="220"/>
        <v>0</v>
      </c>
      <c r="G694" s="21">
        <f t="shared" ca="1" si="234"/>
        <v>628037</v>
      </c>
      <c r="H694" s="22">
        <f ca="1">SUM(F$11:F694)</f>
        <v>318755</v>
      </c>
      <c r="I694" s="23">
        <f ca="1">SUM(D$11:D694)</f>
        <v>311666</v>
      </c>
      <c r="K694" s="16">
        <v>44866</v>
      </c>
      <c r="L694" s="21">
        <f ca="1">IF(K694&lt;M$5, $B694, M$6+MIN((K694-M$5+1)/M$8, 1)*M$7)</f>
        <v>1440</v>
      </c>
      <c r="M694" s="21">
        <f t="shared" ca="1" si="240"/>
        <v>1440</v>
      </c>
      <c r="N694" s="21">
        <f t="shared" ca="1" si="221"/>
        <v>1321</v>
      </c>
      <c r="O694" s="21">
        <f t="shared" ca="1" si="226"/>
        <v>119</v>
      </c>
      <c r="P694" s="21">
        <f t="shared" ca="1" si="227"/>
        <v>119</v>
      </c>
      <c r="Q694" s="21">
        <f t="shared" ca="1" si="235"/>
        <v>940287</v>
      </c>
      <c r="R694" s="22">
        <f ca="1">SUM(P$11:P694)</f>
        <v>477394</v>
      </c>
      <c r="S694" s="23">
        <f ca="1">SUM(N$11:N694)</f>
        <v>463673</v>
      </c>
      <c r="U694" s="16">
        <v>44866</v>
      </c>
      <c r="V694" s="21">
        <f ca="1">IF(U694&lt;W$5, $B694, W$6+MIN((U694-W$5+1)/W$8, 1)*W$7)</f>
        <v>1940</v>
      </c>
      <c r="W694" s="21">
        <f t="shared" ca="1" si="241"/>
        <v>1940</v>
      </c>
      <c r="X694" s="21">
        <f t="shared" ca="1" si="222"/>
        <v>1247</v>
      </c>
      <c r="Y694" s="21">
        <f t="shared" ca="1" si="228"/>
        <v>693</v>
      </c>
      <c r="Z694" s="21">
        <f t="shared" ca="1" si="229"/>
        <v>693</v>
      </c>
      <c r="AA694" s="21">
        <f t="shared" ca="1" si="236"/>
        <v>1252537</v>
      </c>
      <c r="AB694" s="22">
        <f ca="1">SUM(Z$11:Z694)</f>
        <v>636634</v>
      </c>
      <c r="AC694" s="23">
        <f ca="1">SUM(X$11:X694)</f>
        <v>616086</v>
      </c>
      <c r="AE694" s="16">
        <v>44866</v>
      </c>
      <c r="AF694" s="21">
        <f ca="1">IF(AE694&lt;AG$5, $B694, AG$6+MIN((AE694-AG$5+1)/AG$8, 1)*AG$7)</f>
        <v>1440</v>
      </c>
      <c r="AG694" s="21">
        <f t="shared" ca="1" si="242"/>
        <v>1440</v>
      </c>
      <c r="AH694" s="21">
        <f t="shared" ca="1" si="223"/>
        <v>1305</v>
      </c>
      <c r="AI694" s="21">
        <f t="shared" ca="1" si="230"/>
        <v>135</v>
      </c>
      <c r="AJ694" s="21">
        <f t="shared" ca="1" si="231"/>
        <v>135</v>
      </c>
      <c r="AK694" s="21">
        <f t="shared" ca="1" si="237"/>
        <v>927787</v>
      </c>
      <c r="AL694" s="22">
        <f ca="1">SUM(AJ$11:AJ694)</f>
        <v>471385</v>
      </c>
      <c r="AM694" s="23">
        <f ca="1">SUM(AH$11:AH694)</f>
        <v>457848</v>
      </c>
      <c r="AO694" s="16">
        <v>44866</v>
      </c>
      <c r="AP694" s="21">
        <f ca="1">IF(AO694&lt;AQ$5, $B694, AQ$6+MIN((AO694-AQ$5+1)/AQ$8, 1)*AQ$7)</f>
        <v>1940</v>
      </c>
      <c r="AQ694" s="21">
        <f t="shared" ca="1" si="243"/>
        <v>1940</v>
      </c>
      <c r="AR694" s="21">
        <f t="shared" ca="1" si="224"/>
        <v>1561</v>
      </c>
      <c r="AS694" s="21">
        <f t="shared" ca="1" si="232"/>
        <v>379</v>
      </c>
      <c r="AT694" s="21">
        <f t="shared" ca="1" si="233"/>
        <v>379</v>
      </c>
      <c r="AU694" s="21">
        <f t="shared" ca="1" si="238"/>
        <v>1227537</v>
      </c>
      <c r="AV694" s="22">
        <f ca="1">SUM(AT$11:AT694)</f>
        <v>624124</v>
      </c>
      <c r="AW694" s="23">
        <f ca="1">SUM(AR$11:AR694)</f>
        <v>604193</v>
      </c>
    </row>
    <row r="695" spans="1:49" x14ac:dyDescent="0.2">
      <c r="A695" s="32">
        <v>44867</v>
      </c>
      <c r="B695" s="35">
        <f ca="1">IF($A695&gt;= $C$5,$C$6, "InsertData")</f>
        <v>940</v>
      </c>
      <c r="C695" s="21">
        <f t="shared" ca="1" si="239"/>
        <v>940</v>
      </c>
      <c r="D695" s="21">
        <f t="shared" ca="1" si="219"/>
        <v>788</v>
      </c>
      <c r="E695" s="21">
        <f t="shared" ca="1" si="225"/>
        <v>152</v>
      </c>
      <c r="F695" s="21">
        <f t="shared" ca="1" si="220"/>
        <v>152</v>
      </c>
      <c r="G695" s="21">
        <f t="shared" ca="1" si="234"/>
        <v>628977</v>
      </c>
      <c r="H695" s="22">
        <f ca="1">SUM(F$11:F695)</f>
        <v>318907</v>
      </c>
      <c r="I695" s="23">
        <f ca="1">SUM(D$11:D695)</f>
        <v>312454</v>
      </c>
      <c r="K695" s="16">
        <v>44867</v>
      </c>
      <c r="L695" s="21">
        <f ca="1">IF(K695&lt;M$5, $B695, M$6+MIN((K695-M$5+1)/M$8, 1)*M$7)</f>
        <v>1440</v>
      </c>
      <c r="M695" s="21">
        <f t="shared" ca="1" si="240"/>
        <v>1440</v>
      </c>
      <c r="N695" s="21">
        <f t="shared" ca="1" si="221"/>
        <v>447</v>
      </c>
      <c r="O695" s="21">
        <f t="shared" ca="1" si="226"/>
        <v>993</v>
      </c>
      <c r="P695" s="21">
        <f t="shared" ca="1" si="227"/>
        <v>993</v>
      </c>
      <c r="Q695" s="21">
        <f t="shared" ca="1" si="235"/>
        <v>941727</v>
      </c>
      <c r="R695" s="22">
        <f ca="1">SUM(P$11:P695)</f>
        <v>478387</v>
      </c>
      <c r="S695" s="23">
        <f ca="1">SUM(N$11:N695)</f>
        <v>464120</v>
      </c>
      <c r="U695" s="16">
        <v>44867</v>
      </c>
      <c r="V695" s="21">
        <f ca="1">IF(U695&lt;W$5, $B695, W$6+MIN((U695-W$5+1)/W$8, 1)*W$7)</f>
        <v>1940</v>
      </c>
      <c r="W695" s="21">
        <f t="shared" ca="1" si="241"/>
        <v>1940</v>
      </c>
      <c r="X695" s="21">
        <f t="shared" ca="1" si="222"/>
        <v>707</v>
      </c>
      <c r="Y695" s="21">
        <f t="shared" ca="1" si="228"/>
        <v>1233</v>
      </c>
      <c r="Z695" s="21">
        <f t="shared" ca="1" si="229"/>
        <v>1233</v>
      </c>
      <c r="AA695" s="21">
        <f t="shared" ca="1" si="236"/>
        <v>1254477</v>
      </c>
      <c r="AB695" s="22">
        <f ca="1">SUM(Z$11:Z695)</f>
        <v>637867</v>
      </c>
      <c r="AC695" s="23">
        <f ca="1">SUM(X$11:X695)</f>
        <v>616793</v>
      </c>
      <c r="AE695" s="16">
        <v>44867</v>
      </c>
      <c r="AF695" s="21">
        <f ca="1">IF(AE695&lt;AG$5, $B695, AG$6+MIN((AE695-AG$5+1)/AG$8, 1)*AG$7)</f>
        <v>1440</v>
      </c>
      <c r="AG695" s="21">
        <f t="shared" ca="1" si="242"/>
        <v>1440</v>
      </c>
      <c r="AH695" s="21">
        <f t="shared" ca="1" si="223"/>
        <v>683</v>
      </c>
      <c r="AI695" s="21">
        <f t="shared" ca="1" si="230"/>
        <v>757</v>
      </c>
      <c r="AJ695" s="21">
        <f t="shared" ca="1" si="231"/>
        <v>757</v>
      </c>
      <c r="AK695" s="21">
        <f t="shared" ca="1" si="237"/>
        <v>929227</v>
      </c>
      <c r="AL695" s="22">
        <f ca="1">SUM(AJ$11:AJ695)</f>
        <v>472142</v>
      </c>
      <c r="AM695" s="23">
        <f ca="1">SUM(AH$11:AH695)</f>
        <v>458531</v>
      </c>
      <c r="AO695" s="16">
        <v>44867</v>
      </c>
      <c r="AP695" s="21">
        <f ca="1">IF(AO695&lt;AQ$5, $B695, AQ$6+MIN((AO695-AQ$5+1)/AQ$8, 1)*AQ$7)</f>
        <v>1940</v>
      </c>
      <c r="AQ695" s="21">
        <f t="shared" ca="1" si="243"/>
        <v>1940</v>
      </c>
      <c r="AR695" s="21">
        <f t="shared" ca="1" si="224"/>
        <v>687</v>
      </c>
      <c r="AS695" s="21">
        <f t="shared" ca="1" si="232"/>
        <v>1253</v>
      </c>
      <c r="AT695" s="21">
        <f t="shared" ca="1" si="233"/>
        <v>1253</v>
      </c>
      <c r="AU695" s="21">
        <f t="shared" ca="1" si="238"/>
        <v>1229477</v>
      </c>
      <c r="AV695" s="22">
        <f ca="1">SUM(AT$11:AT695)</f>
        <v>625377</v>
      </c>
      <c r="AW695" s="23">
        <f ca="1">SUM(AR$11:AR695)</f>
        <v>604880</v>
      </c>
    </row>
    <row r="696" spans="1:49" x14ac:dyDescent="0.2">
      <c r="A696" s="32">
        <v>44868</v>
      </c>
      <c r="B696" s="35">
        <f ca="1">IF($A696&gt;= $C$5,$C$6, "InsertData")</f>
        <v>940</v>
      </c>
      <c r="C696" s="21">
        <f t="shared" ca="1" si="239"/>
        <v>940</v>
      </c>
      <c r="D696" s="21">
        <f t="shared" ca="1" si="219"/>
        <v>844</v>
      </c>
      <c r="E696" s="21">
        <f t="shared" ca="1" si="225"/>
        <v>96</v>
      </c>
      <c r="F696" s="21">
        <f t="shared" ca="1" si="220"/>
        <v>96</v>
      </c>
      <c r="G696" s="21">
        <f t="shared" ca="1" si="234"/>
        <v>629917</v>
      </c>
      <c r="H696" s="22">
        <f ca="1">SUM(F$11:F696)</f>
        <v>319003</v>
      </c>
      <c r="I696" s="23">
        <f ca="1">SUM(D$11:D696)</f>
        <v>313298</v>
      </c>
      <c r="K696" s="16">
        <v>44868</v>
      </c>
      <c r="L696" s="21">
        <f ca="1">IF(K696&lt;M$5, $B696, M$6+MIN((K696-M$5+1)/M$8, 1)*M$7)</f>
        <v>1440</v>
      </c>
      <c r="M696" s="21">
        <f t="shared" ca="1" si="240"/>
        <v>1440</v>
      </c>
      <c r="N696" s="21">
        <f t="shared" ca="1" si="221"/>
        <v>1104</v>
      </c>
      <c r="O696" s="21">
        <f t="shared" ca="1" si="226"/>
        <v>336</v>
      </c>
      <c r="P696" s="21">
        <f t="shared" ca="1" si="227"/>
        <v>336</v>
      </c>
      <c r="Q696" s="21">
        <f t="shared" ca="1" si="235"/>
        <v>943167</v>
      </c>
      <c r="R696" s="22">
        <f ca="1">SUM(P$11:P696)</f>
        <v>478723</v>
      </c>
      <c r="S696" s="23">
        <f ca="1">SUM(N$11:N696)</f>
        <v>465224</v>
      </c>
      <c r="U696" s="16">
        <v>44868</v>
      </c>
      <c r="V696" s="21">
        <f ca="1">IF(U696&lt;W$5, $B696, W$6+MIN((U696-W$5+1)/W$8, 1)*W$7)</f>
        <v>1940</v>
      </c>
      <c r="W696" s="21">
        <f t="shared" ca="1" si="241"/>
        <v>1940</v>
      </c>
      <c r="X696" s="21">
        <f t="shared" ca="1" si="222"/>
        <v>1364</v>
      </c>
      <c r="Y696" s="21">
        <f t="shared" ca="1" si="228"/>
        <v>576</v>
      </c>
      <c r="Z696" s="21">
        <f t="shared" ca="1" si="229"/>
        <v>576</v>
      </c>
      <c r="AA696" s="21">
        <f t="shared" ca="1" si="236"/>
        <v>1256417</v>
      </c>
      <c r="AB696" s="22">
        <f ca="1">SUM(Z$11:Z696)</f>
        <v>638443</v>
      </c>
      <c r="AC696" s="23">
        <f ca="1">SUM(X$11:X696)</f>
        <v>618157</v>
      </c>
      <c r="AE696" s="16">
        <v>44868</v>
      </c>
      <c r="AF696" s="21">
        <f ca="1">IF(AE696&lt;AG$5, $B696, AG$6+MIN((AE696-AG$5+1)/AG$8, 1)*AG$7)</f>
        <v>1440</v>
      </c>
      <c r="AG696" s="21">
        <f t="shared" ca="1" si="242"/>
        <v>1440</v>
      </c>
      <c r="AH696" s="21">
        <f t="shared" ca="1" si="223"/>
        <v>1099</v>
      </c>
      <c r="AI696" s="21">
        <f t="shared" ca="1" si="230"/>
        <v>341</v>
      </c>
      <c r="AJ696" s="21">
        <f t="shared" ca="1" si="231"/>
        <v>341</v>
      </c>
      <c r="AK696" s="21">
        <f t="shared" ca="1" si="237"/>
        <v>930667</v>
      </c>
      <c r="AL696" s="22">
        <f ca="1">SUM(AJ$11:AJ696)</f>
        <v>472483</v>
      </c>
      <c r="AM696" s="23">
        <f ca="1">SUM(AH$11:AH696)</f>
        <v>459630</v>
      </c>
      <c r="AO696" s="16">
        <v>44868</v>
      </c>
      <c r="AP696" s="21">
        <f ca="1">IF(AO696&lt;AQ$5, $B696, AQ$6+MIN((AO696-AQ$5+1)/AQ$8, 1)*AQ$7)</f>
        <v>1940</v>
      </c>
      <c r="AQ696" s="21">
        <f t="shared" ca="1" si="243"/>
        <v>1940</v>
      </c>
      <c r="AR696" s="21">
        <f t="shared" ca="1" si="224"/>
        <v>1354</v>
      </c>
      <c r="AS696" s="21">
        <f t="shared" ca="1" si="232"/>
        <v>586</v>
      </c>
      <c r="AT696" s="21">
        <f t="shared" ca="1" si="233"/>
        <v>586</v>
      </c>
      <c r="AU696" s="21">
        <f t="shared" ca="1" si="238"/>
        <v>1231417</v>
      </c>
      <c r="AV696" s="22">
        <f ca="1">SUM(AT$11:AT696)</f>
        <v>625963</v>
      </c>
      <c r="AW696" s="23">
        <f ca="1">SUM(AR$11:AR696)</f>
        <v>606234</v>
      </c>
    </row>
    <row r="697" spans="1:49" x14ac:dyDescent="0.2">
      <c r="A697" s="32">
        <v>44869</v>
      </c>
      <c r="B697" s="35">
        <f ca="1">IF($A697&gt;= $C$5,$C$6, "InsertData")</f>
        <v>940</v>
      </c>
      <c r="C697" s="21">
        <f t="shared" ca="1" si="239"/>
        <v>940</v>
      </c>
      <c r="D697" s="21">
        <f t="shared" ca="1" si="219"/>
        <v>621</v>
      </c>
      <c r="E697" s="21">
        <f t="shared" ca="1" si="225"/>
        <v>319</v>
      </c>
      <c r="F697" s="21">
        <f t="shared" ca="1" si="220"/>
        <v>319</v>
      </c>
      <c r="G697" s="21">
        <f t="shared" ca="1" si="234"/>
        <v>630857</v>
      </c>
      <c r="H697" s="22">
        <f ca="1">SUM(F$11:F697)</f>
        <v>319322</v>
      </c>
      <c r="I697" s="23">
        <f ca="1">SUM(D$11:D697)</f>
        <v>313919</v>
      </c>
      <c r="K697" s="16">
        <v>44869</v>
      </c>
      <c r="L697" s="21">
        <f ca="1">IF(K697&lt;M$5, $B697, M$6+MIN((K697-M$5+1)/M$8, 1)*M$7)</f>
        <v>1440</v>
      </c>
      <c r="M697" s="21">
        <f t="shared" ca="1" si="240"/>
        <v>1440</v>
      </c>
      <c r="N697" s="21">
        <f t="shared" ca="1" si="221"/>
        <v>881</v>
      </c>
      <c r="O697" s="21">
        <f t="shared" ca="1" si="226"/>
        <v>559</v>
      </c>
      <c r="P697" s="21">
        <f t="shared" ca="1" si="227"/>
        <v>559</v>
      </c>
      <c r="Q697" s="21">
        <f t="shared" ca="1" si="235"/>
        <v>944607</v>
      </c>
      <c r="R697" s="22">
        <f ca="1">SUM(P$11:P697)</f>
        <v>479282</v>
      </c>
      <c r="S697" s="23">
        <f ca="1">SUM(N$11:N697)</f>
        <v>466105</v>
      </c>
      <c r="U697" s="16">
        <v>44869</v>
      </c>
      <c r="V697" s="21">
        <f ca="1">IF(U697&lt;W$5, $B697, W$6+MIN((U697-W$5+1)/W$8, 1)*W$7)</f>
        <v>1940</v>
      </c>
      <c r="W697" s="21">
        <f t="shared" ca="1" si="241"/>
        <v>1940</v>
      </c>
      <c r="X697" s="21">
        <f t="shared" ca="1" si="222"/>
        <v>1141</v>
      </c>
      <c r="Y697" s="21">
        <f t="shared" ca="1" si="228"/>
        <v>799</v>
      </c>
      <c r="Z697" s="21">
        <f t="shared" ca="1" si="229"/>
        <v>799</v>
      </c>
      <c r="AA697" s="21">
        <f t="shared" ca="1" si="236"/>
        <v>1258357</v>
      </c>
      <c r="AB697" s="22">
        <f ca="1">SUM(Z$11:Z697)</f>
        <v>639242</v>
      </c>
      <c r="AC697" s="23">
        <f ca="1">SUM(X$11:X697)</f>
        <v>619298</v>
      </c>
      <c r="AE697" s="16">
        <v>44869</v>
      </c>
      <c r="AF697" s="21">
        <f ca="1">IF(AE697&lt;AG$5, $B697, AG$6+MIN((AE697-AG$5+1)/AG$8, 1)*AG$7)</f>
        <v>1440</v>
      </c>
      <c r="AG697" s="21">
        <f t="shared" ca="1" si="242"/>
        <v>1440</v>
      </c>
      <c r="AH697" s="21">
        <f t="shared" ca="1" si="223"/>
        <v>881</v>
      </c>
      <c r="AI697" s="21">
        <f t="shared" ca="1" si="230"/>
        <v>559</v>
      </c>
      <c r="AJ697" s="21">
        <f t="shared" ca="1" si="231"/>
        <v>559</v>
      </c>
      <c r="AK697" s="21">
        <f t="shared" ca="1" si="237"/>
        <v>932107</v>
      </c>
      <c r="AL697" s="22">
        <f ca="1">SUM(AJ$11:AJ697)</f>
        <v>473042</v>
      </c>
      <c r="AM697" s="23">
        <f ca="1">SUM(AH$11:AH697)</f>
        <v>460511</v>
      </c>
      <c r="AO697" s="16">
        <v>44869</v>
      </c>
      <c r="AP697" s="21">
        <f ca="1">IF(AO697&lt;AQ$5, $B697, AQ$6+MIN((AO697-AQ$5+1)/AQ$8, 1)*AQ$7)</f>
        <v>1940</v>
      </c>
      <c r="AQ697" s="21">
        <f t="shared" ca="1" si="243"/>
        <v>1940</v>
      </c>
      <c r="AR697" s="21">
        <f t="shared" ca="1" si="224"/>
        <v>1141</v>
      </c>
      <c r="AS697" s="21">
        <f t="shared" ca="1" si="232"/>
        <v>799</v>
      </c>
      <c r="AT697" s="21">
        <f t="shared" ca="1" si="233"/>
        <v>799</v>
      </c>
      <c r="AU697" s="21">
        <f t="shared" ca="1" si="238"/>
        <v>1233357</v>
      </c>
      <c r="AV697" s="22">
        <f ca="1">SUM(AT$11:AT697)</f>
        <v>626762</v>
      </c>
      <c r="AW697" s="23">
        <f ca="1">SUM(AR$11:AR697)</f>
        <v>607375</v>
      </c>
    </row>
    <row r="698" spans="1:49" x14ac:dyDescent="0.2">
      <c r="A698" s="32">
        <v>44870</v>
      </c>
      <c r="B698" s="35">
        <f ca="1">IF($A698&gt;= $C$5,$C$6, "InsertData")</f>
        <v>940</v>
      </c>
      <c r="C698" s="21">
        <f t="shared" ca="1" si="239"/>
        <v>940</v>
      </c>
      <c r="D698" s="21">
        <f t="shared" ca="1" si="219"/>
        <v>606</v>
      </c>
      <c r="E698" s="21">
        <f t="shared" ca="1" si="225"/>
        <v>334</v>
      </c>
      <c r="F698" s="21">
        <f t="shared" ca="1" si="220"/>
        <v>334</v>
      </c>
      <c r="G698" s="21">
        <f t="shared" ca="1" si="234"/>
        <v>631797</v>
      </c>
      <c r="H698" s="22">
        <f ca="1">SUM(F$11:F698)</f>
        <v>319656</v>
      </c>
      <c r="I698" s="23">
        <f ca="1">SUM(D$11:D698)</f>
        <v>314525</v>
      </c>
      <c r="K698" s="16">
        <v>44870</v>
      </c>
      <c r="L698" s="21">
        <f ca="1">IF(K698&lt;M$5, $B698, M$6+MIN((K698-M$5+1)/M$8, 1)*M$7)</f>
        <v>1440</v>
      </c>
      <c r="M698" s="21">
        <f t="shared" ca="1" si="240"/>
        <v>1440</v>
      </c>
      <c r="N698" s="21">
        <f t="shared" ca="1" si="221"/>
        <v>866</v>
      </c>
      <c r="O698" s="21">
        <f t="shared" ca="1" si="226"/>
        <v>574</v>
      </c>
      <c r="P698" s="21">
        <f t="shared" ca="1" si="227"/>
        <v>574</v>
      </c>
      <c r="Q698" s="21">
        <f t="shared" ca="1" si="235"/>
        <v>946047</v>
      </c>
      <c r="R698" s="22">
        <f ca="1">SUM(P$11:P698)</f>
        <v>479856</v>
      </c>
      <c r="S698" s="23">
        <f ca="1">SUM(N$11:N698)</f>
        <v>466971</v>
      </c>
      <c r="U698" s="16">
        <v>44870</v>
      </c>
      <c r="V698" s="21">
        <f ca="1">IF(U698&lt;W$5, $B698, W$6+MIN((U698-W$5+1)/W$8, 1)*W$7)</f>
        <v>1940</v>
      </c>
      <c r="W698" s="21">
        <f t="shared" ca="1" si="241"/>
        <v>1940</v>
      </c>
      <c r="X698" s="21">
        <f t="shared" ca="1" si="222"/>
        <v>1126</v>
      </c>
      <c r="Y698" s="21">
        <f t="shared" ca="1" si="228"/>
        <v>814</v>
      </c>
      <c r="Z698" s="21">
        <f t="shared" ca="1" si="229"/>
        <v>814</v>
      </c>
      <c r="AA698" s="21">
        <f t="shared" ca="1" si="236"/>
        <v>1260297</v>
      </c>
      <c r="AB698" s="22">
        <f ca="1">SUM(Z$11:Z698)</f>
        <v>640056</v>
      </c>
      <c r="AC698" s="23">
        <f ca="1">SUM(X$11:X698)</f>
        <v>620424</v>
      </c>
      <c r="AE698" s="16">
        <v>44870</v>
      </c>
      <c r="AF698" s="21">
        <f ca="1">IF(AE698&lt;AG$5, $B698, AG$6+MIN((AE698-AG$5+1)/AG$8, 1)*AG$7)</f>
        <v>1440</v>
      </c>
      <c r="AG698" s="21">
        <f t="shared" ca="1" si="242"/>
        <v>1440</v>
      </c>
      <c r="AH698" s="21">
        <f t="shared" ca="1" si="223"/>
        <v>866</v>
      </c>
      <c r="AI698" s="21">
        <f t="shared" ca="1" si="230"/>
        <v>574</v>
      </c>
      <c r="AJ698" s="21">
        <f t="shared" ca="1" si="231"/>
        <v>574</v>
      </c>
      <c r="AK698" s="21">
        <f t="shared" ca="1" si="237"/>
        <v>933547</v>
      </c>
      <c r="AL698" s="22">
        <f ca="1">SUM(AJ$11:AJ698)</f>
        <v>473616</v>
      </c>
      <c r="AM698" s="23">
        <f ca="1">SUM(AH$11:AH698)</f>
        <v>461377</v>
      </c>
      <c r="AO698" s="16">
        <v>44870</v>
      </c>
      <c r="AP698" s="21">
        <f ca="1">IF(AO698&lt;AQ$5, $B698, AQ$6+MIN((AO698-AQ$5+1)/AQ$8, 1)*AQ$7)</f>
        <v>1940</v>
      </c>
      <c r="AQ698" s="21">
        <f t="shared" ca="1" si="243"/>
        <v>1940</v>
      </c>
      <c r="AR698" s="21">
        <f t="shared" ca="1" si="224"/>
        <v>1126</v>
      </c>
      <c r="AS698" s="21">
        <f t="shared" ca="1" si="232"/>
        <v>814</v>
      </c>
      <c r="AT698" s="21">
        <f t="shared" ca="1" si="233"/>
        <v>814</v>
      </c>
      <c r="AU698" s="21">
        <f t="shared" ca="1" si="238"/>
        <v>1235297</v>
      </c>
      <c r="AV698" s="22">
        <f ca="1">SUM(AT$11:AT698)</f>
        <v>627576</v>
      </c>
      <c r="AW698" s="23">
        <f ca="1">SUM(AR$11:AR698)</f>
        <v>608501</v>
      </c>
    </row>
    <row r="699" spans="1:49" x14ac:dyDescent="0.2">
      <c r="A699" s="32">
        <v>44871</v>
      </c>
      <c r="B699" s="35">
        <f ca="1">IF($A699&gt;= $C$5,$C$6, "InsertData")</f>
        <v>940</v>
      </c>
      <c r="C699" s="21">
        <f t="shared" ca="1" si="239"/>
        <v>940</v>
      </c>
      <c r="D699" s="21">
        <f t="shared" ca="1" si="219"/>
        <v>896</v>
      </c>
      <c r="E699" s="21">
        <f t="shared" ca="1" si="225"/>
        <v>44</v>
      </c>
      <c r="F699" s="21">
        <f t="shared" ca="1" si="220"/>
        <v>44</v>
      </c>
      <c r="G699" s="21">
        <f t="shared" ca="1" si="234"/>
        <v>632737</v>
      </c>
      <c r="H699" s="22">
        <f ca="1">SUM(F$11:F699)</f>
        <v>319700</v>
      </c>
      <c r="I699" s="23">
        <f ca="1">SUM(D$11:D699)</f>
        <v>315421</v>
      </c>
      <c r="K699" s="16">
        <v>44871</v>
      </c>
      <c r="L699" s="21">
        <f ca="1">IF(K699&lt;M$5, $B699, M$6+MIN((K699-M$5+1)/M$8, 1)*M$7)</f>
        <v>1440</v>
      </c>
      <c r="M699" s="21">
        <f t="shared" ca="1" si="240"/>
        <v>1440</v>
      </c>
      <c r="N699" s="21">
        <f t="shared" ca="1" si="221"/>
        <v>1156</v>
      </c>
      <c r="O699" s="21">
        <f t="shared" ca="1" si="226"/>
        <v>284</v>
      </c>
      <c r="P699" s="21">
        <f t="shared" ca="1" si="227"/>
        <v>284</v>
      </c>
      <c r="Q699" s="21">
        <f t="shared" ca="1" si="235"/>
        <v>947487</v>
      </c>
      <c r="R699" s="22">
        <f ca="1">SUM(P$11:P699)</f>
        <v>480140</v>
      </c>
      <c r="S699" s="23">
        <f ca="1">SUM(N$11:N699)</f>
        <v>468127</v>
      </c>
      <c r="U699" s="16">
        <v>44871</v>
      </c>
      <c r="V699" s="21">
        <f ca="1">IF(U699&lt;W$5, $B699, W$6+MIN((U699-W$5+1)/W$8, 1)*W$7)</f>
        <v>1940</v>
      </c>
      <c r="W699" s="21">
        <f t="shared" ca="1" si="241"/>
        <v>1940</v>
      </c>
      <c r="X699" s="21">
        <f t="shared" ca="1" si="222"/>
        <v>1416</v>
      </c>
      <c r="Y699" s="21">
        <f t="shared" ca="1" si="228"/>
        <v>524</v>
      </c>
      <c r="Z699" s="21">
        <f t="shared" ca="1" si="229"/>
        <v>524</v>
      </c>
      <c r="AA699" s="21">
        <f t="shared" ca="1" si="236"/>
        <v>1262237</v>
      </c>
      <c r="AB699" s="22">
        <f ca="1">SUM(Z$11:Z699)</f>
        <v>640580</v>
      </c>
      <c r="AC699" s="23">
        <f ca="1">SUM(X$11:X699)</f>
        <v>621840</v>
      </c>
      <c r="AE699" s="16">
        <v>44871</v>
      </c>
      <c r="AF699" s="21">
        <f ca="1">IF(AE699&lt;AG$5, $B699, AG$6+MIN((AE699-AG$5+1)/AG$8, 1)*AG$7)</f>
        <v>1440</v>
      </c>
      <c r="AG699" s="21">
        <f t="shared" ca="1" si="242"/>
        <v>1440</v>
      </c>
      <c r="AH699" s="21">
        <f t="shared" ca="1" si="223"/>
        <v>1156</v>
      </c>
      <c r="AI699" s="21">
        <f t="shared" ca="1" si="230"/>
        <v>284</v>
      </c>
      <c r="AJ699" s="21">
        <f t="shared" ca="1" si="231"/>
        <v>284</v>
      </c>
      <c r="AK699" s="21">
        <f t="shared" ca="1" si="237"/>
        <v>934987</v>
      </c>
      <c r="AL699" s="22">
        <f ca="1">SUM(AJ$11:AJ699)</f>
        <v>473900</v>
      </c>
      <c r="AM699" s="23">
        <f ca="1">SUM(AH$11:AH699)</f>
        <v>462533</v>
      </c>
      <c r="AO699" s="16">
        <v>44871</v>
      </c>
      <c r="AP699" s="21">
        <f ca="1">IF(AO699&lt;AQ$5, $B699, AQ$6+MIN((AO699-AQ$5+1)/AQ$8, 1)*AQ$7)</f>
        <v>1940</v>
      </c>
      <c r="AQ699" s="21">
        <f t="shared" ca="1" si="243"/>
        <v>1940</v>
      </c>
      <c r="AR699" s="21">
        <f t="shared" ca="1" si="224"/>
        <v>1416</v>
      </c>
      <c r="AS699" s="21">
        <f t="shared" ca="1" si="232"/>
        <v>524</v>
      </c>
      <c r="AT699" s="21">
        <f t="shared" ca="1" si="233"/>
        <v>524</v>
      </c>
      <c r="AU699" s="21">
        <f t="shared" ca="1" si="238"/>
        <v>1237237</v>
      </c>
      <c r="AV699" s="22">
        <f ca="1">SUM(AT$11:AT699)</f>
        <v>628100</v>
      </c>
      <c r="AW699" s="23">
        <f ca="1">SUM(AR$11:AR699)</f>
        <v>609917</v>
      </c>
    </row>
    <row r="700" spans="1:49" x14ac:dyDescent="0.2">
      <c r="A700" s="32">
        <v>44872</v>
      </c>
      <c r="B700" s="35">
        <f ca="1">IF($A700&gt;= $C$5,$C$6, "InsertData")</f>
        <v>940</v>
      </c>
      <c r="C700" s="21">
        <f t="shared" ca="1" si="239"/>
        <v>940</v>
      </c>
      <c r="D700" s="21">
        <f t="shared" ca="1" si="219"/>
        <v>607</v>
      </c>
      <c r="E700" s="21">
        <f t="shared" ca="1" si="225"/>
        <v>333</v>
      </c>
      <c r="F700" s="21">
        <f t="shared" ca="1" si="220"/>
        <v>333</v>
      </c>
      <c r="G700" s="21">
        <f t="shared" ca="1" si="234"/>
        <v>633677</v>
      </c>
      <c r="H700" s="22">
        <f ca="1">SUM(F$11:F700)</f>
        <v>320033</v>
      </c>
      <c r="I700" s="23">
        <f ca="1">SUM(D$11:D700)</f>
        <v>316028</v>
      </c>
      <c r="K700" s="16">
        <v>44872</v>
      </c>
      <c r="L700" s="21">
        <f ca="1">IF(K700&lt;M$5, $B700, M$6+MIN((K700-M$5+1)/M$8, 1)*M$7)</f>
        <v>1440</v>
      </c>
      <c r="M700" s="21">
        <f t="shared" ca="1" si="240"/>
        <v>1440</v>
      </c>
      <c r="N700" s="21">
        <f t="shared" ca="1" si="221"/>
        <v>867</v>
      </c>
      <c r="O700" s="21">
        <f t="shared" ca="1" si="226"/>
        <v>573</v>
      </c>
      <c r="P700" s="21">
        <f t="shared" ca="1" si="227"/>
        <v>573</v>
      </c>
      <c r="Q700" s="21">
        <f t="shared" ca="1" si="235"/>
        <v>948927</v>
      </c>
      <c r="R700" s="22">
        <f ca="1">SUM(P$11:P700)</f>
        <v>480713</v>
      </c>
      <c r="S700" s="23">
        <f ca="1">SUM(N$11:N700)</f>
        <v>468994</v>
      </c>
      <c r="U700" s="16">
        <v>44872</v>
      </c>
      <c r="V700" s="21">
        <f ca="1">IF(U700&lt;W$5, $B700, W$6+MIN((U700-W$5+1)/W$8, 1)*W$7)</f>
        <v>1940</v>
      </c>
      <c r="W700" s="21">
        <f t="shared" ca="1" si="241"/>
        <v>1940</v>
      </c>
      <c r="X700" s="21">
        <f t="shared" ca="1" si="222"/>
        <v>1127</v>
      </c>
      <c r="Y700" s="21">
        <f t="shared" ca="1" si="228"/>
        <v>813</v>
      </c>
      <c r="Z700" s="21">
        <f t="shared" ca="1" si="229"/>
        <v>813</v>
      </c>
      <c r="AA700" s="21">
        <f t="shared" ca="1" si="236"/>
        <v>1264177</v>
      </c>
      <c r="AB700" s="22">
        <f ca="1">SUM(Z$11:Z700)</f>
        <v>641393</v>
      </c>
      <c r="AC700" s="23">
        <f ca="1">SUM(X$11:X700)</f>
        <v>622967</v>
      </c>
      <c r="AE700" s="16">
        <v>44872</v>
      </c>
      <c r="AF700" s="21">
        <f ca="1">IF(AE700&lt;AG$5, $B700, AG$6+MIN((AE700-AG$5+1)/AG$8, 1)*AG$7)</f>
        <v>1440</v>
      </c>
      <c r="AG700" s="21">
        <f t="shared" ca="1" si="242"/>
        <v>1440</v>
      </c>
      <c r="AH700" s="21">
        <f t="shared" ca="1" si="223"/>
        <v>867</v>
      </c>
      <c r="AI700" s="21">
        <f t="shared" ca="1" si="230"/>
        <v>573</v>
      </c>
      <c r="AJ700" s="21">
        <f t="shared" ca="1" si="231"/>
        <v>573</v>
      </c>
      <c r="AK700" s="21">
        <f t="shared" ca="1" si="237"/>
        <v>936427</v>
      </c>
      <c r="AL700" s="22">
        <f ca="1">SUM(AJ$11:AJ700)</f>
        <v>474473</v>
      </c>
      <c r="AM700" s="23">
        <f ca="1">SUM(AH$11:AH700)</f>
        <v>463400</v>
      </c>
      <c r="AO700" s="16">
        <v>44872</v>
      </c>
      <c r="AP700" s="21">
        <f ca="1">IF(AO700&lt;AQ$5, $B700, AQ$6+MIN((AO700-AQ$5+1)/AQ$8, 1)*AQ$7)</f>
        <v>1940</v>
      </c>
      <c r="AQ700" s="21">
        <f t="shared" ca="1" si="243"/>
        <v>1940</v>
      </c>
      <c r="AR700" s="21">
        <f t="shared" ca="1" si="224"/>
        <v>1127</v>
      </c>
      <c r="AS700" s="21">
        <f t="shared" ca="1" si="232"/>
        <v>813</v>
      </c>
      <c r="AT700" s="21">
        <f t="shared" ca="1" si="233"/>
        <v>813</v>
      </c>
      <c r="AU700" s="21">
        <f t="shared" ca="1" si="238"/>
        <v>1239177</v>
      </c>
      <c r="AV700" s="22">
        <f ca="1">SUM(AT$11:AT700)</f>
        <v>628913</v>
      </c>
      <c r="AW700" s="23">
        <f ca="1">SUM(AR$11:AR700)</f>
        <v>611044</v>
      </c>
    </row>
    <row r="701" spans="1:49" x14ac:dyDescent="0.2">
      <c r="A701" s="32">
        <v>44873</v>
      </c>
      <c r="B701" s="35">
        <f ca="1">IF($A701&gt;= $C$5,$C$6, "InsertData")</f>
        <v>940</v>
      </c>
      <c r="C701" s="21">
        <f t="shared" ca="1" si="239"/>
        <v>940</v>
      </c>
      <c r="D701" s="21">
        <f t="shared" ca="1" si="219"/>
        <v>552</v>
      </c>
      <c r="E701" s="21">
        <f t="shared" ca="1" si="225"/>
        <v>388</v>
      </c>
      <c r="F701" s="21">
        <f t="shared" ca="1" si="220"/>
        <v>388</v>
      </c>
      <c r="G701" s="21">
        <f t="shared" ca="1" si="234"/>
        <v>634617</v>
      </c>
      <c r="H701" s="22">
        <f ca="1">SUM(F$11:F701)</f>
        <v>320421</v>
      </c>
      <c r="I701" s="23">
        <f ca="1">SUM(D$11:D701)</f>
        <v>316580</v>
      </c>
      <c r="K701" s="16">
        <v>44873</v>
      </c>
      <c r="L701" s="21">
        <f ca="1">IF(K701&lt;M$5, $B701, M$6+MIN((K701-M$5+1)/M$8, 1)*M$7)</f>
        <v>1440</v>
      </c>
      <c r="M701" s="21">
        <f t="shared" ca="1" si="240"/>
        <v>1440</v>
      </c>
      <c r="N701" s="21">
        <f t="shared" ca="1" si="221"/>
        <v>812</v>
      </c>
      <c r="O701" s="21">
        <f t="shared" ca="1" si="226"/>
        <v>628</v>
      </c>
      <c r="P701" s="21">
        <f t="shared" ca="1" si="227"/>
        <v>628</v>
      </c>
      <c r="Q701" s="21">
        <f t="shared" ca="1" si="235"/>
        <v>950367</v>
      </c>
      <c r="R701" s="22">
        <f ca="1">SUM(P$11:P701)</f>
        <v>481341</v>
      </c>
      <c r="S701" s="23">
        <f ca="1">SUM(N$11:N701)</f>
        <v>469806</v>
      </c>
      <c r="U701" s="16">
        <v>44873</v>
      </c>
      <c r="V701" s="21">
        <f ca="1">IF(U701&lt;W$5, $B701, W$6+MIN((U701-W$5+1)/W$8, 1)*W$7)</f>
        <v>1940</v>
      </c>
      <c r="W701" s="21">
        <f t="shared" ca="1" si="241"/>
        <v>1940</v>
      </c>
      <c r="X701" s="21">
        <f t="shared" ca="1" si="222"/>
        <v>1072</v>
      </c>
      <c r="Y701" s="21">
        <f t="shared" ca="1" si="228"/>
        <v>868</v>
      </c>
      <c r="Z701" s="21">
        <f t="shared" ca="1" si="229"/>
        <v>868</v>
      </c>
      <c r="AA701" s="21">
        <f t="shared" ca="1" si="236"/>
        <v>1266117</v>
      </c>
      <c r="AB701" s="22">
        <f ca="1">SUM(Z$11:Z701)</f>
        <v>642261</v>
      </c>
      <c r="AC701" s="23">
        <f ca="1">SUM(X$11:X701)</f>
        <v>624039</v>
      </c>
      <c r="AE701" s="16">
        <v>44873</v>
      </c>
      <c r="AF701" s="21">
        <f ca="1">IF(AE701&lt;AG$5, $B701, AG$6+MIN((AE701-AG$5+1)/AG$8, 1)*AG$7)</f>
        <v>1440</v>
      </c>
      <c r="AG701" s="21">
        <f t="shared" ca="1" si="242"/>
        <v>1440</v>
      </c>
      <c r="AH701" s="21">
        <f t="shared" ca="1" si="223"/>
        <v>812</v>
      </c>
      <c r="AI701" s="21">
        <f t="shared" ca="1" si="230"/>
        <v>628</v>
      </c>
      <c r="AJ701" s="21">
        <f t="shared" ca="1" si="231"/>
        <v>628</v>
      </c>
      <c r="AK701" s="21">
        <f t="shared" ca="1" si="237"/>
        <v>937867</v>
      </c>
      <c r="AL701" s="22">
        <f ca="1">SUM(AJ$11:AJ701)</f>
        <v>475101</v>
      </c>
      <c r="AM701" s="23">
        <f ca="1">SUM(AH$11:AH701)</f>
        <v>464212</v>
      </c>
      <c r="AO701" s="16">
        <v>44873</v>
      </c>
      <c r="AP701" s="21">
        <f ca="1">IF(AO701&lt;AQ$5, $B701, AQ$6+MIN((AO701-AQ$5+1)/AQ$8, 1)*AQ$7)</f>
        <v>1940</v>
      </c>
      <c r="AQ701" s="21">
        <f t="shared" ca="1" si="243"/>
        <v>1940</v>
      </c>
      <c r="AR701" s="21">
        <f t="shared" ca="1" si="224"/>
        <v>1072</v>
      </c>
      <c r="AS701" s="21">
        <f t="shared" ca="1" si="232"/>
        <v>868</v>
      </c>
      <c r="AT701" s="21">
        <f t="shared" ca="1" si="233"/>
        <v>868</v>
      </c>
      <c r="AU701" s="21">
        <f t="shared" ca="1" si="238"/>
        <v>1241117</v>
      </c>
      <c r="AV701" s="22">
        <f ca="1">SUM(AT$11:AT701)</f>
        <v>629781</v>
      </c>
      <c r="AW701" s="23">
        <f ca="1">SUM(AR$11:AR701)</f>
        <v>612116</v>
      </c>
    </row>
    <row r="702" spans="1:49" x14ac:dyDescent="0.2">
      <c r="A702" s="32">
        <v>44874</v>
      </c>
      <c r="B702" s="35">
        <f ca="1">IF($A702&gt;= $C$5,$C$6, "InsertData")</f>
        <v>940</v>
      </c>
      <c r="C702" s="21">
        <f t="shared" ca="1" si="239"/>
        <v>940</v>
      </c>
      <c r="D702" s="21">
        <f t="shared" ca="1" si="219"/>
        <v>512</v>
      </c>
      <c r="E702" s="21">
        <f t="shared" ca="1" si="225"/>
        <v>428</v>
      </c>
      <c r="F702" s="21">
        <f t="shared" ca="1" si="220"/>
        <v>428</v>
      </c>
      <c r="G702" s="21">
        <f t="shared" ca="1" si="234"/>
        <v>635557</v>
      </c>
      <c r="H702" s="22">
        <f ca="1">SUM(F$11:F702)</f>
        <v>320849</v>
      </c>
      <c r="I702" s="23">
        <f ca="1">SUM(D$11:D702)</f>
        <v>317092</v>
      </c>
      <c r="K702" s="16">
        <v>44874</v>
      </c>
      <c r="L702" s="21">
        <f ca="1">IF(K702&lt;M$5, $B702, M$6+MIN((K702-M$5+1)/M$8, 1)*M$7)</f>
        <v>1440</v>
      </c>
      <c r="M702" s="21">
        <f t="shared" ca="1" si="240"/>
        <v>1440</v>
      </c>
      <c r="N702" s="21">
        <f t="shared" ca="1" si="221"/>
        <v>772</v>
      </c>
      <c r="O702" s="21">
        <f t="shared" ca="1" si="226"/>
        <v>668</v>
      </c>
      <c r="P702" s="21">
        <f t="shared" ca="1" si="227"/>
        <v>668</v>
      </c>
      <c r="Q702" s="21">
        <f t="shared" ca="1" si="235"/>
        <v>951807</v>
      </c>
      <c r="R702" s="22">
        <f ca="1">SUM(P$11:P702)</f>
        <v>482009</v>
      </c>
      <c r="S702" s="23">
        <f ca="1">SUM(N$11:N702)</f>
        <v>470578</v>
      </c>
      <c r="U702" s="16">
        <v>44874</v>
      </c>
      <c r="V702" s="21">
        <f ca="1">IF(U702&lt;W$5, $B702, W$6+MIN((U702-W$5+1)/W$8, 1)*W$7)</f>
        <v>1940</v>
      </c>
      <c r="W702" s="21">
        <f t="shared" ca="1" si="241"/>
        <v>1940</v>
      </c>
      <c r="X702" s="21">
        <f t="shared" ca="1" si="222"/>
        <v>1032</v>
      </c>
      <c r="Y702" s="21">
        <f t="shared" ca="1" si="228"/>
        <v>908</v>
      </c>
      <c r="Z702" s="21">
        <f t="shared" ca="1" si="229"/>
        <v>908</v>
      </c>
      <c r="AA702" s="21">
        <f t="shared" ca="1" si="236"/>
        <v>1268057</v>
      </c>
      <c r="AB702" s="22">
        <f ca="1">SUM(Z$11:Z702)</f>
        <v>643169</v>
      </c>
      <c r="AC702" s="23">
        <f ca="1">SUM(X$11:X702)</f>
        <v>625071</v>
      </c>
      <c r="AE702" s="16">
        <v>44874</v>
      </c>
      <c r="AF702" s="21">
        <f ca="1">IF(AE702&lt;AG$5, $B702, AG$6+MIN((AE702-AG$5+1)/AG$8, 1)*AG$7)</f>
        <v>1440</v>
      </c>
      <c r="AG702" s="21">
        <f t="shared" ca="1" si="242"/>
        <v>1440</v>
      </c>
      <c r="AH702" s="21">
        <f t="shared" ca="1" si="223"/>
        <v>772</v>
      </c>
      <c r="AI702" s="21">
        <f t="shared" ca="1" si="230"/>
        <v>668</v>
      </c>
      <c r="AJ702" s="21">
        <f t="shared" ca="1" si="231"/>
        <v>668</v>
      </c>
      <c r="AK702" s="21">
        <f t="shared" ca="1" si="237"/>
        <v>939307</v>
      </c>
      <c r="AL702" s="22">
        <f ca="1">SUM(AJ$11:AJ702)</f>
        <v>475769</v>
      </c>
      <c r="AM702" s="23">
        <f ca="1">SUM(AH$11:AH702)</f>
        <v>464984</v>
      </c>
      <c r="AO702" s="16">
        <v>44874</v>
      </c>
      <c r="AP702" s="21">
        <f ca="1">IF(AO702&lt;AQ$5, $B702, AQ$6+MIN((AO702-AQ$5+1)/AQ$8, 1)*AQ$7)</f>
        <v>1940</v>
      </c>
      <c r="AQ702" s="21">
        <f t="shared" ca="1" si="243"/>
        <v>1940</v>
      </c>
      <c r="AR702" s="21">
        <f t="shared" ca="1" si="224"/>
        <v>1032</v>
      </c>
      <c r="AS702" s="21">
        <f t="shared" ca="1" si="232"/>
        <v>908</v>
      </c>
      <c r="AT702" s="21">
        <f t="shared" ca="1" si="233"/>
        <v>908</v>
      </c>
      <c r="AU702" s="21">
        <f t="shared" ca="1" si="238"/>
        <v>1243057</v>
      </c>
      <c r="AV702" s="22">
        <f ca="1">SUM(AT$11:AT702)</f>
        <v>630689</v>
      </c>
      <c r="AW702" s="23">
        <f ca="1">SUM(AR$11:AR702)</f>
        <v>613148</v>
      </c>
    </row>
    <row r="703" spans="1:49" x14ac:dyDescent="0.2">
      <c r="A703" s="32">
        <v>44875</v>
      </c>
      <c r="B703" s="35">
        <f ca="1">IF($A703&gt;= $C$5,$C$6, "InsertData")</f>
        <v>940</v>
      </c>
      <c r="C703" s="21">
        <f t="shared" ca="1" si="239"/>
        <v>940</v>
      </c>
      <c r="D703" s="21">
        <f t="shared" ca="1" si="219"/>
        <v>166</v>
      </c>
      <c r="E703" s="21">
        <f t="shared" ca="1" si="225"/>
        <v>774</v>
      </c>
      <c r="F703" s="21">
        <f t="shared" ca="1" si="220"/>
        <v>774</v>
      </c>
      <c r="G703" s="21">
        <f t="shared" ca="1" si="234"/>
        <v>636497</v>
      </c>
      <c r="H703" s="22">
        <f ca="1">SUM(F$11:F703)</f>
        <v>321623</v>
      </c>
      <c r="I703" s="23">
        <f ca="1">SUM(D$11:D703)</f>
        <v>317258</v>
      </c>
      <c r="K703" s="16">
        <v>44875</v>
      </c>
      <c r="L703" s="21">
        <f ca="1">IF(K703&lt;M$5, $B703, M$6+MIN((K703-M$5+1)/M$8, 1)*M$7)</f>
        <v>1440</v>
      </c>
      <c r="M703" s="21">
        <f t="shared" ca="1" si="240"/>
        <v>1440</v>
      </c>
      <c r="N703" s="21">
        <f t="shared" ca="1" si="221"/>
        <v>426</v>
      </c>
      <c r="O703" s="21">
        <f t="shared" ca="1" si="226"/>
        <v>1014</v>
      </c>
      <c r="P703" s="21">
        <f t="shared" ca="1" si="227"/>
        <v>1014</v>
      </c>
      <c r="Q703" s="21">
        <f t="shared" ca="1" si="235"/>
        <v>953247</v>
      </c>
      <c r="R703" s="22">
        <f ca="1">SUM(P$11:P703)</f>
        <v>483023</v>
      </c>
      <c r="S703" s="23">
        <f ca="1">SUM(N$11:N703)</f>
        <v>471004</v>
      </c>
      <c r="U703" s="16">
        <v>44875</v>
      </c>
      <c r="V703" s="21">
        <f ca="1">IF(U703&lt;W$5, $B703, W$6+MIN((U703-W$5+1)/W$8, 1)*W$7)</f>
        <v>1940</v>
      </c>
      <c r="W703" s="21">
        <f t="shared" ca="1" si="241"/>
        <v>1940</v>
      </c>
      <c r="X703" s="21">
        <f t="shared" ca="1" si="222"/>
        <v>686</v>
      </c>
      <c r="Y703" s="21">
        <f t="shared" ca="1" si="228"/>
        <v>1254</v>
      </c>
      <c r="Z703" s="21">
        <f t="shared" ca="1" si="229"/>
        <v>1254</v>
      </c>
      <c r="AA703" s="21">
        <f t="shared" ca="1" si="236"/>
        <v>1269997</v>
      </c>
      <c r="AB703" s="22">
        <f ca="1">SUM(Z$11:Z703)</f>
        <v>644423</v>
      </c>
      <c r="AC703" s="23">
        <f ca="1">SUM(X$11:X703)</f>
        <v>625757</v>
      </c>
      <c r="AE703" s="16">
        <v>44875</v>
      </c>
      <c r="AF703" s="21">
        <f ca="1">IF(AE703&lt;AG$5, $B703, AG$6+MIN((AE703-AG$5+1)/AG$8, 1)*AG$7)</f>
        <v>1440</v>
      </c>
      <c r="AG703" s="21">
        <f t="shared" ca="1" si="242"/>
        <v>1440</v>
      </c>
      <c r="AH703" s="21">
        <f t="shared" ca="1" si="223"/>
        <v>426</v>
      </c>
      <c r="AI703" s="21">
        <f t="shared" ca="1" si="230"/>
        <v>1014</v>
      </c>
      <c r="AJ703" s="21">
        <f t="shared" ca="1" si="231"/>
        <v>1014</v>
      </c>
      <c r="AK703" s="21">
        <f t="shared" ca="1" si="237"/>
        <v>940747</v>
      </c>
      <c r="AL703" s="22">
        <f ca="1">SUM(AJ$11:AJ703)</f>
        <v>476783</v>
      </c>
      <c r="AM703" s="23">
        <f ca="1">SUM(AH$11:AH703)</f>
        <v>465410</v>
      </c>
      <c r="AO703" s="16">
        <v>44875</v>
      </c>
      <c r="AP703" s="21">
        <f ca="1">IF(AO703&lt;AQ$5, $B703, AQ$6+MIN((AO703-AQ$5+1)/AQ$8, 1)*AQ$7)</f>
        <v>1940</v>
      </c>
      <c r="AQ703" s="21">
        <f t="shared" ca="1" si="243"/>
        <v>1940</v>
      </c>
      <c r="AR703" s="21">
        <f t="shared" ca="1" si="224"/>
        <v>686</v>
      </c>
      <c r="AS703" s="21">
        <f t="shared" ca="1" si="232"/>
        <v>1254</v>
      </c>
      <c r="AT703" s="21">
        <f t="shared" ca="1" si="233"/>
        <v>1254</v>
      </c>
      <c r="AU703" s="21">
        <f t="shared" ca="1" si="238"/>
        <v>1244997</v>
      </c>
      <c r="AV703" s="22">
        <f ca="1">SUM(AT$11:AT703)</f>
        <v>631943</v>
      </c>
      <c r="AW703" s="23">
        <f ca="1">SUM(AR$11:AR703)</f>
        <v>613834</v>
      </c>
    </row>
    <row r="704" spans="1:49" x14ac:dyDescent="0.2">
      <c r="A704" s="32">
        <v>44876</v>
      </c>
      <c r="B704" s="35">
        <f ca="1">IF($A704&gt;= $C$5,$C$6, "InsertData")</f>
        <v>940</v>
      </c>
      <c r="C704" s="21">
        <f t="shared" ca="1" si="239"/>
        <v>940</v>
      </c>
      <c r="D704" s="21">
        <f t="shared" ca="1" si="219"/>
        <v>140</v>
      </c>
      <c r="E704" s="21">
        <f t="shared" ca="1" si="225"/>
        <v>800</v>
      </c>
      <c r="F704" s="21">
        <f t="shared" ca="1" si="220"/>
        <v>800</v>
      </c>
      <c r="G704" s="21">
        <f t="shared" ca="1" si="234"/>
        <v>637437</v>
      </c>
      <c r="H704" s="22">
        <f ca="1">SUM(F$11:F704)</f>
        <v>322423</v>
      </c>
      <c r="I704" s="23">
        <f ca="1">SUM(D$11:D704)</f>
        <v>317398</v>
      </c>
      <c r="K704" s="16">
        <v>44876</v>
      </c>
      <c r="L704" s="21">
        <f ca="1">IF(K704&lt;M$5, $B704, M$6+MIN((K704-M$5+1)/M$8, 1)*M$7)</f>
        <v>1440</v>
      </c>
      <c r="M704" s="21">
        <f t="shared" ca="1" si="240"/>
        <v>1440</v>
      </c>
      <c r="N704" s="21">
        <f t="shared" ca="1" si="221"/>
        <v>400</v>
      </c>
      <c r="O704" s="21">
        <f t="shared" ca="1" si="226"/>
        <v>1040</v>
      </c>
      <c r="P704" s="21">
        <f t="shared" ca="1" si="227"/>
        <v>1040</v>
      </c>
      <c r="Q704" s="21">
        <f t="shared" ca="1" si="235"/>
        <v>954687</v>
      </c>
      <c r="R704" s="22">
        <f ca="1">SUM(P$11:P704)</f>
        <v>484063</v>
      </c>
      <c r="S704" s="23">
        <f ca="1">SUM(N$11:N704)</f>
        <v>471404</v>
      </c>
      <c r="U704" s="16">
        <v>44876</v>
      </c>
      <c r="V704" s="21">
        <f ca="1">IF(U704&lt;W$5, $B704, W$6+MIN((U704-W$5+1)/W$8, 1)*W$7)</f>
        <v>1940</v>
      </c>
      <c r="W704" s="21">
        <f t="shared" ca="1" si="241"/>
        <v>1940</v>
      </c>
      <c r="X704" s="21">
        <f t="shared" ca="1" si="222"/>
        <v>660</v>
      </c>
      <c r="Y704" s="21">
        <f t="shared" ca="1" si="228"/>
        <v>1280</v>
      </c>
      <c r="Z704" s="21">
        <f t="shared" ca="1" si="229"/>
        <v>1280</v>
      </c>
      <c r="AA704" s="21">
        <f t="shared" ca="1" si="236"/>
        <v>1271937</v>
      </c>
      <c r="AB704" s="22">
        <f ca="1">SUM(Z$11:Z704)</f>
        <v>645703</v>
      </c>
      <c r="AC704" s="23">
        <f ca="1">SUM(X$11:X704)</f>
        <v>626417</v>
      </c>
      <c r="AE704" s="16">
        <v>44876</v>
      </c>
      <c r="AF704" s="21">
        <f ca="1">IF(AE704&lt;AG$5, $B704, AG$6+MIN((AE704-AG$5+1)/AG$8, 1)*AG$7)</f>
        <v>1440</v>
      </c>
      <c r="AG704" s="21">
        <f t="shared" ca="1" si="242"/>
        <v>1440</v>
      </c>
      <c r="AH704" s="21">
        <f t="shared" ca="1" si="223"/>
        <v>400</v>
      </c>
      <c r="AI704" s="21">
        <f t="shared" ca="1" si="230"/>
        <v>1040</v>
      </c>
      <c r="AJ704" s="21">
        <f t="shared" ca="1" si="231"/>
        <v>1040</v>
      </c>
      <c r="AK704" s="21">
        <f t="shared" ca="1" si="237"/>
        <v>942187</v>
      </c>
      <c r="AL704" s="22">
        <f ca="1">SUM(AJ$11:AJ704)</f>
        <v>477823</v>
      </c>
      <c r="AM704" s="23">
        <f ca="1">SUM(AH$11:AH704)</f>
        <v>465810</v>
      </c>
      <c r="AO704" s="16">
        <v>44876</v>
      </c>
      <c r="AP704" s="21">
        <f ca="1">IF(AO704&lt;AQ$5, $B704, AQ$6+MIN((AO704-AQ$5+1)/AQ$8, 1)*AQ$7)</f>
        <v>1940</v>
      </c>
      <c r="AQ704" s="21">
        <f t="shared" ca="1" si="243"/>
        <v>1940</v>
      </c>
      <c r="AR704" s="21">
        <f t="shared" ca="1" si="224"/>
        <v>660</v>
      </c>
      <c r="AS704" s="21">
        <f t="shared" ca="1" si="232"/>
        <v>1280</v>
      </c>
      <c r="AT704" s="21">
        <f t="shared" ca="1" si="233"/>
        <v>1280</v>
      </c>
      <c r="AU704" s="21">
        <f t="shared" ca="1" si="238"/>
        <v>1246937</v>
      </c>
      <c r="AV704" s="22">
        <f ca="1">SUM(AT$11:AT704)</f>
        <v>633223</v>
      </c>
      <c r="AW704" s="23">
        <f ca="1">SUM(AR$11:AR704)</f>
        <v>614494</v>
      </c>
    </row>
    <row r="705" spans="1:49" x14ac:dyDescent="0.2">
      <c r="A705" s="32">
        <v>44877</v>
      </c>
      <c r="B705" s="35">
        <f ca="1">IF($A705&gt;= $C$5,$C$6, "InsertData")</f>
        <v>940</v>
      </c>
      <c r="C705" s="21">
        <f t="shared" ca="1" si="239"/>
        <v>940</v>
      </c>
      <c r="D705" s="21">
        <f t="shared" ca="1" si="219"/>
        <v>267</v>
      </c>
      <c r="E705" s="21">
        <f t="shared" ca="1" si="225"/>
        <v>673</v>
      </c>
      <c r="F705" s="21">
        <f t="shared" ca="1" si="220"/>
        <v>673</v>
      </c>
      <c r="G705" s="21">
        <f t="shared" ca="1" si="234"/>
        <v>638377</v>
      </c>
      <c r="H705" s="22">
        <f ca="1">SUM(F$11:F705)</f>
        <v>323096</v>
      </c>
      <c r="I705" s="23">
        <f ca="1">SUM(D$11:D705)</f>
        <v>317665</v>
      </c>
      <c r="K705" s="16">
        <v>44877</v>
      </c>
      <c r="L705" s="21">
        <f ca="1">IF(K705&lt;M$5, $B705, M$6+MIN((K705-M$5+1)/M$8, 1)*M$7)</f>
        <v>1440</v>
      </c>
      <c r="M705" s="21">
        <f t="shared" ca="1" si="240"/>
        <v>1440</v>
      </c>
      <c r="N705" s="21">
        <f t="shared" ca="1" si="221"/>
        <v>527</v>
      </c>
      <c r="O705" s="21">
        <f t="shared" ca="1" si="226"/>
        <v>913</v>
      </c>
      <c r="P705" s="21">
        <f t="shared" ca="1" si="227"/>
        <v>913</v>
      </c>
      <c r="Q705" s="21">
        <f t="shared" ca="1" si="235"/>
        <v>956127</v>
      </c>
      <c r="R705" s="22">
        <f ca="1">SUM(P$11:P705)</f>
        <v>484976</v>
      </c>
      <c r="S705" s="23">
        <f ca="1">SUM(N$11:N705)</f>
        <v>471931</v>
      </c>
      <c r="U705" s="16">
        <v>44877</v>
      </c>
      <c r="V705" s="21">
        <f ca="1">IF(U705&lt;W$5, $B705, W$6+MIN((U705-W$5+1)/W$8, 1)*W$7)</f>
        <v>1940</v>
      </c>
      <c r="W705" s="21">
        <f t="shared" ca="1" si="241"/>
        <v>1940</v>
      </c>
      <c r="X705" s="21">
        <f t="shared" ca="1" si="222"/>
        <v>787</v>
      </c>
      <c r="Y705" s="21">
        <f t="shared" ca="1" si="228"/>
        <v>1153</v>
      </c>
      <c r="Z705" s="21">
        <f t="shared" ca="1" si="229"/>
        <v>1153</v>
      </c>
      <c r="AA705" s="21">
        <f t="shared" ca="1" si="236"/>
        <v>1273877</v>
      </c>
      <c r="AB705" s="22">
        <f ca="1">SUM(Z$11:Z705)</f>
        <v>646856</v>
      </c>
      <c r="AC705" s="23">
        <f ca="1">SUM(X$11:X705)</f>
        <v>627204</v>
      </c>
      <c r="AE705" s="16">
        <v>44877</v>
      </c>
      <c r="AF705" s="21">
        <f ca="1">IF(AE705&lt;AG$5, $B705, AG$6+MIN((AE705-AG$5+1)/AG$8, 1)*AG$7)</f>
        <v>1440</v>
      </c>
      <c r="AG705" s="21">
        <f t="shared" ca="1" si="242"/>
        <v>1440</v>
      </c>
      <c r="AH705" s="21">
        <f t="shared" ca="1" si="223"/>
        <v>527</v>
      </c>
      <c r="AI705" s="21">
        <f t="shared" ca="1" si="230"/>
        <v>913</v>
      </c>
      <c r="AJ705" s="21">
        <f t="shared" ca="1" si="231"/>
        <v>913</v>
      </c>
      <c r="AK705" s="21">
        <f t="shared" ca="1" si="237"/>
        <v>943627</v>
      </c>
      <c r="AL705" s="22">
        <f ca="1">SUM(AJ$11:AJ705)</f>
        <v>478736</v>
      </c>
      <c r="AM705" s="23">
        <f ca="1">SUM(AH$11:AH705)</f>
        <v>466337</v>
      </c>
      <c r="AO705" s="16">
        <v>44877</v>
      </c>
      <c r="AP705" s="21">
        <f ca="1">IF(AO705&lt;AQ$5, $B705, AQ$6+MIN((AO705-AQ$5+1)/AQ$8, 1)*AQ$7)</f>
        <v>1940</v>
      </c>
      <c r="AQ705" s="21">
        <f t="shared" ca="1" si="243"/>
        <v>1940</v>
      </c>
      <c r="AR705" s="21">
        <f t="shared" ca="1" si="224"/>
        <v>787</v>
      </c>
      <c r="AS705" s="21">
        <f t="shared" ca="1" si="232"/>
        <v>1153</v>
      </c>
      <c r="AT705" s="21">
        <f t="shared" ca="1" si="233"/>
        <v>1153</v>
      </c>
      <c r="AU705" s="21">
        <f t="shared" ca="1" si="238"/>
        <v>1248877</v>
      </c>
      <c r="AV705" s="22">
        <f ca="1">SUM(AT$11:AT705)</f>
        <v>634376</v>
      </c>
      <c r="AW705" s="23">
        <f ca="1">SUM(AR$11:AR705)</f>
        <v>615281</v>
      </c>
    </row>
    <row r="706" spans="1:49" x14ac:dyDescent="0.2">
      <c r="A706" s="32">
        <v>44878</v>
      </c>
      <c r="B706" s="35">
        <f ca="1">IF($A706&gt;= $C$5,$C$6, "InsertData")</f>
        <v>940</v>
      </c>
      <c r="C706" s="21">
        <f t="shared" ca="1" si="239"/>
        <v>940</v>
      </c>
      <c r="D706" s="21">
        <f t="shared" ca="1" si="219"/>
        <v>647</v>
      </c>
      <c r="E706" s="21">
        <f t="shared" ca="1" si="225"/>
        <v>293</v>
      </c>
      <c r="F706" s="21">
        <f t="shared" ca="1" si="220"/>
        <v>293</v>
      </c>
      <c r="G706" s="21">
        <f t="shared" ca="1" si="234"/>
        <v>639317</v>
      </c>
      <c r="H706" s="22">
        <f ca="1">SUM(F$11:F706)</f>
        <v>323389</v>
      </c>
      <c r="I706" s="23">
        <f ca="1">SUM(D$11:D706)</f>
        <v>318312</v>
      </c>
      <c r="K706" s="16">
        <v>44878</v>
      </c>
      <c r="L706" s="21">
        <f ca="1">IF(K706&lt;M$5, $B706, M$6+MIN((K706-M$5+1)/M$8, 1)*M$7)</f>
        <v>1440</v>
      </c>
      <c r="M706" s="21">
        <f t="shared" ca="1" si="240"/>
        <v>1440</v>
      </c>
      <c r="N706" s="21">
        <f t="shared" ca="1" si="221"/>
        <v>907</v>
      </c>
      <c r="O706" s="21">
        <f t="shared" ca="1" si="226"/>
        <v>533</v>
      </c>
      <c r="P706" s="21">
        <f t="shared" ca="1" si="227"/>
        <v>533</v>
      </c>
      <c r="Q706" s="21">
        <f t="shared" ca="1" si="235"/>
        <v>957567</v>
      </c>
      <c r="R706" s="22">
        <f ca="1">SUM(P$11:P706)</f>
        <v>485509</v>
      </c>
      <c r="S706" s="23">
        <f ca="1">SUM(N$11:N706)</f>
        <v>472838</v>
      </c>
      <c r="U706" s="16">
        <v>44878</v>
      </c>
      <c r="V706" s="21">
        <f ca="1">IF(U706&lt;W$5, $B706, W$6+MIN((U706-W$5+1)/W$8, 1)*W$7)</f>
        <v>1940</v>
      </c>
      <c r="W706" s="21">
        <f t="shared" ca="1" si="241"/>
        <v>1940</v>
      </c>
      <c r="X706" s="21">
        <f t="shared" ca="1" si="222"/>
        <v>1167</v>
      </c>
      <c r="Y706" s="21">
        <f t="shared" ca="1" si="228"/>
        <v>773</v>
      </c>
      <c r="Z706" s="21">
        <f t="shared" ca="1" si="229"/>
        <v>773</v>
      </c>
      <c r="AA706" s="21">
        <f t="shared" ca="1" si="236"/>
        <v>1275817</v>
      </c>
      <c r="AB706" s="22">
        <f ca="1">SUM(Z$11:Z706)</f>
        <v>647629</v>
      </c>
      <c r="AC706" s="23">
        <f ca="1">SUM(X$11:X706)</f>
        <v>628371</v>
      </c>
      <c r="AE706" s="16">
        <v>44878</v>
      </c>
      <c r="AF706" s="21">
        <f ca="1">IF(AE706&lt;AG$5, $B706, AG$6+MIN((AE706-AG$5+1)/AG$8, 1)*AG$7)</f>
        <v>1440</v>
      </c>
      <c r="AG706" s="21">
        <f t="shared" ca="1" si="242"/>
        <v>1440</v>
      </c>
      <c r="AH706" s="21">
        <f t="shared" ca="1" si="223"/>
        <v>907</v>
      </c>
      <c r="AI706" s="21">
        <f t="shared" ca="1" si="230"/>
        <v>533</v>
      </c>
      <c r="AJ706" s="21">
        <f t="shared" ca="1" si="231"/>
        <v>533</v>
      </c>
      <c r="AK706" s="21">
        <f t="shared" ca="1" si="237"/>
        <v>945067</v>
      </c>
      <c r="AL706" s="22">
        <f ca="1">SUM(AJ$11:AJ706)</f>
        <v>479269</v>
      </c>
      <c r="AM706" s="23">
        <f ca="1">SUM(AH$11:AH706)</f>
        <v>467244</v>
      </c>
      <c r="AO706" s="16">
        <v>44878</v>
      </c>
      <c r="AP706" s="21">
        <f ca="1">IF(AO706&lt;AQ$5, $B706, AQ$6+MIN((AO706-AQ$5+1)/AQ$8, 1)*AQ$7)</f>
        <v>1940</v>
      </c>
      <c r="AQ706" s="21">
        <f t="shared" ca="1" si="243"/>
        <v>1940</v>
      </c>
      <c r="AR706" s="21">
        <f t="shared" ca="1" si="224"/>
        <v>1167</v>
      </c>
      <c r="AS706" s="21">
        <f t="shared" ca="1" si="232"/>
        <v>773</v>
      </c>
      <c r="AT706" s="21">
        <f t="shared" ca="1" si="233"/>
        <v>773</v>
      </c>
      <c r="AU706" s="21">
        <f t="shared" ca="1" si="238"/>
        <v>1250817</v>
      </c>
      <c r="AV706" s="22">
        <f ca="1">SUM(AT$11:AT706)</f>
        <v>635149</v>
      </c>
      <c r="AW706" s="23">
        <f ca="1">SUM(AR$11:AR706)</f>
        <v>616448</v>
      </c>
    </row>
    <row r="707" spans="1:49" x14ac:dyDescent="0.2">
      <c r="A707" s="32">
        <v>44879</v>
      </c>
      <c r="B707" s="35">
        <f ca="1">IF($A707&gt;= $C$5,$C$6, "InsertData")</f>
        <v>940</v>
      </c>
      <c r="C707" s="21">
        <f t="shared" ca="1" si="239"/>
        <v>940</v>
      </c>
      <c r="D707" s="21">
        <f t="shared" ca="1" si="219"/>
        <v>0</v>
      </c>
      <c r="E707" s="21">
        <f t="shared" ca="1" si="225"/>
        <v>940</v>
      </c>
      <c r="F707" s="21">
        <f t="shared" ca="1" si="220"/>
        <v>940</v>
      </c>
      <c r="G707" s="21">
        <f t="shared" ca="1" si="234"/>
        <v>640257</v>
      </c>
      <c r="H707" s="22">
        <f ca="1">SUM(F$11:F707)</f>
        <v>324329</v>
      </c>
      <c r="I707" s="23">
        <f ca="1">SUM(D$11:D707)</f>
        <v>318312</v>
      </c>
      <c r="K707" s="16">
        <v>44879</v>
      </c>
      <c r="L707" s="21">
        <f ca="1">IF(K707&lt;M$5, $B707, M$6+MIN((K707-M$5+1)/M$8, 1)*M$7)</f>
        <v>1440</v>
      </c>
      <c r="M707" s="21">
        <f t="shared" ca="1" si="240"/>
        <v>1440</v>
      </c>
      <c r="N707" s="21">
        <f t="shared" ca="1" si="221"/>
        <v>120</v>
      </c>
      <c r="O707" s="21">
        <f t="shared" ca="1" si="226"/>
        <v>1320</v>
      </c>
      <c r="P707" s="21">
        <f t="shared" ca="1" si="227"/>
        <v>1320</v>
      </c>
      <c r="Q707" s="21">
        <f t="shared" ca="1" si="235"/>
        <v>959007</v>
      </c>
      <c r="R707" s="22">
        <f ca="1">SUM(P$11:P707)</f>
        <v>486829</v>
      </c>
      <c r="S707" s="23">
        <f ca="1">SUM(N$11:N707)</f>
        <v>472958</v>
      </c>
      <c r="U707" s="16">
        <v>44879</v>
      </c>
      <c r="V707" s="21">
        <f ca="1">IF(U707&lt;W$5, $B707, W$6+MIN((U707-W$5+1)/W$8, 1)*W$7)</f>
        <v>1940</v>
      </c>
      <c r="W707" s="21">
        <f t="shared" ca="1" si="241"/>
        <v>1940</v>
      </c>
      <c r="X707" s="21">
        <f t="shared" ca="1" si="222"/>
        <v>337</v>
      </c>
      <c r="Y707" s="21">
        <f t="shared" ca="1" si="228"/>
        <v>1603</v>
      </c>
      <c r="Z707" s="21">
        <f t="shared" ca="1" si="229"/>
        <v>1603</v>
      </c>
      <c r="AA707" s="21">
        <f t="shared" ca="1" si="236"/>
        <v>1277757</v>
      </c>
      <c r="AB707" s="22">
        <f ca="1">SUM(Z$11:Z707)</f>
        <v>649232</v>
      </c>
      <c r="AC707" s="23">
        <f ca="1">SUM(X$11:X707)</f>
        <v>628708</v>
      </c>
      <c r="AE707" s="16">
        <v>44879</v>
      </c>
      <c r="AF707" s="21">
        <f ca="1">IF(AE707&lt;AG$5, $B707, AG$6+MIN((AE707-AG$5+1)/AG$8, 1)*AG$7)</f>
        <v>1440</v>
      </c>
      <c r="AG707" s="21">
        <f t="shared" ca="1" si="242"/>
        <v>1440</v>
      </c>
      <c r="AH707" s="21">
        <f t="shared" ca="1" si="223"/>
        <v>190</v>
      </c>
      <c r="AI707" s="21">
        <f t="shared" ca="1" si="230"/>
        <v>1250</v>
      </c>
      <c r="AJ707" s="21">
        <f t="shared" ca="1" si="231"/>
        <v>1250</v>
      </c>
      <c r="AK707" s="21">
        <f t="shared" ca="1" si="237"/>
        <v>946507</v>
      </c>
      <c r="AL707" s="22">
        <f ca="1">SUM(AJ$11:AJ707)</f>
        <v>480519</v>
      </c>
      <c r="AM707" s="23">
        <f ca="1">SUM(AH$11:AH707)</f>
        <v>467434</v>
      </c>
      <c r="AO707" s="16">
        <v>44879</v>
      </c>
      <c r="AP707" s="21">
        <f ca="1">IF(AO707&lt;AQ$5, $B707, AQ$6+MIN((AO707-AQ$5+1)/AQ$8, 1)*AQ$7)</f>
        <v>1940</v>
      </c>
      <c r="AQ707" s="21">
        <f t="shared" ca="1" si="243"/>
        <v>1940</v>
      </c>
      <c r="AR707" s="21">
        <f t="shared" ca="1" si="224"/>
        <v>380</v>
      </c>
      <c r="AS707" s="21">
        <f t="shared" ca="1" si="232"/>
        <v>1560</v>
      </c>
      <c r="AT707" s="21">
        <f t="shared" ca="1" si="233"/>
        <v>1560</v>
      </c>
      <c r="AU707" s="21">
        <f t="shared" ca="1" si="238"/>
        <v>1252757</v>
      </c>
      <c r="AV707" s="22">
        <f ca="1">SUM(AT$11:AT707)</f>
        <v>636709</v>
      </c>
      <c r="AW707" s="23">
        <f ca="1">SUM(AR$11:AR707)</f>
        <v>616828</v>
      </c>
    </row>
    <row r="708" spans="1:49" x14ac:dyDescent="0.2">
      <c r="A708" s="32">
        <v>44880</v>
      </c>
      <c r="B708" s="35">
        <f ca="1">IF($A708&gt;= $C$5,$C$6, "InsertData")</f>
        <v>940</v>
      </c>
      <c r="C708" s="21">
        <f t="shared" ca="1" si="239"/>
        <v>940</v>
      </c>
      <c r="D708" s="21">
        <f t="shared" ca="1" si="219"/>
        <v>166</v>
      </c>
      <c r="E708" s="21">
        <f t="shared" ca="1" si="225"/>
        <v>774</v>
      </c>
      <c r="F708" s="21">
        <f t="shared" ca="1" si="220"/>
        <v>774</v>
      </c>
      <c r="G708" s="21">
        <f t="shared" ca="1" si="234"/>
        <v>641197</v>
      </c>
      <c r="H708" s="22">
        <f ca="1">SUM(F$11:F708)</f>
        <v>325103</v>
      </c>
      <c r="I708" s="23">
        <f ca="1">SUM(D$11:D708)</f>
        <v>318478</v>
      </c>
      <c r="K708" s="16">
        <v>44880</v>
      </c>
      <c r="L708" s="21">
        <f ca="1">IF(K708&lt;M$5, $B708, M$6+MIN((K708-M$5+1)/M$8, 1)*M$7)</f>
        <v>1440</v>
      </c>
      <c r="M708" s="21">
        <f t="shared" ca="1" si="240"/>
        <v>1440</v>
      </c>
      <c r="N708" s="21">
        <f t="shared" ca="1" si="221"/>
        <v>566</v>
      </c>
      <c r="O708" s="21">
        <f t="shared" ca="1" si="226"/>
        <v>874</v>
      </c>
      <c r="P708" s="21">
        <f t="shared" ca="1" si="227"/>
        <v>874</v>
      </c>
      <c r="Q708" s="21">
        <f t="shared" ca="1" si="235"/>
        <v>960447</v>
      </c>
      <c r="R708" s="22">
        <f ca="1">SUM(P$11:P708)</f>
        <v>487703</v>
      </c>
      <c r="S708" s="23">
        <f ca="1">SUM(N$11:N708)</f>
        <v>473524</v>
      </c>
      <c r="U708" s="16">
        <v>44880</v>
      </c>
      <c r="V708" s="21">
        <f ca="1">IF(U708&lt;W$5, $B708, W$6+MIN((U708-W$5+1)/W$8, 1)*W$7)</f>
        <v>1940</v>
      </c>
      <c r="W708" s="21">
        <f t="shared" ca="1" si="241"/>
        <v>1940</v>
      </c>
      <c r="X708" s="21">
        <f t="shared" ca="1" si="222"/>
        <v>869</v>
      </c>
      <c r="Y708" s="21">
        <f t="shared" ca="1" si="228"/>
        <v>1071</v>
      </c>
      <c r="Z708" s="21">
        <f t="shared" ca="1" si="229"/>
        <v>1071</v>
      </c>
      <c r="AA708" s="21">
        <f t="shared" ca="1" si="236"/>
        <v>1279697</v>
      </c>
      <c r="AB708" s="22">
        <f ca="1">SUM(Z$11:Z708)</f>
        <v>650303</v>
      </c>
      <c r="AC708" s="23">
        <f ca="1">SUM(X$11:X708)</f>
        <v>629577</v>
      </c>
      <c r="AE708" s="16">
        <v>44880</v>
      </c>
      <c r="AF708" s="21">
        <f ca="1">IF(AE708&lt;AG$5, $B708, AG$6+MIN((AE708-AG$5+1)/AG$8, 1)*AG$7)</f>
        <v>1440</v>
      </c>
      <c r="AG708" s="21">
        <f t="shared" ca="1" si="242"/>
        <v>1440</v>
      </c>
      <c r="AH708" s="21">
        <f t="shared" ca="1" si="223"/>
        <v>496</v>
      </c>
      <c r="AI708" s="21">
        <f t="shared" ca="1" si="230"/>
        <v>944</v>
      </c>
      <c r="AJ708" s="21">
        <f t="shared" ca="1" si="231"/>
        <v>944</v>
      </c>
      <c r="AK708" s="21">
        <f t="shared" ca="1" si="237"/>
        <v>947947</v>
      </c>
      <c r="AL708" s="22">
        <f ca="1">SUM(AJ$11:AJ708)</f>
        <v>481463</v>
      </c>
      <c r="AM708" s="23">
        <f ca="1">SUM(AH$11:AH708)</f>
        <v>467930</v>
      </c>
      <c r="AO708" s="16">
        <v>44880</v>
      </c>
      <c r="AP708" s="21">
        <f ca="1">IF(AO708&lt;AQ$5, $B708, AQ$6+MIN((AO708-AQ$5+1)/AQ$8, 1)*AQ$7)</f>
        <v>1940</v>
      </c>
      <c r="AQ708" s="21">
        <f t="shared" ca="1" si="243"/>
        <v>1940</v>
      </c>
      <c r="AR708" s="21">
        <f t="shared" ca="1" si="224"/>
        <v>826</v>
      </c>
      <c r="AS708" s="21">
        <f t="shared" ca="1" si="232"/>
        <v>1114</v>
      </c>
      <c r="AT708" s="21">
        <f t="shared" ca="1" si="233"/>
        <v>1114</v>
      </c>
      <c r="AU708" s="21">
        <f t="shared" ca="1" si="238"/>
        <v>1254697</v>
      </c>
      <c r="AV708" s="22">
        <f ca="1">SUM(AT$11:AT708)</f>
        <v>637823</v>
      </c>
      <c r="AW708" s="23">
        <f ca="1">SUM(AR$11:AR708)</f>
        <v>617654</v>
      </c>
    </row>
    <row r="709" spans="1:49" x14ac:dyDescent="0.2">
      <c r="A709" s="32">
        <v>44881</v>
      </c>
      <c r="B709" s="35">
        <f ca="1">IF($A709&gt;= $C$5,$C$6, "InsertData")</f>
        <v>940</v>
      </c>
      <c r="C709" s="21">
        <f t="shared" ca="1" si="239"/>
        <v>940</v>
      </c>
      <c r="D709" s="21">
        <f t="shared" ca="1" si="219"/>
        <v>440</v>
      </c>
      <c r="E709" s="21">
        <f t="shared" ca="1" si="225"/>
        <v>500</v>
      </c>
      <c r="F709" s="21">
        <f t="shared" ca="1" si="220"/>
        <v>500</v>
      </c>
      <c r="G709" s="21">
        <f t="shared" ca="1" si="234"/>
        <v>642137</v>
      </c>
      <c r="H709" s="22">
        <f ca="1">SUM(F$11:F709)</f>
        <v>325603</v>
      </c>
      <c r="I709" s="23">
        <f ca="1">SUM(D$11:D709)</f>
        <v>318918</v>
      </c>
      <c r="K709" s="16">
        <v>44881</v>
      </c>
      <c r="L709" s="21">
        <f ca="1">IF(K709&lt;M$5, $B709, M$6+MIN((K709-M$5+1)/M$8, 1)*M$7)</f>
        <v>1440</v>
      </c>
      <c r="M709" s="21">
        <f t="shared" ca="1" si="240"/>
        <v>1440</v>
      </c>
      <c r="N709" s="21">
        <f t="shared" ca="1" si="221"/>
        <v>700</v>
      </c>
      <c r="O709" s="21">
        <f t="shared" ca="1" si="226"/>
        <v>740</v>
      </c>
      <c r="P709" s="21">
        <f t="shared" ca="1" si="227"/>
        <v>740</v>
      </c>
      <c r="Q709" s="21">
        <f t="shared" ca="1" si="235"/>
        <v>961887</v>
      </c>
      <c r="R709" s="22">
        <f ca="1">SUM(P$11:P709)</f>
        <v>488443</v>
      </c>
      <c r="S709" s="23">
        <f ca="1">SUM(N$11:N709)</f>
        <v>474224</v>
      </c>
      <c r="U709" s="16">
        <v>44881</v>
      </c>
      <c r="V709" s="21">
        <f ca="1">IF(U709&lt;W$5, $B709, W$6+MIN((U709-W$5+1)/W$8, 1)*W$7)</f>
        <v>1940</v>
      </c>
      <c r="W709" s="21">
        <f t="shared" ca="1" si="241"/>
        <v>1940</v>
      </c>
      <c r="X709" s="21">
        <f t="shared" ca="1" si="222"/>
        <v>960</v>
      </c>
      <c r="Y709" s="21">
        <f t="shared" ca="1" si="228"/>
        <v>980</v>
      </c>
      <c r="Z709" s="21">
        <f t="shared" ca="1" si="229"/>
        <v>980</v>
      </c>
      <c r="AA709" s="21">
        <f t="shared" ca="1" si="236"/>
        <v>1281637</v>
      </c>
      <c r="AB709" s="22">
        <f ca="1">SUM(Z$11:Z709)</f>
        <v>651283</v>
      </c>
      <c r="AC709" s="23">
        <f ca="1">SUM(X$11:X709)</f>
        <v>630537</v>
      </c>
      <c r="AE709" s="16">
        <v>44881</v>
      </c>
      <c r="AF709" s="21">
        <f ca="1">IF(AE709&lt;AG$5, $B709, AG$6+MIN((AE709-AG$5+1)/AG$8, 1)*AG$7)</f>
        <v>1440</v>
      </c>
      <c r="AG709" s="21">
        <f t="shared" ca="1" si="242"/>
        <v>1440</v>
      </c>
      <c r="AH709" s="21">
        <f t="shared" ca="1" si="223"/>
        <v>700</v>
      </c>
      <c r="AI709" s="21">
        <f t="shared" ca="1" si="230"/>
        <v>740</v>
      </c>
      <c r="AJ709" s="21">
        <f t="shared" ca="1" si="231"/>
        <v>740</v>
      </c>
      <c r="AK709" s="21">
        <f t="shared" ca="1" si="237"/>
        <v>949387</v>
      </c>
      <c r="AL709" s="22">
        <f ca="1">SUM(AJ$11:AJ709)</f>
        <v>482203</v>
      </c>
      <c r="AM709" s="23">
        <f ca="1">SUM(AH$11:AH709)</f>
        <v>468630</v>
      </c>
      <c r="AO709" s="16">
        <v>44881</v>
      </c>
      <c r="AP709" s="21">
        <f ca="1">IF(AO709&lt;AQ$5, $B709, AQ$6+MIN((AO709-AQ$5+1)/AQ$8, 1)*AQ$7)</f>
        <v>1940</v>
      </c>
      <c r="AQ709" s="21">
        <f t="shared" ca="1" si="243"/>
        <v>1940</v>
      </c>
      <c r="AR709" s="21">
        <f t="shared" ca="1" si="224"/>
        <v>960</v>
      </c>
      <c r="AS709" s="21">
        <f t="shared" ca="1" si="232"/>
        <v>980</v>
      </c>
      <c r="AT709" s="21">
        <f t="shared" ca="1" si="233"/>
        <v>980</v>
      </c>
      <c r="AU709" s="21">
        <f t="shared" ca="1" si="238"/>
        <v>1256637</v>
      </c>
      <c r="AV709" s="22">
        <f ca="1">SUM(AT$11:AT709)</f>
        <v>638803</v>
      </c>
      <c r="AW709" s="23">
        <f ca="1">SUM(AR$11:AR709)</f>
        <v>618614</v>
      </c>
    </row>
    <row r="710" spans="1:49" x14ac:dyDescent="0.2">
      <c r="A710" s="32">
        <v>44882</v>
      </c>
      <c r="B710" s="35">
        <f ca="1">IF($A710&gt;= $C$5,$C$6, "InsertData")</f>
        <v>940</v>
      </c>
      <c r="C710" s="21">
        <f t="shared" ca="1" si="239"/>
        <v>940</v>
      </c>
      <c r="D710" s="21">
        <f t="shared" ref="D710:D754" ca="1" si="244" xml:space="preserve"> F686 + IF(E709 &lt; 0, -E709, 0)</f>
        <v>0</v>
      </c>
      <c r="E710" s="21">
        <f t="shared" ca="1" si="225"/>
        <v>940</v>
      </c>
      <c r="F710" s="21">
        <f t="shared" ref="F710:F754" ca="1" si="245">IF(E710 &gt; 0, E710, 0)</f>
        <v>940</v>
      </c>
      <c r="G710" s="21">
        <f t="shared" ca="1" si="234"/>
        <v>643077</v>
      </c>
      <c r="H710" s="22">
        <f ca="1">SUM(F$11:F710)</f>
        <v>326543</v>
      </c>
      <c r="I710" s="23">
        <f ca="1">SUM(D$11:D710)</f>
        <v>318918</v>
      </c>
      <c r="K710" s="16">
        <v>44882</v>
      </c>
      <c r="L710" s="21">
        <f ca="1">IF(K710&lt;M$5, $B710, M$6+MIN((K710-M$5+1)/M$8, 1)*M$7)</f>
        <v>1440</v>
      </c>
      <c r="M710" s="21">
        <f t="shared" ca="1" si="240"/>
        <v>1440</v>
      </c>
      <c r="N710" s="21">
        <f t="shared" ref="N710:N754" ca="1" si="246" xml:space="preserve"> P686 + IF(O709 &lt; 0, -O709, 0)</f>
        <v>180</v>
      </c>
      <c r="O710" s="21">
        <f t="shared" ca="1" si="226"/>
        <v>1260</v>
      </c>
      <c r="P710" s="21">
        <f t="shared" ca="1" si="227"/>
        <v>1260</v>
      </c>
      <c r="Q710" s="21">
        <f t="shared" ca="1" si="235"/>
        <v>963327</v>
      </c>
      <c r="R710" s="22">
        <f ca="1">SUM(P$11:P710)</f>
        <v>489703</v>
      </c>
      <c r="S710" s="23">
        <f ca="1">SUM(N$11:N710)</f>
        <v>474404</v>
      </c>
      <c r="U710" s="16">
        <v>44882</v>
      </c>
      <c r="V710" s="21">
        <f ca="1">IF(U710&lt;W$5, $B710, W$6+MIN((U710-W$5+1)/W$8, 1)*W$7)</f>
        <v>1940</v>
      </c>
      <c r="W710" s="21">
        <f t="shared" ca="1" si="241"/>
        <v>1940</v>
      </c>
      <c r="X710" s="21">
        <f t="shared" ref="X710:X754" ca="1" si="247" xml:space="preserve"> Z686 + IF(Y709 &lt; 0, -Y709, 0)</f>
        <v>440</v>
      </c>
      <c r="Y710" s="21">
        <f t="shared" ca="1" si="228"/>
        <v>1500</v>
      </c>
      <c r="Z710" s="21">
        <f t="shared" ca="1" si="229"/>
        <v>1500</v>
      </c>
      <c r="AA710" s="21">
        <f t="shared" ca="1" si="236"/>
        <v>1283577</v>
      </c>
      <c r="AB710" s="22">
        <f ca="1">SUM(Z$11:Z710)</f>
        <v>652783</v>
      </c>
      <c r="AC710" s="23">
        <f ca="1">SUM(X$11:X710)</f>
        <v>630977</v>
      </c>
      <c r="AE710" s="16">
        <v>44882</v>
      </c>
      <c r="AF710" s="21">
        <f ca="1">IF(AE710&lt;AG$5, $B710, AG$6+MIN((AE710-AG$5+1)/AG$8, 1)*AG$7)</f>
        <v>1440</v>
      </c>
      <c r="AG710" s="21">
        <f t="shared" ca="1" si="242"/>
        <v>1440</v>
      </c>
      <c r="AH710" s="21">
        <f t="shared" ref="AH710:AH754" ca="1" si="248" xml:space="preserve"> AJ686 + IF(AI709 &lt; 0, -AI709, 0)</f>
        <v>180</v>
      </c>
      <c r="AI710" s="21">
        <f t="shared" ca="1" si="230"/>
        <v>1260</v>
      </c>
      <c r="AJ710" s="21">
        <f t="shared" ca="1" si="231"/>
        <v>1260</v>
      </c>
      <c r="AK710" s="21">
        <f t="shared" ca="1" si="237"/>
        <v>950827</v>
      </c>
      <c r="AL710" s="22">
        <f ca="1">SUM(AJ$11:AJ710)</f>
        <v>483463</v>
      </c>
      <c r="AM710" s="23">
        <f ca="1">SUM(AH$11:AH710)</f>
        <v>468810</v>
      </c>
      <c r="AO710" s="16">
        <v>44882</v>
      </c>
      <c r="AP710" s="21">
        <f ca="1">IF(AO710&lt;AQ$5, $B710, AQ$6+MIN((AO710-AQ$5+1)/AQ$8, 1)*AQ$7)</f>
        <v>1940</v>
      </c>
      <c r="AQ710" s="21">
        <f t="shared" ca="1" si="243"/>
        <v>1940</v>
      </c>
      <c r="AR710" s="21">
        <f t="shared" ref="AR710:AR754" ca="1" si="249" xml:space="preserve"> AT686 + IF(AS709 &lt; 0, -AS709, 0)</f>
        <v>440</v>
      </c>
      <c r="AS710" s="21">
        <f t="shared" ca="1" si="232"/>
        <v>1500</v>
      </c>
      <c r="AT710" s="21">
        <f t="shared" ca="1" si="233"/>
        <v>1500</v>
      </c>
      <c r="AU710" s="21">
        <f t="shared" ca="1" si="238"/>
        <v>1258577</v>
      </c>
      <c r="AV710" s="22">
        <f ca="1">SUM(AT$11:AT710)</f>
        <v>640303</v>
      </c>
      <c r="AW710" s="23">
        <f ca="1">SUM(AR$11:AR710)</f>
        <v>619054</v>
      </c>
    </row>
    <row r="711" spans="1:49" x14ac:dyDescent="0.2">
      <c r="A711" s="32">
        <v>44883</v>
      </c>
      <c r="B711" s="35">
        <f ca="1">IF($A711&gt;= $C$5,$C$6, "InsertData")</f>
        <v>940</v>
      </c>
      <c r="C711" s="21">
        <f t="shared" ca="1" si="239"/>
        <v>940</v>
      </c>
      <c r="D711" s="21">
        <f t="shared" ca="1" si="244"/>
        <v>0</v>
      </c>
      <c r="E711" s="21">
        <f t="shared" ca="1" si="225"/>
        <v>940</v>
      </c>
      <c r="F711" s="21">
        <f t="shared" ca="1" si="245"/>
        <v>940</v>
      </c>
      <c r="G711" s="21">
        <f t="shared" ca="1" si="234"/>
        <v>644017</v>
      </c>
      <c r="H711" s="22">
        <f ca="1">SUM(F$11:F711)</f>
        <v>327483</v>
      </c>
      <c r="I711" s="23">
        <f ca="1">SUM(D$11:D711)</f>
        <v>318918</v>
      </c>
      <c r="K711" s="16">
        <v>44883</v>
      </c>
      <c r="L711" s="21">
        <f ca="1">IF(K711&lt;M$5, $B711, M$6+MIN((K711-M$5+1)/M$8, 1)*M$7)</f>
        <v>1440</v>
      </c>
      <c r="M711" s="21">
        <f t="shared" ca="1" si="240"/>
        <v>1440</v>
      </c>
      <c r="N711" s="21">
        <f t="shared" ca="1" si="246"/>
        <v>257</v>
      </c>
      <c r="O711" s="21">
        <f t="shared" ca="1" si="226"/>
        <v>1183</v>
      </c>
      <c r="P711" s="21">
        <f t="shared" ca="1" si="227"/>
        <v>1183</v>
      </c>
      <c r="Q711" s="21">
        <f t="shared" ca="1" si="235"/>
        <v>964767</v>
      </c>
      <c r="R711" s="22">
        <f ca="1">SUM(P$11:P711)</f>
        <v>490886</v>
      </c>
      <c r="S711" s="23">
        <f ca="1">SUM(N$11:N711)</f>
        <v>474661</v>
      </c>
      <c r="U711" s="16">
        <v>44883</v>
      </c>
      <c r="V711" s="21">
        <f ca="1">IF(U711&lt;W$5, $B711, W$6+MIN((U711-W$5+1)/W$8, 1)*W$7)</f>
        <v>1940</v>
      </c>
      <c r="W711" s="21">
        <f t="shared" ca="1" si="241"/>
        <v>1940</v>
      </c>
      <c r="X711" s="21">
        <f t="shared" ca="1" si="247"/>
        <v>517</v>
      </c>
      <c r="Y711" s="21">
        <f t="shared" ca="1" si="228"/>
        <v>1423</v>
      </c>
      <c r="Z711" s="21">
        <f t="shared" ca="1" si="229"/>
        <v>1423</v>
      </c>
      <c r="AA711" s="21">
        <f t="shared" ca="1" si="236"/>
        <v>1285517</v>
      </c>
      <c r="AB711" s="22">
        <f ca="1">SUM(Z$11:Z711)</f>
        <v>654206</v>
      </c>
      <c r="AC711" s="23">
        <f ca="1">SUM(X$11:X711)</f>
        <v>631494</v>
      </c>
      <c r="AE711" s="16">
        <v>44883</v>
      </c>
      <c r="AF711" s="21">
        <f ca="1">IF(AE711&lt;AG$5, $B711, AG$6+MIN((AE711-AG$5+1)/AG$8, 1)*AG$7)</f>
        <v>1440</v>
      </c>
      <c r="AG711" s="21">
        <f t="shared" ca="1" si="242"/>
        <v>1440</v>
      </c>
      <c r="AH711" s="21">
        <f t="shared" ca="1" si="248"/>
        <v>257</v>
      </c>
      <c r="AI711" s="21">
        <f t="shared" ca="1" si="230"/>
        <v>1183</v>
      </c>
      <c r="AJ711" s="21">
        <f t="shared" ca="1" si="231"/>
        <v>1183</v>
      </c>
      <c r="AK711" s="21">
        <f t="shared" ca="1" si="237"/>
        <v>952267</v>
      </c>
      <c r="AL711" s="22">
        <f ca="1">SUM(AJ$11:AJ711)</f>
        <v>484646</v>
      </c>
      <c r="AM711" s="23">
        <f ca="1">SUM(AH$11:AH711)</f>
        <v>469067</v>
      </c>
      <c r="AO711" s="16">
        <v>44883</v>
      </c>
      <c r="AP711" s="21">
        <f ca="1">IF(AO711&lt;AQ$5, $B711, AQ$6+MIN((AO711-AQ$5+1)/AQ$8, 1)*AQ$7)</f>
        <v>1940</v>
      </c>
      <c r="AQ711" s="21">
        <f t="shared" ca="1" si="243"/>
        <v>1940</v>
      </c>
      <c r="AR711" s="21">
        <f t="shared" ca="1" si="249"/>
        <v>517</v>
      </c>
      <c r="AS711" s="21">
        <f t="shared" ca="1" si="232"/>
        <v>1423</v>
      </c>
      <c r="AT711" s="21">
        <f t="shared" ca="1" si="233"/>
        <v>1423</v>
      </c>
      <c r="AU711" s="21">
        <f t="shared" ca="1" si="238"/>
        <v>1260517</v>
      </c>
      <c r="AV711" s="22">
        <f ca="1">SUM(AT$11:AT711)</f>
        <v>641726</v>
      </c>
      <c r="AW711" s="23">
        <f ca="1">SUM(AR$11:AR711)</f>
        <v>619571</v>
      </c>
    </row>
    <row r="712" spans="1:49" x14ac:dyDescent="0.2">
      <c r="A712" s="32">
        <v>44884</v>
      </c>
      <c r="B712" s="35">
        <f ca="1">IF($A712&gt;= $C$5,$C$6, "InsertData")</f>
        <v>940</v>
      </c>
      <c r="C712" s="21">
        <f t="shared" ca="1" si="239"/>
        <v>940</v>
      </c>
      <c r="D712" s="21">
        <f t="shared" ca="1" si="244"/>
        <v>507</v>
      </c>
      <c r="E712" s="21">
        <f t="shared" ca="1" si="225"/>
        <v>433</v>
      </c>
      <c r="F712" s="21">
        <f t="shared" ca="1" si="245"/>
        <v>433</v>
      </c>
      <c r="G712" s="21">
        <f t="shared" ca="1" si="234"/>
        <v>644957</v>
      </c>
      <c r="H712" s="22">
        <f ca="1">SUM(F$11:F712)</f>
        <v>327916</v>
      </c>
      <c r="I712" s="23">
        <f ca="1">SUM(D$11:D712)</f>
        <v>319425</v>
      </c>
      <c r="K712" s="16">
        <v>44884</v>
      </c>
      <c r="L712" s="21">
        <f ca="1">IF(K712&lt;M$5, $B712, M$6+MIN((K712-M$5+1)/M$8, 1)*M$7)</f>
        <v>1440</v>
      </c>
      <c r="M712" s="21">
        <f t="shared" ca="1" si="240"/>
        <v>1440</v>
      </c>
      <c r="N712" s="21">
        <f t="shared" ca="1" si="246"/>
        <v>850</v>
      </c>
      <c r="O712" s="21">
        <f t="shared" ca="1" si="226"/>
        <v>590</v>
      </c>
      <c r="P712" s="21">
        <f t="shared" ca="1" si="227"/>
        <v>590</v>
      </c>
      <c r="Q712" s="21">
        <f t="shared" ca="1" si="235"/>
        <v>966207</v>
      </c>
      <c r="R712" s="22">
        <f ca="1">SUM(P$11:P712)</f>
        <v>491476</v>
      </c>
      <c r="S712" s="23">
        <f ca="1">SUM(N$11:N712)</f>
        <v>475511</v>
      </c>
      <c r="U712" s="16">
        <v>44884</v>
      </c>
      <c r="V712" s="21">
        <f ca="1">IF(U712&lt;W$5, $B712, W$6+MIN((U712-W$5+1)/W$8, 1)*W$7)</f>
        <v>1940</v>
      </c>
      <c r="W712" s="21">
        <f t="shared" ca="1" si="241"/>
        <v>1940</v>
      </c>
      <c r="X712" s="21">
        <f t="shared" ca="1" si="247"/>
        <v>1110</v>
      </c>
      <c r="Y712" s="21">
        <f t="shared" ca="1" si="228"/>
        <v>830</v>
      </c>
      <c r="Z712" s="21">
        <f t="shared" ca="1" si="229"/>
        <v>830</v>
      </c>
      <c r="AA712" s="21">
        <f t="shared" ca="1" si="236"/>
        <v>1287457</v>
      </c>
      <c r="AB712" s="22">
        <f ca="1">SUM(Z$11:Z712)</f>
        <v>655036</v>
      </c>
      <c r="AC712" s="23">
        <f ca="1">SUM(X$11:X712)</f>
        <v>632604</v>
      </c>
      <c r="AE712" s="16">
        <v>44884</v>
      </c>
      <c r="AF712" s="21">
        <f ca="1">IF(AE712&lt;AG$5, $B712, AG$6+MIN((AE712-AG$5+1)/AG$8, 1)*AG$7)</f>
        <v>1440</v>
      </c>
      <c r="AG712" s="21">
        <f t="shared" ca="1" si="242"/>
        <v>1440</v>
      </c>
      <c r="AH712" s="21">
        <f t="shared" ca="1" si="248"/>
        <v>850</v>
      </c>
      <c r="AI712" s="21">
        <f t="shared" ca="1" si="230"/>
        <v>590</v>
      </c>
      <c r="AJ712" s="21">
        <f t="shared" ca="1" si="231"/>
        <v>590</v>
      </c>
      <c r="AK712" s="21">
        <f t="shared" ca="1" si="237"/>
        <v>953707</v>
      </c>
      <c r="AL712" s="22">
        <f ca="1">SUM(AJ$11:AJ712)</f>
        <v>485236</v>
      </c>
      <c r="AM712" s="23">
        <f ca="1">SUM(AH$11:AH712)</f>
        <v>469917</v>
      </c>
      <c r="AO712" s="16">
        <v>44884</v>
      </c>
      <c r="AP712" s="21">
        <f ca="1">IF(AO712&lt;AQ$5, $B712, AQ$6+MIN((AO712-AQ$5+1)/AQ$8, 1)*AQ$7)</f>
        <v>1940</v>
      </c>
      <c r="AQ712" s="21">
        <f t="shared" ca="1" si="243"/>
        <v>1940</v>
      </c>
      <c r="AR712" s="21">
        <f t="shared" ca="1" si="249"/>
        <v>1110</v>
      </c>
      <c r="AS712" s="21">
        <f t="shared" ca="1" si="232"/>
        <v>830</v>
      </c>
      <c r="AT712" s="21">
        <f t="shared" ca="1" si="233"/>
        <v>830</v>
      </c>
      <c r="AU712" s="21">
        <f t="shared" ca="1" si="238"/>
        <v>1262457</v>
      </c>
      <c r="AV712" s="22">
        <f ca="1">SUM(AT$11:AT712)</f>
        <v>642556</v>
      </c>
      <c r="AW712" s="23">
        <f ca="1">SUM(AR$11:AR712)</f>
        <v>620681</v>
      </c>
    </row>
    <row r="713" spans="1:49" x14ac:dyDescent="0.2">
      <c r="A713" s="32">
        <v>44885</v>
      </c>
      <c r="B713" s="35">
        <f ca="1">IF($A713&gt;= $C$5,$C$6, "InsertData")</f>
        <v>940</v>
      </c>
      <c r="C713" s="21">
        <f t="shared" ca="1" si="239"/>
        <v>940</v>
      </c>
      <c r="D713" s="21">
        <f t="shared" ca="1" si="244"/>
        <v>403</v>
      </c>
      <c r="E713" s="21">
        <f t="shared" ca="1" si="225"/>
        <v>537</v>
      </c>
      <c r="F713" s="21">
        <f t="shared" ca="1" si="245"/>
        <v>537</v>
      </c>
      <c r="G713" s="21">
        <f t="shared" ca="1" si="234"/>
        <v>645897</v>
      </c>
      <c r="H713" s="22">
        <f ca="1">SUM(F$11:F713)</f>
        <v>328453</v>
      </c>
      <c r="I713" s="23">
        <f ca="1">SUM(D$11:D713)</f>
        <v>319828</v>
      </c>
      <c r="K713" s="16">
        <v>44885</v>
      </c>
      <c r="L713" s="21">
        <f ca="1">IF(K713&lt;M$5, $B713, M$6+MIN((K713-M$5+1)/M$8, 1)*M$7)</f>
        <v>1440</v>
      </c>
      <c r="M713" s="21">
        <f t="shared" ca="1" si="240"/>
        <v>1440</v>
      </c>
      <c r="N713" s="21">
        <f t="shared" ca="1" si="246"/>
        <v>663</v>
      </c>
      <c r="O713" s="21">
        <f t="shared" ca="1" si="226"/>
        <v>777</v>
      </c>
      <c r="P713" s="21">
        <f t="shared" ca="1" si="227"/>
        <v>777</v>
      </c>
      <c r="Q713" s="21">
        <f t="shared" ca="1" si="235"/>
        <v>967647</v>
      </c>
      <c r="R713" s="22">
        <f ca="1">SUM(P$11:P713)</f>
        <v>492253</v>
      </c>
      <c r="S713" s="23">
        <f ca="1">SUM(N$11:N713)</f>
        <v>476174</v>
      </c>
      <c r="U713" s="16">
        <v>44885</v>
      </c>
      <c r="V713" s="21">
        <f ca="1">IF(U713&lt;W$5, $B713, W$6+MIN((U713-W$5+1)/W$8, 1)*W$7)</f>
        <v>1940</v>
      </c>
      <c r="W713" s="21">
        <f t="shared" ca="1" si="241"/>
        <v>1940</v>
      </c>
      <c r="X713" s="21">
        <f t="shared" ca="1" si="247"/>
        <v>923</v>
      </c>
      <c r="Y713" s="21">
        <f t="shared" ca="1" si="228"/>
        <v>1017</v>
      </c>
      <c r="Z713" s="21">
        <f t="shared" ca="1" si="229"/>
        <v>1017</v>
      </c>
      <c r="AA713" s="21">
        <f t="shared" ca="1" si="236"/>
        <v>1289397</v>
      </c>
      <c r="AB713" s="22">
        <f ca="1">SUM(Z$11:Z713)</f>
        <v>656053</v>
      </c>
      <c r="AC713" s="23">
        <f ca="1">SUM(X$11:X713)</f>
        <v>633527</v>
      </c>
      <c r="AE713" s="16">
        <v>44885</v>
      </c>
      <c r="AF713" s="21">
        <f ca="1">IF(AE713&lt;AG$5, $B713, AG$6+MIN((AE713-AG$5+1)/AG$8, 1)*AG$7)</f>
        <v>1440</v>
      </c>
      <c r="AG713" s="21">
        <f t="shared" ca="1" si="242"/>
        <v>1440</v>
      </c>
      <c r="AH713" s="21">
        <f t="shared" ca="1" si="248"/>
        <v>663</v>
      </c>
      <c r="AI713" s="21">
        <f t="shared" ca="1" si="230"/>
        <v>777</v>
      </c>
      <c r="AJ713" s="21">
        <f t="shared" ca="1" si="231"/>
        <v>777</v>
      </c>
      <c r="AK713" s="21">
        <f t="shared" ca="1" si="237"/>
        <v>955147</v>
      </c>
      <c r="AL713" s="22">
        <f ca="1">SUM(AJ$11:AJ713)</f>
        <v>486013</v>
      </c>
      <c r="AM713" s="23">
        <f ca="1">SUM(AH$11:AH713)</f>
        <v>470580</v>
      </c>
      <c r="AO713" s="16">
        <v>44885</v>
      </c>
      <c r="AP713" s="21">
        <f ca="1">IF(AO713&lt;AQ$5, $B713, AQ$6+MIN((AO713-AQ$5+1)/AQ$8, 1)*AQ$7)</f>
        <v>1940</v>
      </c>
      <c r="AQ713" s="21">
        <f t="shared" ca="1" si="243"/>
        <v>1940</v>
      </c>
      <c r="AR713" s="21">
        <f t="shared" ca="1" si="249"/>
        <v>923</v>
      </c>
      <c r="AS713" s="21">
        <f t="shared" ca="1" si="232"/>
        <v>1017</v>
      </c>
      <c r="AT713" s="21">
        <f t="shared" ca="1" si="233"/>
        <v>1017</v>
      </c>
      <c r="AU713" s="21">
        <f t="shared" ca="1" si="238"/>
        <v>1264397</v>
      </c>
      <c r="AV713" s="22">
        <f ca="1">SUM(AT$11:AT713)</f>
        <v>643573</v>
      </c>
      <c r="AW713" s="23">
        <f ca="1">SUM(AR$11:AR713)</f>
        <v>621604</v>
      </c>
    </row>
    <row r="714" spans="1:49" x14ac:dyDescent="0.2">
      <c r="A714" s="32">
        <v>44886</v>
      </c>
      <c r="B714" s="35">
        <f ca="1">IF($A714&gt;= $C$5,$C$6, "InsertData")</f>
        <v>940</v>
      </c>
      <c r="C714" s="21">
        <f t="shared" ca="1" si="239"/>
        <v>940</v>
      </c>
      <c r="D714" s="21">
        <f t="shared" ca="1" si="244"/>
        <v>539</v>
      </c>
      <c r="E714" s="21">
        <f t="shared" ca="1" si="225"/>
        <v>401</v>
      </c>
      <c r="F714" s="21">
        <f t="shared" ca="1" si="245"/>
        <v>401</v>
      </c>
      <c r="G714" s="21">
        <f t="shared" ca="1" si="234"/>
        <v>646837</v>
      </c>
      <c r="H714" s="22">
        <f ca="1">SUM(F$11:F714)</f>
        <v>328854</v>
      </c>
      <c r="I714" s="23">
        <f ca="1">SUM(D$11:D714)</f>
        <v>320367</v>
      </c>
      <c r="K714" s="16">
        <v>44886</v>
      </c>
      <c r="L714" s="21">
        <f ca="1">IF(K714&lt;M$5, $B714, M$6+MIN((K714-M$5+1)/M$8, 1)*M$7)</f>
        <v>1440</v>
      </c>
      <c r="M714" s="21">
        <f t="shared" ca="1" si="240"/>
        <v>1440</v>
      </c>
      <c r="N714" s="21">
        <f t="shared" ca="1" si="246"/>
        <v>799</v>
      </c>
      <c r="O714" s="21">
        <f t="shared" ca="1" si="226"/>
        <v>641</v>
      </c>
      <c r="P714" s="21">
        <f t="shared" ca="1" si="227"/>
        <v>641</v>
      </c>
      <c r="Q714" s="21">
        <f t="shared" ca="1" si="235"/>
        <v>969087</v>
      </c>
      <c r="R714" s="22">
        <f ca="1">SUM(P$11:P714)</f>
        <v>492894</v>
      </c>
      <c r="S714" s="23">
        <f ca="1">SUM(N$11:N714)</f>
        <v>476973</v>
      </c>
      <c r="U714" s="16">
        <v>44886</v>
      </c>
      <c r="V714" s="21">
        <f ca="1">IF(U714&lt;W$5, $B714, W$6+MIN((U714-W$5+1)/W$8, 1)*W$7)</f>
        <v>1940</v>
      </c>
      <c r="W714" s="21">
        <f t="shared" ca="1" si="241"/>
        <v>1940</v>
      </c>
      <c r="X714" s="21">
        <f t="shared" ca="1" si="247"/>
        <v>1059</v>
      </c>
      <c r="Y714" s="21">
        <f t="shared" ca="1" si="228"/>
        <v>881</v>
      </c>
      <c r="Z714" s="21">
        <f t="shared" ca="1" si="229"/>
        <v>881</v>
      </c>
      <c r="AA714" s="21">
        <f t="shared" ca="1" si="236"/>
        <v>1291337</v>
      </c>
      <c r="AB714" s="22">
        <f ca="1">SUM(Z$11:Z714)</f>
        <v>656934</v>
      </c>
      <c r="AC714" s="23">
        <f ca="1">SUM(X$11:X714)</f>
        <v>634586</v>
      </c>
      <c r="AE714" s="16">
        <v>44886</v>
      </c>
      <c r="AF714" s="21">
        <f ca="1">IF(AE714&lt;AG$5, $B714, AG$6+MIN((AE714-AG$5+1)/AG$8, 1)*AG$7)</f>
        <v>1440</v>
      </c>
      <c r="AG714" s="21">
        <f t="shared" ca="1" si="242"/>
        <v>1440</v>
      </c>
      <c r="AH714" s="21">
        <f t="shared" ca="1" si="248"/>
        <v>799</v>
      </c>
      <c r="AI714" s="21">
        <f t="shared" ca="1" si="230"/>
        <v>641</v>
      </c>
      <c r="AJ714" s="21">
        <f t="shared" ca="1" si="231"/>
        <v>641</v>
      </c>
      <c r="AK714" s="21">
        <f t="shared" ca="1" si="237"/>
        <v>956587</v>
      </c>
      <c r="AL714" s="22">
        <f ca="1">SUM(AJ$11:AJ714)</f>
        <v>486654</v>
      </c>
      <c r="AM714" s="23">
        <f ca="1">SUM(AH$11:AH714)</f>
        <v>471379</v>
      </c>
      <c r="AO714" s="16">
        <v>44886</v>
      </c>
      <c r="AP714" s="21">
        <f ca="1">IF(AO714&lt;AQ$5, $B714, AQ$6+MIN((AO714-AQ$5+1)/AQ$8, 1)*AQ$7)</f>
        <v>1940</v>
      </c>
      <c r="AQ714" s="21">
        <f t="shared" ca="1" si="243"/>
        <v>1940</v>
      </c>
      <c r="AR714" s="21">
        <f t="shared" ca="1" si="249"/>
        <v>1059</v>
      </c>
      <c r="AS714" s="21">
        <f t="shared" ca="1" si="232"/>
        <v>881</v>
      </c>
      <c r="AT714" s="21">
        <f t="shared" ca="1" si="233"/>
        <v>881</v>
      </c>
      <c r="AU714" s="21">
        <f t="shared" ca="1" si="238"/>
        <v>1266337</v>
      </c>
      <c r="AV714" s="22">
        <f ca="1">SUM(AT$11:AT714)</f>
        <v>644454</v>
      </c>
      <c r="AW714" s="23">
        <f ca="1">SUM(AR$11:AR714)</f>
        <v>622663</v>
      </c>
    </row>
    <row r="715" spans="1:49" x14ac:dyDescent="0.2">
      <c r="A715" s="32">
        <v>44887</v>
      </c>
      <c r="B715" s="35">
        <f ca="1">IF($A715&gt;= $C$5,$C$6, "InsertData")</f>
        <v>940</v>
      </c>
      <c r="C715" s="21">
        <f t="shared" ca="1" si="239"/>
        <v>940</v>
      </c>
      <c r="D715" s="21">
        <f t="shared" ca="1" si="244"/>
        <v>772</v>
      </c>
      <c r="E715" s="21">
        <f t="shared" ca="1" si="225"/>
        <v>168</v>
      </c>
      <c r="F715" s="21">
        <f t="shared" ca="1" si="245"/>
        <v>168</v>
      </c>
      <c r="G715" s="21">
        <f t="shared" ca="1" si="234"/>
        <v>647777</v>
      </c>
      <c r="H715" s="22">
        <f ca="1">SUM(F$11:F715)</f>
        <v>329022</v>
      </c>
      <c r="I715" s="23">
        <f ca="1">SUM(D$11:D715)</f>
        <v>321139</v>
      </c>
      <c r="K715" s="16">
        <v>44887</v>
      </c>
      <c r="L715" s="21">
        <f ca="1">IF(K715&lt;M$5, $B715, M$6+MIN((K715-M$5+1)/M$8, 1)*M$7)</f>
        <v>1440</v>
      </c>
      <c r="M715" s="21">
        <f t="shared" ca="1" si="240"/>
        <v>1440</v>
      </c>
      <c r="N715" s="21">
        <f t="shared" ca="1" si="246"/>
        <v>1032</v>
      </c>
      <c r="O715" s="21">
        <f t="shared" ca="1" si="226"/>
        <v>408</v>
      </c>
      <c r="P715" s="21">
        <f t="shared" ca="1" si="227"/>
        <v>408</v>
      </c>
      <c r="Q715" s="21">
        <f t="shared" ca="1" si="235"/>
        <v>970527</v>
      </c>
      <c r="R715" s="22">
        <f ca="1">SUM(P$11:P715)</f>
        <v>493302</v>
      </c>
      <c r="S715" s="23">
        <f ca="1">SUM(N$11:N715)</f>
        <v>478005</v>
      </c>
      <c r="U715" s="16">
        <v>44887</v>
      </c>
      <c r="V715" s="21">
        <f ca="1">IF(U715&lt;W$5, $B715, W$6+MIN((U715-W$5+1)/W$8, 1)*W$7)</f>
        <v>1940</v>
      </c>
      <c r="W715" s="21">
        <f t="shared" ca="1" si="241"/>
        <v>1940</v>
      </c>
      <c r="X715" s="21">
        <f t="shared" ca="1" si="247"/>
        <v>1292</v>
      </c>
      <c r="Y715" s="21">
        <f t="shared" ca="1" si="228"/>
        <v>648</v>
      </c>
      <c r="Z715" s="21">
        <f t="shared" ca="1" si="229"/>
        <v>648</v>
      </c>
      <c r="AA715" s="21">
        <f t="shared" ca="1" si="236"/>
        <v>1293277</v>
      </c>
      <c r="AB715" s="22">
        <f ca="1">SUM(Z$11:Z715)</f>
        <v>657582</v>
      </c>
      <c r="AC715" s="23">
        <f ca="1">SUM(X$11:X715)</f>
        <v>635878</v>
      </c>
      <c r="AE715" s="16">
        <v>44887</v>
      </c>
      <c r="AF715" s="21">
        <f ca="1">IF(AE715&lt;AG$5, $B715, AG$6+MIN((AE715-AG$5+1)/AG$8, 1)*AG$7)</f>
        <v>1440</v>
      </c>
      <c r="AG715" s="21">
        <f t="shared" ca="1" si="242"/>
        <v>1440</v>
      </c>
      <c r="AH715" s="21">
        <f t="shared" ca="1" si="248"/>
        <v>1032</v>
      </c>
      <c r="AI715" s="21">
        <f t="shared" ca="1" si="230"/>
        <v>408</v>
      </c>
      <c r="AJ715" s="21">
        <f t="shared" ca="1" si="231"/>
        <v>408</v>
      </c>
      <c r="AK715" s="21">
        <f t="shared" ca="1" si="237"/>
        <v>958027</v>
      </c>
      <c r="AL715" s="22">
        <f ca="1">SUM(AJ$11:AJ715)</f>
        <v>487062</v>
      </c>
      <c r="AM715" s="23">
        <f ca="1">SUM(AH$11:AH715)</f>
        <v>472411</v>
      </c>
      <c r="AO715" s="16">
        <v>44887</v>
      </c>
      <c r="AP715" s="21">
        <f ca="1">IF(AO715&lt;AQ$5, $B715, AQ$6+MIN((AO715-AQ$5+1)/AQ$8, 1)*AQ$7)</f>
        <v>1940</v>
      </c>
      <c r="AQ715" s="21">
        <f t="shared" ca="1" si="243"/>
        <v>1940</v>
      </c>
      <c r="AR715" s="21">
        <f t="shared" ca="1" si="249"/>
        <v>1292</v>
      </c>
      <c r="AS715" s="21">
        <f t="shared" ca="1" si="232"/>
        <v>648</v>
      </c>
      <c r="AT715" s="21">
        <f t="shared" ca="1" si="233"/>
        <v>648</v>
      </c>
      <c r="AU715" s="21">
        <f t="shared" ca="1" si="238"/>
        <v>1268277</v>
      </c>
      <c r="AV715" s="22">
        <f ca="1">SUM(AT$11:AT715)</f>
        <v>645102</v>
      </c>
      <c r="AW715" s="23">
        <f ca="1">SUM(AR$11:AR715)</f>
        <v>623955</v>
      </c>
    </row>
    <row r="716" spans="1:49" x14ac:dyDescent="0.2">
      <c r="A716" s="32">
        <v>44888</v>
      </c>
      <c r="B716" s="35">
        <f ca="1">IF($A716&gt;= $C$5,$C$6, "InsertData")</f>
        <v>940</v>
      </c>
      <c r="C716" s="21">
        <f t="shared" ca="1" si="239"/>
        <v>940</v>
      </c>
      <c r="D716" s="21">
        <f t="shared" ca="1" si="244"/>
        <v>0</v>
      </c>
      <c r="E716" s="21">
        <f t="shared" ref="E716:E754" ca="1" si="250">B716-D716</f>
        <v>940</v>
      </c>
      <c r="F716" s="21">
        <f t="shared" ca="1" si="245"/>
        <v>940</v>
      </c>
      <c r="G716" s="21">
        <f t="shared" ca="1" si="234"/>
        <v>648717</v>
      </c>
      <c r="H716" s="22">
        <f ca="1">SUM(F$11:F716)</f>
        <v>329962</v>
      </c>
      <c r="I716" s="23">
        <f ca="1">SUM(D$11:D716)</f>
        <v>321139</v>
      </c>
      <c r="K716" s="16">
        <v>44888</v>
      </c>
      <c r="L716" s="21">
        <f ca="1">IF(K716&lt;M$5, $B716, M$6+MIN((K716-M$5+1)/M$8, 1)*M$7)</f>
        <v>1440</v>
      </c>
      <c r="M716" s="21">
        <f t="shared" ca="1" si="240"/>
        <v>1440</v>
      </c>
      <c r="N716" s="21">
        <f t="shared" ca="1" si="246"/>
        <v>30</v>
      </c>
      <c r="O716" s="21">
        <f t="shared" ref="O716:O754" ca="1" si="251">L716-N716</f>
        <v>1410</v>
      </c>
      <c r="P716" s="21">
        <f t="shared" ref="P716:P754" ca="1" si="252">IF(O716 &gt; 0, O716, 0)</f>
        <v>1410</v>
      </c>
      <c r="Q716" s="21">
        <f t="shared" ca="1" si="235"/>
        <v>971967</v>
      </c>
      <c r="R716" s="22">
        <f ca="1">SUM(P$11:P716)</f>
        <v>494712</v>
      </c>
      <c r="S716" s="23">
        <f ca="1">SUM(N$11:N716)</f>
        <v>478035</v>
      </c>
      <c r="U716" s="16">
        <v>44888</v>
      </c>
      <c r="V716" s="21">
        <f ca="1">IF(U716&lt;W$5, $B716, W$6+MIN((U716-W$5+1)/W$8, 1)*W$7)</f>
        <v>1940</v>
      </c>
      <c r="W716" s="21">
        <f t="shared" ca="1" si="241"/>
        <v>1940</v>
      </c>
      <c r="X716" s="21">
        <f t="shared" ca="1" si="247"/>
        <v>60</v>
      </c>
      <c r="Y716" s="21">
        <f t="shared" ref="Y716:Y754" ca="1" si="253">V716-X716</f>
        <v>1880</v>
      </c>
      <c r="Z716" s="21">
        <f t="shared" ref="Z716:Z754" ca="1" si="254">IF(Y716 &gt; 0, Y716, 0)</f>
        <v>1880</v>
      </c>
      <c r="AA716" s="21">
        <f t="shared" ca="1" si="236"/>
        <v>1295217</v>
      </c>
      <c r="AB716" s="22">
        <f ca="1">SUM(Z$11:Z716)</f>
        <v>659462</v>
      </c>
      <c r="AC716" s="23">
        <f ca="1">SUM(X$11:X716)</f>
        <v>635938</v>
      </c>
      <c r="AE716" s="16">
        <v>44888</v>
      </c>
      <c r="AF716" s="21">
        <f ca="1">IF(AE716&lt;AG$5, $B716, AG$6+MIN((AE716-AG$5+1)/AG$8, 1)*AG$7)</f>
        <v>1440</v>
      </c>
      <c r="AG716" s="21">
        <f t="shared" ca="1" si="242"/>
        <v>1440</v>
      </c>
      <c r="AH716" s="21">
        <f t="shared" ca="1" si="248"/>
        <v>145</v>
      </c>
      <c r="AI716" s="21">
        <f t="shared" ref="AI716:AI754" ca="1" si="255">AF716-AH716</f>
        <v>1295</v>
      </c>
      <c r="AJ716" s="21">
        <f t="shared" ref="AJ716:AJ754" ca="1" si="256">IF(AI716 &gt; 0, AI716, 0)</f>
        <v>1295</v>
      </c>
      <c r="AK716" s="21">
        <f t="shared" ca="1" si="237"/>
        <v>959467</v>
      </c>
      <c r="AL716" s="22">
        <f ca="1">SUM(AJ$11:AJ716)</f>
        <v>488357</v>
      </c>
      <c r="AM716" s="23">
        <f ca="1">SUM(AH$11:AH716)</f>
        <v>472556</v>
      </c>
      <c r="AO716" s="16">
        <v>44888</v>
      </c>
      <c r="AP716" s="21">
        <f ca="1">IF(AO716&lt;AQ$5, $B716, AQ$6+MIN((AO716-AQ$5+1)/AQ$8, 1)*AQ$7)</f>
        <v>1940</v>
      </c>
      <c r="AQ716" s="21">
        <f t="shared" ca="1" si="243"/>
        <v>1940</v>
      </c>
      <c r="AR716" s="21">
        <f t="shared" ca="1" si="249"/>
        <v>290</v>
      </c>
      <c r="AS716" s="21">
        <f t="shared" ref="AS716:AS754" ca="1" si="257">AP716-AR716</f>
        <v>1650</v>
      </c>
      <c r="AT716" s="21">
        <f t="shared" ref="AT716:AT754" ca="1" si="258">IF(AS716 &gt; 0, AS716, 0)</f>
        <v>1650</v>
      </c>
      <c r="AU716" s="21">
        <f t="shared" ca="1" si="238"/>
        <v>1270217</v>
      </c>
      <c r="AV716" s="22">
        <f ca="1">SUM(AT$11:AT716)</f>
        <v>646752</v>
      </c>
      <c r="AW716" s="23">
        <f ca="1">SUM(AR$11:AR716)</f>
        <v>624245</v>
      </c>
    </row>
    <row r="717" spans="1:49" x14ac:dyDescent="0.2">
      <c r="A717" s="32">
        <v>44889</v>
      </c>
      <c r="B717" s="35">
        <f ca="1">IF($A717&gt;= $C$5,$C$6, "InsertData")</f>
        <v>940</v>
      </c>
      <c r="C717" s="21">
        <f t="shared" ca="1" si="239"/>
        <v>940</v>
      </c>
      <c r="D717" s="21">
        <f t="shared" ca="1" si="244"/>
        <v>0</v>
      </c>
      <c r="E717" s="21">
        <f t="shared" ca="1" si="250"/>
        <v>940</v>
      </c>
      <c r="F717" s="21">
        <f t="shared" ca="1" si="245"/>
        <v>940</v>
      </c>
      <c r="G717" s="21">
        <f t="shared" ref="G717:G769" ca="1" si="259">B717+G716</f>
        <v>649657</v>
      </c>
      <c r="H717" s="22">
        <f ca="1">SUM(F$11:F717)</f>
        <v>330902</v>
      </c>
      <c r="I717" s="23">
        <f ca="1">SUM(D$11:D717)</f>
        <v>321139</v>
      </c>
      <c r="K717" s="16">
        <v>44889</v>
      </c>
      <c r="L717" s="21">
        <f ca="1">IF(K717&lt;M$5, $B717, M$6+MIN((K717-M$5+1)/M$8, 1)*M$7)</f>
        <v>1440</v>
      </c>
      <c r="M717" s="21">
        <f t="shared" ca="1" si="240"/>
        <v>1440</v>
      </c>
      <c r="N717" s="21">
        <f t="shared" ca="1" si="246"/>
        <v>20</v>
      </c>
      <c r="O717" s="21">
        <f t="shared" ca="1" si="251"/>
        <v>1420</v>
      </c>
      <c r="P717" s="21">
        <f t="shared" ca="1" si="252"/>
        <v>1420</v>
      </c>
      <c r="Q717" s="21">
        <f t="shared" ref="Q717:Q761" ca="1" si="260">L717+Q716</f>
        <v>973407</v>
      </c>
      <c r="R717" s="22">
        <f ca="1">SUM(P$11:P717)</f>
        <v>496132</v>
      </c>
      <c r="S717" s="23">
        <f ca="1">SUM(N$11:N717)</f>
        <v>478055</v>
      </c>
      <c r="U717" s="16">
        <v>44889</v>
      </c>
      <c r="V717" s="21">
        <f ca="1">IF(U717&lt;W$5, $B717, W$6+MIN((U717-W$5+1)/W$8, 1)*W$7)</f>
        <v>1940</v>
      </c>
      <c r="W717" s="21">
        <f t="shared" ca="1" si="241"/>
        <v>1940</v>
      </c>
      <c r="X717" s="21">
        <f t="shared" ca="1" si="247"/>
        <v>186</v>
      </c>
      <c r="Y717" s="21">
        <f t="shared" ca="1" si="253"/>
        <v>1754</v>
      </c>
      <c r="Z717" s="21">
        <f t="shared" ca="1" si="254"/>
        <v>1754</v>
      </c>
      <c r="AA717" s="21">
        <f t="shared" ref="AA717:AA754" ca="1" si="261">V717+AA716</f>
        <v>1297157</v>
      </c>
      <c r="AB717" s="22">
        <f ca="1">SUM(Z$11:Z717)</f>
        <v>661216</v>
      </c>
      <c r="AC717" s="23">
        <f ca="1">SUM(X$11:X717)</f>
        <v>636124</v>
      </c>
      <c r="AE717" s="16">
        <v>44889</v>
      </c>
      <c r="AF717" s="21">
        <f ca="1">IF(AE717&lt;AG$5, $B717, AG$6+MIN((AE717-AG$5+1)/AG$8, 1)*AG$7)</f>
        <v>1440</v>
      </c>
      <c r="AG717" s="21">
        <f t="shared" ca="1" si="242"/>
        <v>1440</v>
      </c>
      <c r="AH717" s="21">
        <f t="shared" ca="1" si="248"/>
        <v>140</v>
      </c>
      <c r="AI717" s="21">
        <f t="shared" ca="1" si="255"/>
        <v>1300</v>
      </c>
      <c r="AJ717" s="21">
        <f t="shared" ca="1" si="256"/>
        <v>1300</v>
      </c>
      <c r="AK717" s="21">
        <f t="shared" ref="AK717:AK754" ca="1" si="262">AF717+AK716</f>
        <v>960907</v>
      </c>
      <c r="AL717" s="22">
        <f ca="1">SUM(AJ$11:AJ717)</f>
        <v>489657</v>
      </c>
      <c r="AM717" s="23">
        <f ca="1">SUM(AH$11:AH717)</f>
        <v>472696</v>
      </c>
      <c r="AO717" s="16">
        <v>44889</v>
      </c>
      <c r="AP717" s="21">
        <f ca="1">IF(AO717&lt;AQ$5, $B717, AQ$6+MIN((AO717-AQ$5+1)/AQ$8, 1)*AQ$7)</f>
        <v>1940</v>
      </c>
      <c r="AQ717" s="21">
        <f t="shared" ca="1" si="243"/>
        <v>1940</v>
      </c>
      <c r="AR717" s="21">
        <f t="shared" ca="1" si="249"/>
        <v>280</v>
      </c>
      <c r="AS717" s="21">
        <f t="shared" ca="1" si="257"/>
        <v>1660</v>
      </c>
      <c r="AT717" s="21">
        <f t="shared" ca="1" si="258"/>
        <v>1660</v>
      </c>
      <c r="AU717" s="21">
        <f t="shared" ref="AU717:AU754" ca="1" si="263">AP717+AU716</f>
        <v>1272157</v>
      </c>
      <c r="AV717" s="22">
        <f ca="1">SUM(AT$11:AT717)</f>
        <v>648412</v>
      </c>
      <c r="AW717" s="23">
        <f ca="1">SUM(AR$11:AR717)</f>
        <v>624525</v>
      </c>
    </row>
    <row r="718" spans="1:49" x14ac:dyDescent="0.2">
      <c r="A718" s="32">
        <v>44890</v>
      </c>
      <c r="B718" s="35">
        <f ca="1">IF($A718&gt;= $C$5,$C$6, "InsertData")</f>
        <v>940</v>
      </c>
      <c r="C718" s="21">
        <f t="shared" ca="1" si="239"/>
        <v>940</v>
      </c>
      <c r="D718" s="21">
        <f t="shared" ca="1" si="244"/>
        <v>0</v>
      </c>
      <c r="E718" s="21">
        <f t="shared" ca="1" si="250"/>
        <v>940</v>
      </c>
      <c r="F718" s="21">
        <f t="shared" ca="1" si="245"/>
        <v>940</v>
      </c>
      <c r="G718" s="21">
        <f t="shared" ca="1" si="259"/>
        <v>650597</v>
      </c>
      <c r="H718" s="22">
        <f ca="1">SUM(F$11:F718)</f>
        <v>331842</v>
      </c>
      <c r="I718" s="23">
        <f ca="1">SUM(D$11:D718)</f>
        <v>321139</v>
      </c>
      <c r="K718" s="16">
        <v>44890</v>
      </c>
      <c r="L718" s="21">
        <f ca="1">IF(K718&lt;M$5, $B718, M$6+MIN((K718-M$5+1)/M$8, 1)*M$7)</f>
        <v>1440</v>
      </c>
      <c r="M718" s="21">
        <f t="shared" ca="1" si="240"/>
        <v>1440</v>
      </c>
      <c r="N718" s="21">
        <f t="shared" ca="1" si="246"/>
        <v>119</v>
      </c>
      <c r="O718" s="21">
        <f t="shared" ca="1" si="251"/>
        <v>1321</v>
      </c>
      <c r="P718" s="21">
        <f t="shared" ca="1" si="252"/>
        <v>1321</v>
      </c>
      <c r="Q718" s="21">
        <f t="shared" ca="1" si="260"/>
        <v>974847</v>
      </c>
      <c r="R718" s="22">
        <f ca="1">SUM(P$11:P718)</f>
        <v>497453</v>
      </c>
      <c r="S718" s="23">
        <f ca="1">SUM(N$11:N718)</f>
        <v>478174</v>
      </c>
      <c r="U718" s="16">
        <v>44890</v>
      </c>
      <c r="V718" s="21">
        <f ca="1">IF(U718&lt;W$5, $B718, W$6+MIN((U718-W$5+1)/W$8, 1)*W$7)</f>
        <v>1940</v>
      </c>
      <c r="W718" s="21">
        <f t="shared" ca="1" si="241"/>
        <v>1940</v>
      </c>
      <c r="X718" s="21">
        <f t="shared" ca="1" si="247"/>
        <v>693</v>
      </c>
      <c r="Y718" s="21">
        <f t="shared" ca="1" si="253"/>
        <v>1247</v>
      </c>
      <c r="Z718" s="21">
        <f t="shared" ca="1" si="254"/>
        <v>1247</v>
      </c>
      <c r="AA718" s="21">
        <f t="shared" ca="1" si="261"/>
        <v>1299097</v>
      </c>
      <c r="AB718" s="22">
        <f ca="1">SUM(Z$11:Z718)</f>
        <v>662463</v>
      </c>
      <c r="AC718" s="23">
        <f ca="1">SUM(X$11:X718)</f>
        <v>636817</v>
      </c>
      <c r="AE718" s="16">
        <v>44890</v>
      </c>
      <c r="AF718" s="21">
        <f ca="1">IF(AE718&lt;AG$5, $B718, AG$6+MIN((AE718-AG$5+1)/AG$8, 1)*AG$7)</f>
        <v>1440</v>
      </c>
      <c r="AG718" s="21">
        <f t="shared" ca="1" si="242"/>
        <v>1440</v>
      </c>
      <c r="AH718" s="21">
        <f t="shared" ca="1" si="248"/>
        <v>135</v>
      </c>
      <c r="AI718" s="21">
        <f t="shared" ca="1" si="255"/>
        <v>1305</v>
      </c>
      <c r="AJ718" s="21">
        <f t="shared" ca="1" si="256"/>
        <v>1305</v>
      </c>
      <c r="AK718" s="21">
        <f t="shared" ca="1" si="262"/>
        <v>962347</v>
      </c>
      <c r="AL718" s="22">
        <f ca="1">SUM(AJ$11:AJ718)</f>
        <v>490962</v>
      </c>
      <c r="AM718" s="23">
        <f ca="1">SUM(AH$11:AH718)</f>
        <v>472831</v>
      </c>
      <c r="AO718" s="16">
        <v>44890</v>
      </c>
      <c r="AP718" s="21">
        <f ca="1">IF(AO718&lt;AQ$5, $B718, AQ$6+MIN((AO718-AQ$5+1)/AQ$8, 1)*AQ$7)</f>
        <v>1940</v>
      </c>
      <c r="AQ718" s="21">
        <f t="shared" ca="1" si="243"/>
        <v>1940</v>
      </c>
      <c r="AR718" s="21">
        <f t="shared" ca="1" si="249"/>
        <v>379</v>
      </c>
      <c r="AS718" s="21">
        <f t="shared" ca="1" si="257"/>
        <v>1561</v>
      </c>
      <c r="AT718" s="21">
        <f t="shared" ca="1" si="258"/>
        <v>1561</v>
      </c>
      <c r="AU718" s="21">
        <f t="shared" ca="1" si="263"/>
        <v>1274097</v>
      </c>
      <c r="AV718" s="22">
        <f ca="1">SUM(AT$11:AT718)</f>
        <v>649973</v>
      </c>
      <c r="AW718" s="23">
        <f ca="1">SUM(AR$11:AR718)</f>
        <v>624904</v>
      </c>
    </row>
    <row r="719" spans="1:49" x14ac:dyDescent="0.2">
      <c r="A719" s="32">
        <v>44891</v>
      </c>
      <c r="B719" s="35">
        <f ca="1">IF($A719&gt;= $C$5,$C$6, "InsertData")</f>
        <v>940</v>
      </c>
      <c r="C719" s="21">
        <f t="shared" ca="1" si="239"/>
        <v>940</v>
      </c>
      <c r="D719" s="21">
        <f t="shared" ca="1" si="244"/>
        <v>152</v>
      </c>
      <c r="E719" s="21">
        <f t="shared" ca="1" si="250"/>
        <v>788</v>
      </c>
      <c r="F719" s="21">
        <f t="shared" ca="1" si="245"/>
        <v>788</v>
      </c>
      <c r="G719" s="21">
        <f t="shared" ca="1" si="259"/>
        <v>651537</v>
      </c>
      <c r="H719" s="22">
        <f ca="1">SUM(F$11:F719)</f>
        <v>332630</v>
      </c>
      <c r="I719" s="23">
        <f ca="1">SUM(D$11:D719)</f>
        <v>321291</v>
      </c>
      <c r="K719" s="16">
        <v>44891</v>
      </c>
      <c r="L719" s="21">
        <f ca="1">IF(K719&lt;M$5, $B719, M$6+MIN((K719-M$5+1)/M$8, 1)*M$7)</f>
        <v>1440</v>
      </c>
      <c r="M719" s="21">
        <f t="shared" ca="1" si="240"/>
        <v>1440</v>
      </c>
      <c r="N719" s="21">
        <f t="shared" ca="1" si="246"/>
        <v>993</v>
      </c>
      <c r="O719" s="21">
        <f t="shared" ca="1" si="251"/>
        <v>447</v>
      </c>
      <c r="P719" s="21">
        <f t="shared" ca="1" si="252"/>
        <v>447</v>
      </c>
      <c r="Q719" s="21">
        <f t="shared" ca="1" si="260"/>
        <v>976287</v>
      </c>
      <c r="R719" s="22">
        <f ca="1">SUM(P$11:P719)</f>
        <v>497900</v>
      </c>
      <c r="S719" s="23">
        <f ca="1">SUM(N$11:N719)</f>
        <v>479167</v>
      </c>
      <c r="U719" s="16">
        <v>44891</v>
      </c>
      <c r="V719" s="21">
        <f ca="1">IF(U719&lt;W$5, $B719, W$6+MIN((U719-W$5+1)/W$8, 1)*W$7)</f>
        <v>1940</v>
      </c>
      <c r="W719" s="21">
        <f t="shared" ca="1" si="241"/>
        <v>1940</v>
      </c>
      <c r="X719" s="21">
        <f t="shared" ca="1" si="247"/>
        <v>1233</v>
      </c>
      <c r="Y719" s="21">
        <f t="shared" ca="1" si="253"/>
        <v>707</v>
      </c>
      <c r="Z719" s="21">
        <f t="shared" ca="1" si="254"/>
        <v>707</v>
      </c>
      <c r="AA719" s="21">
        <f t="shared" ca="1" si="261"/>
        <v>1301037</v>
      </c>
      <c r="AB719" s="22">
        <f ca="1">SUM(Z$11:Z719)</f>
        <v>663170</v>
      </c>
      <c r="AC719" s="23">
        <f ca="1">SUM(X$11:X719)</f>
        <v>638050</v>
      </c>
      <c r="AE719" s="16">
        <v>44891</v>
      </c>
      <c r="AF719" s="21">
        <f ca="1">IF(AE719&lt;AG$5, $B719, AG$6+MIN((AE719-AG$5+1)/AG$8, 1)*AG$7)</f>
        <v>1440</v>
      </c>
      <c r="AG719" s="21">
        <f t="shared" ca="1" si="242"/>
        <v>1440</v>
      </c>
      <c r="AH719" s="21">
        <f t="shared" ca="1" si="248"/>
        <v>757</v>
      </c>
      <c r="AI719" s="21">
        <f t="shared" ca="1" si="255"/>
        <v>683</v>
      </c>
      <c r="AJ719" s="21">
        <f t="shared" ca="1" si="256"/>
        <v>683</v>
      </c>
      <c r="AK719" s="21">
        <f t="shared" ca="1" si="262"/>
        <v>963787</v>
      </c>
      <c r="AL719" s="22">
        <f ca="1">SUM(AJ$11:AJ719)</f>
        <v>491645</v>
      </c>
      <c r="AM719" s="23">
        <f ca="1">SUM(AH$11:AH719)</f>
        <v>473588</v>
      </c>
      <c r="AO719" s="16">
        <v>44891</v>
      </c>
      <c r="AP719" s="21">
        <f ca="1">IF(AO719&lt;AQ$5, $B719, AQ$6+MIN((AO719-AQ$5+1)/AQ$8, 1)*AQ$7)</f>
        <v>1940</v>
      </c>
      <c r="AQ719" s="21">
        <f t="shared" ca="1" si="243"/>
        <v>1940</v>
      </c>
      <c r="AR719" s="21">
        <f t="shared" ca="1" si="249"/>
        <v>1253</v>
      </c>
      <c r="AS719" s="21">
        <f t="shared" ca="1" si="257"/>
        <v>687</v>
      </c>
      <c r="AT719" s="21">
        <f t="shared" ca="1" si="258"/>
        <v>687</v>
      </c>
      <c r="AU719" s="21">
        <f t="shared" ca="1" si="263"/>
        <v>1276037</v>
      </c>
      <c r="AV719" s="22">
        <f ca="1">SUM(AT$11:AT719)</f>
        <v>650660</v>
      </c>
      <c r="AW719" s="23">
        <f ca="1">SUM(AR$11:AR719)</f>
        <v>626157</v>
      </c>
    </row>
    <row r="720" spans="1:49" x14ac:dyDescent="0.2">
      <c r="A720" s="32">
        <v>44892</v>
      </c>
      <c r="B720" s="35">
        <f ca="1">IF($A720&gt;= $C$5,$C$6, "InsertData")</f>
        <v>940</v>
      </c>
      <c r="C720" s="21">
        <f t="shared" ca="1" si="239"/>
        <v>940</v>
      </c>
      <c r="D720" s="21">
        <f t="shared" ca="1" si="244"/>
        <v>96</v>
      </c>
      <c r="E720" s="21">
        <f t="shared" ca="1" si="250"/>
        <v>844</v>
      </c>
      <c r="F720" s="21">
        <f t="shared" ca="1" si="245"/>
        <v>844</v>
      </c>
      <c r="G720" s="21">
        <f t="shared" ca="1" si="259"/>
        <v>652477</v>
      </c>
      <c r="H720" s="22">
        <f ca="1">SUM(F$11:F720)</f>
        <v>333474</v>
      </c>
      <c r="I720" s="23">
        <f ca="1">SUM(D$11:D720)</f>
        <v>321387</v>
      </c>
      <c r="K720" s="16">
        <v>44892</v>
      </c>
      <c r="L720" s="21">
        <f ca="1">IF(K720&lt;M$5, $B720, M$6+MIN((K720-M$5+1)/M$8, 1)*M$7)</f>
        <v>1440</v>
      </c>
      <c r="M720" s="21">
        <f t="shared" ca="1" si="240"/>
        <v>1440</v>
      </c>
      <c r="N720" s="21">
        <f t="shared" ca="1" si="246"/>
        <v>336</v>
      </c>
      <c r="O720" s="21">
        <f t="shared" ca="1" si="251"/>
        <v>1104</v>
      </c>
      <c r="P720" s="21">
        <f t="shared" ca="1" si="252"/>
        <v>1104</v>
      </c>
      <c r="Q720" s="21">
        <f t="shared" ca="1" si="260"/>
        <v>977727</v>
      </c>
      <c r="R720" s="22">
        <f ca="1">SUM(P$11:P720)</f>
        <v>499004</v>
      </c>
      <c r="S720" s="23">
        <f ca="1">SUM(N$11:N720)</f>
        <v>479503</v>
      </c>
      <c r="U720" s="16">
        <v>44892</v>
      </c>
      <c r="V720" s="21">
        <f ca="1">IF(U720&lt;W$5, $B720, W$6+MIN((U720-W$5+1)/W$8, 1)*W$7)</f>
        <v>1940</v>
      </c>
      <c r="W720" s="21">
        <f t="shared" ca="1" si="241"/>
        <v>1940</v>
      </c>
      <c r="X720" s="21">
        <f t="shared" ca="1" si="247"/>
        <v>576</v>
      </c>
      <c r="Y720" s="21">
        <f t="shared" ca="1" si="253"/>
        <v>1364</v>
      </c>
      <c r="Z720" s="21">
        <f t="shared" ca="1" si="254"/>
        <v>1364</v>
      </c>
      <c r="AA720" s="21">
        <f t="shared" ca="1" si="261"/>
        <v>1302977</v>
      </c>
      <c r="AB720" s="22">
        <f ca="1">SUM(Z$11:Z720)</f>
        <v>664534</v>
      </c>
      <c r="AC720" s="23">
        <f ca="1">SUM(X$11:X720)</f>
        <v>638626</v>
      </c>
      <c r="AE720" s="16">
        <v>44892</v>
      </c>
      <c r="AF720" s="21">
        <f ca="1">IF(AE720&lt;AG$5, $B720, AG$6+MIN((AE720-AG$5+1)/AG$8, 1)*AG$7)</f>
        <v>1440</v>
      </c>
      <c r="AG720" s="21">
        <f t="shared" ca="1" si="242"/>
        <v>1440</v>
      </c>
      <c r="AH720" s="21">
        <f t="shared" ca="1" si="248"/>
        <v>341</v>
      </c>
      <c r="AI720" s="21">
        <f t="shared" ca="1" si="255"/>
        <v>1099</v>
      </c>
      <c r="AJ720" s="21">
        <f t="shared" ca="1" si="256"/>
        <v>1099</v>
      </c>
      <c r="AK720" s="21">
        <f t="shared" ca="1" si="262"/>
        <v>965227</v>
      </c>
      <c r="AL720" s="22">
        <f ca="1">SUM(AJ$11:AJ720)</f>
        <v>492744</v>
      </c>
      <c r="AM720" s="23">
        <f ca="1">SUM(AH$11:AH720)</f>
        <v>473929</v>
      </c>
      <c r="AO720" s="16">
        <v>44892</v>
      </c>
      <c r="AP720" s="21">
        <f ca="1">IF(AO720&lt;AQ$5, $B720, AQ$6+MIN((AO720-AQ$5+1)/AQ$8, 1)*AQ$7)</f>
        <v>1940</v>
      </c>
      <c r="AQ720" s="21">
        <f t="shared" ca="1" si="243"/>
        <v>1940</v>
      </c>
      <c r="AR720" s="21">
        <f t="shared" ca="1" si="249"/>
        <v>586</v>
      </c>
      <c r="AS720" s="21">
        <f t="shared" ca="1" si="257"/>
        <v>1354</v>
      </c>
      <c r="AT720" s="21">
        <f t="shared" ca="1" si="258"/>
        <v>1354</v>
      </c>
      <c r="AU720" s="21">
        <f t="shared" ca="1" si="263"/>
        <v>1277977</v>
      </c>
      <c r="AV720" s="22">
        <f ca="1">SUM(AT$11:AT720)</f>
        <v>652014</v>
      </c>
      <c r="AW720" s="23">
        <f ca="1">SUM(AR$11:AR720)</f>
        <v>626743</v>
      </c>
    </row>
    <row r="721" spans="1:49" x14ac:dyDescent="0.2">
      <c r="A721" s="32">
        <v>44893</v>
      </c>
      <c r="B721" s="35">
        <f ca="1">IF($A721&gt;= $C$5,$C$6, "InsertData")</f>
        <v>940</v>
      </c>
      <c r="C721" s="21">
        <f t="shared" ca="1" si="239"/>
        <v>940</v>
      </c>
      <c r="D721" s="21">
        <f t="shared" ca="1" si="244"/>
        <v>319</v>
      </c>
      <c r="E721" s="21">
        <f t="shared" ca="1" si="250"/>
        <v>621</v>
      </c>
      <c r="F721" s="21">
        <f t="shared" ca="1" si="245"/>
        <v>621</v>
      </c>
      <c r="G721" s="21">
        <f t="shared" ca="1" si="259"/>
        <v>653417</v>
      </c>
      <c r="H721" s="22">
        <f ca="1">SUM(F$11:F721)</f>
        <v>334095</v>
      </c>
      <c r="I721" s="23">
        <f ca="1">SUM(D$11:D721)</f>
        <v>321706</v>
      </c>
      <c r="K721" s="16">
        <v>44893</v>
      </c>
      <c r="L721" s="21">
        <f ca="1">IF(K721&lt;M$5, $B721, M$6+MIN((K721-M$5+1)/M$8, 1)*M$7)</f>
        <v>1440</v>
      </c>
      <c r="M721" s="21">
        <f t="shared" ca="1" si="240"/>
        <v>1440</v>
      </c>
      <c r="N721" s="21">
        <f t="shared" ca="1" si="246"/>
        <v>559</v>
      </c>
      <c r="O721" s="21">
        <f t="shared" ca="1" si="251"/>
        <v>881</v>
      </c>
      <c r="P721" s="21">
        <f t="shared" ca="1" si="252"/>
        <v>881</v>
      </c>
      <c r="Q721" s="21">
        <f t="shared" ca="1" si="260"/>
        <v>979167</v>
      </c>
      <c r="R721" s="22">
        <f ca="1">SUM(P$11:P721)</f>
        <v>499885</v>
      </c>
      <c r="S721" s="23">
        <f ca="1">SUM(N$11:N721)</f>
        <v>480062</v>
      </c>
      <c r="U721" s="16">
        <v>44893</v>
      </c>
      <c r="V721" s="21">
        <f ca="1">IF(U721&lt;W$5, $B721, W$6+MIN((U721-W$5+1)/W$8, 1)*W$7)</f>
        <v>1940</v>
      </c>
      <c r="W721" s="21">
        <f t="shared" ca="1" si="241"/>
        <v>1940</v>
      </c>
      <c r="X721" s="21">
        <f t="shared" ca="1" si="247"/>
        <v>799</v>
      </c>
      <c r="Y721" s="21">
        <f t="shared" ca="1" si="253"/>
        <v>1141</v>
      </c>
      <c r="Z721" s="21">
        <f t="shared" ca="1" si="254"/>
        <v>1141</v>
      </c>
      <c r="AA721" s="21">
        <f t="shared" ca="1" si="261"/>
        <v>1304917</v>
      </c>
      <c r="AB721" s="22">
        <f ca="1">SUM(Z$11:Z721)</f>
        <v>665675</v>
      </c>
      <c r="AC721" s="23">
        <f ca="1">SUM(X$11:X721)</f>
        <v>639425</v>
      </c>
      <c r="AE721" s="16">
        <v>44893</v>
      </c>
      <c r="AF721" s="21">
        <f ca="1">IF(AE721&lt;AG$5, $B721, AG$6+MIN((AE721-AG$5+1)/AG$8, 1)*AG$7)</f>
        <v>1440</v>
      </c>
      <c r="AG721" s="21">
        <f t="shared" ca="1" si="242"/>
        <v>1440</v>
      </c>
      <c r="AH721" s="21">
        <f t="shared" ca="1" si="248"/>
        <v>559</v>
      </c>
      <c r="AI721" s="21">
        <f t="shared" ca="1" si="255"/>
        <v>881</v>
      </c>
      <c r="AJ721" s="21">
        <f t="shared" ca="1" si="256"/>
        <v>881</v>
      </c>
      <c r="AK721" s="21">
        <f t="shared" ca="1" si="262"/>
        <v>966667</v>
      </c>
      <c r="AL721" s="22">
        <f ca="1">SUM(AJ$11:AJ721)</f>
        <v>493625</v>
      </c>
      <c r="AM721" s="23">
        <f ca="1">SUM(AH$11:AH721)</f>
        <v>474488</v>
      </c>
      <c r="AO721" s="16">
        <v>44893</v>
      </c>
      <c r="AP721" s="21">
        <f ca="1">IF(AO721&lt;AQ$5, $B721, AQ$6+MIN((AO721-AQ$5+1)/AQ$8, 1)*AQ$7)</f>
        <v>1940</v>
      </c>
      <c r="AQ721" s="21">
        <f t="shared" ca="1" si="243"/>
        <v>1940</v>
      </c>
      <c r="AR721" s="21">
        <f t="shared" ca="1" si="249"/>
        <v>799</v>
      </c>
      <c r="AS721" s="21">
        <f t="shared" ca="1" si="257"/>
        <v>1141</v>
      </c>
      <c r="AT721" s="21">
        <f t="shared" ca="1" si="258"/>
        <v>1141</v>
      </c>
      <c r="AU721" s="21">
        <f t="shared" ca="1" si="263"/>
        <v>1279917</v>
      </c>
      <c r="AV721" s="22">
        <f ca="1">SUM(AT$11:AT721)</f>
        <v>653155</v>
      </c>
      <c r="AW721" s="23">
        <f ca="1">SUM(AR$11:AR721)</f>
        <v>627542</v>
      </c>
    </row>
    <row r="722" spans="1:49" x14ac:dyDescent="0.2">
      <c r="A722" s="32">
        <v>44894</v>
      </c>
      <c r="B722" s="35">
        <f ca="1">IF($A722&gt;= $C$5,$C$6, "InsertData")</f>
        <v>940</v>
      </c>
      <c r="C722" s="21">
        <f t="shared" ref="C722:C754" ca="1" si="264">ROUND(AVERAGE(B716:B722), 0)</f>
        <v>940</v>
      </c>
      <c r="D722" s="21">
        <f t="shared" ca="1" si="244"/>
        <v>334</v>
      </c>
      <c r="E722" s="21">
        <f t="shared" ca="1" si="250"/>
        <v>606</v>
      </c>
      <c r="F722" s="21">
        <f t="shared" ca="1" si="245"/>
        <v>606</v>
      </c>
      <c r="G722" s="21">
        <f t="shared" ca="1" si="259"/>
        <v>654357</v>
      </c>
      <c r="H722" s="22">
        <f ca="1">SUM(F$11:F722)</f>
        <v>334701</v>
      </c>
      <c r="I722" s="23">
        <f ca="1">SUM(D$11:D722)</f>
        <v>322040</v>
      </c>
      <c r="K722" s="16">
        <v>44894</v>
      </c>
      <c r="L722" s="21">
        <f ca="1">IF(K722&lt;M$5, $B722, M$6+MIN((K722-M$5+1)/M$8, 1)*M$7)</f>
        <v>1440</v>
      </c>
      <c r="M722" s="21">
        <f t="shared" ref="M722:M754" ca="1" si="265">ROUND(AVERAGE(L716:L722), 0)</f>
        <v>1440</v>
      </c>
      <c r="N722" s="21">
        <f t="shared" ca="1" si="246"/>
        <v>574</v>
      </c>
      <c r="O722" s="21">
        <f t="shared" ca="1" si="251"/>
        <v>866</v>
      </c>
      <c r="P722" s="21">
        <f t="shared" ca="1" si="252"/>
        <v>866</v>
      </c>
      <c r="Q722" s="21">
        <f t="shared" ca="1" si="260"/>
        <v>980607</v>
      </c>
      <c r="R722" s="22">
        <f ca="1">SUM(P$11:P722)</f>
        <v>500751</v>
      </c>
      <c r="S722" s="23">
        <f ca="1">SUM(N$11:N722)</f>
        <v>480636</v>
      </c>
      <c r="U722" s="16">
        <v>44894</v>
      </c>
      <c r="V722" s="21">
        <f ca="1">IF(U722&lt;W$5, $B722, W$6+MIN((U722-W$5+1)/W$8, 1)*W$7)</f>
        <v>1940</v>
      </c>
      <c r="W722" s="21">
        <f t="shared" ref="W722:W754" ca="1" si="266">ROUND(AVERAGE(V716:V722), 0)</f>
        <v>1940</v>
      </c>
      <c r="X722" s="21">
        <f t="shared" ca="1" si="247"/>
        <v>814</v>
      </c>
      <c r="Y722" s="21">
        <f t="shared" ca="1" si="253"/>
        <v>1126</v>
      </c>
      <c r="Z722" s="21">
        <f t="shared" ca="1" si="254"/>
        <v>1126</v>
      </c>
      <c r="AA722" s="21">
        <f t="shared" ca="1" si="261"/>
        <v>1306857</v>
      </c>
      <c r="AB722" s="22">
        <f ca="1">SUM(Z$11:Z722)</f>
        <v>666801</v>
      </c>
      <c r="AC722" s="23">
        <f ca="1">SUM(X$11:X722)</f>
        <v>640239</v>
      </c>
      <c r="AE722" s="16">
        <v>44894</v>
      </c>
      <c r="AF722" s="21">
        <f ca="1">IF(AE722&lt;AG$5, $B722, AG$6+MIN((AE722-AG$5+1)/AG$8, 1)*AG$7)</f>
        <v>1440</v>
      </c>
      <c r="AG722" s="21">
        <f t="shared" ref="AG722:AG754" ca="1" si="267">ROUND(AVERAGE(AF716:AF722), 0)</f>
        <v>1440</v>
      </c>
      <c r="AH722" s="21">
        <f t="shared" ca="1" si="248"/>
        <v>574</v>
      </c>
      <c r="AI722" s="21">
        <f t="shared" ca="1" si="255"/>
        <v>866</v>
      </c>
      <c r="AJ722" s="21">
        <f t="shared" ca="1" si="256"/>
        <v>866</v>
      </c>
      <c r="AK722" s="21">
        <f t="shared" ca="1" si="262"/>
        <v>968107</v>
      </c>
      <c r="AL722" s="22">
        <f ca="1">SUM(AJ$11:AJ722)</f>
        <v>494491</v>
      </c>
      <c r="AM722" s="23">
        <f ca="1">SUM(AH$11:AH722)</f>
        <v>475062</v>
      </c>
      <c r="AO722" s="16">
        <v>44894</v>
      </c>
      <c r="AP722" s="21">
        <f ca="1">IF(AO722&lt;AQ$5, $B722, AQ$6+MIN((AO722-AQ$5+1)/AQ$8, 1)*AQ$7)</f>
        <v>1940</v>
      </c>
      <c r="AQ722" s="21">
        <f t="shared" ref="AQ722:AQ754" ca="1" si="268">ROUND(AVERAGE(AP716:AP722), 0)</f>
        <v>1940</v>
      </c>
      <c r="AR722" s="21">
        <f t="shared" ca="1" si="249"/>
        <v>814</v>
      </c>
      <c r="AS722" s="21">
        <f t="shared" ca="1" si="257"/>
        <v>1126</v>
      </c>
      <c r="AT722" s="21">
        <f t="shared" ca="1" si="258"/>
        <v>1126</v>
      </c>
      <c r="AU722" s="21">
        <f t="shared" ca="1" si="263"/>
        <v>1281857</v>
      </c>
      <c r="AV722" s="22">
        <f ca="1">SUM(AT$11:AT722)</f>
        <v>654281</v>
      </c>
      <c r="AW722" s="23">
        <f ca="1">SUM(AR$11:AR722)</f>
        <v>628356</v>
      </c>
    </row>
    <row r="723" spans="1:49" x14ac:dyDescent="0.2">
      <c r="A723" s="32">
        <v>44895</v>
      </c>
      <c r="B723" s="35">
        <f ca="1">IF($A723&gt;= $C$5,$C$6, "InsertData")</f>
        <v>940</v>
      </c>
      <c r="C723" s="21">
        <f t="shared" ca="1" si="264"/>
        <v>940</v>
      </c>
      <c r="D723" s="21">
        <f t="shared" ca="1" si="244"/>
        <v>44</v>
      </c>
      <c r="E723" s="21">
        <f t="shared" ca="1" si="250"/>
        <v>896</v>
      </c>
      <c r="F723" s="21">
        <f t="shared" ca="1" si="245"/>
        <v>896</v>
      </c>
      <c r="G723" s="21">
        <f t="shared" ca="1" si="259"/>
        <v>655297</v>
      </c>
      <c r="H723" s="22">
        <f ca="1">SUM(F$11:F723)</f>
        <v>335597</v>
      </c>
      <c r="I723" s="23">
        <f ca="1">SUM(D$11:D723)</f>
        <v>322084</v>
      </c>
      <c r="K723" s="16">
        <v>44895</v>
      </c>
      <c r="L723" s="21">
        <f ca="1">IF(K723&lt;M$5, $B723, M$6+MIN((K723-M$5+1)/M$8, 1)*M$7)</f>
        <v>1440</v>
      </c>
      <c r="M723" s="21">
        <f t="shared" ca="1" si="265"/>
        <v>1440</v>
      </c>
      <c r="N723" s="21">
        <f t="shared" ca="1" si="246"/>
        <v>284</v>
      </c>
      <c r="O723" s="21">
        <f t="shared" ca="1" si="251"/>
        <v>1156</v>
      </c>
      <c r="P723" s="21">
        <f t="shared" ca="1" si="252"/>
        <v>1156</v>
      </c>
      <c r="Q723" s="21">
        <f t="shared" ca="1" si="260"/>
        <v>982047</v>
      </c>
      <c r="R723" s="22">
        <f ca="1">SUM(P$11:P723)</f>
        <v>501907</v>
      </c>
      <c r="S723" s="23">
        <f ca="1">SUM(N$11:N723)</f>
        <v>480920</v>
      </c>
      <c r="U723" s="16">
        <v>44895</v>
      </c>
      <c r="V723" s="21">
        <f ca="1">IF(U723&lt;W$5, $B723, W$6+MIN((U723-W$5+1)/W$8, 1)*W$7)</f>
        <v>1940</v>
      </c>
      <c r="W723" s="21">
        <f t="shared" ca="1" si="266"/>
        <v>1940</v>
      </c>
      <c r="X723" s="21">
        <f t="shared" ca="1" si="247"/>
        <v>524</v>
      </c>
      <c r="Y723" s="21">
        <f t="shared" ca="1" si="253"/>
        <v>1416</v>
      </c>
      <c r="Z723" s="21">
        <f t="shared" ca="1" si="254"/>
        <v>1416</v>
      </c>
      <c r="AA723" s="21">
        <f t="shared" ca="1" si="261"/>
        <v>1308797</v>
      </c>
      <c r="AB723" s="22">
        <f ca="1">SUM(Z$11:Z723)</f>
        <v>668217</v>
      </c>
      <c r="AC723" s="23">
        <f ca="1">SUM(X$11:X723)</f>
        <v>640763</v>
      </c>
      <c r="AE723" s="16">
        <v>44895</v>
      </c>
      <c r="AF723" s="21">
        <f ca="1">IF(AE723&lt;AG$5, $B723, AG$6+MIN((AE723-AG$5+1)/AG$8, 1)*AG$7)</f>
        <v>1440</v>
      </c>
      <c r="AG723" s="21">
        <f t="shared" ca="1" si="267"/>
        <v>1440</v>
      </c>
      <c r="AH723" s="21">
        <f t="shared" ca="1" si="248"/>
        <v>284</v>
      </c>
      <c r="AI723" s="21">
        <f t="shared" ca="1" si="255"/>
        <v>1156</v>
      </c>
      <c r="AJ723" s="21">
        <f t="shared" ca="1" si="256"/>
        <v>1156</v>
      </c>
      <c r="AK723" s="21">
        <f t="shared" ca="1" si="262"/>
        <v>969547</v>
      </c>
      <c r="AL723" s="22">
        <f ca="1">SUM(AJ$11:AJ723)</f>
        <v>495647</v>
      </c>
      <c r="AM723" s="23">
        <f ca="1">SUM(AH$11:AH723)</f>
        <v>475346</v>
      </c>
      <c r="AO723" s="16">
        <v>44895</v>
      </c>
      <c r="AP723" s="21">
        <f ca="1">IF(AO723&lt;AQ$5, $B723, AQ$6+MIN((AO723-AQ$5+1)/AQ$8, 1)*AQ$7)</f>
        <v>1940</v>
      </c>
      <c r="AQ723" s="21">
        <f t="shared" ca="1" si="268"/>
        <v>1940</v>
      </c>
      <c r="AR723" s="21">
        <f t="shared" ca="1" si="249"/>
        <v>524</v>
      </c>
      <c r="AS723" s="21">
        <f t="shared" ca="1" si="257"/>
        <v>1416</v>
      </c>
      <c r="AT723" s="21">
        <f t="shared" ca="1" si="258"/>
        <v>1416</v>
      </c>
      <c r="AU723" s="21">
        <f t="shared" ca="1" si="263"/>
        <v>1283797</v>
      </c>
      <c r="AV723" s="22">
        <f ca="1">SUM(AT$11:AT723)</f>
        <v>655697</v>
      </c>
      <c r="AW723" s="23">
        <f ca="1">SUM(AR$11:AR723)</f>
        <v>628880</v>
      </c>
    </row>
    <row r="724" spans="1:49" x14ac:dyDescent="0.2">
      <c r="A724" s="32">
        <v>44896</v>
      </c>
      <c r="B724" s="35">
        <f ca="1">IF($A724&gt;= $C$5,$C$6, "InsertData")</f>
        <v>940</v>
      </c>
      <c r="C724" s="21">
        <f t="shared" ca="1" si="264"/>
        <v>940</v>
      </c>
      <c r="D724" s="21">
        <f t="shared" ca="1" si="244"/>
        <v>333</v>
      </c>
      <c r="E724" s="21">
        <f t="shared" ca="1" si="250"/>
        <v>607</v>
      </c>
      <c r="F724" s="21">
        <f t="shared" ca="1" si="245"/>
        <v>607</v>
      </c>
      <c r="G724" s="21">
        <f t="shared" ca="1" si="259"/>
        <v>656237</v>
      </c>
      <c r="H724" s="22">
        <f ca="1">SUM(F$11:F724)</f>
        <v>336204</v>
      </c>
      <c r="I724" s="23">
        <f ca="1">SUM(D$11:D724)</f>
        <v>322417</v>
      </c>
      <c r="K724" s="16">
        <v>44896</v>
      </c>
      <c r="L724" s="21">
        <f ca="1">IF(K724&lt;M$5, $B724, M$6+MIN((K724-M$5+1)/M$8, 1)*M$7)</f>
        <v>1440</v>
      </c>
      <c r="M724" s="21">
        <f t="shared" ca="1" si="265"/>
        <v>1440</v>
      </c>
      <c r="N724" s="21">
        <f t="shared" ca="1" si="246"/>
        <v>573</v>
      </c>
      <c r="O724" s="21">
        <f t="shared" ca="1" si="251"/>
        <v>867</v>
      </c>
      <c r="P724" s="21">
        <f t="shared" ca="1" si="252"/>
        <v>867</v>
      </c>
      <c r="Q724" s="21">
        <f t="shared" ca="1" si="260"/>
        <v>983487</v>
      </c>
      <c r="R724" s="22">
        <f ca="1">SUM(P$11:P724)</f>
        <v>502774</v>
      </c>
      <c r="S724" s="23">
        <f ca="1">SUM(N$11:N724)</f>
        <v>481493</v>
      </c>
      <c r="U724" s="16">
        <v>44896</v>
      </c>
      <c r="V724" s="21">
        <f ca="1">IF(U724&lt;W$5, $B724, W$6+MIN((U724-W$5+1)/W$8, 1)*W$7)</f>
        <v>1940</v>
      </c>
      <c r="W724" s="21">
        <f t="shared" ca="1" si="266"/>
        <v>1940</v>
      </c>
      <c r="X724" s="21">
        <f t="shared" ca="1" si="247"/>
        <v>813</v>
      </c>
      <c r="Y724" s="21">
        <f t="shared" ca="1" si="253"/>
        <v>1127</v>
      </c>
      <c r="Z724" s="21">
        <f t="shared" ca="1" si="254"/>
        <v>1127</v>
      </c>
      <c r="AA724" s="21">
        <f t="shared" ca="1" si="261"/>
        <v>1310737</v>
      </c>
      <c r="AB724" s="22">
        <f ca="1">SUM(Z$11:Z724)</f>
        <v>669344</v>
      </c>
      <c r="AC724" s="23">
        <f ca="1">SUM(X$11:X724)</f>
        <v>641576</v>
      </c>
      <c r="AE724" s="16">
        <v>44896</v>
      </c>
      <c r="AF724" s="21">
        <f ca="1">IF(AE724&lt;AG$5, $B724, AG$6+MIN((AE724-AG$5+1)/AG$8, 1)*AG$7)</f>
        <v>1440</v>
      </c>
      <c r="AG724" s="21">
        <f t="shared" ca="1" si="267"/>
        <v>1440</v>
      </c>
      <c r="AH724" s="21">
        <f t="shared" ca="1" si="248"/>
        <v>573</v>
      </c>
      <c r="AI724" s="21">
        <f t="shared" ca="1" si="255"/>
        <v>867</v>
      </c>
      <c r="AJ724" s="21">
        <f t="shared" ca="1" si="256"/>
        <v>867</v>
      </c>
      <c r="AK724" s="21">
        <f t="shared" ca="1" si="262"/>
        <v>970987</v>
      </c>
      <c r="AL724" s="22">
        <f ca="1">SUM(AJ$11:AJ724)</f>
        <v>496514</v>
      </c>
      <c r="AM724" s="23">
        <f ca="1">SUM(AH$11:AH724)</f>
        <v>475919</v>
      </c>
      <c r="AO724" s="16">
        <v>44896</v>
      </c>
      <c r="AP724" s="21">
        <f ca="1">IF(AO724&lt;AQ$5, $B724, AQ$6+MIN((AO724-AQ$5+1)/AQ$8, 1)*AQ$7)</f>
        <v>1940</v>
      </c>
      <c r="AQ724" s="21">
        <f t="shared" ca="1" si="268"/>
        <v>1940</v>
      </c>
      <c r="AR724" s="21">
        <f t="shared" ca="1" si="249"/>
        <v>813</v>
      </c>
      <c r="AS724" s="21">
        <f t="shared" ca="1" si="257"/>
        <v>1127</v>
      </c>
      <c r="AT724" s="21">
        <f t="shared" ca="1" si="258"/>
        <v>1127</v>
      </c>
      <c r="AU724" s="21">
        <f t="shared" ca="1" si="263"/>
        <v>1285737</v>
      </c>
      <c r="AV724" s="22">
        <f ca="1">SUM(AT$11:AT724)</f>
        <v>656824</v>
      </c>
      <c r="AW724" s="23">
        <f ca="1">SUM(AR$11:AR724)</f>
        <v>629693</v>
      </c>
    </row>
    <row r="725" spans="1:49" x14ac:dyDescent="0.2">
      <c r="A725" s="32">
        <v>44897</v>
      </c>
      <c r="B725" s="35">
        <f ca="1">IF($A725&gt;= $C$5,$C$6, "InsertData")</f>
        <v>940</v>
      </c>
      <c r="C725" s="21">
        <f t="shared" ca="1" si="264"/>
        <v>940</v>
      </c>
      <c r="D725" s="21">
        <f t="shared" ca="1" si="244"/>
        <v>388</v>
      </c>
      <c r="E725" s="21">
        <f t="shared" ca="1" si="250"/>
        <v>552</v>
      </c>
      <c r="F725" s="21">
        <f t="shared" ca="1" si="245"/>
        <v>552</v>
      </c>
      <c r="G725" s="21">
        <f t="shared" ca="1" si="259"/>
        <v>657177</v>
      </c>
      <c r="H725" s="22">
        <f ca="1">SUM(F$11:F725)</f>
        <v>336756</v>
      </c>
      <c r="I725" s="23">
        <f ca="1">SUM(D$11:D725)</f>
        <v>322805</v>
      </c>
      <c r="K725" s="16">
        <v>44897</v>
      </c>
      <c r="L725" s="21">
        <f ca="1">IF(K725&lt;M$5, $B725, M$6+MIN((K725-M$5+1)/M$8, 1)*M$7)</f>
        <v>1440</v>
      </c>
      <c r="M725" s="21">
        <f t="shared" ca="1" si="265"/>
        <v>1440</v>
      </c>
      <c r="N725" s="21">
        <f t="shared" ca="1" si="246"/>
        <v>628</v>
      </c>
      <c r="O725" s="21">
        <f t="shared" ca="1" si="251"/>
        <v>812</v>
      </c>
      <c r="P725" s="21">
        <f t="shared" ca="1" si="252"/>
        <v>812</v>
      </c>
      <c r="Q725" s="21">
        <f t="shared" ca="1" si="260"/>
        <v>984927</v>
      </c>
      <c r="R725" s="22">
        <f ca="1">SUM(P$11:P725)</f>
        <v>503586</v>
      </c>
      <c r="S725" s="23">
        <f ca="1">SUM(N$11:N725)</f>
        <v>482121</v>
      </c>
      <c r="U725" s="16">
        <v>44897</v>
      </c>
      <c r="V725" s="21">
        <f ca="1">IF(U725&lt;W$5, $B725, W$6+MIN((U725-W$5+1)/W$8, 1)*W$7)</f>
        <v>1940</v>
      </c>
      <c r="W725" s="21">
        <f t="shared" ca="1" si="266"/>
        <v>1940</v>
      </c>
      <c r="X725" s="21">
        <f t="shared" ca="1" si="247"/>
        <v>868</v>
      </c>
      <c r="Y725" s="21">
        <f t="shared" ca="1" si="253"/>
        <v>1072</v>
      </c>
      <c r="Z725" s="21">
        <f t="shared" ca="1" si="254"/>
        <v>1072</v>
      </c>
      <c r="AA725" s="21">
        <f t="shared" ca="1" si="261"/>
        <v>1312677</v>
      </c>
      <c r="AB725" s="22">
        <f ca="1">SUM(Z$11:Z725)</f>
        <v>670416</v>
      </c>
      <c r="AC725" s="23">
        <f ca="1">SUM(X$11:X725)</f>
        <v>642444</v>
      </c>
      <c r="AE725" s="16">
        <v>44897</v>
      </c>
      <c r="AF725" s="21">
        <f ca="1">IF(AE725&lt;AG$5, $B725, AG$6+MIN((AE725-AG$5+1)/AG$8, 1)*AG$7)</f>
        <v>1440</v>
      </c>
      <c r="AG725" s="21">
        <f t="shared" ca="1" si="267"/>
        <v>1440</v>
      </c>
      <c r="AH725" s="21">
        <f t="shared" ca="1" si="248"/>
        <v>628</v>
      </c>
      <c r="AI725" s="21">
        <f t="shared" ca="1" si="255"/>
        <v>812</v>
      </c>
      <c r="AJ725" s="21">
        <f t="shared" ca="1" si="256"/>
        <v>812</v>
      </c>
      <c r="AK725" s="21">
        <f t="shared" ca="1" si="262"/>
        <v>972427</v>
      </c>
      <c r="AL725" s="22">
        <f ca="1">SUM(AJ$11:AJ725)</f>
        <v>497326</v>
      </c>
      <c r="AM725" s="23">
        <f ca="1">SUM(AH$11:AH725)</f>
        <v>476547</v>
      </c>
      <c r="AO725" s="16">
        <v>44897</v>
      </c>
      <c r="AP725" s="21">
        <f ca="1">IF(AO725&lt;AQ$5, $B725, AQ$6+MIN((AO725-AQ$5+1)/AQ$8, 1)*AQ$7)</f>
        <v>1940</v>
      </c>
      <c r="AQ725" s="21">
        <f t="shared" ca="1" si="268"/>
        <v>1940</v>
      </c>
      <c r="AR725" s="21">
        <f t="shared" ca="1" si="249"/>
        <v>868</v>
      </c>
      <c r="AS725" s="21">
        <f t="shared" ca="1" si="257"/>
        <v>1072</v>
      </c>
      <c r="AT725" s="21">
        <f t="shared" ca="1" si="258"/>
        <v>1072</v>
      </c>
      <c r="AU725" s="21">
        <f t="shared" ca="1" si="263"/>
        <v>1287677</v>
      </c>
      <c r="AV725" s="22">
        <f ca="1">SUM(AT$11:AT725)</f>
        <v>657896</v>
      </c>
      <c r="AW725" s="23">
        <f ca="1">SUM(AR$11:AR725)</f>
        <v>630561</v>
      </c>
    </row>
    <row r="726" spans="1:49" x14ac:dyDescent="0.2">
      <c r="A726" s="32">
        <v>44898</v>
      </c>
      <c r="B726" s="35">
        <f ca="1">IF($A726&gt;= $C$5,$C$6, "InsertData")</f>
        <v>940</v>
      </c>
      <c r="C726" s="21">
        <f t="shared" ca="1" si="264"/>
        <v>940</v>
      </c>
      <c r="D726" s="21">
        <f t="shared" ca="1" si="244"/>
        <v>428</v>
      </c>
      <c r="E726" s="21">
        <f t="shared" ca="1" si="250"/>
        <v>512</v>
      </c>
      <c r="F726" s="21">
        <f t="shared" ca="1" si="245"/>
        <v>512</v>
      </c>
      <c r="G726" s="21">
        <f t="shared" ca="1" si="259"/>
        <v>658117</v>
      </c>
      <c r="H726" s="22">
        <f ca="1">SUM(F$11:F726)</f>
        <v>337268</v>
      </c>
      <c r="I726" s="23">
        <f ca="1">SUM(D$11:D726)</f>
        <v>323233</v>
      </c>
      <c r="K726" s="16">
        <v>44898</v>
      </c>
      <c r="L726" s="21">
        <f ca="1">IF(K726&lt;M$5, $B726, M$6+MIN((K726-M$5+1)/M$8, 1)*M$7)</f>
        <v>1440</v>
      </c>
      <c r="M726" s="21">
        <f t="shared" ca="1" si="265"/>
        <v>1440</v>
      </c>
      <c r="N726" s="21">
        <f t="shared" ca="1" si="246"/>
        <v>668</v>
      </c>
      <c r="O726" s="21">
        <f t="shared" ca="1" si="251"/>
        <v>772</v>
      </c>
      <c r="P726" s="21">
        <f t="shared" ca="1" si="252"/>
        <v>772</v>
      </c>
      <c r="Q726" s="21">
        <f t="shared" ca="1" si="260"/>
        <v>986367</v>
      </c>
      <c r="R726" s="22">
        <f ca="1">SUM(P$11:P726)</f>
        <v>504358</v>
      </c>
      <c r="S726" s="23">
        <f ca="1">SUM(N$11:N726)</f>
        <v>482789</v>
      </c>
      <c r="U726" s="16">
        <v>44898</v>
      </c>
      <c r="V726" s="21">
        <f ca="1">IF(U726&lt;W$5, $B726, W$6+MIN((U726-W$5+1)/W$8, 1)*W$7)</f>
        <v>1940</v>
      </c>
      <c r="W726" s="21">
        <f t="shared" ca="1" si="266"/>
        <v>1940</v>
      </c>
      <c r="X726" s="21">
        <f t="shared" ca="1" si="247"/>
        <v>908</v>
      </c>
      <c r="Y726" s="21">
        <f t="shared" ca="1" si="253"/>
        <v>1032</v>
      </c>
      <c r="Z726" s="21">
        <f t="shared" ca="1" si="254"/>
        <v>1032</v>
      </c>
      <c r="AA726" s="21">
        <f t="shared" ca="1" si="261"/>
        <v>1314617</v>
      </c>
      <c r="AB726" s="22">
        <f ca="1">SUM(Z$11:Z726)</f>
        <v>671448</v>
      </c>
      <c r="AC726" s="23">
        <f ca="1">SUM(X$11:X726)</f>
        <v>643352</v>
      </c>
      <c r="AE726" s="16">
        <v>44898</v>
      </c>
      <c r="AF726" s="21">
        <f ca="1">IF(AE726&lt;AG$5, $B726, AG$6+MIN((AE726-AG$5+1)/AG$8, 1)*AG$7)</f>
        <v>1440</v>
      </c>
      <c r="AG726" s="21">
        <f t="shared" ca="1" si="267"/>
        <v>1440</v>
      </c>
      <c r="AH726" s="21">
        <f t="shared" ca="1" si="248"/>
        <v>668</v>
      </c>
      <c r="AI726" s="21">
        <f t="shared" ca="1" si="255"/>
        <v>772</v>
      </c>
      <c r="AJ726" s="21">
        <f t="shared" ca="1" si="256"/>
        <v>772</v>
      </c>
      <c r="AK726" s="21">
        <f t="shared" ca="1" si="262"/>
        <v>973867</v>
      </c>
      <c r="AL726" s="22">
        <f ca="1">SUM(AJ$11:AJ726)</f>
        <v>498098</v>
      </c>
      <c r="AM726" s="23">
        <f ca="1">SUM(AH$11:AH726)</f>
        <v>477215</v>
      </c>
      <c r="AO726" s="16">
        <v>44898</v>
      </c>
      <c r="AP726" s="21">
        <f ca="1">IF(AO726&lt;AQ$5, $B726, AQ$6+MIN((AO726-AQ$5+1)/AQ$8, 1)*AQ$7)</f>
        <v>1940</v>
      </c>
      <c r="AQ726" s="21">
        <f t="shared" ca="1" si="268"/>
        <v>1940</v>
      </c>
      <c r="AR726" s="21">
        <f t="shared" ca="1" si="249"/>
        <v>908</v>
      </c>
      <c r="AS726" s="21">
        <f t="shared" ca="1" si="257"/>
        <v>1032</v>
      </c>
      <c r="AT726" s="21">
        <f t="shared" ca="1" si="258"/>
        <v>1032</v>
      </c>
      <c r="AU726" s="21">
        <f t="shared" ca="1" si="263"/>
        <v>1289617</v>
      </c>
      <c r="AV726" s="22">
        <f ca="1">SUM(AT$11:AT726)</f>
        <v>658928</v>
      </c>
      <c r="AW726" s="23">
        <f ca="1">SUM(AR$11:AR726)</f>
        <v>631469</v>
      </c>
    </row>
    <row r="727" spans="1:49" x14ac:dyDescent="0.2">
      <c r="A727" s="32">
        <v>44899</v>
      </c>
      <c r="B727" s="35">
        <f ca="1">IF($A727&gt;= $C$5,$C$6, "InsertData")</f>
        <v>940</v>
      </c>
      <c r="C727" s="21">
        <f t="shared" ca="1" si="264"/>
        <v>940</v>
      </c>
      <c r="D727" s="21">
        <f t="shared" ca="1" si="244"/>
        <v>774</v>
      </c>
      <c r="E727" s="21">
        <f t="shared" ca="1" si="250"/>
        <v>166</v>
      </c>
      <c r="F727" s="21">
        <f t="shared" ca="1" si="245"/>
        <v>166</v>
      </c>
      <c r="G727" s="21">
        <f t="shared" ca="1" si="259"/>
        <v>659057</v>
      </c>
      <c r="H727" s="22">
        <f ca="1">SUM(F$11:F727)</f>
        <v>337434</v>
      </c>
      <c r="I727" s="23">
        <f ca="1">SUM(D$11:D727)</f>
        <v>324007</v>
      </c>
      <c r="K727" s="16">
        <v>44899</v>
      </c>
      <c r="L727" s="21">
        <f ca="1">IF(K727&lt;M$5, $B727, M$6+MIN((K727-M$5+1)/M$8, 1)*M$7)</f>
        <v>1440</v>
      </c>
      <c r="M727" s="21">
        <f t="shared" ca="1" si="265"/>
        <v>1440</v>
      </c>
      <c r="N727" s="21">
        <f t="shared" ca="1" si="246"/>
        <v>1014</v>
      </c>
      <c r="O727" s="21">
        <f t="shared" ca="1" si="251"/>
        <v>426</v>
      </c>
      <c r="P727" s="21">
        <f t="shared" ca="1" si="252"/>
        <v>426</v>
      </c>
      <c r="Q727" s="21">
        <f t="shared" ca="1" si="260"/>
        <v>987807</v>
      </c>
      <c r="R727" s="22">
        <f ca="1">SUM(P$11:P727)</f>
        <v>504784</v>
      </c>
      <c r="S727" s="23">
        <f ca="1">SUM(N$11:N727)</f>
        <v>483803</v>
      </c>
      <c r="U727" s="16">
        <v>44899</v>
      </c>
      <c r="V727" s="21">
        <f ca="1">IF(U727&lt;W$5, $B727, W$6+MIN((U727-W$5+1)/W$8, 1)*W$7)</f>
        <v>1940</v>
      </c>
      <c r="W727" s="21">
        <f t="shared" ca="1" si="266"/>
        <v>1940</v>
      </c>
      <c r="X727" s="21">
        <f t="shared" ca="1" si="247"/>
        <v>1254</v>
      </c>
      <c r="Y727" s="21">
        <f t="shared" ca="1" si="253"/>
        <v>686</v>
      </c>
      <c r="Z727" s="21">
        <f t="shared" ca="1" si="254"/>
        <v>686</v>
      </c>
      <c r="AA727" s="21">
        <f t="shared" ca="1" si="261"/>
        <v>1316557</v>
      </c>
      <c r="AB727" s="22">
        <f ca="1">SUM(Z$11:Z727)</f>
        <v>672134</v>
      </c>
      <c r="AC727" s="23">
        <f ca="1">SUM(X$11:X727)</f>
        <v>644606</v>
      </c>
      <c r="AE727" s="16">
        <v>44899</v>
      </c>
      <c r="AF727" s="21">
        <f ca="1">IF(AE727&lt;AG$5, $B727, AG$6+MIN((AE727-AG$5+1)/AG$8, 1)*AG$7)</f>
        <v>1440</v>
      </c>
      <c r="AG727" s="21">
        <f t="shared" ca="1" si="267"/>
        <v>1440</v>
      </c>
      <c r="AH727" s="21">
        <f t="shared" ca="1" si="248"/>
        <v>1014</v>
      </c>
      <c r="AI727" s="21">
        <f t="shared" ca="1" si="255"/>
        <v>426</v>
      </c>
      <c r="AJ727" s="21">
        <f t="shared" ca="1" si="256"/>
        <v>426</v>
      </c>
      <c r="AK727" s="21">
        <f t="shared" ca="1" si="262"/>
        <v>975307</v>
      </c>
      <c r="AL727" s="22">
        <f ca="1">SUM(AJ$11:AJ727)</f>
        <v>498524</v>
      </c>
      <c r="AM727" s="23">
        <f ca="1">SUM(AH$11:AH727)</f>
        <v>478229</v>
      </c>
      <c r="AO727" s="16">
        <v>44899</v>
      </c>
      <c r="AP727" s="21">
        <f ca="1">IF(AO727&lt;AQ$5, $B727, AQ$6+MIN((AO727-AQ$5+1)/AQ$8, 1)*AQ$7)</f>
        <v>1940</v>
      </c>
      <c r="AQ727" s="21">
        <f t="shared" ca="1" si="268"/>
        <v>1940</v>
      </c>
      <c r="AR727" s="21">
        <f t="shared" ca="1" si="249"/>
        <v>1254</v>
      </c>
      <c r="AS727" s="21">
        <f t="shared" ca="1" si="257"/>
        <v>686</v>
      </c>
      <c r="AT727" s="21">
        <f t="shared" ca="1" si="258"/>
        <v>686</v>
      </c>
      <c r="AU727" s="21">
        <f t="shared" ca="1" si="263"/>
        <v>1291557</v>
      </c>
      <c r="AV727" s="22">
        <f ca="1">SUM(AT$11:AT727)</f>
        <v>659614</v>
      </c>
      <c r="AW727" s="23">
        <f ca="1">SUM(AR$11:AR727)</f>
        <v>632723</v>
      </c>
    </row>
    <row r="728" spans="1:49" x14ac:dyDescent="0.2">
      <c r="A728" s="32">
        <v>44900</v>
      </c>
      <c r="B728" s="35">
        <f ca="1">IF($A728&gt;= $C$5,$C$6, "InsertData")</f>
        <v>940</v>
      </c>
      <c r="C728" s="21">
        <f t="shared" ca="1" si="264"/>
        <v>940</v>
      </c>
      <c r="D728" s="21">
        <f t="shared" ca="1" si="244"/>
        <v>800</v>
      </c>
      <c r="E728" s="21">
        <f t="shared" ca="1" si="250"/>
        <v>140</v>
      </c>
      <c r="F728" s="21">
        <f t="shared" ca="1" si="245"/>
        <v>140</v>
      </c>
      <c r="G728" s="21">
        <f t="shared" ca="1" si="259"/>
        <v>659997</v>
      </c>
      <c r="H728" s="22">
        <f ca="1">SUM(F$11:F728)</f>
        <v>337574</v>
      </c>
      <c r="I728" s="23">
        <f ca="1">SUM(D$11:D728)</f>
        <v>324807</v>
      </c>
      <c r="K728" s="16">
        <v>44900</v>
      </c>
      <c r="L728" s="21">
        <f ca="1">IF(K728&lt;M$5, $B728, M$6+MIN((K728-M$5+1)/M$8, 1)*M$7)</f>
        <v>1440</v>
      </c>
      <c r="M728" s="21">
        <f t="shared" ca="1" si="265"/>
        <v>1440</v>
      </c>
      <c r="N728" s="21">
        <f t="shared" ca="1" si="246"/>
        <v>1040</v>
      </c>
      <c r="O728" s="21">
        <f t="shared" ca="1" si="251"/>
        <v>400</v>
      </c>
      <c r="P728" s="21">
        <f t="shared" ca="1" si="252"/>
        <v>400</v>
      </c>
      <c r="Q728" s="21">
        <f t="shared" ca="1" si="260"/>
        <v>989247</v>
      </c>
      <c r="R728" s="22">
        <f ca="1">SUM(P$11:P728)</f>
        <v>505184</v>
      </c>
      <c r="S728" s="23">
        <f ca="1">SUM(N$11:N728)</f>
        <v>484843</v>
      </c>
      <c r="U728" s="16">
        <v>44900</v>
      </c>
      <c r="V728" s="21">
        <f ca="1">IF(U728&lt;W$5, $B728, W$6+MIN((U728-W$5+1)/W$8, 1)*W$7)</f>
        <v>1940</v>
      </c>
      <c r="W728" s="21">
        <f t="shared" ca="1" si="266"/>
        <v>1940</v>
      </c>
      <c r="X728" s="21">
        <f t="shared" ca="1" si="247"/>
        <v>1280</v>
      </c>
      <c r="Y728" s="21">
        <f t="shared" ca="1" si="253"/>
        <v>660</v>
      </c>
      <c r="Z728" s="21">
        <f t="shared" ca="1" si="254"/>
        <v>660</v>
      </c>
      <c r="AA728" s="21">
        <f t="shared" ca="1" si="261"/>
        <v>1318497</v>
      </c>
      <c r="AB728" s="22">
        <f ca="1">SUM(Z$11:Z728)</f>
        <v>672794</v>
      </c>
      <c r="AC728" s="23">
        <f ca="1">SUM(X$11:X728)</f>
        <v>645886</v>
      </c>
      <c r="AE728" s="16">
        <v>44900</v>
      </c>
      <c r="AF728" s="21">
        <f ca="1">IF(AE728&lt;AG$5, $B728, AG$6+MIN((AE728-AG$5+1)/AG$8, 1)*AG$7)</f>
        <v>1440</v>
      </c>
      <c r="AG728" s="21">
        <f t="shared" ca="1" si="267"/>
        <v>1440</v>
      </c>
      <c r="AH728" s="21">
        <f t="shared" ca="1" si="248"/>
        <v>1040</v>
      </c>
      <c r="AI728" s="21">
        <f t="shared" ca="1" si="255"/>
        <v>400</v>
      </c>
      <c r="AJ728" s="21">
        <f t="shared" ca="1" si="256"/>
        <v>400</v>
      </c>
      <c r="AK728" s="21">
        <f t="shared" ca="1" si="262"/>
        <v>976747</v>
      </c>
      <c r="AL728" s="22">
        <f ca="1">SUM(AJ$11:AJ728)</f>
        <v>498924</v>
      </c>
      <c r="AM728" s="23">
        <f ca="1">SUM(AH$11:AH728)</f>
        <v>479269</v>
      </c>
      <c r="AO728" s="16">
        <v>44900</v>
      </c>
      <c r="AP728" s="21">
        <f ca="1">IF(AO728&lt;AQ$5, $B728, AQ$6+MIN((AO728-AQ$5+1)/AQ$8, 1)*AQ$7)</f>
        <v>1940</v>
      </c>
      <c r="AQ728" s="21">
        <f t="shared" ca="1" si="268"/>
        <v>1940</v>
      </c>
      <c r="AR728" s="21">
        <f t="shared" ca="1" si="249"/>
        <v>1280</v>
      </c>
      <c r="AS728" s="21">
        <f t="shared" ca="1" si="257"/>
        <v>660</v>
      </c>
      <c r="AT728" s="21">
        <f t="shared" ca="1" si="258"/>
        <v>660</v>
      </c>
      <c r="AU728" s="21">
        <f t="shared" ca="1" si="263"/>
        <v>1293497</v>
      </c>
      <c r="AV728" s="22">
        <f ca="1">SUM(AT$11:AT728)</f>
        <v>660274</v>
      </c>
      <c r="AW728" s="23">
        <f ca="1">SUM(AR$11:AR728)</f>
        <v>634003</v>
      </c>
    </row>
    <row r="729" spans="1:49" x14ac:dyDescent="0.2">
      <c r="A729" s="32">
        <v>44901</v>
      </c>
      <c r="B729" s="35">
        <f ca="1">IF($A729&gt;= $C$5,$C$6, "InsertData")</f>
        <v>940</v>
      </c>
      <c r="C729" s="21">
        <f t="shared" ca="1" si="264"/>
        <v>940</v>
      </c>
      <c r="D729" s="21">
        <f t="shared" ca="1" si="244"/>
        <v>673</v>
      </c>
      <c r="E729" s="21">
        <f t="shared" ca="1" si="250"/>
        <v>267</v>
      </c>
      <c r="F729" s="21">
        <f t="shared" ca="1" si="245"/>
        <v>267</v>
      </c>
      <c r="G729" s="21">
        <f t="shared" ca="1" si="259"/>
        <v>660937</v>
      </c>
      <c r="H729" s="22">
        <f ca="1">SUM(F$11:F729)</f>
        <v>337841</v>
      </c>
      <c r="I729" s="23">
        <f ca="1">SUM(D$11:D729)</f>
        <v>325480</v>
      </c>
      <c r="K729" s="16">
        <v>44901</v>
      </c>
      <c r="L729" s="21">
        <f ca="1">IF(K729&lt;M$5, $B729, M$6+MIN((K729-M$5+1)/M$8, 1)*M$7)</f>
        <v>1440</v>
      </c>
      <c r="M729" s="21">
        <f t="shared" ca="1" si="265"/>
        <v>1440</v>
      </c>
      <c r="N729" s="21">
        <f t="shared" ca="1" si="246"/>
        <v>913</v>
      </c>
      <c r="O729" s="21">
        <f t="shared" ca="1" si="251"/>
        <v>527</v>
      </c>
      <c r="P729" s="21">
        <f t="shared" ca="1" si="252"/>
        <v>527</v>
      </c>
      <c r="Q729" s="21">
        <f t="shared" ca="1" si="260"/>
        <v>990687</v>
      </c>
      <c r="R729" s="22">
        <f ca="1">SUM(P$11:P729)</f>
        <v>505711</v>
      </c>
      <c r="S729" s="23">
        <f ca="1">SUM(N$11:N729)</f>
        <v>485756</v>
      </c>
      <c r="U729" s="16">
        <v>44901</v>
      </c>
      <c r="V729" s="21">
        <f ca="1">IF(U729&lt;W$5, $B729, W$6+MIN((U729-W$5+1)/W$8, 1)*W$7)</f>
        <v>1940</v>
      </c>
      <c r="W729" s="21">
        <f t="shared" ca="1" si="266"/>
        <v>1940</v>
      </c>
      <c r="X729" s="21">
        <f t="shared" ca="1" si="247"/>
        <v>1153</v>
      </c>
      <c r="Y729" s="21">
        <f t="shared" ca="1" si="253"/>
        <v>787</v>
      </c>
      <c r="Z729" s="21">
        <f t="shared" ca="1" si="254"/>
        <v>787</v>
      </c>
      <c r="AA729" s="21">
        <f t="shared" ca="1" si="261"/>
        <v>1320437</v>
      </c>
      <c r="AB729" s="22">
        <f ca="1">SUM(Z$11:Z729)</f>
        <v>673581</v>
      </c>
      <c r="AC729" s="23">
        <f ca="1">SUM(X$11:X729)</f>
        <v>647039</v>
      </c>
      <c r="AE729" s="16">
        <v>44901</v>
      </c>
      <c r="AF729" s="21">
        <f ca="1">IF(AE729&lt;AG$5, $B729, AG$6+MIN((AE729-AG$5+1)/AG$8, 1)*AG$7)</f>
        <v>1440</v>
      </c>
      <c r="AG729" s="21">
        <f t="shared" ca="1" si="267"/>
        <v>1440</v>
      </c>
      <c r="AH729" s="21">
        <f t="shared" ca="1" si="248"/>
        <v>913</v>
      </c>
      <c r="AI729" s="21">
        <f t="shared" ca="1" si="255"/>
        <v>527</v>
      </c>
      <c r="AJ729" s="21">
        <f t="shared" ca="1" si="256"/>
        <v>527</v>
      </c>
      <c r="AK729" s="21">
        <f t="shared" ca="1" si="262"/>
        <v>978187</v>
      </c>
      <c r="AL729" s="22">
        <f ca="1">SUM(AJ$11:AJ729)</f>
        <v>499451</v>
      </c>
      <c r="AM729" s="23">
        <f ca="1">SUM(AH$11:AH729)</f>
        <v>480182</v>
      </c>
      <c r="AO729" s="16">
        <v>44901</v>
      </c>
      <c r="AP729" s="21">
        <f ca="1">IF(AO729&lt;AQ$5, $B729, AQ$6+MIN((AO729-AQ$5+1)/AQ$8, 1)*AQ$7)</f>
        <v>1940</v>
      </c>
      <c r="AQ729" s="21">
        <f t="shared" ca="1" si="268"/>
        <v>1940</v>
      </c>
      <c r="AR729" s="21">
        <f t="shared" ca="1" si="249"/>
        <v>1153</v>
      </c>
      <c r="AS729" s="21">
        <f t="shared" ca="1" si="257"/>
        <v>787</v>
      </c>
      <c r="AT729" s="21">
        <f t="shared" ca="1" si="258"/>
        <v>787</v>
      </c>
      <c r="AU729" s="21">
        <f t="shared" ca="1" si="263"/>
        <v>1295437</v>
      </c>
      <c r="AV729" s="22">
        <f ca="1">SUM(AT$11:AT729)</f>
        <v>661061</v>
      </c>
      <c r="AW729" s="23">
        <f ca="1">SUM(AR$11:AR729)</f>
        <v>635156</v>
      </c>
    </row>
    <row r="730" spans="1:49" x14ac:dyDescent="0.2">
      <c r="A730" s="32">
        <v>44902</v>
      </c>
      <c r="B730" s="35">
        <f ca="1">IF($A730&gt;= $C$5,$C$6, "InsertData")</f>
        <v>940</v>
      </c>
      <c r="C730" s="21">
        <f t="shared" ca="1" si="264"/>
        <v>940</v>
      </c>
      <c r="D730" s="21">
        <f t="shared" ca="1" si="244"/>
        <v>293</v>
      </c>
      <c r="E730" s="21">
        <f t="shared" ca="1" si="250"/>
        <v>647</v>
      </c>
      <c r="F730" s="21">
        <f t="shared" ca="1" si="245"/>
        <v>647</v>
      </c>
      <c r="G730" s="21">
        <f t="shared" ca="1" si="259"/>
        <v>661877</v>
      </c>
      <c r="H730" s="22">
        <f ca="1">SUM(F$11:F730)</f>
        <v>338488</v>
      </c>
      <c r="I730" s="23">
        <f ca="1">SUM(D$11:D730)</f>
        <v>325773</v>
      </c>
      <c r="K730" s="16">
        <v>44902</v>
      </c>
      <c r="L730" s="21">
        <f ca="1">IF(K730&lt;M$5, $B730, M$6+MIN((K730-M$5+1)/M$8, 1)*M$7)</f>
        <v>1440</v>
      </c>
      <c r="M730" s="21">
        <f t="shared" ca="1" si="265"/>
        <v>1440</v>
      </c>
      <c r="N730" s="21">
        <f t="shared" ca="1" si="246"/>
        <v>533</v>
      </c>
      <c r="O730" s="21">
        <f t="shared" ca="1" si="251"/>
        <v>907</v>
      </c>
      <c r="P730" s="21">
        <f t="shared" ca="1" si="252"/>
        <v>907</v>
      </c>
      <c r="Q730" s="21">
        <f t="shared" ca="1" si="260"/>
        <v>992127</v>
      </c>
      <c r="R730" s="22">
        <f ca="1">SUM(P$11:P730)</f>
        <v>506618</v>
      </c>
      <c r="S730" s="23">
        <f ca="1">SUM(N$11:N730)</f>
        <v>486289</v>
      </c>
      <c r="U730" s="16">
        <v>44902</v>
      </c>
      <c r="V730" s="21">
        <f ca="1">IF(U730&lt;W$5, $B730, W$6+MIN((U730-W$5+1)/W$8, 1)*W$7)</f>
        <v>1940</v>
      </c>
      <c r="W730" s="21">
        <f t="shared" ca="1" si="266"/>
        <v>1940</v>
      </c>
      <c r="X730" s="21">
        <f t="shared" ca="1" si="247"/>
        <v>773</v>
      </c>
      <c r="Y730" s="21">
        <f t="shared" ca="1" si="253"/>
        <v>1167</v>
      </c>
      <c r="Z730" s="21">
        <f t="shared" ca="1" si="254"/>
        <v>1167</v>
      </c>
      <c r="AA730" s="21">
        <f t="shared" ca="1" si="261"/>
        <v>1322377</v>
      </c>
      <c r="AB730" s="22">
        <f ca="1">SUM(Z$11:Z730)</f>
        <v>674748</v>
      </c>
      <c r="AC730" s="23">
        <f ca="1">SUM(X$11:X730)</f>
        <v>647812</v>
      </c>
      <c r="AE730" s="16">
        <v>44902</v>
      </c>
      <c r="AF730" s="21">
        <f ca="1">IF(AE730&lt;AG$5, $B730, AG$6+MIN((AE730-AG$5+1)/AG$8, 1)*AG$7)</f>
        <v>1440</v>
      </c>
      <c r="AG730" s="21">
        <f t="shared" ca="1" si="267"/>
        <v>1440</v>
      </c>
      <c r="AH730" s="21">
        <f t="shared" ca="1" si="248"/>
        <v>533</v>
      </c>
      <c r="AI730" s="21">
        <f t="shared" ca="1" si="255"/>
        <v>907</v>
      </c>
      <c r="AJ730" s="21">
        <f t="shared" ca="1" si="256"/>
        <v>907</v>
      </c>
      <c r="AK730" s="21">
        <f t="shared" ca="1" si="262"/>
        <v>979627</v>
      </c>
      <c r="AL730" s="22">
        <f ca="1">SUM(AJ$11:AJ730)</f>
        <v>500358</v>
      </c>
      <c r="AM730" s="23">
        <f ca="1">SUM(AH$11:AH730)</f>
        <v>480715</v>
      </c>
      <c r="AO730" s="16">
        <v>44902</v>
      </c>
      <c r="AP730" s="21">
        <f ca="1">IF(AO730&lt;AQ$5, $B730, AQ$6+MIN((AO730-AQ$5+1)/AQ$8, 1)*AQ$7)</f>
        <v>1940</v>
      </c>
      <c r="AQ730" s="21">
        <f t="shared" ca="1" si="268"/>
        <v>1940</v>
      </c>
      <c r="AR730" s="21">
        <f t="shared" ca="1" si="249"/>
        <v>773</v>
      </c>
      <c r="AS730" s="21">
        <f t="shared" ca="1" si="257"/>
        <v>1167</v>
      </c>
      <c r="AT730" s="21">
        <f t="shared" ca="1" si="258"/>
        <v>1167</v>
      </c>
      <c r="AU730" s="21">
        <f t="shared" ca="1" si="263"/>
        <v>1297377</v>
      </c>
      <c r="AV730" s="22">
        <f ca="1">SUM(AT$11:AT730)</f>
        <v>662228</v>
      </c>
      <c r="AW730" s="23">
        <f ca="1">SUM(AR$11:AR730)</f>
        <v>635929</v>
      </c>
    </row>
    <row r="731" spans="1:49" x14ac:dyDescent="0.2">
      <c r="A731" s="32">
        <v>44903</v>
      </c>
      <c r="B731" s="35">
        <f ca="1">IF($A731&gt;= $C$5,$C$6, "InsertData")</f>
        <v>940</v>
      </c>
      <c r="C731" s="21">
        <f t="shared" ca="1" si="264"/>
        <v>940</v>
      </c>
      <c r="D731" s="21">
        <f t="shared" ca="1" si="244"/>
        <v>940</v>
      </c>
      <c r="E731" s="21">
        <f t="shared" ca="1" si="250"/>
        <v>0</v>
      </c>
      <c r="F731" s="21">
        <f t="shared" ca="1" si="245"/>
        <v>0</v>
      </c>
      <c r="G731" s="21">
        <f t="shared" ca="1" si="259"/>
        <v>662817</v>
      </c>
      <c r="H731" s="22">
        <f ca="1">SUM(F$11:F731)</f>
        <v>338488</v>
      </c>
      <c r="I731" s="23">
        <f ca="1">SUM(D$11:D731)</f>
        <v>326713</v>
      </c>
      <c r="K731" s="16">
        <v>44903</v>
      </c>
      <c r="L731" s="21">
        <f ca="1">IF(K731&lt;M$5, $B731, M$6+MIN((K731-M$5+1)/M$8, 1)*M$7)</f>
        <v>1440</v>
      </c>
      <c r="M731" s="21">
        <f t="shared" ca="1" si="265"/>
        <v>1440</v>
      </c>
      <c r="N731" s="21">
        <f t="shared" ca="1" si="246"/>
        <v>1320</v>
      </c>
      <c r="O731" s="21">
        <f t="shared" ca="1" si="251"/>
        <v>120</v>
      </c>
      <c r="P731" s="21">
        <f t="shared" ca="1" si="252"/>
        <v>120</v>
      </c>
      <c r="Q731" s="21">
        <f t="shared" ca="1" si="260"/>
        <v>993567</v>
      </c>
      <c r="R731" s="22">
        <f ca="1">SUM(P$11:P731)</f>
        <v>506738</v>
      </c>
      <c r="S731" s="23">
        <f ca="1">SUM(N$11:N731)</f>
        <v>487609</v>
      </c>
      <c r="U731" s="16">
        <v>44903</v>
      </c>
      <c r="V731" s="21">
        <f ca="1">IF(U731&lt;W$5, $B731, W$6+MIN((U731-W$5+1)/W$8, 1)*W$7)</f>
        <v>1940</v>
      </c>
      <c r="W731" s="21">
        <f t="shared" ca="1" si="266"/>
        <v>1940</v>
      </c>
      <c r="X731" s="21">
        <f t="shared" ca="1" si="247"/>
        <v>1603</v>
      </c>
      <c r="Y731" s="21">
        <f t="shared" ca="1" si="253"/>
        <v>337</v>
      </c>
      <c r="Z731" s="21">
        <f t="shared" ca="1" si="254"/>
        <v>337</v>
      </c>
      <c r="AA731" s="21">
        <f t="shared" ca="1" si="261"/>
        <v>1324317</v>
      </c>
      <c r="AB731" s="22">
        <f ca="1">SUM(Z$11:Z731)</f>
        <v>675085</v>
      </c>
      <c r="AC731" s="23">
        <f ca="1">SUM(X$11:X731)</f>
        <v>649415</v>
      </c>
      <c r="AE731" s="16">
        <v>44903</v>
      </c>
      <c r="AF731" s="21">
        <f ca="1">IF(AE731&lt;AG$5, $B731, AG$6+MIN((AE731-AG$5+1)/AG$8, 1)*AG$7)</f>
        <v>1440</v>
      </c>
      <c r="AG731" s="21">
        <f t="shared" ca="1" si="267"/>
        <v>1440</v>
      </c>
      <c r="AH731" s="21">
        <f t="shared" ca="1" si="248"/>
        <v>1250</v>
      </c>
      <c r="AI731" s="21">
        <f t="shared" ca="1" si="255"/>
        <v>190</v>
      </c>
      <c r="AJ731" s="21">
        <f t="shared" ca="1" si="256"/>
        <v>190</v>
      </c>
      <c r="AK731" s="21">
        <f t="shared" ca="1" si="262"/>
        <v>981067</v>
      </c>
      <c r="AL731" s="22">
        <f ca="1">SUM(AJ$11:AJ731)</f>
        <v>500548</v>
      </c>
      <c r="AM731" s="23">
        <f ca="1">SUM(AH$11:AH731)</f>
        <v>481965</v>
      </c>
      <c r="AO731" s="16">
        <v>44903</v>
      </c>
      <c r="AP731" s="21">
        <f ca="1">IF(AO731&lt;AQ$5, $B731, AQ$6+MIN((AO731-AQ$5+1)/AQ$8, 1)*AQ$7)</f>
        <v>1940</v>
      </c>
      <c r="AQ731" s="21">
        <f t="shared" ca="1" si="268"/>
        <v>1940</v>
      </c>
      <c r="AR731" s="21">
        <f t="shared" ca="1" si="249"/>
        <v>1560</v>
      </c>
      <c r="AS731" s="21">
        <f t="shared" ca="1" si="257"/>
        <v>380</v>
      </c>
      <c r="AT731" s="21">
        <f t="shared" ca="1" si="258"/>
        <v>380</v>
      </c>
      <c r="AU731" s="21">
        <f t="shared" ca="1" si="263"/>
        <v>1299317</v>
      </c>
      <c r="AV731" s="22">
        <f ca="1">SUM(AT$11:AT731)</f>
        <v>662608</v>
      </c>
      <c r="AW731" s="23">
        <f ca="1">SUM(AR$11:AR731)</f>
        <v>637489</v>
      </c>
    </row>
    <row r="732" spans="1:49" x14ac:dyDescent="0.2">
      <c r="A732" s="32">
        <v>44904</v>
      </c>
      <c r="B732" s="35">
        <f ca="1">IF($A732&gt;= $C$5,$C$6, "InsertData")</f>
        <v>940</v>
      </c>
      <c r="C732" s="21">
        <f t="shared" ca="1" si="264"/>
        <v>940</v>
      </c>
      <c r="D732" s="21">
        <f t="shared" ca="1" si="244"/>
        <v>774</v>
      </c>
      <c r="E732" s="21">
        <f t="shared" ca="1" si="250"/>
        <v>166</v>
      </c>
      <c r="F732" s="21">
        <f t="shared" ca="1" si="245"/>
        <v>166</v>
      </c>
      <c r="G732" s="21">
        <f t="shared" ca="1" si="259"/>
        <v>663757</v>
      </c>
      <c r="H732" s="22">
        <f ca="1">SUM(F$11:F732)</f>
        <v>338654</v>
      </c>
      <c r="I732" s="23">
        <f ca="1">SUM(D$11:D732)</f>
        <v>327487</v>
      </c>
      <c r="K732" s="16">
        <v>44904</v>
      </c>
      <c r="L732" s="21">
        <f ca="1">IF(K732&lt;M$5, $B732, M$6+MIN((K732-M$5+1)/M$8, 1)*M$7)</f>
        <v>1440</v>
      </c>
      <c r="M732" s="21">
        <f t="shared" ca="1" si="265"/>
        <v>1440</v>
      </c>
      <c r="N732" s="21">
        <f t="shared" ca="1" si="246"/>
        <v>874</v>
      </c>
      <c r="O732" s="21">
        <f t="shared" ca="1" si="251"/>
        <v>566</v>
      </c>
      <c r="P732" s="21">
        <f t="shared" ca="1" si="252"/>
        <v>566</v>
      </c>
      <c r="Q732" s="21">
        <f t="shared" ca="1" si="260"/>
        <v>995007</v>
      </c>
      <c r="R732" s="22">
        <f ca="1">SUM(P$11:P732)</f>
        <v>507304</v>
      </c>
      <c r="S732" s="23">
        <f ca="1">SUM(N$11:N732)</f>
        <v>488483</v>
      </c>
      <c r="U732" s="16">
        <v>44904</v>
      </c>
      <c r="V732" s="21">
        <f ca="1">IF(U732&lt;W$5, $B732, W$6+MIN((U732-W$5+1)/W$8, 1)*W$7)</f>
        <v>1940</v>
      </c>
      <c r="W732" s="21">
        <f t="shared" ca="1" si="266"/>
        <v>1940</v>
      </c>
      <c r="X732" s="21">
        <f t="shared" ca="1" si="247"/>
        <v>1071</v>
      </c>
      <c r="Y732" s="21">
        <f t="shared" ca="1" si="253"/>
        <v>869</v>
      </c>
      <c r="Z732" s="21">
        <f t="shared" ca="1" si="254"/>
        <v>869</v>
      </c>
      <c r="AA732" s="21">
        <f t="shared" ca="1" si="261"/>
        <v>1326257</v>
      </c>
      <c r="AB732" s="22">
        <f ca="1">SUM(Z$11:Z732)</f>
        <v>675954</v>
      </c>
      <c r="AC732" s="23">
        <f ca="1">SUM(X$11:X732)</f>
        <v>650486</v>
      </c>
      <c r="AE732" s="16">
        <v>44904</v>
      </c>
      <c r="AF732" s="21">
        <f ca="1">IF(AE732&lt;AG$5, $B732, AG$6+MIN((AE732-AG$5+1)/AG$8, 1)*AG$7)</f>
        <v>1440</v>
      </c>
      <c r="AG732" s="21">
        <f t="shared" ca="1" si="267"/>
        <v>1440</v>
      </c>
      <c r="AH732" s="21">
        <f t="shared" ca="1" si="248"/>
        <v>944</v>
      </c>
      <c r="AI732" s="21">
        <f t="shared" ca="1" si="255"/>
        <v>496</v>
      </c>
      <c r="AJ732" s="21">
        <f t="shared" ca="1" si="256"/>
        <v>496</v>
      </c>
      <c r="AK732" s="21">
        <f t="shared" ca="1" si="262"/>
        <v>982507</v>
      </c>
      <c r="AL732" s="22">
        <f ca="1">SUM(AJ$11:AJ732)</f>
        <v>501044</v>
      </c>
      <c r="AM732" s="23">
        <f ca="1">SUM(AH$11:AH732)</f>
        <v>482909</v>
      </c>
      <c r="AO732" s="16">
        <v>44904</v>
      </c>
      <c r="AP732" s="21">
        <f ca="1">IF(AO732&lt;AQ$5, $B732, AQ$6+MIN((AO732-AQ$5+1)/AQ$8, 1)*AQ$7)</f>
        <v>1940</v>
      </c>
      <c r="AQ732" s="21">
        <f t="shared" ca="1" si="268"/>
        <v>1940</v>
      </c>
      <c r="AR732" s="21">
        <f t="shared" ca="1" si="249"/>
        <v>1114</v>
      </c>
      <c r="AS732" s="21">
        <f t="shared" ca="1" si="257"/>
        <v>826</v>
      </c>
      <c r="AT732" s="21">
        <f t="shared" ca="1" si="258"/>
        <v>826</v>
      </c>
      <c r="AU732" s="21">
        <f t="shared" ca="1" si="263"/>
        <v>1301257</v>
      </c>
      <c r="AV732" s="22">
        <f ca="1">SUM(AT$11:AT732)</f>
        <v>663434</v>
      </c>
      <c r="AW732" s="23">
        <f ca="1">SUM(AR$11:AR732)</f>
        <v>638603</v>
      </c>
    </row>
    <row r="733" spans="1:49" x14ac:dyDescent="0.2">
      <c r="A733" s="32">
        <v>44905</v>
      </c>
      <c r="B733" s="35">
        <f ca="1">IF($A733&gt;= $C$5,$C$6, "InsertData")</f>
        <v>940</v>
      </c>
      <c r="C733" s="21">
        <f t="shared" ca="1" si="264"/>
        <v>940</v>
      </c>
      <c r="D733" s="21">
        <f t="shared" ca="1" si="244"/>
        <v>500</v>
      </c>
      <c r="E733" s="21">
        <f t="shared" ca="1" si="250"/>
        <v>440</v>
      </c>
      <c r="F733" s="21">
        <f t="shared" ca="1" si="245"/>
        <v>440</v>
      </c>
      <c r="G733" s="21">
        <f t="shared" ca="1" si="259"/>
        <v>664697</v>
      </c>
      <c r="H733" s="22">
        <f ca="1">SUM(F$11:F733)</f>
        <v>339094</v>
      </c>
      <c r="I733" s="23">
        <f ca="1">SUM(D$11:D733)</f>
        <v>327987</v>
      </c>
      <c r="K733" s="16">
        <v>44905</v>
      </c>
      <c r="L733" s="21">
        <f ca="1">IF(K733&lt;M$5, $B733, M$6+MIN((K733-M$5+1)/M$8, 1)*M$7)</f>
        <v>1440</v>
      </c>
      <c r="M733" s="21">
        <f t="shared" ca="1" si="265"/>
        <v>1440</v>
      </c>
      <c r="N733" s="21">
        <f t="shared" ca="1" si="246"/>
        <v>740</v>
      </c>
      <c r="O733" s="21">
        <f t="shared" ca="1" si="251"/>
        <v>700</v>
      </c>
      <c r="P733" s="21">
        <f t="shared" ca="1" si="252"/>
        <v>700</v>
      </c>
      <c r="Q733" s="21">
        <f t="shared" ca="1" si="260"/>
        <v>996447</v>
      </c>
      <c r="R733" s="22">
        <f ca="1">SUM(P$11:P733)</f>
        <v>508004</v>
      </c>
      <c r="S733" s="23">
        <f ca="1">SUM(N$11:N733)</f>
        <v>489223</v>
      </c>
      <c r="U733" s="16">
        <v>44905</v>
      </c>
      <c r="V733" s="21">
        <f ca="1">IF(U733&lt;W$5, $B733, W$6+MIN((U733-W$5+1)/W$8, 1)*W$7)</f>
        <v>1940</v>
      </c>
      <c r="W733" s="21">
        <f t="shared" ca="1" si="266"/>
        <v>1940</v>
      </c>
      <c r="X733" s="21">
        <f t="shared" ca="1" si="247"/>
        <v>980</v>
      </c>
      <c r="Y733" s="21">
        <f t="shared" ca="1" si="253"/>
        <v>960</v>
      </c>
      <c r="Z733" s="21">
        <f t="shared" ca="1" si="254"/>
        <v>960</v>
      </c>
      <c r="AA733" s="21">
        <f t="shared" ca="1" si="261"/>
        <v>1328197</v>
      </c>
      <c r="AB733" s="22">
        <f ca="1">SUM(Z$11:Z733)</f>
        <v>676914</v>
      </c>
      <c r="AC733" s="23">
        <f ca="1">SUM(X$11:X733)</f>
        <v>651466</v>
      </c>
      <c r="AE733" s="16">
        <v>44905</v>
      </c>
      <c r="AF733" s="21">
        <f ca="1">IF(AE733&lt;AG$5, $B733, AG$6+MIN((AE733-AG$5+1)/AG$8, 1)*AG$7)</f>
        <v>1440</v>
      </c>
      <c r="AG733" s="21">
        <f t="shared" ca="1" si="267"/>
        <v>1440</v>
      </c>
      <c r="AH733" s="21">
        <f t="shared" ca="1" si="248"/>
        <v>740</v>
      </c>
      <c r="AI733" s="21">
        <f t="shared" ca="1" si="255"/>
        <v>700</v>
      </c>
      <c r="AJ733" s="21">
        <f t="shared" ca="1" si="256"/>
        <v>700</v>
      </c>
      <c r="AK733" s="21">
        <f t="shared" ca="1" si="262"/>
        <v>983947</v>
      </c>
      <c r="AL733" s="22">
        <f ca="1">SUM(AJ$11:AJ733)</f>
        <v>501744</v>
      </c>
      <c r="AM733" s="23">
        <f ca="1">SUM(AH$11:AH733)</f>
        <v>483649</v>
      </c>
      <c r="AO733" s="16">
        <v>44905</v>
      </c>
      <c r="AP733" s="21">
        <f ca="1">IF(AO733&lt;AQ$5, $B733, AQ$6+MIN((AO733-AQ$5+1)/AQ$8, 1)*AQ$7)</f>
        <v>1940</v>
      </c>
      <c r="AQ733" s="21">
        <f t="shared" ca="1" si="268"/>
        <v>1940</v>
      </c>
      <c r="AR733" s="21">
        <f t="shared" ca="1" si="249"/>
        <v>980</v>
      </c>
      <c r="AS733" s="21">
        <f t="shared" ca="1" si="257"/>
        <v>960</v>
      </c>
      <c r="AT733" s="21">
        <f t="shared" ca="1" si="258"/>
        <v>960</v>
      </c>
      <c r="AU733" s="21">
        <f t="shared" ca="1" si="263"/>
        <v>1303197</v>
      </c>
      <c r="AV733" s="22">
        <f ca="1">SUM(AT$11:AT733)</f>
        <v>664394</v>
      </c>
      <c r="AW733" s="23">
        <f ca="1">SUM(AR$11:AR733)</f>
        <v>639583</v>
      </c>
    </row>
    <row r="734" spans="1:49" x14ac:dyDescent="0.2">
      <c r="A734" s="32">
        <v>44906</v>
      </c>
      <c r="B734" s="35">
        <f ca="1">IF($A734&gt;= $C$5,$C$6, "InsertData")</f>
        <v>940</v>
      </c>
      <c r="C734" s="21">
        <f t="shared" ca="1" si="264"/>
        <v>940</v>
      </c>
      <c r="D734" s="21">
        <f t="shared" ca="1" si="244"/>
        <v>940</v>
      </c>
      <c r="E734" s="21">
        <f t="shared" ca="1" si="250"/>
        <v>0</v>
      </c>
      <c r="F734" s="21">
        <f t="shared" ca="1" si="245"/>
        <v>0</v>
      </c>
      <c r="G734" s="21">
        <f t="shared" ca="1" si="259"/>
        <v>665637</v>
      </c>
      <c r="H734" s="22">
        <f ca="1">SUM(F$11:F734)</f>
        <v>339094</v>
      </c>
      <c r="I734" s="23">
        <f ca="1">SUM(D$11:D734)</f>
        <v>328927</v>
      </c>
      <c r="K734" s="16">
        <v>44906</v>
      </c>
      <c r="L734" s="21">
        <f ca="1">IF(K734&lt;M$5, $B734, M$6+MIN((K734-M$5+1)/M$8, 1)*M$7)</f>
        <v>1440</v>
      </c>
      <c r="M734" s="21">
        <f t="shared" ca="1" si="265"/>
        <v>1440</v>
      </c>
      <c r="N734" s="21">
        <f t="shared" ca="1" si="246"/>
        <v>1260</v>
      </c>
      <c r="O734" s="21">
        <f t="shared" ca="1" si="251"/>
        <v>180</v>
      </c>
      <c r="P734" s="21">
        <f t="shared" ca="1" si="252"/>
        <v>180</v>
      </c>
      <c r="Q734" s="21">
        <f t="shared" ca="1" si="260"/>
        <v>997887</v>
      </c>
      <c r="R734" s="22">
        <f ca="1">SUM(P$11:P734)</f>
        <v>508184</v>
      </c>
      <c r="S734" s="23">
        <f ca="1">SUM(N$11:N734)</f>
        <v>490483</v>
      </c>
      <c r="U734" s="16">
        <v>44906</v>
      </c>
      <c r="V734" s="21">
        <f ca="1">IF(U734&lt;W$5, $B734, W$6+MIN((U734-W$5+1)/W$8, 1)*W$7)</f>
        <v>1940</v>
      </c>
      <c r="W734" s="21">
        <f t="shared" ca="1" si="266"/>
        <v>1940</v>
      </c>
      <c r="X734" s="21">
        <f t="shared" ca="1" si="247"/>
        <v>1500</v>
      </c>
      <c r="Y734" s="21">
        <f t="shared" ca="1" si="253"/>
        <v>440</v>
      </c>
      <c r="Z734" s="21">
        <f t="shared" ca="1" si="254"/>
        <v>440</v>
      </c>
      <c r="AA734" s="21">
        <f t="shared" ca="1" si="261"/>
        <v>1330137</v>
      </c>
      <c r="AB734" s="22">
        <f ca="1">SUM(Z$11:Z734)</f>
        <v>677354</v>
      </c>
      <c r="AC734" s="23">
        <f ca="1">SUM(X$11:X734)</f>
        <v>652966</v>
      </c>
      <c r="AE734" s="16">
        <v>44906</v>
      </c>
      <c r="AF734" s="21">
        <f ca="1">IF(AE734&lt;AG$5, $B734, AG$6+MIN((AE734-AG$5+1)/AG$8, 1)*AG$7)</f>
        <v>1440</v>
      </c>
      <c r="AG734" s="21">
        <f t="shared" ca="1" si="267"/>
        <v>1440</v>
      </c>
      <c r="AH734" s="21">
        <f t="shared" ca="1" si="248"/>
        <v>1260</v>
      </c>
      <c r="AI734" s="21">
        <f t="shared" ca="1" si="255"/>
        <v>180</v>
      </c>
      <c r="AJ734" s="21">
        <f t="shared" ca="1" si="256"/>
        <v>180</v>
      </c>
      <c r="AK734" s="21">
        <f t="shared" ca="1" si="262"/>
        <v>985387</v>
      </c>
      <c r="AL734" s="22">
        <f ca="1">SUM(AJ$11:AJ734)</f>
        <v>501924</v>
      </c>
      <c r="AM734" s="23">
        <f ca="1">SUM(AH$11:AH734)</f>
        <v>484909</v>
      </c>
      <c r="AO734" s="16">
        <v>44906</v>
      </c>
      <c r="AP734" s="21">
        <f ca="1">IF(AO734&lt;AQ$5, $B734, AQ$6+MIN((AO734-AQ$5+1)/AQ$8, 1)*AQ$7)</f>
        <v>1940</v>
      </c>
      <c r="AQ734" s="21">
        <f t="shared" ca="1" si="268"/>
        <v>1940</v>
      </c>
      <c r="AR734" s="21">
        <f t="shared" ca="1" si="249"/>
        <v>1500</v>
      </c>
      <c r="AS734" s="21">
        <f t="shared" ca="1" si="257"/>
        <v>440</v>
      </c>
      <c r="AT734" s="21">
        <f t="shared" ca="1" si="258"/>
        <v>440</v>
      </c>
      <c r="AU734" s="21">
        <f t="shared" ca="1" si="263"/>
        <v>1305137</v>
      </c>
      <c r="AV734" s="22">
        <f ca="1">SUM(AT$11:AT734)</f>
        <v>664834</v>
      </c>
      <c r="AW734" s="23">
        <f ca="1">SUM(AR$11:AR734)</f>
        <v>641083</v>
      </c>
    </row>
    <row r="735" spans="1:49" x14ac:dyDescent="0.2">
      <c r="A735" s="32">
        <v>44907</v>
      </c>
      <c r="B735" s="35">
        <f ca="1">IF($A735&gt;= $C$5,$C$6, "InsertData")</f>
        <v>940</v>
      </c>
      <c r="C735" s="21">
        <f t="shared" ca="1" si="264"/>
        <v>940</v>
      </c>
      <c r="D735" s="21">
        <f t="shared" ca="1" si="244"/>
        <v>940</v>
      </c>
      <c r="E735" s="21">
        <f t="shared" ca="1" si="250"/>
        <v>0</v>
      </c>
      <c r="F735" s="21">
        <f t="shared" ca="1" si="245"/>
        <v>0</v>
      </c>
      <c r="G735" s="21">
        <f t="shared" ca="1" si="259"/>
        <v>666577</v>
      </c>
      <c r="H735" s="22">
        <f ca="1">SUM(F$11:F735)</f>
        <v>339094</v>
      </c>
      <c r="I735" s="23">
        <f ca="1">SUM(D$11:D735)</f>
        <v>329867</v>
      </c>
      <c r="K735" s="16">
        <v>44907</v>
      </c>
      <c r="L735" s="21">
        <f ca="1">IF(K735&lt;M$5, $B735, M$6+MIN((K735-M$5+1)/M$8, 1)*M$7)</f>
        <v>1440</v>
      </c>
      <c r="M735" s="21">
        <f t="shared" ca="1" si="265"/>
        <v>1440</v>
      </c>
      <c r="N735" s="21">
        <f t="shared" ca="1" si="246"/>
        <v>1183</v>
      </c>
      <c r="O735" s="21">
        <f t="shared" ca="1" si="251"/>
        <v>257</v>
      </c>
      <c r="P735" s="21">
        <f t="shared" ca="1" si="252"/>
        <v>257</v>
      </c>
      <c r="Q735" s="21">
        <f t="shared" ca="1" si="260"/>
        <v>999327</v>
      </c>
      <c r="R735" s="22">
        <f ca="1">SUM(P$11:P735)</f>
        <v>508441</v>
      </c>
      <c r="S735" s="23">
        <f ca="1">SUM(N$11:N735)</f>
        <v>491666</v>
      </c>
      <c r="U735" s="16">
        <v>44907</v>
      </c>
      <c r="V735" s="21">
        <f ca="1">IF(U735&lt;W$5, $B735, W$6+MIN((U735-W$5+1)/W$8, 1)*W$7)</f>
        <v>1940</v>
      </c>
      <c r="W735" s="21">
        <f t="shared" ca="1" si="266"/>
        <v>1940</v>
      </c>
      <c r="X735" s="21">
        <f t="shared" ca="1" si="247"/>
        <v>1423</v>
      </c>
      <c r="Y735" s="21">
        <f t="shared" ca="1" si="253"/>
        <v>517</v>
      </c>
      <c r="Z735" s="21">
        <f t="shared" ca="1" si="254"/>
        <v>517</v>
      </c>
      <c r="AA735" s="21">
        <f t="shared" ca="1" si="261"/>
        <v>1332077</v>
      </c>
      <c r="AB735" s="22">
        <f ca="1">SUM(Z$11:Z735)</f>
        <v>677871</v>
      </c>
      <c r="AC735" s="23">
        <f ca="1">SUM(X$11:X735)</f>
        <v>654389</v>
      </c>
      <c r="AE735" s="16">
        <v>44907</v>
      </c>
      <c r="AF735" s="21">
        <f ca="1">IF(AE735&lt;AG$5, $B735, AG$6+MIN((AE735-AG$5+1)/AG$8, 1)*AG$7)</f>
        <v>1440</v>
      </c>
      <c r="AG735" s="21">
        <f t="shared" ca="1" si="267"/>
        <v>1440</v>
      </c>
      <c r="AH735" s="21">
        <f t="shared" ca="1" si="248"/>
        <v>1183</v>
      </c>
      <c r="AI735" s="21">
        <f t="shared" ca="1" si="255"/>
        <v>257</v>
      </c>
      <c r="AJ735" s="21">
        <f t="shared" ca="1" si="256"/>
        <v>257</v>
      </c>
      <c r="AK735" s="21">
        <f t="shared" ca="1" si="262"/>
        <v>986827</v>
      </c>
      <c r="AL735" s="22">
        <f ca="1">SUM(AJ$11:AJ735)</f>
        <v>502181</v>
      </c>
      <c r="AM735" s="23">
        <f ca="1">SUM(AH$11:AH735)</f>
        <v>486092</v>
      </c>
      <c r="AO735" s="16">
        <v>44907</v>
      </c>
      <c r="AP735" s="21">
        <f ca="1">IF(AO735&lt;AQ$5, $B735, AQ$6+MIN((AO735-AQ$5+1)/AQ$8, 1)*AQ$7)</f>
        <v>1940</v>
      </c>
      <c r="AQ735" s="21">
        <f t="shared" ca="1" si="268"/>
        <v>1940</v>
      </c>
      <c r="AR735" s="21">
        <f t="shared" ca="1" si="249"/>
        <v>1423</v>
      </c>
      <c r="AS735" s="21">
        <f t="shared" ca="1" si="257"/>
        <v>517</v>
      </c>
      <c r="AT735" s="21">
        <f t="shared" ca="1" si="258"/>
        <v>517</v>
      </c>
      <c r="AU735" s="21">
        <f t="shared" ca="1" si="263"/>
        <v>1307077</v>
      </c>
      <c r="AV735" s="22">
        <f ca="1">SUM(AT$11:AT735)</f>
        <v>665351</v>
      </c>
      <c r="AW735" s="23">
        <f ca="1">SUM(AR$11:AR735)</f>
        <v>642506</v>
      </c>
    </row>
    <row r="736" spans="1:49" x14ac:dyDescent="0.2">
      <c r="A736" s="32">
        <v>44908</v>
      </c>
      <c r="B736" s="35">
        <f ca="1">IF($A736&gt;= $C$5,$C$6, "InsertData")</f>
        <v>940</v>
      </c>
      <c r="C736" s="21">
        <f t="shared" ca="1" si="264"/>
        <v>940</v>
      </c>
      <c r="D736" s="21">
        <f t="shared" ca="1" si="244"/>
        <v>433</v>
      </c>
      <c r="E736" s="21">
        <f t="shared" ca="1" si="250"/>
        <v>507</v>
      </c>
      <c r="F736" s="21">
        <f t="shared" ca="1" si="245"/>
        <v>507</v>
      </c>
      <c r="G736" s="21">
        <f t="shared" ca="1" si="259"/>
        <v>667517</v>
      </c>
      <c r="H736" s="22">
        <f ca="1">SUM(F$11:F736)</f>
        <v>339601</v>
      </c>
      <c r="I736" s="23">
        <f ca="1">SUM(D$11:D736)</f>
        <v>330300</v>
      </c>
      <c r="K736" s="16">
        <v>44908</v>
      </c>
      <c r="L736" s="21">
        <f ca="1">IF(K736&lt;M$5, $B736, M$6+MIN((K736-M$5+1)/M$8, 1)*M$7)</f>
        <v>1440</v>
      </c>
      <c r="M736" s="21">
        <f t="shared" ca="1" si="265"/>
        <v>1440</v>
      </c>
      <c r="N736" s="21">
        <f t="shared" ca="1" si="246"/>
        <v>590</v>
      </c>
      <c r="O736" s="21">
        <f t="shared" ca="1" si="251"/>
        <v>850</v>
      </c>
      <c r="P736" s="21">
        <f t="shared" ca="1" si="252"/>
        <v>850</v>
      </c>
      <c r="Q736" s="21">
        <f t="shared" ca="1" si="260"/>
        <v>1000767</v>
      </c>
      <c r="R736" s="22">
        <f ca="1">SUM(P$11:P736)</f>
        <v>509291</v>
      </c>
      <c r="S736" s="23">
        <f ca="1">SUM(N$11:N736)</f>
        <v>492256</v>
      </c>
      <c r="U736" s="16">
        <v>44908</v>
      </c>
      <c r="V736" s="21">
        <f ca="1">IF(U736&lt;W$5, $B736, W$6+MIN((U736-W$5+1)/W$8, 1)*W$7)</f>
        <v>1940</v>
      </c>
      <c r="W736" s="21">
        <f t="shared" ca="1" si="266"/>
        <v>1940</v>
      </c>
      <c r="X736" s="21">
        <f t="shared" ca="1" si="247"/>
        <v>830</v>
      </c>
      <c r="Y736" s="21">
        <f t="shared" ca="1" si="253"/>
        <v>1110</v>
      </c>
      <c r="Z736" s="21">
        <f t="shared" ca="1" si="254"/>
        <v>1110</v>
      </c>
      <c r="AA736" s="21">
        <f t="shared" ca="1" si="261"/>
        <v>1334017</v>
      </c>
      <c r="AB736" s="22">
        <f ca="1">SUM(Z$11:Z736)</f>
        <v>678981</v>
      </c>
      <c r="AC736" s="23">
        <f ca="1">SUM(X$11:X736)</f>
        <v>655219</v>
      </c>
      <c r="AE736" s="16">
        <v>44908</v>
      </c>
      <c r="AF736" s="21">
        <f ca="1">IF(AE736&lt;AG$5, $B736, AG$6+MIN((AE736-AG$5+1)/AG$8, 1)*AG$7)</f>
        <v>1440</v>
      </c>
      <c r="AG736" s="21">
        <f t="shared" ca="1" si="267"/>
        <v>1440</v>
      </c>
      <c r="AH736" s="21">
        <f t="shared" ca="1" si="248"/>
        <v>590</v>
      </c>
      <c r="AI736" s="21">
        <f t="shared" ca="1" si="255"/>
        <v>850</v>
      </c>
      <c r="AJ736" s="21">
        <f t="shared" ca="1" si="256"/>
        <v>850</v>
      </c>
      <c r="AK736" s="21">
        <f t="shared" ca="1" si="262"/>
        <v>988267</v>
      </c>
      <c r="AL736" s="22">
        <f ca="1">SUM(AJ$11:AJ736)</f>
        <v>503031</v>
      </c>
      <c r="AM736" s="23">
        <f ca="1">SUM(AH$11:AH736)</f>
        <v>486682</v>
      </c>
      <c r="AO736" s="16">
        <v>44908</v>
      </c>
      <c r="AP736" s="21">
        <f ca="1">IF(AO736&lt;AQ$5, $B736, AQ$6+MIN((AO736-AQ$5+1)/AQ$8, 1)*AQ$7)</f>
        <v>1940</v>
      </c>
      <c r="AQ736" s="21">
        <f t="shared" ca="1" si="268"/>
        <v>1940</v>
      </c>
      <c r="AR736" s="21">
        <f t="shared" ca="1" si="249"/>
        <v>830</v>
      </c>
      <c r="AS736" s="21">
        <f t="shared" ca="1" si="257"/>
        <v>1110</v>
      </c>
      <c r="AT736" s="21">
        <f t="shared" ca="1" si="258"/>
        <v>1110</v>
      </c>
      <c r="AU736" s="21">
        <f t="shared" ca="1" si="263"/>
        <v>1309017</v>
      </c>
      <c r="AV736" s="22">
        <f ca="1">SUM(AT$11:AT736)</f>
        <v>666461</v>
      </c>
      <c r="AW736" s="23">
        <f ca="1">SUM(AR$11:AR736)</f>
        <v>643336</v>
      </c>
    </row>
    <row r="737" spans="1:49" x14ac:dyDescent="0.2">
      <c r="A737" s="32">
        <v>44909</v>
      </c>
      <c r="B737" s="35">
        <f ca="1">IF($A737&gt;= $C$5,$C$6, "InsertData")</f>
        <v>940</v>
      </c>
      <c r="C737" s="21">
        <f t="shared" ca="1" si="264"/>
        <v>940</v>
      </c>
      <c r="D737" s="21">
        <f t="shared" ca="1" si="244"/>
        <v>537</v>
      </c>
      <c r="E737" s="21">
        <f t="shared" ca="1" si="250"/>
        <v>403</v>
      </c>
      <c r="F737" s="21">
        <f t="shared" ca="1" si="245"/>
        <v>403</v>
      </c>
      <c r="G737" s="21">
        <f t="shared" ca="1" si="259"/>
        <v>668457</v>
      </c>
      <c r="H737" s="22">
        <f ca="1">SUM(F$11:F737)</f>
        <v>340004</v>
      </c>
      <c r="I737" s="23">
        <f ca="1">SUM(D$11:D737)</f>
        <v>330837</v>
      </c>
      <c r="K737" s="16">
        <v>44909</v>
      </c>
      <c r="L737" s="21">
        <f ca="1">IF(K737&lt;M$5, $B737, M$6+MIN((K737-M$5+1)/M$8, 1)*M$7)</f>
        <v>1440</v>
      </c>
      <c r="M737" s="21">
        <f t="shared" ca="1" si="265"/>
        <v>1440</v>
      </c>
      <c r="N737" s="21">
        <f t="shared" ca="1" si="246"/>
        <v>777</v>
      </c>
      <c r="O737" s="21">
        <f t="shared" ca="1" si="251"/>
        <v>663</v>
      </c>
      <c r="P737" s="21">
        <f t="shared" ca="1" si="252"/>
        <v>663</v>
      </c>
      <c r="Q737" s="21">
        <f t="shared" ca="1" si="260"/>
        <v>1002207</v>
      </c>
      <c r="R737" s="22">
        <f ca="1">SUM(P$11:P737)</f>
        <v>509954</v>
      </c>
      <c r="S737" s="23">
        <f ca="1">SUM(N$11:N737)</f>
        <v>493033</v>
      </c>
      <c r="U737" s="16">
        <v>44909</v>
      </c>
      <c r="V737" s="21">
        <f ca="1">IF(U737&lt;W$5, $B737, W$6+MIN((U737-W$5+1)/W$8, 1)*W$7)</f>
        <v>1940</v>
      </c>
      <c r="W737" s="21">
        <f t="shared" ca="1" si="266"/>
        <v>1940</v>
      </c>
      <c r="X737" s="21">
        <f t="shared" ca="1" si="247"/>
        <v>1017</v>
      </c>
      <c r="Y737" s="21">
        <f t="shared" ca="1" si="253"/>
        <v>923</v>
      </c>
      <c r="Z737" s="21">
        <f t="shared" ca="1" si="254"/>
        <v>923</v>
      </c>
      <c r="AA737" s="21">
        <f t="shared" ca="1" si="261"/>
        <v>1335957</v>
      </c>
      <c r="AB737" s="22">
        <f ca="1">SUM(Z$11:Z737)</f>
        <v>679904</v>
      </c>
      <c r="AC737" s="23">
        <f ca="1">SUM(X$11:X737)</f>
        <v>656236</v>
      </c>
      <c r="AE737" s="16">
        <v>44909</v>
      </c>
      <c r="AF737" s="21">
        <f ca="1">IF(AE737&lt;AG$5, $B737, AG$6+MIN((AE737-AG$5+1)/AG$8, 1)*AG$7)</f>
        <v>1440</v>
      </c>
      <c r="AG737" s="21">
        <f t="shared" ca="1" si="267"/>
        <v>1440</v>
      </c>
      <c r="AH737" s="21">
        <f t="shared" ca="1" si="248"/>
        <v>777</v>
      </c>
      <c r="AI737" s="21">
        <f t="shared" ca="1" si="255"/>
        <v>663</v>
      </c>
      <c r="AJ737" s="21">
        <f t="shared" ca="1" si="256"/>
        <v>663</v>
      </c>
      <c r="AK737" s="21">
        <f t="shared" ca="1" si="262"/>
        <v>989707</v>
      </c>
      <c r="AL737" s="22">
        <f ca="1">SUM(AJ$11:AJ737)</f>
        <v>503694</v>
      </c>
      <c r="AM737" s="23">
        <f ca="1">SUM(AH$11:AH737)</f>
        <v>487459</v>
      </c>
      <c r="AO737" s="16">
        <v>44909</v>
      </c>
      <c r="AP737" s="21">
        <f ca="1">IF(AO737&lt;AQ$5, $B737, AQ$6+MIN((AO737-AQ$5+1)/AQ$8, 1)*AQ$7)</f>
        <v>1940</v>
      </c>
      <c r="AQ737" s="21">
        <f t="shared" ca="1" si="268"/>
        <v>1940</v>
      </c>
      <c r="AR737" s="21">
        <f t="shared" ca="1" si="249"/>
        <v>1017</v>
      </c>
      <c r="AS737" s="21">
        <f t="shared" ca="1" si="257"/>
        <v>923</v>
      </c>
      <c r="AT737" s="21">
        <f t="shared" ca="1" si="258"/>
        <v>923</v>
      </c>
      <c r="AU737" s="21">
        <f t="shared" ca="1" si="263"/>
        <v>1310957</v>
      </c>
      <c r="AV737" s="22">
        <f ca="1">SUM(AT$11:AT737)</f>
        <v>667384</v>
      </c>
      <c r="AW737" s="23">
        <f ca="1">SUM(AR$11:AR737)</f>
        <v>644353</v>
      </c>
    </row>
    <row r="738" spans="1:49" x14ac:dyDescent="0.2">
      <c r="A738" s="32">
        <v>44910</v>
      </c>
      <c r="B738" s="35">
        <f ca="1">IF($A738&gt;= $C$5,$C$6, "InsertData")</f>
        <v>940</v>
      </c>
      <c r="C738" s="21">
        <f t="shared" ca="1" si="264"/>
        <v>940</v>
      </c>
      <c r="D738" s="21">
        <f t="shared" ca="1" si="244"/>
        <v>401</v>
      </c>
      <c r="E738" s="21">
        <f t="shared" ca="1" si="250"/>
        <v>539</v>
      </c>
      <c r="F738" s="21">
        <f t="shared" ca="1" si="245"/>
        <v>539</v>
      </c>
      <c r="G738" s="21">
        <f t="shared" ca="1" si="259"/>
        <v>669397</v>
      </c>
      <c r="H738" s="22">
        <f ca="1">SUM(F$11:F738)</f>
        <v>340543</v>
      </c>
      <c r="I738" s="23">
        <f ca="1">SUM(D$11:D738)</f>
        <v>331238</v>
      </c>
      <c r="K738" s="16">
        <v>44910</v>
      </c>
      <c r="L738" s="21">
        <f ca="1">IF(K738&lt;M$5, $B738, M$6+MIN((K738-M$5+1)/M$8, 1)*M$7)</f>
        <v>1440</v>
      </c>
      <c r="M738" s="21">
        <f t="shared" ca="1" si="265"/>
        <v>1440</v>
      </c>
      <c r="N738" s="21">
        <f t="shared" ca="1" si="246"/>
        <v>641</v>
      </c>
      <c r="O738" s="21">
        <f t="shared" ca="1" si="251"/>
        <v>799</v>
      </c>
      <c r="P738" s="21">
        <f t="shared" ca="1" si="252"/>
        <v>799</v>
      </c>
      <c r="Q738" s="21">
        <f t="shared" ca="1" si="260"/>
        <v>1003647</v>
      </c>
      <c r="R738" s="22">
        <f ca="1">SUM(P$11:P738)</f>
        <v>510753</v>
      </c>
      <c r="S738" s="23">
        <f ca="1">SUM(N$11:N738)</f>
        <v>493674</v>
      </c>
      <c r="U738" s="16">
        <v>44910</v>
      </c>
      <c r="V738" s="21">
        <f ca="1">IF(U738&lt;W$5, $B738, W$6+MIN((U738-W$5+1)/W$8, 1)*W$7)</f>
        <v>1940</v>
      </c>
      <c r="W738" s="21">
        <f t="shared" ca="1" si="266"/>
        <v>1940</v>
      </c>
      <c r="X738" s="21">
        <f t="shared" ca="1" si="247"/>
        <v>881</v>
      </c>
      <c r="Y738" s="21">
        <f t="shared" ca="1" si="253"/>
        <v>1059</v>
      </c>
      <c r="Z738" s="21">
        <f t="shared" ca="1" si="254"/>
        <v>1059</v>
      </c>
      <c r="AA738" s="21">
        <f t="shared" ca="1" si="261"/>
        <v>1337897</v>
      </c>
      <c r="AB738" s="22">
        <f ca="1">SUM(Z$11:Z738)</f>
        <v>680963</v>
      </c>
      <c r="AC738" s="23">
        <f ca="1">SUM(X$11:X738)</f>
        <v>657117</v>
      </c>
      <c r="AE738" s="16">
        <v>44910</v>
      </c>
      <c r="AF738" s="21">
        <f ca="1">IF(AE738&lt;AG$5, $B738, AG$6+MIN((AE738-AG$5+1)/AG$8, 1)*AG$7)</f>
        <v>1440</v>
      </c>
      <c r="AG738" s="21">
        <f t="shared" ca="1" si="267"/>
        <v>1440</v>
      </c>
      <c r="AH738" s="21">
        <f t="shared" ca="1" si="248"/>
        <v>641</v>
      </c>
      <c r="AI738" s="21">
        <f t="shared" ca="1" si="255"/>
        <v>799</v>
      </c>
      <c r="AJ738" s="21">
        <f t="shared" ca="1" si="256"/>
        <v>799</v>
      </c>
      <c r="AK738" s="21">
        <f t="shared" ca="1" si="262"/>
        <v>991147</v>
      </c>
      <c r="AL738" s="22">
        <f ca="1">SUM(AJ$11:AJ738)</f>
        <v>504493</v>
      </c>
      <c r="AM738" s="23">
        <f ca="1">SUM(AH$11:AH738)</f>
        <v>488100</v>
      </c>
      <c r="AO738" s="16">
        <v>44910</v>
      </c>
      <c r="AP738" s="21">
        <f ca="1">IF(AO738&lt;AQ$5, $B738, AQ$6+MIN((AO738-AQ$5+1)/AQ$8, 1)*AQ$7)</f>
        <v>1940</v>
      </c>
      <c r="AQ738" s="21">
        <f t="shared" ca="1" si="268"/>
        <v>1940</v>
      </c>
      <c r="AR738" s="21">
        <f t="shared" ca="1" si="249"/>
        <v>881</v>
      </c>
      <c r="AS738" s="21">
        <f t="shared" ca="1" si="257"/>
        <v>1059</v>
      </c>
      <c r="AT738" s="21">
        <f t="shared" ca="1" si="258"/>
        <v>1059</v>
      </c>
      <c r="AU738" s="21">
        <f t="shared" ca="1" si="263"/>
        <v>1312897</v>
      </c>
      <c r="AV738" s="22">
        <f ca="1">SUM(AT$11:AT738)</f>
        <v>668443</v>
      </c>
      <c r="AW738" s="23">
        <f ca="1">SUM(AR$11:AR738)</f>
        <v>645234</v>
      </c>
    </row>
    <row r="739" spans="1:49" x14ac:dyDescent="0.2">
      <c r="A739" s="32">
        <v>44911</v>
      </c>
      <c r="B739" s="35">
        <f ca="1">IF($A739&gt;= $C$5,$C$6, "InsertData")</f>
        <v>940</v>
      </c>
      <c r="C739" s="21">
        <f t="shared" ca="1" si="264"/>
        <v>940</v>
      </c>
      <c r="D739" s="21">
        <f t="shared" ca="1" si="244"/>
        <v>168</v>
      </c>
      <c r="E739" s="21">
        <f t="shared" ca="1" si="250"/>
        <v>772</v>
      </c>
      <c r="F739" s="21">
        <f t="shared" ca="1" si="245"/>
        <v>772</v>
      </c>
      <c r="G739" s="21">
        <f t="shared" ca="1" si="259"/>
        <v>670337</v>
      </c>
      <c r="H739" s="22">
        <f ca="1">SUM(F$11:F739)</f>
        <v>341315</v>
      </c>
      <c r="I739" s="23">
        <f ca="1">SUM(D$11:D739)</f>
        <v>331406</v>
      </c>
      <c r="K739" s="16">
        <v>44911</v>
      </c>
      <c r="L739" s="21">
        <f ca="1">IF(K739&lt;M$5, $B739, M$6+MIN((K739-M$5+1)/M$8, 1)*M$7)</f>
        <v>1440</v>
      </c>
      <c r="M739" s="21">
        <f t="shared" ca="1" si="265"/>
        <v>1440</v>
      </c>
      <c r="N739" s="21">
        <f t="shared" ca="1" si="246"/>
        <v>408</v>
      </c>
      <c r="O739" s="21">
        <f t="shared" ca="1" si="251"/>
        <v>1032</v>
      </c>
      <c r="P739" s="21">
        <f t="shared" ca="1" si="252"/>
        <v>1032</v>
      </c>
      <c r="Q739" s="21">
        <f t="shared" ca="1" si="260"/>
        <v>1005087</v>
      </c>
      <c r="R739" s="22">
        <f ca="1">SUM(P$11:P739)</f>
        <v>511785</v>
      </c>
      <c r="S739" s="23">
        <f ca="1">SUM(N$11:N739)</f>
        <v>494082</v>
      </c>
      <c r="U739" s="16">
        <v>44911</v>
      </c>
      <c r="V739" s="21">
        <f ca="1">IF(U739&lt;W$5, $B739, W$6+MIN((U739-W$5+1)/W$8, 1)*W$7)</f>
        <v>1940</v>
      </c>
      <c r="W739" s="21">
        <f t="shared" ca="1" si="266"/>
        <v>1940</v>
      </c>
      <c r="X739" s="21">
        <f t="shared" ca="1" si="247"/>
        <v>648</v>
      </c>
      <c r="Y739" s="21">
        <f t="shared" ca="1" si="253"/>
        <v>1292</v>
      </c>
      <c r="Z739" s="21">
        <f t="shared" ca="1" si="254"/>
        <v>1292</v>
      </c>
      <c r="AA739" s="21">
        <f t="shared" ca="1" si="261"/>
        <v>1339837</v>
      </c>
      <c r="AB739" s="22">
        <f ca="1">SUM(Z$11:Z739)</f>
        <v>682255</v>
      </c>
      <c r="AC739" s="23">
        <f ca="1">SUM(X$11:X739)</f>
        <v>657765</v>
      </c>
      <c r="AE739" s="16">
        <v>44911</v>
      </c>
      <c r="AF739" s="21">
        <f ca="1">IF(AE739&lt;AG$5, $B739, AG$6+MIN((AE739-AG$5+1)/AG$8, 1)*AG$7)</f>
        <v>1440</v>
      </c>
      <c r="AG739" s="21">
        <f t="shared" ca="1" si="267"/>
        <v>1440</v>
      </c>
      <c r="AH739" s="21">
        <f t="shared" ca="1" si="248"/>
        <v>408</v>
      </c>
      <c r="AI739" s="21">
        <f t="shared" ca="1" si="255"/>
        <v>1032</v>
      </c>
      <c r="AJ739" s="21">
        <f t="shared" ca="1" si="256"/>
        <v>1032</v>
      </c>
      <c r="AK739" s="21">
        <f t="shared" ca="1" si="262"/>
        <v>992587</v>
      </c>
      <c r="AL739" s="22">
        <f ca="1">SUM(AJ$11:AJ739)</f>
        <v>505525</v>
      </c>
      <c r="AM739" s="23">
        <f ca="1">SUM(AH$11:AH739)</f>
        <v>488508</v>
      </c>
      <c r="AO739" s="16">
        <v>44911</v>
      </c>
      <c r="AP739" s="21">
        <f ca="1">IF(AO739&lt;AQ$5, $B739, AQ$6+MIN((AO739-AQ$5+1)/AQ$8, 1)*AQ$7)</f>
        <v>1940</v>
      </c>
      <c r="AQ739" s="21">
        <f t="shared" ca="1" si="268"/>
        <v>1940</v>
      </c>
      <c r="AR739" s="21">
        <f t="shared" ca="1" si="249"/>
        <v>648</v>
      </c>
      <c r="AS739" s="21">
        <f t="shared" ca="1" si="257"/>
        <v>1292</v>
      </c>
      <c r="AT739" s="21">
        <f t="shared" ca="1" si="258"/>
        <v>1292</v>
      </c>
      <c r="AU739" s="21">
        <f t="shared" ca="1" si="263"/>
        <v>1314837</v>
      </c>
      <c r="AV739" s="22">
        <f ca="1">SUM(AT$11:AT739)</f>
        <v>669735</v>
      </c>
      <c r="AW739" s="23">
        <f ca="1">SUM(AR$11:AR739)</f>
        <v>645882</v>
      </c>
    </row>
    <row r="740" spans="1:49" x14ac:dyDescent="0.2">
      <c r="A740" s="32">
        <v>44912</v>
      </c>
      <c r="B740" s="35">
        <f ca="1">IF($A740&gt;= $C$5,$C$6, "InsertData")</f>
        <v>940</v>
      </c>
      <c r="C740" s="21">
        <f t="shared" ca="1" si="264"/>
        <v>940</v>
      </c>
      <c r="D740" s="21">
        <f t="shared" ca="1" si="244"/>
        <v>940</v>
      </c>
      <c r="E740" s="21">
        <f t="shared" ca="1" si="250"/>
        <v>0</v>
      </c>
      <c r="F740" s="21">
        <f t="shared" ca="1" si="245"/>
        <v>0</v>
      </c>
      <c r="G740" s="21">
        <f t="shared" ca="1" si="259"/>
        <v>671277</v>
      </c>
      <c r="H740" s="22">
        <f ca="1">SUM(F$11:F740)</f>
        <v>341315</v>
      </c>
      <c r="I740" s="23">
        <f ca="1">SUM(D$11:D740)</f>
        <v>332346</v>
      </c>
      <c r="K740" s="16">
        <v>44912</v>
      </c>
      <c r="L740" s="21">
        <f ca="1">IF(K740&lt;M$5, $B740, M$6+MIN((K740-M$5+1)/M$8, 1)*M$7)</f>
        <v>1440</v>
      </c>
      <c r="M740" s="21">
        <f t="shared" ca="1" si="265"/>
        <v>1440</v>
      </c>
      <c r="N740" s="21">
        <f t="shared" ca="1" si="246"/>
        <v>1410</v>
      </c>
      <c r="O740" s="21">
        <f t="shared" ca="1" si="251"/>
        <v>30</v>
      </c>
      <c r="P740" s="21">
        <f t="shared" ca="1" si="252"/>
        <v>30</v>
      </c>
      <c r="Q740" s="21">
        <f t="shared" ca="1" si="260"/>
        <v>1006527</v>
      </c>
      <c r="R740" s="22">
        <f ca="1">SUM(P$11:P740)</f>
        <v>511815</v>
      </c>
      <c r="S740" s="23">
        <f ca="1">SUM(N$11:N740)</f>
        <v>495492</v>
      </c>
      <c r="U740" s="16">
        <v>44912</v>
      </c>
      <c r="V740" s="21">
        <f ca="1">IF(U740&lt;W$5, $B740, W$6+MIN((U740-W$5+1)/W$8, 1)*W$7)</f>
        <v>1940</v>
      </c>
      <c r="W740" s="21">
        <f t="shared" ca="1" si="266"/>
        <v>1940</v>
      </c>
      <c r="X740" s="21">
        <f t="shared" ca="1" si="247"/>
        <v>1880</v>
      </c>
      <c r="Y740" s="21">
        <f t="shared" ca="1" si="253"/>
        <v>60</v>
      </c>
      <c r="Z740" s="21">
        <f t="shared" ca="1" si="254"/>
        <v>60</v>
      </c>
      <c r="AA740" s="21">
        <f t="shared" ca="1" si="261"/>
        <v>1341777</v>
      </c>
      <c r="AB740" s="22">
        <f ca="1">SUM(Z$11:Z740)</f>
        <v>682315</v>
      </c>
      <c r="AC740" s="23">
        <f ca="1">SUM(X$11:X740)</f>
        <v>659645</v>
      </c>
      <c r="AE740" s="16">
        <v>44912</v>
      </c>
      <c r="AF740" s="21">
        <f ca="1">IF(AE740&lt;AG$5, $B740, AG$6+MIN((AE740-AG$5+1)/AG$8, 1)*AG$7)</f>
        <v>1440</v>
      </c>
      <c r="AG740" s="21">
        <f t="shared" ca="1" si="267"/>
        <v>1440</v>
      </c>
      <c r="AH740" s="21">
        <f t="shared" ca="1" si="248"/>
        <v>1295</v>
      </c>
      <c r="AI740" s="21">
        <f t="shared" ca="1" si="255"/>
        <v>145</v>
      </c>
      <c r="AJ740" s="21">
        <f t="shared" ca="1" si="256"/>
        <v>145</v>
      </c>
      <c r="AK740" s="21">
        <f t="shared" ca="1" si="262"/>
        <v>994027</v>
      </c>
      <c r="AL740" s="22">
        <f ca="1">SUM(AJ$11:AJ740)</f>
        <v>505670</v>
      </c>
      <c r="AM740" s="23">
        <f ca="1">SUM(AH$11:AH740)</f>
        <v>489803</v>
      </c>
      <c r="AO740" s="16">
        <v>44912</v>
      </c>
      <c r="AP740" s="21">
        <f ca="1">IF(AO740&lt;AQ$5, $B740, AQ$6+MIN((AO740-AQ$5+1)/AQ$8, 1)*AQ$7)</f>
        <v>1940</v>
      </c>
      <c r="AQ740" s="21">
        <f t="shared" ca="1" si="268"/>
        <v>1940</v>
      </c>
      <c r="AR740" s="21">
        <f t="shared" ca="1" si="249"/>
        <v>1650</v>
      </c>
      <c r="AS740" s="21">
        <f t="shared" ca="1" si="257"/>
        <v>290</v>
      </c>
      <c r="AT740" s="21">
        <f t="shared" ca="1" si="258"/>
        <v>290</v>
      </c>
      <c r="AU740" s="21">
        <f t="shared" ca="1" si="263"/>
        <v>1316777</v>
      </c>
      <c r="AV740" s="22">
        <f ca="1">SUM(AT$11:AT740)</f>
        <v>670025</v>
      </c>
      <c r="AW740" s="23">
        <f ca="1">SUM(AR$11:AR740)</f>
        <v>647532</v>
      </c>
    </row>
    <row r="741" spans="1:49" x14ac:dyDescent="0.2">
      <c r="A741" s="32">
        <v>44913</v>
      </c>
      <c r="B741" s="35">
        <f ca="1">IF($A741&gt;= $C$5,$C$6, "InsertData")</f>
        <v>940</v>
      </c>
      <c r="C741" s="21">
        <f t="shared" ca="1" si="264"/>
        <v>940</v>
      </c>
      <c r="D741" s="21">
        <f t="shared" ca="1" si="244"/>
        <v>940</v>
      </c>
      <c r="E741" s="21">
        <f t="shared" ca="1" si="250"/>
        <v>0</v>
      </c>
      <c r="F741" s="21">
        <f t="shared" ca="1" si="245"/>
        <v>0</v>
      </c>
      <c r="G741" s="21">
        <f t="shared" ca="1" si="259"/>
        <v>672217</v>
      </c>
      <c r="H741" s="22">
        <f ca="1">SUM(F$11:F741)</f>
        <v>341315</v>
      </c>
      <c r="I741" s="23">
        <f ca="1">SUM(D$11:D741)</f>
        <v>333286</v>
      </c>
      <c r="K741" s="16">
        <v>44913</v>
      </c>
      <c r="L741" s="21">
        <f ca="1">IF(K741&lt;M$5, $B741, M$6+MIN((K741-M$5+1)/M$8, 1)*M$7)</f>
        <v>1440</v>
      </c>
      <c r="M741" s="21">
        <f t="shared" ca="1" si="265"/>
        <v>1440</v>
      </c>
      <c r="N741" s="21">
        <f t="shared" ca="1" si="246"/>
        <v>1420</v>
      </c>
      <c r="O741" s="21">
        <f t="shared" ca="1" si="251"/>
        <v>20</v>
      </c>
      <c r="P741" s="21">
        <f t="shared" ca="1" si="252"/>
        <v>20</v>
      </c>
      <c r="Q741" s="21">
        <f t="shared" ca="1" si="260"/>
        <v>1007967</v>
      </c>
      <c r="R741" s="22">
        <f ca="1">SUM(P$11:P741)</f>
        <v>511835</v>
      </c>
      <c r="S741" s="23">
        <f ca="1">SUM(N$11:N741)</f>
        <v>496912</v>
      </c>
      <c r="U741" s="16">
        <v>44913</v>
      </c>
      <c r="V741" s="21">
        <f ca="1">IF(U741&lt;W$5, $B741, W$6+MIN((U741-W$5+1)/W$8, 1)*W$7)</f>
        <v>1940</v>
      </c>
      <c r="W741" s="21">
        <f t="shared" ca="1" si="266"/>
        <v>1940</v>
      </c>
      <c r="X741" s="21">
        <f t="shared" ca="1" si="247"/>
        <v>1754</v>
      </c>
      <c r="Y741" s="21">
        <f t="shared" ca="1" si="253"/>
        <v>186</v>
      </c>
      <c r="Z741" s="21">
        <f t="shared" ca="1" si="254"/>
        <v>186</v>
      </c>
      <c r="AA741" s="21">
        <f t="shared" ca="1" si="261"/>
        <v>1343717</v>
      </c>
      <c r="AB741" s="22">
        <f ca="1">SUM(Z$11:Z741)</f>
        <v>682501</v>
      </c>
      <c r="AC741" s="23">
        <f ca="1">SUM(X$11:X741)</f>
        <v>661399</v>
      </c>
      <c r="AE741" s="16">
        <v>44913</v>
      </c>
      <c r="AF741" s="21">
        <f ca="1">IF(AE741&lt;AG$5, $B741, AG$6+MIN((AE741-AG$5+1)/AG$8, 1)*AG$7)</f>
        <v>1440</v>
      </c>
      <c r="AG741" s="21">
        <f t="shared" ca="1" si="267"/>
        <v>1440</v>
      </c>
      <c r="AH741" s="21">
        <f t="shared" ca="1" si="248"/>
        <v>1300</v>
      </c>
      <c r="AI741" s="21">
        <f t="shared" ca="1" si="255"/>
        <v>140</v>
      </c>
      <c r="AJ741" s="21">
        <f t="shared" ca="1" si="256"/>
        <v>140</v>
      </c>
      <c r="AK741" s="21">
        <f t="shared" ca="1" si="262"/>
        <v>995467</v>
      </c>
      <c r="AL741" s="22">
        <f ca="1">SUM(AJ$11:AJ741)</f>
        <v>505810</v>
      </c>
      <c r="AM741" s="23">
        <f ca="1">SUM(AH$11:AH741)</f>
        <v>491103</v>
      </c>
      <c r="AO741" s="16">
        <v>44913</v>
      </c>
      <c r="AP741" s="21">
        <f ca="1">IF(AO741&lt;AQ$5, $B741, AQ$6+MIN((AO741-AQ$5+1)/AQ$8, 1)*AQ$7)</f>
        <v>1940</v>
      </c>
      <c r="AQ741" s="21">
        <f t="shared" ca="1" si="268"/>
        <v>1940</v>
      </c>
      <c r="AR741" s="21">
        <f t="shared" ca="1" si="249"/>
        <v>1660</v>
      </c>
      <c r="AS741" s="21">
        <f t="shared" ca="1" si="257"/>
        <v>280</v>
      </c>
      <c r="AT741" s="21">
        <f t="shared" ca="1" si="258"/>
        <v>280</v>
      </c>
      <c r="AU741" s="21">
        <f t="shared" ca="1" si="263"/>
        <v>1318717</v>
      </c>
      <c r="AV741" s="22">
        <f ca="1">SUM(AT$11:AT741)</f>
        <v>670305</v>
      </c>
      <c r="AW741" s="23">
        <f ca="1">SUM(AR$11:AR741)</f>
        <v>649192</v>
      </c>
    </row>
    <row r="742" spans="1:49" x14ac:dyDescent="0.2">
      <c r="A742" s="32">
        <v>44914</v>
      </c>
      <c r="B742" s="35">
        <f ca="1">IF($A742&gt;= $C$5,$C$6, "InsertData")</f>
        <v>940</v>
      </c>
      <c r="C742" s="21">
        <f t="shared" ca="1" si="264"/>
        <v>940</v>
      </c>
      <c r="D742" s="21">
        <f t="shared" ca="1" si="244"/>
        <v>940</v>
      </c>
      <c r="E742" s="21">
        <f t="shared" ca="1" si="250"/>
        <v>0</v>
      </c>
      <c r="F742" s="21">
        <f t="shared" ca="1" si="245"/>
        <v>0</v>
      </c>
      <c r="G742" s="21">
        <f t="shared" ca="1" si="259"/>
        <v>673157</v>
      </c>
      <c r="H742" s="22">
        <f ca="1">SUM(F$11:F742)</f>
        <v>341315</v>
      </c>
      <c r="I742" s="23">
        <f ca="1">SUM(D$11:D742)</f>
        <v>334226</v>
      </c>
      <c r="K742" s="16">
        <v>44914</v>
      </c>
      <c r="L742" s="21">
        <f ca="1">IF(K742&lt;M$5, $B742, M$6+MIN((K742-M$5+1)/M$8, 1)*M$7)</f>
        <v>1440</v>
      </c>
      <c r="M742" s="21">
        <f t="shared" ca="1" si="265"/>
        <v>1440</v>
      </c>
      <c r="N742" s="21">
        <f t="shared" ca="1" si="246"/>
        <v>1321</v>
      </c>
      <c r="O742" s="21">
        <f t="shared" ca="1" si="251"/>
        <v>119</v>
      </c>
      <c r="P742" s="21">
        <f t="shared" ca="1" si="252"/>
        <v>119</v>
      </c>
      <c r="Q742" s="21">
        <f t="shared" ca="1" si="260"/>
        <v>1009407</v>
      </c>
      <c r="R742" s="22">
        <f ca="1">SUM(P$11:P742)</f>
        <v>511954</v>
      </c>
      <c r="S742" s="23">
        <f ca="1">SUM(N$11:N742)</f>
        <v>498233</v>
      </c>
      <c r="U742" s="16">
        <v>44914</v>
      </c>
      <c r="V742" s="21">
        <f ca="1">IF(U742&lt;W$5, $B742, W$6+MIN((U742-W$5+1)/W$8, 1)*W$7)</f>
        <v>1940</v>
      </c>
      <c r="W742" s="21">
        <f t="shared" ca="1" si="266"/>
        <v>1940</v>
      </c>
      <c r="X742" s="21">
        <f t="shared" ca="1" si="247"/>
        <v>1247</v>
      </c>
      <c r="Y742" s="21">
        <f t="shared" ca="1" si="253"/>
        <v>693</v>
      </c>
      <c r="Z742" s="21">
        <f t="shared" ca="1" si="254"/>
        <v>693</v>
      </c>
      <c r="AA742" s="21">
        <f t="shared" ca="1" si="261"/>
        <v>1345657</v>
      </c>
      <c r="AB742" s="22">
        <f ca="1">SUM(Z$11:Z742)</f>
        <v>683194</v>
      </c>
      <c r="AC742" s="23">
        <f ca="1">SUM(X$11:X742)</f>
        <v>662646</v>
      </c>
      <c r="AE742" s="16">
        <v>44914</v>
      </c>
      <c r="AF742" s="21">
        <f ca="1">IF(AE742&lt;AG$5, $B742, AG$6+MIN((AE742-AG$5+1)/AG$8, 1)*AG$7)</f>
        <v>1440</v>
      </c>
      <c r="AG742" s="21">
        <f t="shared" ca="1" si="267"/>
        <v>1440</v>
      </c>
      <c r="AH742" s="21">
        <f t="shared" ca="1" si="248"/>
        <v>1305</v>
      </c>
      <c r="AI742" s="21">
        <f t="shared" ca="1" si="255"/>
        <v>135</v>
      </c>
      <c r="AJ742" s="21">
        <f t="shared" ca="1" si="256"/>
        <v>135</v>
      </c>
      <c r="AK742" s="21">
        <f t="shared" ca="1" si="262"/>
        <v>996907</v>
      </c>
      <c r="AL742" s="22">
        <f ca="1">SUM(AJ$11:AJ742)</f>
        <v>505945</v>
      </c>
      <c r="AM742" s="23">
        <f ca="1">SUM(AH$11:AH742)</f>
        <v>492408</v>
      </c>
      <c r="AO742" s="16">
        <v>44914</v>
      </c>
      <c r="AP742" s="21">
        <f ca="1">IF(AO742&lt;AQ$5, $B742, AQ$6+MIN((AO742-AQ$5+1)/AQ$8, 1)*AQ$7)</f>
        <v>1940</v>
      </c>
      <c r="AQ742" s="21">
        <f t="shared" ca="1" si="268"/>
        <v>1940</v>
      </c>
      <c r="AR742" s="21">
        <f t="shared" ca="1" si="249"/>
        <v>1561</v>
      </c>
      <c r="AS742" s="21">
        <f t="shared" ca="1" si="257"/>
        <v>379</v>
      </c>
      <c r="AT742" s="21">
        <f t="shared" ca="1" si="258"/>
        <v>379</v>
      </c>
      <c r="AU742" s="21">
        <f t="shared" ca="1" si="263"/>
        <v>1320657</v>
      </c>
      <c r="AV742" s="22">
        <f ca="1">SUM(AT$11:AT742)</f>
        <v>670684</v>
      </c>
      <c r="AW742" s="23">
        <f ca="1">SUM(AR$11:AR742)</f>
        <v>650753</v>
      </c>
    </row>
    <row r="743" spans="1:49" x14ac:dyDescent="0.2">
      <c r="A743" s="32">
        <v>44915</v>
      </c>
      <c r="B743" s="35">
        <f ca="1">IF($A743&gt;= $C$5,$C$6, "InsertData")</f>
        <v>940</v>
      </c>
      <c r="C743" s="21">
        <f t="shared" ca="1" si="264"/>
        <v>940</v>
      </c>
      <c r="D743" s="21">
        <f t="shared" ca="1" si="244"/>
        <v>788</v>
      </c>
      <c r="E743" s="21">
        <f t="shared" ca="1" si="250"/>
        <v>152</v>
      </c>
      <c r="F743" s="21">
        <f t="shared" ca="1" si="245"/>
        <v>152</v>
      </c>
      <c r="G743" s="21">
        <f t="shared" ca="1" si="259"/>
        <v>674097</v>
      </c>
      <c r="H743" s="22">
        <f ca="1">SUM(F$11:F743)</f>
        <v>341467</v>
      </c>
      <c r="I743" s="23">
        <f ca="1">SUM(D$11:D743)</f>
        <v>335014</v>
      </c>
      <c r="K743" s="16">
        <v>44915</v>
      </c>
      <c r="L743" s="21">
        <f ca="1">IF(K743&lt;M$5, $B743, M$6+MIN((K743-M$5+1)/M$8, 1)*M$7)</f>
        <v>1440</v>
      </c>
      <c r="M743" s="21">
        <f t="shared" ca="1" si="265"/>
        <v>1440</v>
      </c>
      <c r="N743" s="21">
        <f t="shared" ca="1" si="246"/>
        <v>447</v>
      </c>
      <c r="O743" s="21">
        <f t="shared" ca="1" si="251"/>
        <v>993</v>
      </c>
      <c r="P743" s="21">
        <f t="shared" ca="1" si="252"/>
        <v>993</v>
      </c>
      <c r="Q743" s="21">
        <f t="shared" ca="1" si="260"/>
        <v>1010847</v>
      </c>
      <c r="R743" s="22">
        <f ca="1">SUM(P$11:P743)</f>
        <v>512947</v>
      </c>
      <c r="S743" s="23">
        <f ca="1">SUM(N$11:N743)</f>
        <v>498680</v>
      </c>
      <c r="U743" s="16">
        <v>44915</v>
      </c>
      <c r="V743" s="21">
        <f ca="1">IF(U743&lt;W$5, $B743, W$6+MIN((U743-W$5+1)/W$8, 1)*W$7)</f>
        <v>1940</v>
      </c>
      <c r="W743" s="21">
        <f t="shared" ca="1" si="266"/>
        <v>1940</v>
      </c>
      <c r="X743" s="21">
        <f t="shared" ca="1" si="247"/>
        <v>707</v>
      </c>
      <c r="Y743" s="21">
        <f t="shared" ca="1" si="253"/>
        <v>1233</v>
      </c>
      <c r="Z743" s="21">
        <f t="shared" ca="1" si="254"/>
        <v>1233</v>
      </c>
      <c r="AA743" s="21">
        <f t="shared" ca="1" si="261"/>
        <v>1347597</v>
      </c>
      <c r="AB743" s="22">
        <f ca="1">SUM(Z$11:Z743)</f>
        <v>684427</v>
      </c>
      <c r="AC743" s="23">
        <f ca="1">SUM(X$11:X743)</f>
        <v>663353</v>
      </c>
      <c r="AE743" s="16">
        <v>44915</v>
      </c>
      <c r="AF743" s="21">
        <f ca="1">IF(AE743&lt;AG$5, $B743, AG$6+MIN((AE743-AG$5+1)/AG$8, 1)*AG$7)</f>
        <v>1440</v>
      </c>
      <c r="AG743" s="21">
        <f t="shared" ca="1" si="267"/>
        <v>1440</v>
      </c>
      <c r="AH743" s="21">
        <f t="shared" ca="1" si="248"/>
        <v>683</v>
      </c>
      <c r="AI743" s="21">
        <f t="shared" ca="1" si="255"/>
        <v>757</v>
      </c>
      <c r="AJ743" s="21">
        <f t="shared" ca="1" si="256"/>
        <v>757</v>
      </c>
      <c r="AK743" s="21">
        <f t="shared" ca="1" si="262"/>
        <v>998347</v>
      </c>
      <c r="AL743" s="22">
        <f ca="1">SUM(AJ$11:AJ743)</f>
        <v>506702</v>
      </c>
      <c r="AM743" s="23">
        <f ca="1">SUM(AH$11:AH743)</f>
        <v>493091</v>
      </c>
      <c r="AO743" s="16">
        <v>44915</v>
      </c>
      <c r="AP743" s="21">
        <f ca="1">IF(AO743&lt;AQ$5, $B743, AQ$6+MIN((AO743-AQ$5+1)/AQ$8, 1)*AQ$7)</f>
        <v>1940</v>
      </c>
      <c r="AQ743" s="21">
        <f t="shared" ca="1" si="268"/>
        <v>1940</v>
      </c>
      <c r="AR743" s="21">
        <f t="shared" ca="1" si="249"/>
        <v>687</v>
      </c>
      <c r="AS743" s="21">
        <f t="shared" ca="1" si="257"/>
        <v>1253</v>
      </c>
      <c r="AT743" s="21">
        <f t="shared" ca="1" si="258"/>
        <v>1253</v>
      </c>
      <c r="AU743" s="21">
        <f t="shared" ca="1" si="263"/>
        <v>1322597</v>
      </c>
      <c r="AV743" s="22">
        <f ca="1">SUM(AT$11:AT743)</f>
        <v>671937</v>
      </c>
      <c r="AW743" s="23">
        <f ca="1">SUM(AR$11:AR743)</f>
        <v>651440</v>
      </c>
    </row>
    <row r="744" spans="1:49" x14ac:dyDescent="0.2">
      <c r="A744" s="32">
        <v>44916</v>
      </c>
      <c r="B744" s="35">
        <f ca="1">IF($A744&gt;= $C$5,$C$6, "InsertData")</f>
        <v>940</v>
      </c>
      <c r="C744" s="21">
        <f t="shared" ca="1" si="264"/>
        <v>940</v>
      </c>
      <c r="D744" s="21">
        <f t="shared" ca="1" si="244"/>
        <v>844</v>
      </c>
      <c r="E744" s="21">
        <f t="shared" ca="1" si="250"/>
        <v>96</v>
      </c>
      <c r="F744" s="21">
        <f t="shared" ca="1" si="245"/>
        <v>96</v>
      </c>
      <c r="G744" s="21">
        <f t="shared" ca="1" si="259"/>
        <v>675037</v>
      </c>
      <c r="H744" s="22">
        <f ca="1">SUM(F$11:F744)</f>
        <v>341563</v>
      </c>
      <c r="I744" s="23">
        <f ca="1">SUM(D$11:D744)</f>
        <v>335858</v>
      </c>
      <c r="K744" s="16">
        <v>44916</v>
      </c>
      <c r="L744" s="21">
        <f ca="1">IF(K744&lt;M$5, $B744, M$6+MIN((K744-M$5+1)/M$8, 1)*M$7)</f>
        <v>1440</v>
      </c>
      <c r="M744" s="21">
        <f t="shared" ca="1" si="265"/>
        <v>1440</v>
      </c>
      <c r="N744" s="21">
        <f t="shared" ca="1" si="246"/>
        <v>1104</v>
      </c>
      <c r="O744" s="21">
        <f t="shared" ca="1" si="251"/>
        <v>336</v>
      </c>
      <c r="P744" s="21">
        <f t="shared" ca="1" si="252"/>
        <v>336</v>
      </c>
      <c r="Q744" s="21">
        <f t="shared" ca="1" si="260"/>
        <v>1012287</v>
      </c>
      <c r="R744" s="22">
        <f ca="1">SUM(P$11:P744)</f>
        <v>513283</v>
      </c>
      <c r="S744" s="23">
        <f ca="1">SUM(N$11:N744)</f>
        <v>499784</v>
      </c>
      <c r="U744" s="16">
        <v>44916</v>
      </c>
      <c r="V744" s="21">
        <f ca="1">IF(U744&lt;W$5, $B744, W$6+MIN((U744-W$5+1)/W$8, 1)*W$7)</f>
        <v>1940</v>
      </c>
      <c r="W744" s="21">
        <f t="shared" ca="1" si="266"/>
        <v>1940</v>
      </c>
      <c r="X744" s="21">
        <f t="shared" ca="1" si="247"/>
        <v>1364</v>
      </c>
      <c r="Y744" s="21">
        <f t="shared" ca="1" si="253"/>
        <v>576</v>
      </c>
      <c r="Z744" s="21">
        <f t="shared" ca="1" si="254"/>
        <v>576</v>
      </c>
      <c r="AA744" s="21">
        <f t="shared" ca="1" si="261"/>
        <v>1349537</v>
      </c>
      <c r="AB744" s="22">
        <f ca="1">SUM(Z$11:Z744)</f>
        <v>685003</v>
      </c>
      <c r="AC744" s="23">
        <f ca="1">SUM(X$11:X744)</f>
        <v>664717</v>
      </c>
      <c r="AE744" s="16">
        <v>44916</v>
      </c>
      <c r="AF744" s="21">
        <f ca="1">IF(AE744&lt;AG$5, $B744, AG$6+MIN((AE744-AG$5+1)/AG$8, 1)*AG$7)</f>
        <v>1440</v>
      </c>
      <c r="AG744" s="21">
        <f t="shared" ca="1" si="267"/>
        <v>1440</v>
      </c>
      <c r="AH744" s="21">
        <f t="shared" ca="1" si="248"/>
        <v>1099</v>
      </c>
      <c r="AI744" s="21">
        <f t="shared" ca="1" si="255"/>
        <v>341</v>
      </c>
      <c r="AJ744" s="21">
        <f t="shared" ca="1" si="256"/>
        <v>341</v>
      </c>
      <c r="AK744" s="21">
        <f t="shared" ca="1" si="262"/>
        <v>999787</v>
      </c>
      <c r="AL744" s="22">
        <f ca="1">SUM(AJ$11:AJ744)</f>
        <v>507043</v>
      </c>
      <c r="AM744" s="23">
        <f ca="1">SUM(AH$11:AH744)</f>
        <v>494190</v>
      </c>
      <c r="AO744" s="16">
        <v>44916</v>
      </c>
      <c r="AP744" s="21">
        <f ca="1">IF(AO744&lt;AQ$5, $B744, AQ$6+MIN((AO744-AQ$5+1)/AQ$8, 1)*AQ$7)</f>
        <v>1940</v>
      </c>
      <c r="AQ744" s="21">
        <f t="shared" ca="1" si="268"/>
        <v>1940</v>
      </c>
      <c r="AR744" s="21">
        <f t="shared" ca="1" si="249"/>
        <v>1354</v>
      </c>
      <c r="AS744" s="21">
        <f t="shared" ca="1" si="257"/>
        <v>586</v>
      </c>
      <c r="AT744" s="21">
        <f t="shared" ca="1" si="258"/>
        <v>586</v>
      </c>
      <c r="AU744" s="21">
        <f t="shared" ca="1" si="263"/>
        <v>1324537</v>
      </c>
      <c r="AV744" s="22">
        <f ca="1">SUM(AT$11:AT744)</f>
        <v>672523</v>
      </c>
      <c r="AW744" s="23">
        <f ca="1">SUM(AR$11:AR744)</f>
        <v>652794</v>
      </c>
    </row>
    <row r="745" spans="1:49" x14ac:dyDescent="0.2">
      <c r="A745" s="32">
        <v>44917</v>
      </c>
      <c r="B745" s="35">
        <f ca="1">IF($A745&gt;= $C$5,$C$6, "InsertData")</f>
        <v>940</v>
      </c>
      <c r="C745" s="21">
        <f t="shared" ca="1" si="264"/>
        <v>940</v>
      </c>
      <c r="D745" s="21">
        <f t="shared" ca="1" si="244"/>
        <v>621</v>
      </c>
      <c r="E745" s="21">
        <f t="shared" ca="1" si="250"/>
        <v>319</v>
      </c>
      <c r="F745" s="21">
        <f t="shared" ca="1" si="245"/>
        <v>319</v>
      </c>
      <c r="G745" s="21">
        <f t="shared" ca="1" si="259"/>
        <v>675977</v>
      </c>
      <c r="H745" s="22">
        <f ca="1">SUM(F$11:F745)</f>
        <v>341882</v>
      </c>
      <c r="I745" s="23">
        <f ca="1">SUM(D$11:D745)</f>
        <v>336479</v>
      </c>
      <c r="K745" s="16">
        <v>44917</v>
      </c>
      <c r="L745" s="21">
        <f ca="1">IF(K745&lt;M$5, $B745, M$6+MIN((K745-M$5+1)/M$8, 1)*M$7)</f>
        <v>1440</v>
      </c>
      <c r="M745" s="21">
        <f t="shared" ca="1" si="265"/>
        <v>1440</v>
      </c>
      <c r="N745" s="21">
        <f t="shared" ca="1" si="246"/>
        <v>881</v>
      </c>
      <c r="O745" s="21">
        <f t="shared" ca="1" si="251"/>
        <v>559</v>
      </c>
      <c r="P745" s="21">
        <f t="shared" ca="1" si="252"/>
        <v>559</v>
      </c>
      <c r="Q745" s="21">
        <f t="shared" ca="1" si="260"/>
        <v>1013727</v>
      </c>
      <c r="R745" s="22">
        <f ca="1">SUM(P$11:P745)</f>
        <v>513842</v>
      </c>
      <c r="S745" s="23">
        <f ca="1">SUM(N$11:N745)</f>
        <v>500665</v>
      </c>
      <c r="U745" s="16">
        <v>44917</v>
      </c>
      <c r="V745" s="21">
        <f ca="1">IF(U745&lt;W$5, $B745, W$6+MIN((U745-W$5+1)/W$8, 1)*W$7)</f>
        <v>1940</v>
      </c>
      <c r="W745" s="21">
        <f t="shared" ca="1" si="266"/>
        <v>1940</v>
      </c>
      <c r="X745" s="21">
        <f t="shared" ca="1" si="247"/>
        <v>1141</v>
      </c>
      <c r="Y745" s="21">
        <f t="shared" ca="1" si="253"/>
        <v>799</v>
      </c>
      <c r="Z745" s="21">
        <f t="shared" ca="1" si="254"/>
        <v>799</v>
      </c>
      <c r="AA745" s="21">
        <f t="shared" ca="1" si="261"/>
        <v>1351477</v>
      </c>
      <c r="AB745" s="22">
        <f ca="1">SUM(Z$11:Z745)</f>
        <v>685802</v>
      </c>
      <c r="AC745" s="23">
        <f ca="1">SUM(X$11:X745)</f>
        <v>665858</v>
      </c>
      <c r="AE745" s="16">
        <v>44917</v>
      </c>
      <c r="AF745" s="21">
        <f ca="1">IF(AE745&lt;AG$5, $B745, AG$6+MIN((AE745-AG$5+1)/AG$8, 1)*AG$7)</f>
        <v>1440</v>
      </c>
      <c r="AG745" s="21">
        <f t="shared" ca="1" si="267"/>
        <v>1440</v>
      </c>
      <c r="AH745" s="21">
        <f t="shared" ca="1" si="248"/>
        <v>881</v>
      </c>
      <c r="AI745" s="21">
        <f t="shared" ca="1" si="255"/>
        <v>559</v>
      </c>
      <c r="AJ745" s="21">
        <f t="shared" ca="1" si="256"/>
        <v>559</v>
      </c>
      <c r="AK745" s="21">
        <f t="shared" ca="1" si="262"/>
        <v>1001227</v>
      </c>
      <c r="AL745" s="22">
        <f ca="1">SUM(AJ$11:AJ745)</f>
        <v>507602</v>
      </c>
      <c r="AM745" s="23">
        <f ca="1">SUM(AH$11:AH745)</f>
        <v>495071</v>
      </c>
      <c r="AO745" s="16">
        <v>44917</v>
      </c>
      <c r="AP745" s="21">
        <f ca="1">IF(AO745&lt;AQ$5, $B745, AQ$6+MIN((AO745-AQ$5+1)/AQ$8, 1)*AQ$7)</f>
        <v>1940</v>
      </c>
      <c r="AQ745" s="21">
        <f t="shared" ca="1" si="268"/>
        <v>1940</v>
      </c>
      <c r="AR745" s="21">
        <f t="shared" ca="1" si="249"/>
        <v>1141</v>
      </c>
      <c r="AS745" s="21">
        <f t="shared" ca="1" si="257"/>
        <v>799</v>
      </c>
      <c r="AT745" s="21">
        <f t="shared" ca="1" si="258"/>
        <v>799</v>
      </c>
      <c r="AU745" s="21">
        <f t="shared" ca="1" si="263"/>
        <v>1326477</v>
      </c>
      <c r="AV745" s="22">
        <f ca="1">SUM(AT$11:AT745)</f>
        <v>673322</v>
      </c>
      <c r="AW745" s="23">
        <f ca="1">SUM(AR$11:AR745)</f>
        <v>653935</v>
      </c>
    </row>
    <row r="746" spans="1:49" x14ac:dyDescent="0.2">
      <c r="A746" s="32">
        <v>44918</v>
      </c>
      <c r="B746" s="35">
        <f ca="1">IF($A746&gt;= $C$5,$C$6, "InsertData")</f>
        <v>940</v>
      </c>
      <c r="C746" s="21">
        <f t="shared" ca="1" si="264"/>
        <v>940</v>
      </c>
      <c r="D746" s="21">
        <f t="shared" ca="1" si="244"/>
        <v>606</v>
      </c>
      <c r="E746" s="21">
        <f t="shared" ca="1" si="250"/>
        <v>334</v>
      </c>
      <c r="F746" s="21">
        <f t="shared" ca="1" si="245"/>
        <v>334</v>
      </c>
      <c r="G746" s="21">
        <f t="shared" ca="1" si="259"/>
        <v>676917</v>
      </c>
      <c r="H746" s="22">
        <f ca="1">SUM(F$11:F746)</f>
        <v>342216</v>
      </c>
      <c r="I746" s="23">
        <f ca="1">SUM(D$11:D746)</f>
        <v>337085</v>
      </c>
      <c r="K746" s="16">
        <v>44918</v>
      </c>
      <c r="L746" s="21">
        <f ca="1">IF(K746&lt;M$5, $B746, M$6+MIN((K746-M$5+1)/M$8, 1)*M$7)</f>
        <v>1440</v>
      </c>
      <c r="M746" s="21">
        <f t="shared" ca="1" si="265"/>
        <v>1440</v>
      </c>
      <c r="N746" s="21">
        <f t="shared" ca="1" si="246"/>
        <v>866</v>
      </c>
      <c r="O746" s="21">
        <f t="shared" ca="1" si="251"/>
        <v>574</v>
      </c>
      <c r="P746" s="21">
        <f t="shared" ca="1" si="252"/>
        <v>574</v>
      </c>
      <c r="Q746" s="21">
        <f t="shared" ca="1" si="260"/>
        <v>1015167</v>
      </c>
      <c r="R746" s="22">
        <f ca="1">SUM(P$11:P746)</f>
        <v>514416</v>
      </c>
      <c r="S746" s="23">
        <f ca="1">SUM(N$11:N746)</f>
        <v>501531</v>
      </c>
      <c r="U746" s="16">
        <v>44918</v>
      </c>
      <c r="V746" s="21">
        <f ca="1">IF(U746&lt;W$5, $B746, W$6+MIN((U746-W$5+1)/W$8, 1)*W$7)</f>
        <v>1940</v>
      </c>
      <c r="W746" s="21">
        <f t="shared" ca="1" si="266"/>
        <v>1940</v>
      </c>
      <c r="X746" s="21">
        <f t="shared" ca="1" si="247"/>
        <v>1126</v>
      </c>
      <c r="Y746" s="21">
        <f t="shared" ca="1" si="253"/>
        <v>814</v>
      </c>
      <c r="Z746" s="21">
        <f t="shared" ca="1" si="254"/>
        <v>814</v>
      </c>
      <c r="AA746" s="21">
        <f t="shared" ca="1" si="261"/>
        <v>1353417</v>
      </c>
      <c r="AB746" s="22">
        <f ca="1">SUM(Z$11:Z746)</f>
        <v>686616</v>
      </c>
      <c r="AC746" s="23">
        <f ca="1">SUM(X$11:X746)</f>
        <v>666984</v>
      </c>
      <c r="AE746" s="16">
        <v>44918</v>
      </c>
      <c r="AF746" s="21">
        <f ca="1">IF(AE746&lt;AG$5, $B746, AG$6+MIN((AE746-AG$5+1)/AG$8, 1)*AG$7)</f>
        <v>1440</v>
      </c>
      <c r="AG746" s="21">
        <f t="shared" ca="1" si="267"/>
        <v>1440</v>
      </c>
      <c r="AH746" s="21">
        <f t="shared" ca="1" si="248"/>
        <v>866</v>
      </c>
      <c r="AI746" s="21">
        <f t="shared" ca="1" si="255"/>
        <v>574</v>
      </c>
      <c r="AJ746" s="21">
        <f t="shared" ca="1" si="256"/>
        <v>574</v>
      </c>
      <c r="AK746" s="21">
        <f t="shared" ca="1" si="262"/>
        <v>1002667</v>
      </c>
      <c r="AL746" s="22">
        <f ca="1">SUM(AJ$11:AJ746)</f>
        <v>508176</v>
      </c>
      <c r="AM746" s="23">
        <f ca="1">SUM(AH$11:AH746)</f>
        <v>495937</v>
      </c>
      <c r="AO746" s="16">
        <v>44918</v>
      </c>
      <c r="AP746" s="21">
        <f ca="1">IF(AO746&lt;AQ$5, $B746, AQ$6+MIN((AO746-AQ$5+1)/AQ$8, 1)*AQ$7)</f>
        <v>1940</v>
      </c>
      <c r="AQ746" s="21">
        <f t="shared" ca="1" si="268"/>
        <v>1940</v>
      </c>
      <c r="AR746" s="21">
        <f t="shared" ca="1" si="249"/>
        <v>1126</v>
      </c>
      <c r="AS746" s="21">
        <f t="shared" ca="1" si="257"/>
        <v>814</v>
      </c>
      <c r="AT746" s="21">
        <f t="shared" ca="1" si="258"/>
        <v>814</v>
      </c>
      <c r="AU746" s="21">
        <f t="shared" ca="1" si="263"/>
        <v>1328417</v>
      </c>
      <c r="AV746" s="22">
        <f ca="1">SUM(AT$11:AT746)</f>
        <v>674136</v>
      </c>
      <c r="AW746" s="23">
        <f ca="1">SUM(AR$11:AR746)</f>
        <v>655061</v>
      </c>
    </row>
    <row r="747" spans="1:49" x14ac:dyDescent="0.2">
      <c r="A747" s="32">
        <v>44919</v>
      </c>
      <c r="B747" s="35">
        <f ca="1">IF($A747&gt;= $C$5,$C$6, "InsertData")</f>
        <v>940</v>
      </c>
      <c r="C747" s="21">
        <f t="shared" ca="1" si="264"/>
        <v>940</v>
      </c>
      <c r="D747" s="21">
        <f t="shared" ca="1" si="244"/>
        <v>896</v>
      </c>
      <c r="E747" s="21">
        <f t="shared" ca="1" si="250"/>
        <v>44</v>
      </c>
      <c r="F747" s="21">
        <f t="shared" ca="1" si="245"/>
        <v>44</v>
      </c>
      <c r="G747" s="21">
        <f t="shared" ca="1" si="259"/>
        <v>677857</v>
      </c>
      <c r="H747" s="22">
        <f ca="1">SUM(F$11:F747)</f>
        <v>342260</v>
      </c>
      <c r="I747" s="23">
        <f ca="1">SUM(D$11:D747)</f>
        <v>337981</v>
      </c>
      <c r="K747" s="16">
        <v>44919</v>
      </c>
      <c r="L747" s="21">
        <f ca="1">IF(K747&lt;M$5, $B747, M$6+MIN((K747-M$5+1)/M$8, 1)*M$7)</f>
        <v>1440</v>
      </c>
      <c r="M747" s="21">
        <f t="shared" ca="1" si="265"/>
        <v>1440</v>
      </c>
      <c r="N747" s="21">
        <f t="shared" ca="1" si="246"/>
        <v>1156</v>
      </c>
      <c r="O747" s="21">
        <f t="shared" ca="1" si="251"/>
        <v>284</v>
      </c>
      <c r="P747" s="21">
        <f t="shared" ca="1" si="252"/>
        <v>284</v>
      </c>
      <c r="Q747" s="21">
        <f t="shared" ca="1" si="260"/>
        <v>1016607</v>
      </c>
      <c r="R747" s="22">
        <f ca="1">SUM(P$11:P747)</f>
        <v>514700</v>
      </c>
      <c r="S747" s="23">
        <f ca="1">SUM(N$11:N747)</f>
        <v>502687</v>
      </c>
      <c r="U747" s="16">
        <v>44919</v>
      </c>
      <c r="V747" s="21">
        <f ca="1">IF(U747&lt;W$5, $B747, W$6+MIN((U747-W$5+1)/W$8, 1)*W$7)</f>
        <v>1940</v>
      </c>
      <c r="W747" s="21">
        <f t="shared" ca="1" si="266"/>
        <v>1940</v>
      </c>
      <c r="X747" s="21">
        <f t="shared" ca="1" si="247"/>
        <v>1416</v>
      </c>
      <c r="Y747" s="21">
        <f t="shared" ca="1" si="253"/>
        <v>524</v>
      </c>
      <c r="Z747" s="21">
        <f t="shared" ca="1" si="254"/>
        <v>524</v>
      </c>
      <c r="AA747" s="21">
        <f t="shared" ca="1" si="261"/>
        <v>1355357</v>
      </c>
      <c r="AB747" s="22">
        <f ca="1">SUM(Z$11:Z747)</f>
        <v>687140</v>
      </c>
      <c r="AC747" s="23">
        <f ca="1">SUM(X$11:X747)</f>
        <v>668400</v>
      </c>
      <c r="AE747" s="16">
        <v>44919</v>
      </c>
      <c r="AF747" s="21">
        <f ca="1">IF(AE747&lt;AG$5, $B747, AG$6+MIN((AE747-AG$5+1)/AG$8, 1)*AG$7)</f>
        <v>1440</v>
      </c>
      <c r="AG747" s="21">
        <f t="shared" ca="1" si="267"/>
        <v>1440</v>
      </c>
      <c r="AH747" s="21">
        <f t="shared" ca="1" si="248"/>
        <v>1156</v>
      </c>
      <c r="AI747" s="21">
        <f t="shared" ca="1" si="255"/>
        <v>284</v>
      </c>
      <c r="AJ747" s="21">
        <f t="shared" ca="1" si="256"/>
        <v>284</v>
      </c>
      <c r="AK747" s="21">
        <f t="shared" ca="1" si="262"/>
        <v>1004107</v>
      </c>
      <c r="AL747" s="22">
        <f ca="1">SUM(AJ$11:AJ747)</f>
        <v>508460</v>
      </c>
      <c r="AM747" s="23">
        <f ca="1">SUM(AH$11:AH747)</f>
        <v>497093</v>
      </c>
      <c r="AO747" s="16">
        <v>44919</v>
      </c>
      <c r="AP747" s="21">
        <f ca="1">IF(AO747&lt;AQ$5, $B747, AQ$6+MIN((AO747-AQ$5+1)/AQ$8, 1)*AQ$7)</f>
        <v>1940</v>
      </c>
      <c r="AQ747" s="21">
        <f t="shared" ca="1" si="268"/>
        <v>1940</v>
      </c>
      <c r="AR747" s="21">
        <f t="shared" ca="1" si="249"/>
        <v>1416</v>
      </c>
      <c r="AS747" s="21">
        <f t="shared" ca="1" si="257"/>
        <v>524</v>
      </c>
      <c r="AT747" s="21">
        <f t="shared" ca="1" si="258"/>
        <v>524</v>
      </c>
      <c r="AU747" s="21">
        <f t="shared" ca="1" si="263"/>
        <v>1330357</v>
      </c>
      <c r="AV747" s="22">
        <f ca="1">SUM(AT$11:AT747)</f>
        <v>674660</v>
      </c>
      <c r="AW747" s="23">
        <f ca="1">SUM(AR$11:AR747)</f>
        <v>656477</v>
      </c>
    </row>
    <row r="748" spans="1:49" x14ac:dyDescent="0.2">
      <c r="A748" s="32">
        <v>44920</v>
      </c>
      <c r="B748" s="35">
        <f ca="1">IF($A748&gt;= $C$5,$C$6, "InsertData")</f>
        <v>940</v>
      </c>
      <c r="C748" s="21">
        <f t="shared" ca="1" si="264"/>
        <v>940</v>
      </c>
      <c r="D748" s="21">
        <f t="shared" ca="1" si="244"/>
        <v>607</v>
      </c>
      <c r="E748" s="21">
        <f t="shared" ca="1" si="250"/>
        <v>333</v>
      </c>
      <c r="F748" s="21">
        <f t="shared" ca="1" si="245"/>
        <v>333</v>
      </c>
      <c r="G748" s="21">
        <f t="shared" ca="1" si="259"/>
        <v>678797</v>
      </c>
      <c r="H748" s="22">
        <f ca="1">SUM(F$11:F748)</f>
        <v>342593</v>
      </c>
      <c r="I748" s="23">
        <f ca="1">SUM(D$11:D748)</f>
        <v>338588</v>
      </c>
      <c r="K748" s="16">
        <v>44920</v>
      </c>
      <c r="L748" s="21">
        <f ca="1">IF(K748&lt;M$5, $B748, M$6+MIN((K748-M$5+1)/M$8, 1)*M$7)</f>
        <v>1440</v>
      </c>
      <c r="M748" s="21">
        <f t="shared" ca="1" si="265"/>
        <v>1440</v>
      </c>
      <c r="N748" s="21">
        <f t="shared" ca="1" si="246"/>
        <v>867</v>
      </c>
      <c r="O748" s="21">
        <f t="shared" ca="1" si="251"/>
        <v>573</v>
      </c>
      <c r="P748" s="21">
        <f t="shared" ca="1" si="252"/>
        <v>573</v>
      </c>
      <c r="Q748" s="21">
        <f t="shared" ca="1" si="260"/>
        <v>1018047</v>
      </c>
      <c r="R748" s="22">
        <f ca="1">SUM(P$11:P748)</f>
        <v>515273</v>
      </c>
      <c r="S748" s="23">
        <f ca="1">SUM(N$11:N748)</f>
        <v>503554</v>
      </c>
      <c r="U748" s="16">
        <v>44920</v>
      </c>
      <c r="V748" s="21">
        <f ca="1">IF(U748&lt;W$5, $B748, W$6+MIN((U748-W$5+1)/W$8, 1)*W$7)</f>
        <v>1940</v>
      </c>
      <c r="W748" s="21">
        <f t="shared" ca="1" si="266"/>
        <v>1940</v>
      </c>
      <c r="X748" s="21">
        <f t="shared" ca="1" si="247"/>
        <v>1127</v>
      </c>
      <c r="Y748" s="21">
        <f t="shared" ca="1" si="253"/>
        <v>813</v>
      </c>
      <c r="Z748" s="21">
        <f t="shared" ca="1" si="254"/>
        <v>813</v>
      </c>
      <c r="AA748" s="21">
        <f t="shared" ca="1" si="261"/>
        <v>1357297</v>
      </c>
      <c r="AB748" s="22">
        <f ca="1">SUM(Z$11:Z748)</f>
        <v>687953</v>
      </c>
      <c r="AC748" s="23">
        <f ca="1">SUM(X$11:X748)</f>
        <v>669527</v>
      </c>
      <c r="AE748" s="16">
        <v>44920</v>
      </c>
      <c r="AF748" s="21">
        <f ca="1">IF(AE748&lt;AG$5, $B748, AG$6+MIN((AE748-AG$5+1)/AG$8, 1)*AG$7)</f>
        <v>1440</v>
      </c>
      <c r="AG748" s="21">
        <f t="shared" ca="1" si="267"/>
        <v>1440</v>
      </c>
      <c r="AH748" s="21">
        <f t="shared" ca="1" si="248"/>
        <v>867</v>
      </c>
      <c r="AI748" s="21">
        <f t="shared" ca="1" si="255"/>
        <v>573</v>
      </c>
      <c r="AJ748" s="21">
        <f t="shared" ca="1" si="256"/>
        <v>573</v>
      </c>
      <c r="AK748" s="21">
        <f t="shared" ca="1" si="262"/>
        <v>1005547</v>
      </c>
      <c r="AL748" s="22">
        <f ca="1">SUM(AJ$11:AJ748)</f>
        <v>509033</v>
      </c>
      <c r="AM748" s="23">
        <f ca="1">SUM(AH$11:AH748)</f>
        <v>497960</v>
      </c>
      <c r="AO748" s="16">
        <v>44920</v>
      </c>
      <c r="AP748" s="21">
        <f ca="1">IF(AO748&lt;AQ$5, $B748, AQ$6+MIN((AO748-AQ$5+1)/AQ$8, 1)*AQ$7)</f>
        <v>1940</v>
      </c>
      <c r="AQ748" s="21">
        <f t="shared" ca="1" si="268"/>
        <v>1940</v>
      </c>
      <c r="AR748" s="21">
        <f t="shared" ca="1" si="249"/>
        <v>1127</v>
      </c>
      <c r="AS748" s="21">
        <f t="shared" ca="1" si="257"/>
        <v>813</v>
      </c>
      <c r="AT748" s="21">
        <f t="shared" ca="1" si="258"/>
        <v>813</v>
      </c>
      <c r="AU748" s="21">
        <f t="shared" ca="1" si="263"/>
        <v>1332297</v>
      </c>
      <c r="AV748" s="22">
        <f ca="1">SUM(AT$11:AT748)</f>
        <v>675473</v>
      </c>
      <c r="AW748" s="23">
        <f ca="1">SUM(AR$11:AR748)</f>
        <v>657604</v>
      </c>
    </row>
    <row r="749" spans="1:49" x14ac:dyDescent="0.2">
      <c r="A749" s="32">
        <v>44921</v>
      </c>
      <c r="B749" s="35">
        <f ca="1">IF($A749&gt;= $C$5,$C$6, "InsertData")</f>
        <v>940</v>
      </c>
      <c r="C749" s="21">
        <f t="shared" ca="1" si="264"/>
        <v>940</v>
      </c>
      <c r="D749" s="21">
        <f t="shared" ca="1" si="244"/>
        <v>552</v>
      </c>
      <c r="E749" s="21">
        <f t="shared" ca="1" si="250"/>
        <v>388</v>
      </c>
      <c r="F749" s="21">
        <f t="shared" ca="1" si="245"/>
        <v>388</v>
      </c>
      <c r="G749" s="21">
        <f t="shared" ca="1" si="259"/>
        <v>679737</v>
      </c>
      <c r="H749" s="22">
        <f ca="1">SUM(F$11:F749)</f>
        <v>342981</v>
      </c>
      <c r="I749" s="23">
        <f ca="1">SUM(D$11:D749)</f>
        <v>339140</v>
      </c>
      <c r="K749" s="16">
        <v>44921</v>
      </c>
      <c r="L749" s="21">
        <f ca="1">IF(K749&lt;M$5, $B749, M$6+MIN((K749-M$5+1)/M$8, 1)*M$7)</f>
        <v>1440</v>
      </c>
      <c r="M749" s="21">
        <f t="shared" ca="1" si="265"/>
        <v>1440</v>
      </c>
      <c r="N749" s="21">
        <f t="shared" ca="1" si="246"/>
        <v>812</v>
      </c>
      <c r="O749" s="21">
        <f t="shared" ca="1" si="251"/>
        <v>628</v>
      </c>
      <c r="P749" s="21">
        <f t="shared" ca="1" si="252"/>
        <v>628</v>
      </c>
      <c r="Q749" s="21">
        <f t="shared" ca="1" si="260"/>
        <v>1019487</v>
      </c>
      <c r="R749" s="22">
        <f ca="1">SUM(P$11:P749)</f>
        <v>515901</v>
      </c>
      <c r="S749" s="23">
        <f ca="1">SUM(N$11:N749)</f>
        <v>504366</v>
      </c>
      <c r="U749" s="16">
        <v>44921</v>
      </c>
      <c r="V749" s="21">
        <f ca="1">IF(U749&lt;W$5, $B749, W$6+MIN((U749-W$5+1)/W$8, 1)*W$7)</f>
        <v>1940</v>
      </c>
      <c r="W749" s="21">
        <f t="shared" ca="1" si="266"/>
        <v>1940</v>
      </c>
      <c r="X749" s="21">
        <f t="shared" ca="1" si="247"/>
        <v>1072</v>
      </c>
      <c r="Y749" s="21">
        <f t="shared" ca="1" si="253"/>
        <v>868</v>
      </c>
      <c r="Z749" s="21">
        <f t="shared" ca="1" si="254"/>
        <v>868</v>
      </c>
      <c r="AA749" s="21">
        <f t="shared" ca="1" si="261"/>
        <v>1359237</v>
      </c>
      <c r="AB749" s="22">
        <f ca="1">SUM(Z$11:Z749)</f>
        <v>688821</v>
      </c>
      <c r="AC749" s="23">
        <f ca="1">SUM(X$11:X749)</f>
        <v>670599</v>
      </c>
      <c r="AE749" s="16">
        <v>44921</v>
      </c>
      <c r="AF749" s="21">
        <f ca="1">IF(AE749&lt;AG$5, $B749, AG$6+MIN((AE749-AG$5+1)/AG$8, 1)*AG$7)</f>
        <v>1440</v>
      </c>
      <c r="AG749" s="21">
        <f t="shared" ca="1" si="267"/>
        <v>1440</v>
      </c>
      <c r="AH749" s="21">
        <f t="shared" ca="1" si="248"/>
        <v>812</v>
      </c>
      <c r="AI749" s="21">
        <f t="shared" ca="1" si="255"/>
        <v>628</v>
      </c>
      <c r="AJ749" s="21">
        <f t="shared" ca="1" si="256"/>
        <v>628</v>
      </c>
      <c r="AK749" s="21">
        <f t="shared" ca="1" si="262"/>
        <v>1006987</v>
      </c>
      <c r="AL749" s="22">
        <f ca="1">SUM(AJ$11:AJ749)</f>
        <v>509661</v>
      </c>
      <c r="AM749" s="23">
        <f ca="1">SUM(AH$11:AH749)</f>
        <v>498772</v>
      </c>
      <c r="AO749" s="16">
        <v>44921</v>
      </c>
      <c r="AP749" s="21">
        <f ca="1">IF(AO749&lt;AQ$5, $B749, AQ$6+MIN((AO749-AQ$5+1)/AQ$8, 1)*AQ$7)</f>
        <v>1940</v>
      </c>
      <c r="AQ749" s="21">
        <f t="shared" ca="1" si="268"/>
        <v>1940</v>
      </c>
      <c r="AR749" s="21">
        <f t="shared" ca="1" si="249"/>
        <v>1072</v>
      </c>
      <c r="AS749" s="21">
        <f t="shared" ca="1" si="257"/>
        <v>868</v>
      </c>
      <c r="AT749" s="21">
        <f t="shared" ca="1" si="258"/>
        <v>868</v>
      </c>
      <c r="AU749" s="21">
        <f t="shared" ca="1" si="263"/>
        <v>1334237</v>
      </c>
      <c r="AV749" s="22">
        <f ca="1">SUM(AT$11:AT749)</f>
        <v>676341</v>
      </c>
      <c r="AW749" s="23">
        <f ca="1">SUM(AR$11:AR749)</f>
        <v>658676</v>
      </c>
    </row>
    <row r="750" spans="1:49" x14ac:dyDescent="0.2">
      <c r="A750" s="32">
        <v>44922</v>
      </c>
      <c r="B750" s="35">
        <f ca="1">IF($A750&gt;= $C$5,$C$6, "InsertData")</f>
        <v>940</v>
      </c>
      <c r="C750" s="21">
        <f t="shared" ca="1" si="264"/>
        <v>940</v>
      </c>
      <c r="D750" s="21">
        <f t="shared" ca="1" si="244"/>
        <v>512</v>
      </c>
      <c r="E750" s="21">
        <f t="shared" ca="1" si="250"/>
        <v>428</v>
      </c>
      <c r="F750" s="21">
        <f t="shared" ca="1" si="245"/>
        <v>428</v>
      </c>
      <c r="G750" s="21">
        <f t="shared" ca="1" si="259"/>
        <v>680677</v>
      </c>
      <c r="H750" s="22">
        <f ca="1">SUM(F$11:F750)</f>
        <v>343409</v>
      </c>
      <c r="I750" s="23">
        <f ca="1">SUM(D$11:D750)</f>
        <v>339652</v>
      </c>
      <c r="K750" s="16">
        <v>44922</v>
      </c>
      <c r="L750" s="21">
        <f ca="1">IF(K750&lt;M$5, $B750, M$6+MIN((K750-M$5+1)/M$8, 1)*M$7)</f>
        <v>1440</v>
      </c>
      <c r="M750" s="21">
        <f t="shared" ca="1" si="265"/>
        <v>1440</v>
      </c>
      <c r="N750" s="21">
        <f t="shared" ca="1" si="246"/>
        <v>772</v>
      </c>
      <c r="O750" s="21">
        <f t="shared" ca="1" si="251"/>
        <v>668</v>
      </c>
      <c r="P750" s="21">
        <f t="shared" ca="1" si="252"/>
        <v>668</v>
      </c>
      <c r="Q750" s="21">
        <f t="shared" ca="1" si="260"/>
        <v>1020927</v>
      </c>
      <c r="R750" s="22">
        <f ca="1">SUM(P$11:P750)</f>
        <v>516569</v>
      </c>
      <c r="S750" s="23">
        <f ca="1">SUM(N$11:N750)</f>
        <v>505138</v>
      </c>
      <c r="U750" s="16">
        <v>44922</v>
      </c>
      <c r="V750" s="21">
        <f ca="1">IF(U750&lt;W$5, $B750, W$6+MIN((U750-W$5+1)/W$8, 1)*W$7)</f>
        <v>1940</v>
      </c>
      <c r="W750" s="21">
        <f t="shared" ca="1" si="266"/>
        <v>1940</v>
      </c>
      <c r="X750" s="21">
        <f t="shared" ca="1" si="247"/>
        <v>1032</v>
      </c>
      <c r="Y750" s="21">
        <f t="shared" ca="1" si="253"/>
        <v>908</v>
      </c>
      <c r="Z750" s="21">
        <f t="shared" ca="1" si="254"/>
        <v>908</v>
      </c>
      <c r="AA750" s="21">
        <f t="shared" ca="1" si="261"/>
        <v>1361177</v>
      </c>
      <c r="AB750" s="22">
        <f ca="1">SUM(Z$11:Z750)</f>
        <v>689729</v>
      </c>
      <c r="AC750" s="23">
        <f ca="1">SUM(X$11:X750)</f>
        <v>671631</v>
      </c>
      <c r="AE750" s="16">
        <v>44922</v>
      </c>
      <c r="AF750" s="21">
        <f ca="1">IF(AE750&lt;AG$5, $B750, AG$6+MIN((AE750-AG$5+1)/AG$8, 1)*AG$7)</f>
        <v>1440</v>
      </c>
      <c r="AG750" s="21">
        <f t="shared" ca="1" si="267"/>
        <v>1440</v>
      </c>
      <c r="AH750" s="21">
        <f t="shared" ca="1" si="248"/>
        <v>772</v>
      </c>
      <c r="AI750" s="21">
        <f t="shared" ca="1" si="255"/>
        <v>668</v>
      </c>
      <c r="AJ750" s="21">
        <f t="shared" ca="1" si="256"/>
        <v>668</v>
      </c>
      <c r="AK750" s="21">
        <f t="shared" ca="1" si="262"/>
        <v>1008427</v>
      </c>
      <c r="AL750" s="22">
        <f ca="1">SUM(AJ$11:AJ750)</f>
        <v>510329</v>
      </c>
      <c r="AM750" s="23">
        <f ca="1">SUM(AH$11:AH750)</f>
        <v>499544</v>
      </c>
      <c r="AO750" s="16">
        <v>44922</v>
      </c>
      <c r="AP750" s="21">
        <f ca="1">IF(AO750&lt;AQ$5, $B750, AQ$6+MIN((AO750-AQ$5+1)/AQ$8, 1)*AQ$7)</f>
        <v>1940</v>
      </c>
      <c r="AQ750" s="21">
        <f t="shared" ca="1" si="268"/>
        <v>1940</v>
      </c>
      <c r="AR750" s="21">
        <f t="shared" ca="1" si="249"/>
        <v>1032</v>
      </c>
      <c r="AS750" s="21">
        <f t="shared" ca="1" si="257"/>
        <v>908</v>
      </c>
      <c r="AT750" s="21">
        <f t="shared" ca="1" si="258"/>
        <v>908</v>
      </c>
      <c r="AU750" s="21">
        <f t="shared" ca="1" si="263"/>
        <v>1336177</v>
      </c>
      <c r="AV750" s="22">
        <f ca="1">SUM(AT$11:AT750)</f>
        <v>677249</v>
      </c>
      <c r="AW750" s="23">
        <f ca="1">SUM(AR$11:AR750)</f>
        <v>659708</v>
      </c>
    </row>
    <row r="751" spans="1:49" x14ac:dyDescent="0.2">
      <c r="A751" s="32">
        <v>44923</v>
      </c>
      <c r="B751" s="35">
        <f ca="1">IF($A751&gt;= $C$5,$C$6, "InsertData")</f>
        <v>940</v>
      </c>
      <c r="C751" s="21">
        <f t="shared" ca="1" si="264"/>
        <v>940</v>
      </c>
      <c r="D751" s="21">
        <f t="shared" ca="1" si="244"/>
        <v>166</v>
      </c>
      <c r="E751" s="21">
        <f t="shared" ca="1" si="250"/>
        <v>774</v>
      </c>
      <c r="F751" s="21">
        <f t="shared" ca="1" si="245"/>
        <v>774</v>
      </c>
      <c r="G751" s="21">
        <f t="shared" ca="1" si="259"/>
        <v>681617</v>
      </c>
      <c r="H751" s="22">
        <f ca="1">SUM(F$11:F751)</f>
        <v>344183</v>
      </c>
      <c r="I751" s="23">
        <f ca="1">SUM(D$11:D751)</f>
        <v>339818</v>
      </c>
      <c r="K751" s="16">
        <v>44923</v>
      </c>
      <c r="L751" s="21">
        <f ca="1">IF(K751&lt;M$5, $B751, M$6+MIN((K751-M$5+1)/M$8, 1)*M$7)</f>
        <v>1440</v>
      </c>
      <c r="M751" s="21">
        <f t="shared" ca="1" si="265"/>
        <v>1440</v>
      </c>
      <c r="N751" s="21">
        <f t="shared" ca="1" si="246"/>
        <v>426</v>
      </c>
      <c r="O751" s="21">
        <f t="shared" ca="1" si="251"/>
        <v>1014</v>
      </c>
      <c r="P751" s="21">
        <f t="shared" ca="1" si="252"/>
        <v>1014</v>
      </c>
      <c r="Q751" s="21">
        <f t="shared" ca="1" si="260"/>
        <v>1022367</v>
      </c>
      <c r="R751" s="22">
        <f ca="1">SUM(P$11:P751)</f>
        <v>517583</v>
      </c>
      <c r="S751" s="23">
        <f ca="1">SUM(N$11:N751)</f>
        <v>505564</v>
      </c>
      <c r="U751" s="16">
        <v>44923</v>
      </c>
      <c r="V751" s="21">
        <f ca="1">IF(U751&lt;W$5, $B751, W$6+MIN((U751-W$5+1)/W$8, 1)*W$7)</f>
        <v>1940</v>
      </c>
      <c r="W751" s="21">
        <f t="shared" ca="1" si="266"/>
        <v>1940</v>
      </c>
      <c r="X751" s="21">
        <f t="shared" ca="1" si="247"/>
        <v>686</v>
      </c>
      <c r="Y751" s="21">
        <f t="shared" ca="1" si="253"/>
        <v>1254</v>
      </c>
      <c r="Z751" s="21">
        <f t="shared" ca="1" si="254"/>
        <v>1254</v>
      </c>
      <c r="AA751" s="21">
        <f t="shared" ca="1" si="261"/>
        <v>1363117</v>
      </c>
      <c r="AB751" s="22">
        <f ca="1">SUM(Z$11:Z751)</f>
        <v>690983</v>
      </c>
      <c r="AC751" s="23">
        <f ca="1">SUM(X$11:X751)</f>
        <v>672317</v>
      </c>
      <c r="AE751" s="16">
        <v>44923</v>
      </c>
      <c r="AF751" s="21">
        <f ca="1">IF(AE751&lt;AG$5, $B751, AG$6+MIN((AE751-AG$5+1)/AG$8, 1)*AG$7)</f>
        <v>1440</v>
      </c>
      <c r="AG751" s="21">
        <f t="shared" ca="1" si="267"/>
        <v>1440</v>
      </c>
      <c r="AH751" s="21">
        <f t="shared" ca="1" si="248"/>
        <v>426</v>
      </c>
      <c r="AI751" s="21">
        <f t="shared" ca="1" si="255"/>
        <v>1014</v>
      </c>
      <c r="AJ751" s="21">
        <f t="shared" ca="1" si="256"/>
        <v>1014</v>
      </c>
      <c r="AK751" s="21">
        <f t="shared" ca="1" si="262"/>
        <v>1009867</v>
      </c>
      <c r="AL751" s="22">
        <f ca="1">SUM(AJ$11:AJ751)</f>
        <v>511343</v>
      </c>
      <c r="AM751" s="23">
        <f ca="1">SUM(AH$11:AH751)</f>
        <v>499970</v>
      </c>
      <c r="AO751" s="16">
        <v>44923</v>
      </c>
      <c r="AP751" s="21">
        <f ca="1">IF(AO751&lt;AQ$5, $B751, AQ$6+MIN((AO751-AQ$5+1)/AQ$8, 1)*AQ$7)</f>
        <v>1940</v>
      </c>
      <c r="AQ751" s="21">
        <f t="shared" ca="1" si="268"/>
        <v>1940</v>
      </c>
      <c r="AR751" s="21">
        <f t="shared" ca="1" si="249"/>
        <v>686</v>
      </c>
      <c r="AS751" s="21">
        <f t="shared" ca="1" si="257"/>
        <v>1254</v>
      </c>
      <c r="AT751" s="21">
        <f t="shared" ca="1" si="258"/>
        <v>1254</v>
      </c>
      <c r="AU751" s="21">
        <f t="shared" ca="1" si="263"/>
        <v>1338117</v>
      </c>
      <c r="AV751" s="22">
        <f ca="1">SUM(AT$11:AT751)</f>
        <v>678503</v>
      </c>
      <c r="AW751" s="23">
        <f ca="1">SUM(AR$11:AR751)</f>
        <v>660394</v>
      </c>
    </row>
    <row r="752" spans="1:49" x14ac:dyDescent="0.2">
      <c r="A752" s="32">
        <v>44924</v>
      </c>
      <c r="B752" s="35">
        <f ca="1">IF($A752&gt;= $C$5,$C$6, "InsertData")</f>
        <v>940</v>
      </c>
      <c r="C752" s="21">
        <f t="shared" ca="1" si="264"/>
        <v>940</v>
      </c>
      <c r="D752" s="21">
        <f t="shared" ca="1" si="244"/>
        <v>140</v>
      </c>
      <c r="E752" s="21">
        <f t="shared" ca="1" si="250"/>
        <v>800</v>
      </c>
      <c r="F752" s="21">
        <f t="shared" ca="1" si="245"/>
        <v>800</v>
      </c>
      <c r="G752" s="21">
        <f t="shared" ca="1" si="259"/>
        <v>682557</v>
      </c>
      <c r="H752" s="22">
        <f ca="1">SUM(F$11:F752)</f>
        <v>344983</v>
      </c>
      <c r="I752" s="23">
        <f ca="1">SUM(D$11:D752)</f>
        <v>339958</v>
      </c>
      <c r="K752" s="16">
        <v>44924</v>
      </c>
      <c r="L752" s="21">
        <f ca="1">IF(K752&lt;M$5, $B752, M$6+MIN((K752-M$5+1)/M$8, 1)*M$7)</f>
        <v>1440</v>
      </c>
      <c r="M752" s="21">
        <f t="shared" ca="1" si="265"/>
        <v>1440</v>
      </c>
      <c r="N752" s="21">
        <f t="shared" ca="1" si="246"/>
        <v>400</v>
      </c>
      <c r="O752" s="21">
        <f t="shared" ca="1" si="251"/>
        <v>1040</v>
      </c>
      <c r="P752" s="21">
        <f t="shared" ca="1" si="252"/>
        <v>1040</v>
      </c>
      <c r="Q752" s="21">
        <f t="shared" ca="1" si="260"/>
        <v>1023807</v>
      </c>
      <c r="R752" s="22">
        <f ca="1">SUM(P$11:P752)</f>
        <v>518623</v>
      </c>
      <c r="S752" s="23">
        <f ca="1">SUM(N$11:N752)</f>
        <v>505964</v>
      </c>
      <c r="U752" s="16">
        <v>44924</v>
      </c>
      <c r="V752" s="21">
        <f ca="1">IF(U752&lt;W$5, $B752, W$6+MIN((U752-W$5+1)/W$8, 1)*W$7)</f>
        <v>1940</v>
      </c>
      <c r="W752" s="21">
        <f t="shared" ca="1" si="266"/>
        <v>1940</v>
      </c>
      <c r="X752" s="21">
        <f t="shared" ca="1" si="247"/>
        <v>660</v>
      </c>
      <c r="Y752" s="21">
        <f t="shared" ca="1" si="253"/>
        <v>1280</v>
      </c>
      <c r="Z752" s="21">
        <f t="shared" ca="1" si="254"/>
        <v>1280</v>
      </c>
      <c r="AA752" s="21">
        <f t="shared" ca="1" si="261"/>
        <v>1365057</v>
      </c>
      <c r="AB752" s="22">
        <f ca="1">SUM(Z$11:Z752)</f>
        <v>692263</v>
      </c>
      <c r="AC752" s="23">
        <f ca="1">SUM(X$11:X752)</f>
        <v>672977</v>
      </c>
      <c r="AE752" s="16">
        <v>44924</v>
      </c>
      <c r="AF752" s="21">
        <f ca="1">IF(AE752&lt;AG$5, $B752, AG$6+MIN((AE752-AG$5+1)/AG$8, 1)*AG$7)</f>
        <v>1440</v>
      </c>
      <c r="AG752" s="21">
        <f t="shared" ca="1" si="267"/>
        <v>1440</v>
      </c>
      <c r="AH752" s="21">
        <f t="shared" ca="1" si="248"/>
        <v>400</v>
      </c>
      <c r="AI752" s="21">
        <f t="shared" ca="1" si="255"/>
        <v>1040</v>
      </c>
      <c r="AJ752" s="21">
        <f t="shared" ca="1" si="256"/>
        <v>1040</v>
      </c>
      <c r="AK752" s="21">
        <f t="shared" ca="1" si="262"/>
        <v>1011307</v>
      </c>
      <c r="AL752" s="22">
        <f ca="1">SUM(AJ$11:AJ752)</f>
        <v>512383</v>
      </c>
      <c r="AM752" s="23">
        <f ca="1">SUM(AH$11:AH752)</f>
        <v>500370</v>
      </c>
      <c r="AO752" s="16">
        <v>44924</v>
      </c>
      <c r="AP752" s="21">
        <f ca="1">IF(AO752&lt;AQ$5, $B752, AQ$6+MIN((AO752-AQ$5+1)/AQ$8, 1)*AQ$7)</f>
        <v>1940</v>
      </c>
      <c r="AQ752" s="21">
        <f t="shared" ca="1" si="268"/>
        <v>1940</v>
      </c>
      <c r="AR752" s="21">
        <f t="shared" ca="1" si="249"/>
        <v>660</v>
      </c>
      <c r="AS752" s="21">
        <f t="shared" ca="1" si="257"/>
        <v>1280</v>
      </c>
      <c r="AT752" s="21">
        <f t="shared" ca="1" si="258"/>
        <v>1280</v>
      </c>
      <c r="AU752" s="21">
        <f t="shared" ca="1" si="263"/>
        <v>1340057</v>
      </c>
      <c r="AV752" s="22">
        <f ca="1">SUM(AT$11:AT752)</f>
        <v>679783</v>
      </c>
      <c r="AW752" s="23">
        <f ca="1">SUM(AR$11:AR752)</f>
        <v>661054</v>
      </c>
    </row>
    <row r="753" spans="1:49" x14ac:dyDescent="0.2">
      <c r="A753" s="32">
        <v>44925</v>
      </c>
      <c r="B753" s="35">
        <f ca="1">IF($A753&gt;= $C$5,$C$6, "InsertData")</f>
        <v>940</v>
      </c>
      <c r="C753" s="21">
        <f t="shared" ca="1" si="264"/>
        <v>940</v>
      </c>
      <c r="D753" s="21">
        <f t="shared" ca="1" si="244"/>
        <v>267</v>
      </c>
      <c r="E753" s="21">
        <f t="shared" ca="1" si="250"/>
        <v>673</v>
      </c>
      <c r="F753" s="21">
        <f t="shared" ca="1" si="245"/>
        <v>673</v>
      </c>
      <c r="G753" s="21">
        <f t="shared" ca="1" si="259"/>
        <v>683497</v>
      </c>
      <c r="H753" s="22">
        <f ca="1">SUM(F$11:F753)</f>
        <v>345656</v>
      </c>
      <c r="I753" s="23">
        <f ca="1">SUM(D$11:D753)</f>
        <v>340225</v>
      </c>
      <c r="K753" s="16">
        <v>44925</v>
      </c>
      <c r="L753" s="21">
        <f ca="1">IF(K753&lt;M$5, $B753, M$6+MIN((K753-M$5+1)/M$8, 1)*M$7)</f>
        <v>1440</v>
      </c>
      <c r="M753" s="21">
        <f t="shared" ca="1" si="265"/>
        <v>1440</v>
      </c>
      <c r="N753" s="21">
        <f t="shared" ca="1" si="246"/>
        <v>527</v>
      </c>
      <c r="O753" s="21">
        <f t="shared" ca="1" si="251"/>
        <v>913</v>
      </c>
      <c r="P753" s="21">
        <f t="shared" ca="1" si="252"/>
        <v>913</v>
      </c>
      <c r="Q753" s="21">
        <f t="shared" ca="1" si="260"/>
        <v>1025247</v>
      </c>
      <c r="R753" s="22">
        <f ca="1">SUM(P$11:P753)</f>
        <v>519536</v>
      </c>
      <c r="S753" s="23">
        <f ca="1">SUM(N$11:N753)</f>
        <v>506491</v>
      </c>
      <c r="U753" s="16">
        <v>44925</v>
      </c>
      <c r="V753" s="21">
        <f ca="1">IF(U753&lt;W$5, $B753, W$6+MIN((U753-W$5+1)/W$8, 1)*W$7)</f>
        <v>1940</v>
      </c>
      <c r="W753" s="21">
        <f t="shared" ca="1" si="266"/>
        <v>1940</v>
      </c>
      <c r="X753" s="21">
        <f t="shared" ca="1" si="247"/>
        <v>787</v>
      </c>
      <c r="Y753" s="21">
        <f t="shared" ca="1" si="253"/>
        <v>1153</v>
      </c>
      <c r="Z753" s="21">
        <f t="shared" ca="1" si="254"/>
        <v>1153</v>
      </c>
      <c r="AA753" s="21">
        <f t="shared" ca="1" si="261"/>
        <v>1366997</v>
      </c>
      <c r="AB753" s="22">
        <f ca="1">SUM(Z$11:Z753)</f>
        <v>693416</v>
      </c>
      <c r="AC753" s="23">
        <f ca="1">SUM(X$11:X753)</f>
        <v>673764</v>
      </c>
      <c r="AE753" s="16">
        <v>44925</v>
      </c>
      <c r="AF753" s="21">
        <f ca="1">IF(AE753&lt;AG$5, $B753, AG$6+MIN((AE753-AG$5+1)/AG$8, 1)*AG$7)</f>
        <v>1440</v>
      </c>
      <c r="AG753" s="21">
        <f t="shared" ca="1" si="267"/>
        <v>1440</v>
      </c>
      <c r="AH753" s="21">
        <f t="shared" ca="1" si="248"/>
        <v>527</v>
      </c>
      <c r="AI753" s="21">
        <f t="shared" ca="1" si="255"/>
        <v>913</v>
      </c>
      <c r="AJ753" s="21">
        <f t="shared" ca="1" si="256"/>
        <v>913</v>
      </c>
      <c r="AK753" s="21">
        <f t="shared" ca="1" si="262"/>
        <v>1012747</v>
      </c>
      <c r="AL753" s="22">
        <f ca="1">SUM(AJ$11:AJ753)</f>
        <v>513296</v>
      </c>
      <c r="AM753" s="23">
        <f ca="1">SUM(AH$11:AH753)</f>
        <v>500897</v>
      </c>
      <c r="AO753" s="16">
        <v>44925</v>
      </c>
      <c r="AP753" s="21">
        <f ca="1">IF(AO753&lt;AQ$5, $B753, AQ$6+MIN((AO753-AQ$5+1)/AQ$8, 1)*AQ$7)</f>
        <v>1940</v>
      </c>
      <c r="AQ753" s="21">
        <f t="shared" ca="1" si="268"/>
        <v>1940</v>
      </c>
      <c r="AR753" s="21">
        <f t="shared" ca="1" si="249"/>
        <v>787</v>
      </c>
      <c r="AS753" s="21">
        <f t="shared" ca="1" si="257"/>
        <v>1153</v>
      </c>
      <c r="AT753" s="21">
        <f t="shared" ca="1" si="258"/>
        <v>1153</v>
      </c>
      <c r="AU753" s="21">
        <f t="shared" ca="1" si="263"/>
        <v>1341997</v>
      </c>
      <c r="AV753" s="22">
        <f ca="1">SUM(AT$11:AT753)</f>
        <v>680936</v>
      </c>
      <c r="AW753" s="23">
        <f ca="1">SUM(AR$11:AR753)</f>
        <v>661841</v>
      </c>
    </row>
    <row r="754" spans="1:49" x14ac:dyDescent="0.2">
      <c r="A754" s="33">
        <v>44926</v>
      </c>
      <c r="B754" s="36">
        <f ca="1">IF($A754&gt;= $C$5,$C$6, "InsertData")</f>
        <v>940</v>
      </c>
      <c r="C754" s="24">
        <f t="shared" ca="1" si="264"/>
        <v>940</v>
      </c>
      <c r="D754" s="24">
        <f t="shared" ca="1" si="244"/>
        <v>647</v>
      </c>
      <c r="E754" s="24">
        <f t="shared" ca="1" si="250"/>
        <v>293</v>
      </c>
      <c r="F754" s="24">
        <f t="shared" ca="1" si="245"/>
        <v>293</v>
      </c>
      <c r="G754" s="24">
        <f t="shared" ca="1" si="259"/>
        <v>684437</v>
      </c>
      <c r="H754" s="25">
        <f ca="1">SUM(F$11:F754)</f>
        <v>345949</v>
      </c>
      <c r="I754" s="26">
        <f ca="1">SUM(D$11:D754)</f>
        <v>340872</v>
      </c>
      <c r="K754" s="17">
        <v>44926</v>
      </c>
      <c r="L754" s="24">
        <f ca="1">IF(K754&lt;M$5, $B754, M$6+MIN((K754-M$5+1)/M$8, 1)*M$7)</f>
        <v>1440</v>
      </c>
      <c r="M754" s="24">
        <f t="shared" ca="1" si="265"/>
        <v>1440</v>
      </c>
      <c r="N754" s="24">
        <f t="shared" ca="1" si="246"/>
        <v>907</v>
      </c>
      <c r="O754" s="24">
        <f t="shared" ca="1" si="251"/>
        <v>533</v>
      </c>
      <c r="P754" s="24">
        <f t="shared" ca="1" si="252"/>
        <v>533</v>
      </c>
      <c r="Q754" s="24">
        <f t="shared" ca="1" si="260"/>
        <v>1026687</v>
      </c>
      <c r="R754" s="25">
        <f ca="1">SUM(P$11:P754)</f>
        <v>520069</v>
      </c>
      <c r="S754" s="26">
        <f ca="1">SUM(N$11:N754)</f>
        <v>507398</v>
      </c>
      <c r="U754" s="17">
        <v>44926</v>
      </c>
      <c r="V754" s="24">
        <f ca="1">IF(U754&lt;W$5, $B754, W$6+MIN((U754-W$5+1)/W$8, 1)*W$7)</f>
        <v>1940</v>
      </c>
      <c r="W754" s="24">
        <f t="shared" ca="1" si="266"/>
        <v>1940</v>
      </c>
      <c r="X754" s="24">
        <f t="shared" ca="1" si="247"/>
        <v>1167</v>
      </c>
      <c r="Y754" s="24">
        <f t="shared" ca="1" si="253"/>
        <v>773</v>
      </c>
      <c r="Z754" s="24">
        <f t="shared" ca="1" si="254"/>
        <v>773</v>
      </c>
      <c r="AA754" s="24">
        <f t="shared" ca="1" si="261"/>
        <v>1368937</v>
      </c>
      <c r="AB754" s="25">
        <f ca="1">SUM(Z$11:Z754)</f>
        <v>694189</v>
      </c>
      <c r="AC754" s="26">
        <f ca="1">SUM(X$11:X754)</f>
        <v>674931</v>
      </c>
      <c r="AE754" s="17">
        <v>44926</v>
      </c>
      <c r="AF754" s="24">
        <f ca="1">IF(AE754&lt;AG$5, $B754, AG$6+MIN((AE754-AG$5+1)/AG$8, 1)*AG$7)</f>
        <v>1440</v>
      </c>
      <c r="AG754" s="24">
        <f t="shared" ca="1" si="267"/>
        <v>1440</v>
      </c>
      <c r="AH754" s="24">
        <f t="shared" ca="1" si="248"/>
        <v>907</v>
      </c>
      <c r="AI754" s="24">
        <f t="shared" ca="1" si="255"/>
        <v>533</v>
      </c>
      <c r="AJ754" s="24">
        <f t="shared" ca="1" si="256"/>
        <v>533</v>
      </c>
      <c r="AK754" s="24">
        <f t="shared" ca="1" si="262"/>
        <v>1014187</v>
      </c>
      <c r="AL754" s="25">
        <f ca="1">SUM(AJ$11:AJ754)</f>
        <v>513829</v>
      </c>
      <c r="AM754" s="26">
        <f ca="1">SUM(AH$11:AH754)</f>
        <v>501804</v>
      </c>
      <c r="AO754" s="17">
        <v>44926</v>
      </c>
      <c r="AP754" s="24">
        <f ca="1">IF(AO754&lt;AQ$5, $B754, AQ$6+MIN((AO754-AQ$5+1)/AQ$8, 1)*AQ$7)</f>
        <v>1940</v>
      </c>
      <c r="AQ754" s="24">
        <f t="shared" ca="1" si="268"/>
        <v>1940</v>
      </c>
      <c r="AR754" s="24">
        <f t="shared" ca="1" si="249"/>
        <v>1167</v>
      </c>
      <c r="AS754" s="24">
        <f t="shared" ca="1" si="257"/>
        <v>773</v>
      </c>
      <c r="AT754" s="24">
        <f t="shared" ca="1" si="258"/>
        <v>773</v>
      </c>
      <c r="AU754" s="24">
        <f t="shared" ca="1" si="263"/>
        <v>1343937</v>
      </c>
      <c r="AV754" s="25">
        <f ca="1">SUM(AT$11:AT754)</f>
        <v>681709</v>
      </c>
      <c r="AW754" s="26">
        <f ca="1">SUM(AR$11:AR754)</f>
        <v>663008</v>
      </c>
    </row>
  </sheetData>
  <sheetProtection selectLockedCells="1" selectUnlockedCells="1"/>
  <mergeCells count="38">
    <mergeCell ref="A9:I9"/>
    <mergeCell ref="K9:S9"/>
    <mergeCell ref="U9:AC9"/>
    <mergeCell ref="AE9:AM9"/>
    <mergeCell ref="AO9:AW9"/>
    <mergeCell ref="A7:B7"/>
    <mergeCell ref="K7:L7"/>
    <mergeCell ref="U7:V7"/>
    <mergeCell ref="AE7:AF7"/>
    <mergeCell ref="AO7:AP7"/>
    <mergeCell ref="A8:B8"/>
    <mergeCell ref="K8:L8"/>
    <mergeCell ref="U8:V8"/>
    <mergeCell ref="AE8:AF8"/>
    <mergeCell ref="AO8:AP8"/>
    <mergeCell ref="A5:B5"/>
    <mergeCell ref="K5:L5"/>
    <mergeCell ref="U5:V5"/>
    <mergeCell ref="AE5:AF5"/>
    <mergeCell ref="AO5:AP5"/>
    <mergeCell ref="A6:B6"/>
    <mergeCell ref="K6:L6"/>
    <mergeCell ref="U6:V6"/>
    <mergeCell ref="AE6:AF6"/>
    <mergeCell ref="AO6:AP6"/>
    <mergeCell ref="AE2:AM3"/>
    <mergeCell ref="AO2:AW3"/>
    <mergeCell ref="A4:C4"/>
    <mergeCell ref="K4:M4"/>
    <mergeCell ref="U4:W4"/>
    <mergeCell ref="AE4:AG4"/>
    <mergeCell ref="AO4:AQ4"/>
    <mergeCell ref="A1:I1"/>
    <mergeCell ref="K1:O1"/>
    <mergeCell ref="P1:S1"/>
    <mergeCell ref="A2:I3"/>
    <mergeCell ref="K2:S3"/>
    <mergeCell ref="U2:AC3"/>
  </mergeCells>
  <hyperlinks>
    <hyperlink ref="K393:P393" r:id="rId1" display="Data Source: Bloomberg Vaccine Tracker"/>
    <hyperlink ref="U393:Z393" r:id="rId2" display="Data Source: Bloomberg Vaccine Tracker"/>
    <hyperlink ref="AE393:AJ393" r:id="rId3" display="Data Source: Bloomberg Vaccine Tracker"/>
    <hyperlink ref="AO393:AT393" r:id="rId4" display="Data Source: Bloomberg Vaccine Tracker"/>
    <hyperlink ref="A1:D1" r:id="rId5" display="Data Source: Bloomberg Vaccine Tracker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Amounts</vt:lpstr>
      <vt:lpstr>Protected Sheet</vt:lpstr>
      <vt:lpstr>Unprotected Sheet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Reid - BLS</dc:creator>
  <cp:lastModifiedBy>Kelley, Reid - BLS</cp:lastModifiedBy>
  <dcterms:created xsi:type="dcterms:W3CDTF">2021-01-22T15:17:38Z</dcterms:created>
  <dcterms:modified xsi:type="dcterms:W3CDTF">2021-01-22T20:27:03Z</dcterms:modified>
</cp:coreProperties>
</file>