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defaultThemeVersion="124226"/>
  <mc:AlternateContent xmlns:mc="http://schemas.openxmlformats.org/markup-compatibility/2006">
    <mc:Choice Requires="x15">
      <x15ac:absPath xmlns:x15ac="http://schemas.microsoft.com/office/spreadsheetml/2010/11/ac" url="D:\App\groupcommit\"/>
    </mc:Choice>
  </mc:AlternateContent>
  <xr:revisionPtr revIDLastSave="0" documentId="13_ncr:1_{E9A512DC-BA24-4909-B32C-CF23A0E24808}" xr6:coauthVersionLast="34" xr6:coauthVersionMax="34" xr10:uidLastSave="{00000000-0000-0000-0000-000000000000}"/>
  <bookViews>
    <workbookView xWindow="0" yWindow="0" windowWidth="15336" windowHeight="8832" firstSheet="2" activeTab="6" xr2:uid="{00000000-000D-0000-FFFF-FFFF00000000}"/>
  </bookViews>
  <sheets>
    <sheet name="Information" sheetId="6" r:id="rId1"/>
    <sheet name="STEM Mentors" sheetId="29" r:id="rId2"/>
    <sheet name="ABC" sheetId="30" r:id="rId3"/>
    <sheet name="CLT" sheetId="31" r:id="rId4"/>
    <sheet name="Pov Imer" sheetId="32" r:id="rId5"/>
    <sheet name="WSFRT" sheetId="33" r:id="rId6"/>
    <sheet name="Min Wage" sheetId="34" r:id="rId7"/>
    <sheet name="People Gdn" sheetId="35" r:id="rId8"/>
    <sheet name="X" sheetId="36" r:id="rId9"/>
    <sheet name="WSU Human Dev" sheetId="37" r:id="rId10"/>
    <sheet name="SNAP-Ed" sheetId="28" r:id="rId11"/>
    <sheet name="SR 530" sheetId="21" r:id="rId12"/>
    <sheet name="FEW-Metro" sheetId="26" r:id="rId13"/>
    <sheet name="Metro Misc" sheetId="38" r:id="rId14"/>
    <sheet name="New Project" sheetId="25" r:id="rId15"/>
    <sheet name="New Project 2" sheetId="39" r:id="rId16"/>
    <sheet name="New Project 3" sheetId="40" r:id="rId17"/>
    <sheet name="Project Template" sheetId="7" r:id="rId18"/>
    <sheet name="Year Summary Template" sheetId="8" r:id="rId19"/>
    <sheet name="development comments" sheetId="5" r:id="rId20"/>
    <sheet name="2015 sample" sheetId="1" r:id="rId21"/>
    <sheet name="Sheet2" sheetId="2" r:id="rId22"/>
    <sheet name="Sheet3" sheetId="3" r:id="rId23"/>
  </sheets>
  <externalReferences>
    <externalReference r:id="rId24"/>
  </externalReferences>
  <definedNames>
    <definedName name="_xlnm.Print_Area" localSheetId="18">'Year Summary Template'!$A$1:$S$54</definedName>
    <definedName name="_xlnm.Print_Titles" localSheetId="18">'Year Summary Template'!$A:$B,'Year Summary Template'!$1:$1</definedName>
  </definedNames>
  <calcPr calcId="179017"/>
</workbook>
</file>

<file path=xl/calcChain.xml><?xml version="1.0" encoding="utf-8"?>
<calcChain xmlns="http://schemas.openxmlformats.org/spreadsheetml/2006/main">
  <c r="C5" i="34" l="1"/>
  <c r="D16" i="38" l="1"/>
  <c r="D4" i="38"/>
  <c r="D5" i="38"/>
  <c r="D6" i="38"/>
  <c r="D7" i="38"/>
  <c r="D8" i="38"/>
  <c r="D10" i="38"/>
  <c r="D11" i="38"/>
  <c r="D12" i="38"/>
  <c r="D13" i="38"/>
  <c r="D14" i="38"/>
  <c r="D15" i="38"/>
  <c r="D17" i="38"/>
  <c r="D18" i="38"/>
  <c r="D19" i="38"/>
  <c r="D20" i="38"/>
  <c r="D21" i="38"/>
  <c r="D23" i="38"/>
  <c r="D24" i="38"/>
  <c r="D25" i="38"/>
  <c r="D26" i="38"/>
  <c r="D27" i="38"/>
  <c r="D28" i="38"/>
  <c r="D29" i="38"/>
  <c r="D30" i="38"/>
  <c r="D31" i="38"/>
  <c r="D33" i="38"/>
  <c r="D34" i="38"/>
  <c r="D35" i="38"/>
  <c r="D37" i="38"/>
  <c r="D38" i="38"/>
  <c r="D39" i="38"/>
  <c r="D40" i="38"/>
  <c r="D41" i="38"/>
  <c r="D42" i="38"/>
  <c r="D43" i="38"/>
  <c r="D44" i="38"/>
  <c r="D45" i="38"/>
  <c r="D46" i="38"/>
  <c r="D47" i="38"/>
  <c r="D49" i="38"/>
  <c r="D50" i="38"/>
  <c r="D51" i="38"/>
  <c r="D52" i="38"/>
  <c r="D53" i="38"/>
  <c r="D54" i="38"/>
  <c r="D3" i="38"/>
  <c r="D37" i="26" l="1"/>
  <c r="D9" i="8" l="1"/>
  <c r="E9" i="8" s="1"/>
  <c r="D22" i="8"/>
  <c r="E22" i="8" s="1"/>
  <c r="D32" i="8"/>
  <c r="E32" i="8" s="1"/>
  <c r="D36" i="8"/>
  <c r="E36" i="8" s="1"/>
  <c r="D48" i="8"/>
  <c r="E48" i="8" s="1"/>
  <c r="D53" i="8" l="1"/>
  <c r="D54" i="8"/>
  <c r="D25" i="8"/>
  <c r="D49" i="8" l="1"/>
  <c r="D20" i="8" l="1"/>
  <c r="D13" i="8"/>
  <c r="D29" i="8"/>
  <c r="D38" i="8"/>
  <c r="D30" i="8"/>
  <c r="D40" i="8"/>
  <c r="D51" i="8"/>
  <c r="D52" i="8"/>
  <c r="D35" i="8"/>
  <c r="D21" i="8"/>
  <c r="D27" i="8"/>
  <c r="D47" i="8"/>
  <c r="D42" i="8"/>
  <c r="D44" i="8"/>
  <c r="D6" i="8"/>
  <c r="D41" i="8"/>
  <c r="D37" i="8"/>
  <c r="D17" i="8"/>
  <c r="D16" i="8"/>
  <c r="D18" i="8"/>
  <c r="D4" i="8"/>
  <c r="D43" i="8"/>
  <c r="D39" i="8"/>
  <c r="D46" i="8"/>
  <c r="D33" i="8"/>
  <c r="D34" i="8"/>
  <c r="D10" i="8"/>
  <c r="D28" i="8"/>
  <c r="D15" i="8"/>
  <c r="D5" i="8"/>
  <c r="D24" i="8"/>
  <c r="D50" i="8"/>
  <c r="D19" i="8"/>
  <c r="D45" i="8"/>
  <c r="D8" i="8"/>
  <c r="D7" i="8"/>
  <c r="D23" i="8"/>
  <c r="D3" i="8"/>
  <c r="D14" i="8"/>
  <c r="D11" i="8"/>
  <c r="D31" i="8"/>
  <c r="D12" i="8"/>
  <c r="D26" i="8"/>
  <c r="C42" i="29" l="1"/>
  <c r="C23" i="36" l="1"/>
  <c r="G23" i="36" s="1"/>
  <c r="C4" i="36"/>
  <c r="C8" i="36"/>
  <c r="C10" i="36"/>
  <c r="C12" i="36"/>
  <c r="C14" i="36"/>
  <c r="G14" i="36" s="1"/>
  <c r="C16" i="36"/>
  <c r="C18" i="36"/>
  <c r="G18" i="36" s="1"/>
  <c r="C20" i="36"/>
  <c r="C24" i="36"/>
  <c r="G24" i="36" s="1"/>
  <c r="C27" i="36"/>
  <c r="C28" i="36"/>
  <c r="G28" i="36" s="1"/>
  <c r="C31" i="36"/>
  <c r="C35" i="36"/>
  <c r="C38" i="36"/>
  <c r="G38" i="36" s="1"/>
  <c r="C40" i="36"/>
  <c r="C42" i="36"/>
  <c r="G42" i="36" s="1"/>
  <c r="C43" i="36"/>
  <c r="C44" i="36"/>
  <c r="C47" i="36"/>
  <c r="C50" i="36"/>
  <c r="C52" i="36"/>
  <c r="C54" i="36"/>
  <c r="G54" i="40"/>
  <c r="C54" i="40"/>
  <c r="C53" i="40"/>
  <c r="G53" i="40" s="1"/>
  <c r="C52" i="40"/>
  <c r="G52" i="40" s="1"/>
  <c r="C51" i="40"/>
  <c r="G51" i="40" s="1"/>
  <c r="C50" i="40"/>
  <c r="G50" i="40" s="1"/>
  <c r="C49" i="40"/>
  <c r="G49" i="40" s="1"/>
  <c r="C47" i="40"/>
  <c r="G47" i="40" s="1"/>
  <c r="C46" i="40"/>
  <c r="G46" i="40" s="1"/>
  <c r="C45" i="40"/>
  <c r="G45" i="40" s="1"/>
  <c r="C44" i="40"/>
  <c r="G44" i="40" s="1"/>
  <c r="C43" i="40"/>
  <c r="G43" i="40" s="1"/>
  <c r="C42" i="40"/>
  <c r="G42" i="40" s="1"/>
  <c r="G41" i="40"/>
  <c r="C41" i="40"/>
  <c r="C40" i="40"/>
  <c r="G40" i="40" s="1"/>
  <c r="G39" i="40"/>
  <c r="C39" i="40"/>
  <c r="C38" i="40"/>
  <c r="G38" i="40" s="1"/>
  <c r="G37" i="40"/>
  <c r="C37" i="40"/>
  <c r="C35" i="40"/>
  <c r="G35" i="40" s="1"/>
  <c r="C34" i="40"/>
  <c r="G34" i="40" s="1"/>
  <c r="C33" i="40"/>
  <c r="G33" i="40" s="1"/>
  <c r="C31" i="40"/>
  <c r="G31" i="40" s="1"/>
  <c r="C30" i="40"/>
  <c r="G30" i="40" s="1"/>
  <c r="G29" i="40"/>
  <c r="C29" i="40"/>
  <c r="C28" i="40"/>
  <c r="G28" i="40" s="1"/>
  <c r="C27" i="40"/>
  <c r="G27" i="40" s="1"/>
  <c r="C26" i="40"/>
  <c r="G26" i="40" s="1"/>
  <c r="C25" i="40"/>
  <c r="G25" i="40" s="1"/>
  <c r="C24" i="40"/>
  <c r="G24" i="40" s="1"/>
  <c r="C23" i="40"/>
  <c r="G23" i="40" s="1"/>
  <c r="C21" i="40"/>
  <c r="G21" i="40" s="1"/>
  <c r="C20" i="40"/>
  <c r="G20" i="40" s="1"/>
  <c r="C19" i="40"/>
  <c r="G19" i="40" s="1"/>
  <c r="C18" i="40"/>
  <c r="G18" i="40" s="1"/>
  <c r="C17" i="40"/>
  <c r="G17" i="40" s="1"/>
  <c r="G16" i="40"/>
  <c r="C16" i="40"/>
  <c r="C15" i="40"/>
  <c r="G15" i="40" s="1"/>
  <c r="G14" i="40"/>
  <c r="C14" i="40"/>
  <c r="C13" i="40"/>
  <c r="G13" i="40" s="1"/>
  <c r="G12" i="40"/>
  <c r="C12" i="40"/>
  <c r="C11" i="40"/>
  <c r="G11" i="40" s="1"/>
  <c r="C10" i="40"/>
  <c r="G10" i="40" s="1"/>
  <c r="C8" i="40"/>
  <c r="G8" i="40" s="1"/>
  <c r="C7" i="40"/>
  <c r="G7" i="40" s="1"/>
  <c r="C6" i="40"/>
  <c r="G6" i="40" s="1"/>
  <c r="C5" i="40"/>
  <c r="G5" i="40" s="1"/>
  <c r="C4" i="40"/>
  <c r="G4" i="40" s="1"/>
  <c r="C3" i="40"/>
  <c r="G3" i="40" s="1"/>
  <c r="C1" i="40"/>
  <c r="U1" i="8" s="1"/>
  <c r="C54" i="39"/>
  <c r="G54" i="39" s="1"/>
  <c r="C53" i="39"/>
  <c r="G53" i="39" s="1"/>
  <c r="G52" i="39"/>
  <c r="C52" i="39"/>
  <c r="C51" i="39"/>
  <c r="G51" i="39" s="1"/>
  <c r="G50" i="39"/>
  <c r="C50" i="39"/>
  <c r="C49" i="39"/>
  <c r="G49" i="39" s="1"/>
  <c r="G47" i="39"/>
  <c r="C47" i="39"/>
  <c r="C46" i="39"/>
  <c r="G46" i="39" s="1"/>
  <c r="C45" i="39"/>
  <c r="G45" i="39" s="1"/>
  <c r="C44" i="39"/>
  <c r="G44" i="39" s="1"/>
  <c r="C43" i="39"/>
  <c r="G43" i="39" s="1"/>
  <c r="C42" i="39"/>
  <c r="G42" i="39" s="1"/>
  <c r="C41" i="39"/>
  <c r="G41" i="39" s="1"/>
  <c r="C40" i="39"/>
  <c r="G40" i="39" s="1"/>
  <c r="C39" i="39"/>
  <c r="G39" i="39" s="1"/>
  <c r="C38" i="39"/>
  <c r="G38" i="39" s="1"/>
  <c r="C37" i="39"/>
  <c r="G37" i="39" s="1"/>
  <c r="C35" i="39"/>
  <c r="G35" i="39" s="1"/>
  <c r="G34" i="39"/>
  <c r="C34" i="39"/>
  <c r="C33" i="39"/>
  <c r="G33" i="39" s="1"/>
  <c r="G31" i="39"/>
  <c r="C31" i="39"/>
  <c r="C30" i="39"/>
  <c r="G30" i="39" s="1"/>
  <c r="G29" i="39"/>
  <c r="C29" i="39"/>
  <c r="C28" i="39"/>
  <c r="G28" i="39" s="1"/>
  <c r="C27" i="39"/>
  <c r="G27" i="39" s="1"/>
  <c r="C26" i="39"/>
  <c r="G26" i="39" s="1"/>
  <c r="C25" i="39"/>
  <c r="G25" i="39" s="1"/>
  <c r="C24" i="39"/>
  <c r="G24" i="39" s="1"/>
  <c r="C23" i="39"/>
  <c r="G23" i="39" s="1"/>
  <c r="C21" i="39"/>
  <c r="G21" i="39" s="1"/>
  <c r="C20" i="39"/>
  <c r="G20" i="39" s="1"/>
  <c r="C19" i="39"/>
  <c r="G19" i="39" s="1"/>
  <c r="C18" i="39"/>
  <c r="G18" i="39" s="1"/>
  <c r="C17" i="39"/>
  <c r="G17" i="39" s="1"/>
  <c r="G16" i="39"/>
  <c r="C16" i="39"/>
  <c r="C15" i="39"/>
  <c r="G15" i="39" s="1"/>
  <c r="G14" i="39"/>
  <c r="C14" i="39"/>
  <c r="C13" i="39"/>
  <c r="G13" i="39" s="1"/>
  <c r="G12" i="39"/>
  <c r="C12" i="39"/>
  <c r="C11" i="39"/>
  <c r="G11" i="39" s="1"/>
  <c r="C10" i="39"/>
  <c r="G10" i="39" s="1"/>
  <c r="C8" i="39"/>
  <c r="G8" i="39" s="1"/>
  <c r="C7" i="39"/>
  <c r="G7" i="39" s="1"/>
  <c r="C6" i="39"/>
  <c r="G6" i="39" s="1"/>
  <c r="C5" i="39"/>
  <c r="G5" i="39" s="1"/>
  <c r="C4" i="39"/>
  <c r="G4" i="39" s="1"/>
  <c r="C3" i="39"/>
  <c r="G3" i="39" s="1"/>
  <c r="C1" i="39"/>
  <c r="T1" i="8" s="1"/>
  <c r="C54" i="38"/>
  <c r="G54" i="38" s="1"/>
  <c r="C53" i="38"/>
  <c r="G53" i="38" s="1"/>
  <c r="C52" i="38"/>
  <c r="G52" i="38" s="1"/>
  <c r="C51" i="38"/>
  <c r="G51" i="38" s="1"/>
  <c r="C50" i="38"/>
  <c r="G50" i="38" s="1"/>
  <c r="C49" i="38"/>
  <c r="G49" i="38" s="1"/>
  <c r="C47" i="38"/>
  <c r="G47" i="38" s="1"/>
  <c r="C46" i="38"/>
  <c r="G46" i="38" s="1"/>
  <c r="C45" i="38"/>
  <c r="G45" i="38" s="1"/>
  <c r="C44" i="38"/>
  <c r="G44" i="38" s="1"/>
  <c r="G43" i="38"/>
  <c r="C43" i="38"/>
  <c r="C42" i="38"/>
  <c r="G42" i="38" s="1"/>
  <c r="C41" i="38"/>
  <c r="G41" i="38" s="1"/>
  <c r="C40" i="38"/>
  <c r="G40" i="38" s="1"/>
  <c r="C39" i="38"/>
  <c r="G39" i="38" s="1"/>
  <c r="C38" i="38"/>
  <c r="G38" i="38" s="1"/>
  <c r="C37" i="38"/>
  <c r="G37" i="38" s="1"/>
  <c r="C35" i="38"/>
  <c r="G35" i="38" s="1"/>
  <c r="C34" i="38"/>
  <c r="G34" i="38" s="1"/>
  <c r="C33" i="38"/>
  <c r="G33" i="38" s="1"/>
  <c r="C31" i="38"/>
  <c r="G31" i="38" s="1"/>
  <c r="C30" i="38"/>
  <c r="G30" i="38" s="1"/>
  <c r="C29" i="38"/>
  <c r="G29" i="38" s="1"/>
  <c r="C28" i="38"/>
  <c r="G28" i="38" s="1"/>
  <c r="G27" i="38"/>
  <c r="C27" i="38"/>
  <c r="C26" i="38"/>
  <c r="G26" i="38" s="1"/>
  <c r="C25" i="38"/>
  <c r="G25" i="38" s="1"/>
  <c r="C24" i="38"/>
  <c r="G24" i="38" s="1"/>
  <c r="C23" i="38"/>
  <c r="G23" i="38" s="1"/>
  <c r="C21" i="38"/>
  <c r="G21" i="38" s="1"/>
  <c r="C20" i="38"/>
  <c r="G20" i="38" s="1"/>
  <c r="C19" i="38"/>
  <c r="G19" i="38" s="1"/>
  <c r="C18" i="38"/>
  <c r="G18" i="38" s="1"/>
  <c r="C17" i="38"/>
  <c r="G17" i="38" s="1"/>
  <c r="C16" i="38"/>
  <c r="G16" i="38" s="1"/>
  <c r="C15" i="38"/>
  <c r="G15" i="38" s="1"/>
  <c r="C14" i="38"/>
  <c r="G14" i="38" s="1"/>
  <c r="C13" i="38"/>
  <c r="G13" i="38" s="1"/>
  <c r="C12" i="38"/>
  <c r="G12" i="38" s="1"/>
  <c r="C11" i="38"/>
  <c r="G11" i="38" s="1"/>
  <c r="C10" i="38"/>
  <c r="G10" i="38" s="1"/>
  <c r="C8" i="38"/>
  <c r="G8" i="38" s="1"/>
  <c r="C7" i="38"/>
  <c r="G7" i="38" s="1"/>
  <c r="C6" i="38"/>
  <c r="G6" i="38" s="1"/>
  <c r="C5" i="38"/>
  <c r="G5" i="38" s="1"/>
  <c r="C4" i="38"/>
  <c r="G4" i="38" s="1"/>
  <c r="C3" i="38"/>
  <c r="G3" i="38" s="1"/>
  <c r="C1" i="38"/>
  <c r="S1" i="8" s="1"/>
  <c r="C54" i="37"/>
  <c r="G54" i="37" s="1"/>
  <c r="C53" i="37"/>
  <c r="G53" i="37" s="1"/>
  <c r="C52" i="37"/>
  <c r="G52" i="37" s="1"/>
  <c r="C51" i="37"/>
  <c r="G51" i="37" s="1"/>
  <c r="C50" i="37"/>
  <c r="G50" i="37" s="1"/>
  <c r="C49" i="37"/>
  <c r="G49" i="37" s="1"/>
  <c r="C47" i="37"/>
  <c r="G47" i="37" s="1"/>
  <c r="C46" i="37"/>
  <c r="G46" i="37" s="1"/>
  <c r="C45" i="37"/>
  <c r="G45" i="37" s="1"/>
  <c r="C44" i="37"/>
  <c r="G44" i="37" s="1"/>
  <c r="C43" i="37"/>
  <c r="G43" i="37" s="1"/>
  <c r="C42" i="37"/>
  <c r="G42" i="37" s="1"/>
  <c r="C41" i="37"/>
  <c r="G41" i="37" s="1"/>
  <c r="C40" i="37"/>
  <c r="G40" i="37" s="1"/>
  <c r="C39" i="37"/>
  <c r="G39" i="37" s="1"/>
  <c r="C38" i="37"/>
  <c r="G38" i="37" s="1"/>
  <c r="C37" i="37"/>
  <c r="G37" i="37" s="1"/>
  <c r="C35" i="37"/>
  <c r="G35" i="37" s="1"/>
  <c r="C34" i="37"/>
  <c r="G34" i="37" s="1"/>
  <c r="C33" i="37"/>
  <c r="G33" i="37" s="1"/>
  <c r="C31" i="37"/>
  <c r="G31" i="37" s="1"/>
  <c r="C30" i="37"/>
  <c r="G30" i="37" s="1"/>
  <c r="C29" i="37"/>
  <c r="G29" i="37" s="1"/>
  <c r="C28" i="37"/>
  <c r="G28" i="37" s="1"/>
  <c r="C27" i="37"/>
  <c r="G27" i="37" s="1"/>
  <c r="C26" i="37"/>
  <c r="G26" i="37" s="1"/>
  <c r="C25" i="37"/>
  <c r="G25" i="37" s="1"/>
  <c r="C24" i="37"/>
  <c r="G24" i="37" s="1"/>
  <c r="C23" i="37"/>
  <c r="G23" i="37" s="1"/>
  <c r="C21" i="37"/>
  <c r="G21" i="37" s="1"/>
  <c r="C20" i="37"/>
  <c r="G20" i="37" s="1"/>
  <c r="C19" i="37"/>
  <c r="G19" i="37" s="1"/>
  <c r="C18" i="37"/>
  <c r="G18" i="37" s="1"/>
  <c r="C17" i="37"/>
  <c r="G17" i="37" s="1"/>
  <c r="C16" i="37"/>
  <c r="G16" i="37" s="1"/>
  <c r="C15" i="37"/>
  <c r="G15" i="37" s="1"/>
  <c r="C14" i="37"/>
  <c r="G14" i="37" s="1"/>
  <c r="C13" i="37"/>
  <c r="G13" i="37" s="1"/>
  <c r="C12" i="37"/>
  <c r="G12" i="37" s="1"/>
  <c r="C11" i="37"/>
  <c r="G11" i="37" s="1"/>
  <c r="C10" i="37"/>
  <c r="G10" i="37" s="1"/>
  <c r="C8" i="37"/>
  <c r="G8" i="37" s="1"/>
  <c r="C7" i="37"/>
  <c r="G7" i="37" s="1"/>
  <c r="C6" i="37"/>
  <c r="G6" i="37" s="1"/>
  <c r="C5" i="37"/>
  <c r="G5" i="37" s="1"/>
  <c r="C4" i="37"/>
  <c r="G4" i="37" s="1"/>
  <c r="C3" i="37"/>
  <c r="G3" i="37" s="1"/>
  <c r="C1" i="37"/>
  <c r="N1" i="8" s="1"/>
  <c r="C53" i="36"/>
  <c r="C51" i="36"/>
  <c r="G51" i="36" s="1"/>
  <c r="C49" i="36"/>
  <c r="C46" i="36"/>
  <c r="G46" i="36" s="1"/>
  <c r="C45" i="36"/>
  <c r="G45" i="36" s="1"/>
  <c r="C41" i="36"/>
  <c r="G41" i="36" s="1"/>
  <c r="C39" i="36"/>
  <c r="C37" i="36"/>
  <c r="G37" i="36" s="1"/>
  <c r="C34" i="36"/>
  <c r="C33" i="36"/>
  <c r="G33" i="36" s="1"/>
  <c r="C30" i="36"/>
  <c r="C29" i="36"/>
  <c r="C26" i="36"/>
  <c r="C25" i="36"/>
  <c r="C21" i="36"/>
  <c r="C19" i="36"/>
  <c r="G19" i="36" s="1"/>
  <c r="C17" i="36"/>
  <c r="C15" i="36"/>
  <c r="G15" i="36" s="1"/>
  <c r="C13" i="36"/>
  <c r="C11" i="36"/>
  <c r="G11" i="36" s="1"/>
  <c r="C7" i="36"/>
  <c r="C6" i="36"/>
  <c r="G6" i="36" s="1"/>
  <c r="C5" i="36"/>
  <c r="G5" i="36" s="1"/>
  <c r="C3" i="36"/>
  <c r="C1" i="36"/>
  <c r="M1" i="8" s="1"/>
  <c r="C54" i="35"/>
  <c r="G54" i="35" s="1"/>
  <c r="C53" i="35"/>
  <c r="G53" i="35" s="1"/>
  <c r="C52" i="35"/>
  <c r="G52" i="35" s="1"/>
  <c r="C51" i="35"/>
  <c r="G51" i="35" s="1"/>
  <c r="C50" i="35"/>
  <c r="G50" i="35" s="1"/>
  <c r="C49" i="35"/>
  <c r="G49" i="35" s="1"/>
  <c r="C47" i="35"/>
  <c r="G47" i="35" s="1"/>
  <c r="C46" i="35"/>
  <c r="G46" i="35" s="1"/>
  <c r="C45" i="35"/>
  <c r="G45" i="35" s="1"/>
  <c r="C44" i="35"/>
  <c r="G44" i="35" s="1"/>
  <c r="C43" i="35"/>
  <c r="G43" i="35" s="1"/>
  <c r="C42" i="35"/>
  <c r="G42" i="35" s="1"/>
  <c r="C41" i="35"/>
  <c r="G41" i="35" s="1"/>
  <c r="C40" i="35"/>
  <c r="G40" i="35" s="1"/>
  <c r="C39" i="35"/>
  <c r="G39" i="35" s="1"/>
  <c r="C38" i="35"/>
  <c r="G38" i="35" s="1"/>
  <c r="C37" i="35"/>
  <c r="G37" i="35" s="1"/>
  <c r="C35" i="35"/>
  <c r="G35" i="35" s="1"/>
  <c r="C34" i="35"/>
  <c r="G34" i="35" s="1"/>
  <c r="C33" i="35"/>
  <c r="G33" i="35" s="1"/>
  <c r="C31" i="35"/>
  <c r="G31" i="35" s="1"/>
  <c r="C30" i="35"/>
  <c r="G30" i="35" s="1"/>
  <c r="C29" i="35"/>
  <c r="G29" i="35" s="1"/>
  <c r="C28" i="35"/>
  <c r="G28" i="35" s="1"/>
  <c r="C27" i="35"/>
  <c r="G27" i="35" s="1"/>
  <c r="C26" i="35"/>
  <c r="G26" i="35" s="1"/>
  <c r="C25" i="35"/>
  <c r="G25" i="35" s="1"/>
  <c r="C24" i="35"/>
  <c r="G24" i="35" s="1"/>
  <c r="C23" i="35"/>
  <c r="G23" i="35" s="1"/>
  <c r="C21" i="35"/>
  <c r="G21" i="35" s="1"/>
  <c r="C20" i="35"/>
  <c r="G20" i="35" s="1"/>
  <c r="C19" i="35"/>
  <c r="G19" i="35" s="1"/>
  <c r="C18" i="35"/>
  <c r="G18" i="35" s="1"/>
  <c r="C17" i="35"/>
  <c r="G17" i="35" s="1"/>
  <c r="C16" i="35"/>
  <c r="G16" i="35" s="1"/>
  <c r="C15" i="35"/>
  <c r="G15" i="35" s="1"/>
  <c r="C14" i="35"/>
  <c r="G14" i="35" s="1"/>
  <c r="C13" i="35"/>
  <c r="G13" i="35" s="1"/>
  <c r="C12" i="35"/>
  <c r="G12" i="35" s="1"/>
  <c r="C11" i="35"/>
  <c r="G11" i="35" s="1"/>
  <c r="C10" i="35"/>
  <c r="G10" i="35" s="1"/>
  <c r="C8" i="35"/>
  <c r="G8" i="35" s="1"/>
  <c r="C7" i="35"/>
  <c r="G7" i="35" s="1"/>
  <c r="C6" i="35"/>
  <c r="G6" i="35" s="1"/>
  <c r="C5" i="35"/>
  <c r="G5" i="35" s="1"/>
  <c r="C4" i="35"/>
  <c r="G4" i="35" s="1"/>
  <c r="C3" i="35"/>
  <c r="G3" i="35" s="1"/>
  <c r="C1" i="35"/>
  <c r="L1" i="8" s="1"/>
  <c r="F37" i="34"/>
  <c r="C54" i="34"/>
  <c r="G54" i="34" s="1"/>
  <c r="C53" i="34"/>
  <c r="G53" i="34" s="1"/>
  <c r="C52" i="34"/>
  <c r="G52" i="34" s="1"/>
  <c r="C51" i="34"/>
  <c r="G51" i="34" s="1"/>
  <c r="C50" i="34"/>
  <c r="G50" i="34" s="1"/>
  <c r="C49" i="34"/>
  <c r="G49" i="34" s="1"/>
  <c r="C47" i="34"/>
  <c r="G47" i="34" s="1"/>
  <c r="C46" i="34"/>
  <c r="G46" i="34" s="1"/>
  <c r="C45" i="34"/>
  <c r="G45" i="34" s="1"/>
  <c r="C44" i="34"/>
  <c r="G44" i="34" s="1"/>
  <c r="C43" i="34"/>
  <c r="G43" i="34" s="1"/>
  <c r="C42" i="34"/>
  <c r="G42" i="34" s="1"/>
  <c r="C41" i="34"/>
  <c r="G41" i="34" s="1"/>
  <c r="C40" i="34"/>
  <c r="G40" i="34" s="1"/>
  <c r="C39" i="34"/>
  <c r="G39" i="34" s="1"/>
  <c r="C38" i="34"/>
  <c r="G38" i="34" s="1"/>
  <c r="C37" i="34"/>
  <c r="G37" i="34" s="1"/>
  <c r="C35" i="34"/>
  <c r="G35" i="34" s="1"/>
  <c r="C34" i="34"/>
  <c r="G34" i="34" s="1"/>
  <c r="C33" i="34"/>
  <c r="G33" i="34" s="1"/>
  <c r="C31" i="34"/>
  <c r="G31" i="34" s="1"/>
  <c r="C30" i="34"/>
  <c r="G30" i="34" s="1"/>
  <c r="C29" i="34"/>
  <c r="G29" i="34" s="1"/>
  <c r="C28" i="34"/>
  <c r="G28" i="34" s="1"/>
  <c r="C27" i="34"/>
  <c r="G27" i="34" s="1"/>
  <c r="C26" i="34"/>
  <c r="G26" i="34" s="1"/>
  <c r="C25" i="34"/>
  <c r="G25" i="34" s="1"/>
  <c r="C24" i="34"/>
  <c r="G24" i="34" s="1"/>
  <c r="C23" i="34"/>
  <c r="G23" i="34" s="1"/>
  <c r="C21" i="34"/>
  <c r="G21" i="34" s="1"/>
  <c r="C20" i="34"/>
  <c r="G20" i="34" s="1"/>
  <c r="C19" i="34"/>
  <c r="G19" i="34" s="1"/>
  <c r="C18" i="34"/>
  <c r="G18" i="34" s="1"/>
  <c r="C17" i="34"/>
  <c r="G17" i="34" s="1"/>
  <c r="C16" i="34"/>
  <c r="G16" i="34" s="1"/>
  <c r="C15" i="34"/>
  <c r="G15" i="34" s="1"/>
  <c r="C14" i="34"/>
  <c r="G14" i="34" s="1"/>
  <c r="C13" i="34"/>
  <c r="G13" i="34" s="1"/>
  <c r="C12" i="34"/>
  <c r="G12" i="34" s="1"/>
  <c r="C11" i="34"/>
  <c r="G11" i="34" s="1"/>
  <c r="C10" i="34"/>
  <c r="G10" i="34" s="1"/>
  <c r="C8" i="34"/>
  <c r="G8" i="34" s="1"/>
  <c r="C7" i="34"/>
  <c r="G7" i="34" s="1"/>
  <c r="C6" i="34"/>
  <c r="G6" i="34" s="1"/>
  <c r="G5" i="34"/>
  <c r="C4" i="34"/>
  <c r="G4" i="34" s="1"/>
  <c r="C3" i="34"/>
  <c r="G3" i="34" s="1"/>
  <c r="C1" i="34"/>
  <c r="K1" i="8" s="1"/>
  <c r="C54" i="33"/>
  <c r="G54" i="33" s="1"/>
  <c r="C53" i="33"/>
  <c r="G53" i="33" s="1"/>
  <c r="C52" i="33"/>
  <c r="G52" i="33" s="1"/>
  <c r="C51" i="33"/>
  <c r="G51" i="33" s="1"/>
  <c r="C50" i="33"/>
  <c r="G50" i="33" s="1"/>
  <c r="C49" i="33"/>
  <c r="G49" i="33" s="1"/>
  <c r="C47" i="33"/>
  <c r="G47" i="33" s="1"/>
  <c r="C46" i="33"/>
  <c r="G46" i="33" s="1"/>
  <c r="C45" i="33"/>
  <c r="G45" i="33" s="1"/>
  <c r="C44" i="33"/>
  <c r="G44" i="33" s="1"/>
  <c r="C43" i="33"/>
  <c r="G43" i="33" s="1"/>
  <c r="C42" i="33"/>
  <c r="G42" i="33" s="1"/>
  <c r="C41" i="33"/>
  <c r="G41" i="33" s="1"/>
  <c r="C40" i="33"/>
  <c r="G40" i="33" s="1"/>
  <c r="C39" i="33"/>
  <c r="G39" i="33" s="1"/>
  <c r="C38" i="33"/>
  <c r="G38" i="33" s="1"/>
  <c r="C37" i="33"/>
  <c r="G37" i="33" s="1"/>
  <c r="C35" i="33"/>
  <c r="G35" i="33" s="1"/>
  <c r="C34" i="33"/>
  <c r="G34" i="33" s="1"/>
  <c r="C33" i="33"/>
  <c r="G33" i="33" s="1"/>
  <c r="C31" i="33"/>
  <c r="G31" i="33" s="1"/>
  <c r="C30" i="33"/>
  <c r="G30" i="33" s="1"/>
  <c r="C29" i="33"/>
  <c r="G29" i="33" s="1"/>
  <c r="C28" i="33"/>
  <c r="G28" i="33" s="1"/>
  <c r="C27" i="33"/>
  <c r="G27" i="33" s="1"/>
  <c r="C26" i="33"/>
  <c r="G26" i="33" s="1"/>
  <c r="C25" i="33"/>
  <c r="G25" i="33" s="1"/>
  <c r="C24" i="33"/>
  <c r="G24" i="33" s="1"/>
  <c r="C23" i="33"/>
  <c r="G23" i="33" s="1"/>
  <c r="C21" i="33"/>
  <c r="G21" i="33" s="1"/>
  <c r="C20" i="33"/>
  <c r="G20" i="33" s="1"/>
  <c r="C19" i="33"/>
  <c r="G19" i="33" s="1"/>
  <c r="C18" i="33"/>
  <c r="G18" i="33" s="1"/>
  <c r="C17" i="33"/>
  <c r="G17" i="33" s="1"/>
  <c r="C16" i="33"/>
  <c r="G16" i="33" s="1"/>
  <c r="C15" i="33"/>
  <c r="G15" i="33" s="1"/>
  <c r="C14" i="33"/>
  <c r="G14" i="33" s="1"/>
  <c r="C13" i="33"/>
  <c r="G13" i="33" s="1"/>
  <c r="C12" i="33"/>
  <c r="G12" i="33" s="1"/>
  <c r="C11" i="33"/>
  <c r="G11" i="33" s="1"/>
  <c r="C10" i="33"/>
  <c r="G10" i="33" s="1"/>
  <c r="C8" i="33"/>
  <c r="G8" i="33" s="1"/>
  <c r="C7" i="33"/>
  <c r="G7" i="33" s="1"/>
  <c r="C6" i="33"/>
  <c r="G6" i="33" s="1"/>
  <c r="C5" i="33"/>
  <c r="G5" i="33" s="1"/>
  <c r="C4" i="33"/>
  <c r="G4" i="33" s="1"/>
  <c r="C3" i="33"/>
  <c r="G3" i="33" s="1"/>
  <c r="C1" i="33"/>
  <c r="J1" i="8" s="1"/>
  <c r="D11" i="32"/>
  <c r="D12" i="32"/>
  <c r="D13" i="32"/>
  <c r="D14" i="32"/>
  <c r="D15" i="32"/>
  <c r="D16" i="32"/>
  <c r="D17" i="32"/>
  <c r="D18" i="32"/>
  <c r="D19" i="32"/>
  <c r="D20" i="32"/>
  <c r="D21" i="32"/>
  <c r="D10" i="32"/>
  <c r="D4" i="32"/>
  <c r="D5" i="32"/>
  <c r="D6" i="32"/>
  <c r="D7" i="32"/>
  <c r="D8" i="32"/>
  <c r="D3" i="32"/>
  <c r="D34" i="32"/>
  <c r="D35" i="32"/>
  <c r="D33" i="32"/>
  <c r="D24" i="32"/>
  <c r="D25" i="32"/>
  <c r="D26" i="32"/>
  <c r="D27" i="32"/>
  <c r="D28" i="32"/>
  <c r="D29" i="32"/>
  <c r="D30" i="32"/>
  <c r="D31" i="32"/>
  <c r="D23" i="32"/>
  <c r="D50" i="32"/>
  <c r="D51" i="32"/>
  <c r="D52" i="32"/>
  <c r="D53" i="32"/>
  <c r="D54" i="32"/>
  <c r="D49" i="32"/>
  <c r="D38" i="32"/>
  <c r="D39" i="32"/>
  <c r="D40" i="32"/>
  <c r="D41" i="32"/>
  <c r="D43" i="32"/>
  <c r="D44" i="32"/>
  <c r="D45" i="32"/>
  <c r="D46" i="32"/>
  <c r="D47" i="32"/>
  <c r="D37" i="32"/>
  <c r="S38" i="8"/>
  <c r="T33" i="8"/>
  <c r="U8" i="8"/>
  <c r="G10" i="36" l="1"/>
  <c r="G27" i="36"/>
  <c r="G50" i="36"/>
  <c r="G54" i="36"/>
  <c r="G31" i="36"/>
  <c r="G3" i="36"/>
  <c r="G7" i="36"/>
  <c r="G12" i="36"/>
  <c r="G16" i="36"/>
  <c r="G20" i="36"/>
  <c r="G25" i="36"/>
  <c r="G29" i="36"/>
  <c r="G34" i="36"/>
  <c r="G39" i="36"/>
  <c r="G43" i="36"/>
  <c r="G47" i="36"/>
  <c r="G52" i="36"/>
  <c r="G4" i="36"/>
  <c r="G8" i="36"/>
  <c r="G13" i="36"/>
  <c r="G17" i="36"/>
  <c r="G21" i="36"/>
  <c r="G26" i="36"/>
  <c r="G30" i="36"/>
  <c r="G35" i="36"/>
  <c r="G40" i="36"/>
  <c r="G44" i="36"/>
  <c r="G49" i="36"/>
  <c r="G53" i="36"/>
  <c r="T43" i="8"/>
  <c r="S43" i="8"/>
  <c r="S4" i="8"/>
  <c r="S53" i="8"/>
  <c r="S28" i="8"/>
  <c r="S35" i="8"/>
  <c r="U35" i="8"/>
  <c r="S10" i="8"/>
  <c r="T46" i="8"/>
  <c r="S45" i="8"/>
  <c r="U24" i="8"/>
  <c r="U51" i="8"/>
  <c r="T30" i="8"/>
  <c r="U29" i="8"/>
  <c r="T28" i="8"/>
  <c r="U39" i="8"/>
  <c r="U33" i="8"/>
  <c r="U45" i="8"/>
  <c r="T14" i="8"/>
  <c r="U13" i="8"/>
  <c r="S7" i="8"/>
  <c r="T18" i="8"/>
  <c r="S15" i="8"/>
  <c r="S11" i="8"/>
  <c r="U26" i="8"/>
  <c r="S18" i="8"/>
  <c r="S33" i="8"/>
  <c r="U21" i="8"/>
  <c r="U31" i="8"/>
  <c r="T8" i="8"/>
  <c r="T26" i="8"/>
  <c r="S46" i="8"/>
  <c r="T6" i="8"/>
  <c r="U28" i="8"/>
  <c r="S14" i="8"/>
  <c r="U16" i="8"/>
  <c r="S19" i="8"/>
  <c r="S50" i="8"/>
  <c r="U19" i="8"/>
  <c r="T49" i="8"/>
  <c r="T21" i="8"/>
  <c r="U38" i="8"/>
  <c r="U53" i="8"/>
  <c r="T4" i="8"/>
  <c r="S31" i="8"/>
  <c r="T47" i="8"/>
  <c r="T5" i="8"/>
  <c r="S13" i="8"/>
  <c r="S54" i="8"/>
  <c r="U47" i="8"/>
  <c r="S17" i="8"/>
  <c r="U17" i="8"/>
  <c r="U44" i="8"/>
  <c r="S12" i="8"/>
  <c r="U41" i="8"/>
  <c r="T54" i="8"/>
  <c r="T7" i="8"/>
  <c r="T41" i="8"/>
  <c r="T39" i="8"/>
  <c r="S37" i="8"/>
  <c r="S51" i="8"/>
  <c r="T27" i="8"/>
  <c r="T16" i="8"/>
  <c r="S34" i="8"/>
  <c r="U50" i="8"/>
  <c r="U14" i="8"/>
  <c r="T12" i="8"/>
  <c r="U30" i="8"/>
  <c r="T35" i="8"/>
  <c r="T52" i="8"/>
  <c r="T17" i="8"/>
  <c r="S23" i="8"/>
  <c r="T24" i="8"/>
  <c r="T50" i="8"/>
  <c r="S3" i="8"/>
  <c r="S6" i="8"/>
  <c r="S16" i="8"/>
  <c r="S21" i="8"/>
  <c r="U27" i="8"/>
  <c r="U46" i="8"/>
  <c r="U20" i="8"/>
  <c r="U23" i="8"/>
  <c r="S40" i="8"/>
  <c r="U3" i="8"/>
  <c r="U18" i="8"/>
  <c r="U37" i="8"/>
  <c r="T3" i="8"/>
  <c r="S44" i="8"/>
  <c r="U7" i="8"/>
  <c r="T15" i="8"/>
  <c r="U10" i="8"/>
  <c r="S49" i="8"/>
  <c r="U4" i="8"/>
  <c r="T45" i="8"/>
  <c r="U11" i="8"/>
  <c r="T19" i="8"/>
  <c r="T20" i="8"/>
  <c r="S20" i="8"/>
  <c r="U15" i="8"/>
  <c r="U49" i="8"/>
  <c r="T42" i="8"/>
  <c r="S27" i="8"/>
  <c r="S42" i="8"/>
  <c r="U25" i="8"/>
  <c r="T38" i="8"/>
  <c r="S39" i="8"/>
  <c r="T10" i="8"/>
  <c r="S25" i="8"/>
  <c r="S52" i="8"/>
  <c r="T44" i="8"/>
  <c r="S47" i="8"/>
  <c r="U12" i="8"/>
  <c r="U40" i="8"/>
  <c r="S30" i="8"/>
  <c r="T34" i="8"/>
  <c r="S5" i="8"/>
  <c r="T13" i="8"/>
  <c r="T31" i="8"/>
  <c r="U5" i="8"/>
  <c r="S8" i="8"/>
  <c r="T11" i="8"/>
  <c r="U42" i="8"/>
  <c r="T53" i="8"/>
  <c r="U43" i="8"/>
  <c r="T51" i="8"/>
  <c r="U6" i="8"/>
  <c r="T37" i="8"/>
  <c r="S41" i="8"/>
  <c r="S29" i="8"/>
  <c r="T25" i="8"/>
  <c r="U34" i="8"/>
  <c r="S26" i="8"/>
  <c r="U54" i="8"/>
  <c r="T29" i="8"/>
  <c r="T40" i="8"/>
  <c r="S24" i="8"/>
  <c r="U52" i="8"/>
  <c r="T23" i="8"/>
  <c r="C54" i="32" l="1"/>
  <c r="C53" i="32"/>
  <c r="C52" i="32"/>
  <c r="G52" i="32" s="1"/>
  <c r="C51" i="32"/>
  <c r="C50" i="32"/>
  <c r="C49" i="32"/>
  <c r="C47" i="32"/>
  <c r="G47" i="32" s="1"/>
  <c r="C46" i="32"/>
  <c r="C45" i="32"/>
  <c r="C44" i="32"/>
  <c r="C43" i="32"/>
  <c r="G43" i="32" s="1"/>
  <c r="C42" i="32"/>
  <c r="C41" i="32"/>
  <c r="C40" i="32"/>
  <c r="C39" i="32"/>
  <c r="G39" i="32" s="1"/>
  <c r="C38" i="32"/>
  <c r="C37" i="32"/>
  <c r="C35" i="32"/>
  <c r="C34" i="32"/>
  <c r="G34" i="32" s="1"/>
  <c r="C33" i="32"/>
  <c r="C31" i="32"/>
  <c r="C30" i="32"/>
  <c r="C29" i="32"/>
  <c r="G29" i="32" s="1"/>
  <c r="C28" i="32"/>
  <c r="C27" i="32"/>
  <c r="C26" i="32"/>
  <c r="C25" i="32"/>
  <c r="G25" i="32" s="1"/>
  <c r="C24" i="32"/>
  <c r="C23" i="32"/>
  <c r="C21" i="32"/>
  <c r="C20" i="32"/>
  <c r="G20" i="32" s="1"/>
  <c r="C19" i="32"/>
  <c r="C18" i="32"/>
  <c r="C17" i="32"/>
  <c r="C16" i="32"/>
  <c r="G16" i="32" s="1"/>
  <c r="C15" i="32"/>
  <c r="C14" i="32"/>
  <c r="C13" i="32"/>
  <c r="C12" i="32"/>
  <c r="G12" i="32" s="1"/>
  <c r="C11" i="32"/>
  <c r="C10" i="32"/>
  <c r="C8" i="32"/>
  <c r="C7" i="32"/>
  <c r="G7" i="32" s="1"/>
  <c r="C6" i="32"/>
  <c r="C5" i="32"/>
  <c r="C4" i="32"/>
  <c r="C3" i="32"/>
  <c r="C1" i="32"/>
  <c r="I1" i="8" s="1"/>
  <c r="H39" i="8"/>
  <c r="C54" i="31"/>
  <c r="G54" i="31" s="1"/>
  <c r="C53" i="31"/>
  <c r="G53" i="31" s="1"/>
  <c r="C52" i="31"/>
  <c r="G52" i="31" s="1"/>
  <c r="C51" i="31"/>
  <c r="G51" i="31" s="1"/>
  <c r="C50" i="31"/>
  <c r="G50" i="31" s="1"/>
  <c r="C49" i="31"/>
  <c r="G49" i="31" s="1"/>
  <c r="C47" i="31"/>
  <c r="G47" i="31" s="1"/>
  <c r="C46" i="31"/>
  <c r="G46" i="31" s="1"/>
  <c r="C45" i="31"/>
  <c r="G45" i="31" s="1"/>
  <c r="C44" i="31"/>
  <c r="G44" i="31" s="1"/>
  <c r="C43" i="31"/>
  <c r="G43" i="31" s="1"/>
  <c r="C42" i="31"/>
  <c r="G42" i="31" s="1"/>
  <c r="C41" i="31"/>
  <c r="G41" i="31" s="1"/>
  <c r="C40" i="31"/>
  <c r="G40" i="31" s="1"/>
  <c r="C39" i="31"/>
  <c r="G39" i="31" s="1"/>
  <c r="C38" i="31"/>
  <c r="G38" i="31" s="1"/>
  <c r="C37" i="31"/>
  <c r="G37" i="31" s="1"/>
  <c r="C35" i="31"/>
  <c r="G35" i="31" s="1"/>
  <c r="C34" i="31"/>
  <c r="G34" i="31" s="1"/>
  <c r="C33" i="31"/>
  <c r="G33" i="31" s="1"/>
  <c r="C31" i="31"/>
  <c r="G31" i="31" s="1"/>
  <c r="C30" i="31"/>
  <c r="G30" i="31" s="1"/>
  <c r="C29" i="31"/>
  <c r="G29" i="31" s="1"/>
  <c r="C28" i="31"/>
  <c r="G28" i="31" s="1"/>
  <c r="C27" i="31"/>
  <c r="G27" i="31" s="1"/>
  <c r="C26" i="31"/>
  <c r="G26" i="31" s="1"/>
  <c r="C25" i="31"/>
  <c r="G25" i="31" s="1"/>
  <c r="C24" i="31"/>
  <c r="G24" i="31" s="1"/>
  <c r="C23" i="31"/>
  <c r="G23" i="31" s="1"/>
  <c r="C21" i="31"/>
  <c r="G21" i="31" s="1"/>
  <c r="C20" i="31"/>
  <c r="G20" i="31" s="1"/>
  <c r="C19" i="31"/>
  <c r="G19" i="31" s="1"/>
  <c r="C18" i="31"/>
  <c r="G18" i="31" s="1"/>
  <c r="C17" i="31"/>
  <c r="G17" i="31" s="1"/>
  <c r="C16" i="31"/>
  <c r="G16" i="31" s="1"/>
  <c r="C15" i="31"/>
  <c r="G15" i="31" s="1"/>
  <c r="C14" i="31"/>
  <c r="G14" i="31" s="1"/>
  <c r="C13" i="31"/>
  <c r="G13" i="31" s="1"/>
  <c r="C12" i="31"/>
  <c r="G12" i="31" s="1"/>
  <c r="C11" i="31"/>
  <c r="G11" i="31" s="1"/>
  <c r="C10" i="31"/>
  <c r="G10" i="31" s="1"/>
  <c r="C8" i="31"/>
  <c r="G8" i="31" s="1"/>
  <c r="C7" i="31"/>
  <c r="G7" i="31" s="1"/>
  <c r="C6" i="31"/>
  <c r="G6" i="31" s="1"/>
  <c r="C5" i="31"/>
  <c r="G5" i="31" s="1"/>
  <c r="C4" i="31"/>
  <c r="G4" i="31" s="1"/>
  <c r="C3" i="31"/>
  <c r="G3" i="31" s="1"/>
  <c r="C1" i="31"/>
  <c r="H1" i="8" s="1"/>
  <c r="G4" i="8"/>
  <c r="G12" i="8"/>
  <c r="G14" i="8"/>
  <c r="G21" i="8"/>
  <c r="G25" i="8"/>
  <c r="G29" i="8"/>
  <c r="G30" i="8"/>
  <c r="G35" i="8"/>
  <c r="G40" i="8"/>
  <c r="G41" i="8"/>
  <c r="G44" i="8"/>
  <c r="G47" i="8"/>
  <c r="G49" i="8"/>
  <c r="G3" i="8"/>
  <c r="C54" i="30"/>
  <c r="G54" i="30" s="1"/>
  <c r="C53" i="30"/>
  <c r="G53" i="30" s="1"/>
  <c r="C52" i="30"/>
  <c r="G52" i="30" s="1"/>
  <c r="C51" i="30"/>
  <c r="G51" i="30" s="1"/>
  <c r="C50" i="30"/>
  <c r="G50" i="30" s="1"/>
  <c r="C49" i="30"/>
  <c r="G49" i="30" s="1"/>
  <c r="C47" i="30"/>
  <c r="G47" i="30" s="1"/>
  <c r="C46" i="30"/>
  <c r="G46" i="30" s="1"/>
  <c r="C45" i="30"/>
  <c r="G45" i="30" s="1"/>
  <c r="C44" i="30"/>
  <c r="G44" i="30" s="1"/>
  <c r="C43" i="30"/>
  <c r="G43" i="30" s="1"/>
  <c r="C42" i="30"/>
  <c r="G42" i="30" s="1"/>
  <c r="C41" i="30"/>
  <c r="G41" i="30" s="1"/>
  <c r="C40" i="30"/>
  <c r="G40" i="30" s="1"/>
  <c r="C39" i="30"/>
  <c r="G39" i="30" s="1"/>
  <c r="C38" i="30"/>
  <c r="G38" i="30" s="1"/>
  <c r="C37" i="30"/>
  <c r="G37" i="30" s="1"/>
  <c r="C35" i="30"/>
  <c r="G35" i="30" s="1"/>
  <c r="C34" i="30"/>
  <c r="G34" i="30" s="1"/>
  <c r="C33" i="30"/>
  <c r="G33" i="30" s="1"/>
  <c r="C31" i="30"/>
  <c r="G31" i="30" s="1"/>
  <c r="C30" i="30"/>
  <c r="G30" i="30" s="1"/>
  <c r="C29" i="30"/>
  <c r="G29" i="30" s="1"/>
  <c r="C28" i="30"/>
  <c r="G28" i="30" s="1"/>
  <c r="C27" i="30"/>
  <c r="G27" i="30" s="1"/>
  <c r="C26" i="30"/>
  <c r="G26" i="30" s="1"/>
  <c r="C25" i="30"/>
  <c r="G25" i="30" s="1"/>
  <c r="C24" i="30"/>
  <c r="G24" i="30" s="1"/>
  <c r="C23" i="30"/>
  <c r="G23" i="30" s="1"/>
  <c r="C21" i="30"/>
  <c r="G21" i="30" s="1"/>
  <c r="C20" i="30"/>
  <c r="G20" i="30" s="1"/>
  <c r="C19" i="30"/>
  <c r="G19" i="30" s="1"/>
  <c r="C18" i="30"/>
  <c r="G18" i="30" s="1"/>
  <c r="C17" i="30"/>
  <c r="G17" i="30" s="1"/>
  <c r="C16" i="30"/>
  <c r="G16" i="30" s="1"/>
  <c r="C15" i="30"/>
  <c r="G15" i="30" s="1"/>
  <c r="C14" i="30"/>
  <c r="G14" i="30" s="1"/>
  <c r="C13" i="30"/>
  <c r="G13" i="30" s="1"/>
  <c r="C12" i="30"/>
  <c r="G12" i="30" s="1"/>
  <c r="C11" i="30"/>
  <c r="G11" i="30" s="1"/>
  <c r="C10" i="30"/>
  <c r="G10" i="30" s="1"/>
  <c r="C8" i="30"/>
  <c r="G8" i="30" s="1"/>
  <c r="C7" i="30"/>
  <c r="G7" i="30" s="1"/>
  <c r="C6" i="30"/>
  <c r="G6" i="30" s="1"/>
  <c r="C5" i="30"/>
  <c r="G5" i="30" s="1"/>
  <c r="C4" i="30"/>
  <c r="G4" i="30" s="1"/>
  <c r="C3" i="30"/>
  <c r="G3" i="30" s="1"/>
  <c r="C1" i="30"/>
  <c r="G1" i="8" s="1"/>
  <c r="F4" i="8"/>
  <c r="F7" i="8"/>
  <c r="F12" i="8"/>
  <c r="F13" i="8"/>
  <c r="F16" i="8"/>
  <c r="F20" i="8"/>
  <c r="F21" i="8"/>
  <c r="F25" i="8"/>
  <c r="F29" i="8"/>
  <c r="F30" i="8"/>
  <c r="F34" i="8"/>
  <c r="F39" i="8"/>
  <c r="F40" i="8"/>
  <c r="F42" i="8"/>
  <c r="F43" i="8"/>
  <c r="F47" i="8"/>
  <c r="F49" i="8"/>
  <c r="F52" i="8"/>
  <c r="C54" i="29"/>
  <c r="G54" i="29" s="1"/>
  <c r="C53" i="29"/>
  <c r="G53" i="29" s="1"/>
  <c r="C52" i="29"/>
  <c r="G52" i="29" s="1"/>
  <c r="C51" i="29"/>
  <c r="G51" i="29" s="1"/>
  <c r="C50" i="29"/>
  <c r="G50" i="29" s="1"/>
  <c r="C49" i="29"/>
  <c r="G49" i="29" s="1"/>
  <c r="C47" i="29"/>
  <c r="G47" i="29" s="1"/>
  <c r="C46" i="29"/>
  <c r="G46" i="29" s="1"/>
  <c r="C45" i="29"/>
  <c r="G45" i="29" s="1"/>
  <c r="C44" i="29"/>
  <c r="G44" i="29" s="1"/>
  <c r="C43" i="29"/>
  <c r="G43" i="29" s="1"/>
  <c r="G42" i="29"/>
  <c r="C41" i="29"/>
  <c r="G41" i="29" s="1"/>
  <c r="C40" i="29"/>
  <c r="G40" i="29" s="1"/>
  <c r="C39" i="29"/>
  <c r="G39" i="29" s="1"/>
  <c r="C38" i="29"/>
  <c r="G38" i="29" s="1"/>
  <c r="C37" i="29"/>
  <c r="G37" i="29" s="1"/>
  <c r="C35" i="29"/>
  <c r="G35" i="29" s="1"/>
  <c r="C34" i="29"/>
  <c r="G34" i="29" s="1"/>
  <c r="C33" i="29"/>
  <c r="G33" i="29" s="1"/>
  <c r="C31" i="29"/>
  <c r="G31" i="29" s="1"/>
  <c r="C30" i="29"/>
  <c r="G30" i="29" s="1"/>
  <c r="C29" i="29"/>
  <c r="G29" i="29" s="1"/>
  <c r="C28" i="29"/>
  <c r="G28" i="29" s="1"/>
  <c r="C27" i="29"/>
  <c r="G27" i="29" s="1"/>
  <c r="C26" i="29"/>
  <c r="G26" i="29" s="1"/>
  <c r="C25" i="29"/>
  <c r="G25" i="29" s="1"/>
  <c r="C24" i="29"/>
  <c r="G24" i="29" s="1"/>
  <c r="C23" i="29"/>
  <c r="G23" i="29" s="1"/>
  <c r="C21" i="29"/>
  <c r="G21" i="29" s="1"/>
  <c r="C20" i="29"/>
  <c r="G20" i="29" s="1"/>
  <c r="C19" i="29"/>
  <c r="G19" i="29" s="1"/>
  <c r="C18" i="29"/>
  <c r="G18" i="29" s="1"/>
  <c r="C17" i="29"/>
  <c r="G17" i="29" s="1"/>
  <c r="C16" i="29"/>
  <c r="G16" i="29" s="1"/>
  <c r="C15" i="29"/>
  <c r="G15" i="29" s="1"/>
  <c r="C14" i="29"/>
  <c r="G14" i="29" s="1"/>
  <c r="C13" i="29"/>
  <c r="G13" i="29" s="1"/>
  <c r="C12" i="29"/>
  <c r="G12" i="29" s="1"/>
  <c r="C11" i="29"/>
  <c r="G11" i="29" s="1"/>
  <c r="C10" i="29"/>
  <c r="G10" i="29" s="1"/>
  <c r="C8" i="29"/>
  <c r="G8" i="29" s="1"/>
  <c r="C7" i="29"/>
  <c r="G7" i="29" s="1"/>
  <c r="C6" i="29"/>
  <c r="G6" i="29" s="1"/>
  <c r="C5" i="29"/>
  <c r="G5" i="29" s="1"/>
  <c r="C4" i="29"/>
  <c r="G4" i="29" s="1"/>
  <c r="C3" i="29"/>
  <c r="G3" i="29" s="1"/>
  <c r="C1" i="29"/>
  <c r="F1" i="8" s="1"/>
  <c r="C54" i="28"/>
  <c r="G54" i="28" s="1"/>
  <c r="G53" i="28"/>
  <c r="C53" i="28"/>
  <c r="C52" i="28"/>
  <c r="G52" i="28" s="1"/>
  <c r="G51" i="28"/>
  <c r="C51" i="28"/>
  <c r="C50" i="28"/>
  <c r="G50" i="28" s="1"/>
  <c r="C49" i="28"/>
  <c r="G49" i="28" s="1"/>
  <c r="C47" i="28"/>
  <c r="G47" i="28" s="1"/>
  <c r="C46" i="28"/>
  <c r="G46" i="28" s="1"/>
  <c r="C45" i="28"/>
  <c r="G45" i="28" s="1"/>
  <c r="C44" i="28"/>
  <c r="G44" i="28" s="1"/>
  <c r="C43" i="28"/>
  <c r="G43" i="28" s="1"/>
  <c r="G42" i="28"/>
  <c r="C42" i="28"/>
  <c r="C41" i="28"/>
  <c r="G41" i="28" s="1"/>
  <c r="C40" i="28"/>
  <c r="G40" i="28" s="1"/>
  <c r="C39" i="28"/>
  <c r="G39" i="28" s="1"/>
  <c r="C38" i="28"/>
  <c r="G38" i="28" s="1"/>
  <c r="C37" i="28"/>
  <c r="G37" i="28" s="1"/>
  <c r="G35" i="28"/>
  <c r="C35" i="28"/>
  <c r="C34" i="28"/>
  <c r="G34" i="28" s="1"/>
  <c r="G33" i="28"/>
  <c r="C33" i="28"/>
  <c r="C31" i="28"/>
  <c r="G31" i="28" s="1"/>
  <c r="C30" i="28"/>
  <c r="G30" i="28" s="1"/>
  <c r="C29" i="28"/>
  <c r="G29" i="28" s="1"/>
  <c r="C28" i="28"/>
  <c r="G28" i="28" s="1"/>
  <c r="C27" i="28"/>
  <c r="G27" i="28" s="1"/>
  <c r="C26" i="28"/>
  <c r="G26" i="28" s="1"/>
  <c r="C25" i="28"/>
  <c r="G25" i="28" s="1"/>
  <c r="G24" i="28"/>
  <c r="C24" i="28"/>
  <c r="C23" i="28"/>
  <c r="G23" i="28" s="1"/>
  <c r="C21" i="28"/>
  <c r="G21" i="28" s="1"/>
  <c r="C20" i="28"/>
  <c r="G20" i="28" s="1"/>
  <c r="C19" i="28"/>
  <c r="G19" i="28" s="1"/>
  <c r="C18" i="28"/>
  <c r="G18" i="28" s="1"/>
  <c r="G17" i="28"/>
  <c r="C17" i="28"/>
  <c r="C16" i="28"/>
  <c r="G16" i="28" s="1"/>
  <c r="G15" i="28"/>
  <c r="C15" i="28"/>
  <c r="C14" i="28"/>
  <c r="G14" i="28" s="1"/>
  <c r="C13" i="28"/>
  <c r="G13" i="28" s="1"/>
  <c r="C12" i="28"/>
  <c r="G12" i="28" s="1"/>
  <c r="C11" i="28"/>
  <c r="G11" i="28" s="1"/>
  <c r="C10" i="28"/>
  <c r="G10" i="28" s="1"/>
  <c r="C8" i="28"/>
  <c r="G8" i="28" s="1"/>
  <c r="C7" i="28"/>
  <c r="G7" i="28" s="1"/>
  <c r="G6" i="28"/>
  <c r="C6" i="28"/>
  <c r="C5" i="28"/>
  <c r="G5" i="28" s="1"/>
  <c r="C4" i="28"/>
  <c r="G4" i="28" s="1"/>
  <c r="C3" i="28"/>
  <c r="G3" i="28" s="1"/>
  <c r="C1" i="28"/>
  <c r="O1" i="8" s="1"/>
  <c r="G4" i="7"/>
  <c r="G5" i="7"/>
  <c r="G6" i="7"/>
  <c r="G8" i="7"/>
  <c r="G10" i="7"/>
  <c r="G13" i="7"/>
  <c r="G14" i="7"/>
  <c r="G15" i="7"/>
  <c r="G17" i="7"/>
  <c r="G18" i="7"/>
  <c r="G21" i="7"/>
  <c r="G23" i="7"/>
  <c r="G24" i="7"/>
  <c r="G26" i="7"/>
  <c r="G27" i="7"/>
  <c r="G30" i="7"/>
  <c r="G31" i="7"/>
  <c r="G33" i="7"/>
  <c r="G35" i="7"/>
  <c r="G37" i="7"/>
  <c r="G40" i="7"/>
  <c r="G41" i="7"/>
  <c r="G42" i="7"/>
  <c r="G44" i="7"/>
  <c r="G45" i="7"/>
  <c r="G49" i="7"/>
  <c r="G50" i="7"/>
  <c r="G51" i="7"/>
  <c r="G53" i="7"/>
  <c r="G54" i="7"/>
  <c r="C4" i="7"/>
  <c r="C5" i="7"/>
  <c r="C6" i="7"/>
  <c r="C7" i="7"/>
  <c r="G7" i="7" s="1"/>
  <c r="C8" i="7"/>
  <c r="C10" i="7"/>
  <c r="C11" i="7"/>
  <c r="G11" i="7" s="1"/>
  <c r="C12" i="7"/>
  <c r="G12" i="7" s="1"/>
  <c r="C13" i="7"/>
  <c r="C14" i="7"/>
  <c r="C15" i="7"/>
  <c r="C16" i="7"/>
  <c r="G16" i="7" s="1"/>
  <c r="C17" i="7"/>
  <c r="C18" i="7"/>
  <c r="C19" i="7"/>
  <c r="G19" i="7" s="1"/>
  <c r="C20" i="7"/>
  <c r="G20" i="7" s="1"/>
  <c r="C21" i="7"/>
  <c r="C23" i="7"/>
  <c r="C24" i="7"/>
  <c r="C25" i="7"/>
  <c r="G25" i="7" s="1"/>
  <c r="C26" i="7"/>
  <c r="C27" i="7"/>
  <c r="C28" i="7"/>
  <c r="G28" i="7" s="1"/>
  <c r="C29" i="7"/>
  <c r="G29" i="7" s="1"/>
  <c r="C30" i="7"/>
  <c r="C31" i="7"/>
  <c r="C33" i="7"/>
  <c r="C34" i="7"/>
  <c r="G34" i="7" s="1"/>
  <c r="C35" i="7"/>
  <c r="C37" i="7"/>
  <c r="C38" i="7"/>
  <c r="G38" i="7" s="1"/>
  <c r="C39" i="7"/>
  <c r="G39" i="7" s="1"/>
  <c r="C40" i="7"/>
  <c r="C41" i="7"/>
  <c r="C42" i="7"/>
  <c r="C43" i="7"/>
  <c r="G43" i="7" s="1"/>
  <c r="C44" i="7"/>
  <c r="C45" i="7"/>
  <c r="C46" i="7"/>
  <c r="G46" i="7" s="1"/>
  <c r="C47" i="7"/>
  <c r="G47" i="7" s="1"/>
  <c r="C49" i="7"/>
  <c r="C50" i="7"/>
  <c r="C51" i="7"/>
  <c r="C52" i="7"/>
  <c r="G52" i="7" s="1"/>
  <c r="C53" i="7"/>
  <c r="C54" i="7"/>
  <c r="C3" i="7"/>
  <c r="G3" i="7" s="1"/>
  <c r="F51" i="8" l="1"/>
  <c r="F33" i="8"/>
  <c r="F15" i="8"/>
  <c r="H54" i="8"/>
  <c r="G3" i="32"/>
  <c r="I3" i="8"/>
  <c r="F50" i="8"/>
  <c r="F41" i="8"/>
  <c r="F31" i="8"/>
  <c r="F23" i="8"/>
  <c r="F14" i="8"/>
  <c r="F5" i="8"/>
  <c r="G46" i="8"/>
  <c r="G33" i="8"/>
  <c r="G23" i="8"/>
  <c r="G13" i="8"/>
  <c r="H47" i="8"/>
  <c r="F24" i="8"/>
  <c r="F6" i="8"/>
  <c r="G34" i="8"/>
  <c r="G24" i="8"/>
  <c r="G19" i="8"/>
  <c r="H31" i="8"/>
  <c r="F3" i="8"/>
  <c r="F46" i="8"/>
  <c r="F38" i="8"/>
  <c r="F28" i="8"/>
  <c r="F19" i="8"/>
  <c r="F11" i="8"/>
  <c r="G54" i="8"/>
  <c r="G28" i="8"/>
  <c r="G18" i="8"/>
  <c r="G10" i="8"/>
  <c r="H30" i="8"/>
  <c r="G15" i="8"/>
  <c r="F54" i="8"/>
  <c r="F45" i="8"/>
  <c r="F37" i="8"/>
  <c r="F27" i="8"/>
  <c r="F18" i="8"/>
  <c r="F10" i="8"/>
  <c r="G53" i="8"/>
  <c r="G39" i="8"/>
  <c r="G27" i="8"/>
  <c r="G17" i="8"/>
  <c r="G7" i="8"/>
  <c r="H23" i="8"/>
  <c r="G11" i="8"/>
  <c r="F53" i="8"/>
  <c r="F44" i="8"/>
  <c r="F35" i="8"/>
  <c r="F26" i="8"/>
  <c r="F17" i="8"/>
  <c r="F8" i="8"/>
  <c r="G52" i="8"/>
  <c r="G38" i="8"/>
  <c r="G26" i="8"/>
  <c r="G16" i="8"/>
  <c r="G6" i="8"/>
  <c r="H10" i="8"/>
  <c r="G45" i="8"/>
  <c r="H44" i="8"/>
  <c r="H3" i="8"/>
  <c r="G51" i="8"/>
  <c r="G50" i="8"/>
  <c r="G43" i="8"/>
  <c r="G37" i="8"/>
  <c r="G31" i="8"/>
  <c r="G42" i="8"/>
  <c r="G20" i="8"/>
  <c r="G8" i="8"/>
  <c r="G5" i="8"/>
  <c r="H40" i="8"/>
  <c r="H26" i="8"/>
  <c r="H14" i="8"/>
  <c r="H50" i="8"/>
  <c r="H43" i="8"/>
  <c r="H35" i="8"/>
  <c r="H27" i="8"/>
  <c r="H18" i="8"/>
  <c r="H7" i="8"/>
  <c r="H51" i="8"/>
  <c r="H19" i="8"/>
  <c r="H15" i="8"/>
  <c r="H11" i="8"/>
  <c r="H42" i="8"/>
  <c r="H53" i="8"/>
  <c r="H49" i="8"/>
  <c r="H45" i="8"/>
  <c r="H41" i="8"/>
  <c r="H37" i="8"/>
  <c r="H33" i="8"/>
  <c r="H29" i="8"/>
  <c r="H25" i="8"/>
  <c r="H21" i="8"/>
  <c r="H17" i="8"/>
  <c r="H13" i="8"/>
  <c r="H5" i="8"/>
  <c r="H46" i="8"/>
  <c r="H38" i="8"/>
  <c r="H34" i="8"/>
  <c r="H6" i="8"/>
  <c r="H52" i="8"/>
  <c r="H28" i="8"/>
  <c r="H24" i="8"/>
  <c r="H20" i="8"/>
  <c r="H16" i="8"/>
  <c r="H12" i="8"/>
  <c r="H8" i="8"/>
  <c r="H4" i="8"/>
  <c r="G5" i="32"/>
  <c r="G10" i="32"/>
  <c r="G14" i="32"/>
  <c r="G18" i="32"/>
  <c r="G23" i="32"/>
  <c r="G27" i="32"/>
  <c r="G31" i="32"/>
  <c r="G37" i="32"/>
  <c r="G41" i="32"/>
  <c r="G45" i="32"/>
  <c r="G50" i="32"/>
  <c r="G54" i="32"/>
  <c r="G6" i="32"/>
  <c r="G11" i="32"/>
  <c r="G15" i="32"/>
  <c r="G19" i="32"/>
  <c r="G24" i="32"/>
  <c r="G28" i="32"/>
  <c r="G33" i="32"/>
  <c r="G38" i="32"/>
  <c r="G42" i="32"/>
  <c r="G46" i="32"/>
  <c r="G51" i="32"/>
  <c r="G4" i="32"/>
  <c r="G8" i="32"/>
  <c r="G13" i="32"/>
  <c r="G17" i="32"/>
  <c r="G21" i="32"/>
  <c r="G26" i="32"/>
  <c r="G30" i="32"/>
  <c r="G35" i="32"/>
  <c r="G40" i="32"/>
  <c r="G44" i="32"/>
  <c r="G49" i="32"/>
  <c r="G53" i="32"/>
  <c r="C54" i="21"/>
  <c r="C53" i="21"/>
  <c r="G53" i="21" s="1"/>
  <c r="C52" i="21"/>
  <c r="C51" i="21"/>
  <c r="G51" i="21" s="1"/>
  <c r="C50" i="21"/>
  <c r="G50" i="21" s="1"/>
  <c r="C49" i="21"/>
  <c r="G49" i="21" s="1"/>
  <c r="C47" i="21"/>
  <c r="G47" i="21" s="1"/>
  <c r="C46" i="21"/>
  <c r="G46" i="21" s="1"/>
  <c r="C45" i="21"/>
  <c r="C44" i="21"/>
  <c r="G44" i="21" s="1"/>
  <c r="C43" i="21"/>
  <c r="C42" i="21"/>
  <c r="G42" i="21" s="1"/>
  <c r="C41" i="21"/>
  <c r="C40" i="21"/>
  <c r="G40" i="21" s="1"/>
  <c r="C39" i="21"/>
  <c r="C38" i="21"/>
  <c r="G38" i="21" s="1"/>
  <c r="C37" i="21"/>
  <c r="G37" i="21" s="1"/>
  <c r="C35" i="21"/>
  <c r="G35" i="21" s="1"/>
  <c r="C34" i="21"/>
  <c r="C33" i="21"/>
  <c r="G33" i="21" s="1"/>
  <c r="C31" i="21"/>
  <c r="G31" i="21" s="1"/>
  <c r="C30" i="21"/>
  <c r="G30" i="21" s="1"/>
  <c r="C29" i="21"/>
  <c r="G29" i="21" s="1"/>
  <c r="C28" i="21"/>
  <c r="G28" i="21" s="1"/>
  <c r="C27" i="21"/>
  <c r="C26" i="21"/>
  <c r="G26" i="21" s="1"/>
  <c r="C25" i="21"/>
  <c r="C24" i="21"/>
  <c r="G24" i="21" s="1"/>
  <c r="C23" i="21"/>
  <c r="C21" i="21"/>
  <c r="G21" i="21" s="1"/>
  <c r="C20" i="21"/>
  <c r="C19" i="21"/>
  <c r="G19" i="21" s="1"/>
  <c r="C18" i="21"/>
  <c r="G18" i="21" s="1"/>
  <c r="C17" i="21"/>
  <c r="G17" i="21" s="1"/>
  <c r="C16" i="21"/>
  <c r="C15" i="21"/>
  <c r="G15" i="21" s="1"/>
  <c r="C14" i="21"/>
  <c r="G14" i="21" s="1"/>
  <c r="C13" i="21"/>
  <c r="G13" i="21" s="1"/>
  <c r="C12" i="21"/>
  <c r="G12" i="21" s="1"/>
  <c r="C11" i="21"/>
  <c r="G11" i="21" s="1"/>
  <c r="C10" i="21"/>
  <c r="C8" i="21"/>
  <c r="G8" i="21" s="1"/>
  <c r="C7" i="21"/>
  <c r="C6" i="21"/>
  <c r="G6" i="21" s="1"/>
  <c r="C5" i="21"/>
  <c r="C4" i="21"/>
  <c r="G4" i="21" s="1"/>
  <c r="C3" i="21"/>
  <c r="G54" i="21"/>
  <c r="G52" i="21"/>
  <c r="G45" i="21"/>
  <c r="G43" i="21"/>
  <c r="G41" i="21"/>
  <c r="G39" i="21"/>
  <c r="G34" i="21"/>
  <c r="G27" i="21"/>
  <c r="G25" i="21"/>
  <c r="G23" i="21"/>
  <c r="G20" i="21"/>
  <c r="G16" i="21"/>
  <c r="G10" i="21"/>
  <c r="G7" i="21"/>
  <c r="G5" i="21"/>
  <c r="G3" i="21"/>
  <c r="C4" i="25"/>
  <c r="C5" i="25"/>
  <c r="G5" i="25" s="1"/>
  <c r="C6" i="25"/>
  <c r="G6" i="25" s="1"/>
  <c r="C7" i="25"/>
  <c r="G7" i="25" s="1"/>
  <c r="C8" i="25"/>
  <c r="C10" i="25"/>
  <c r="G10" i="25" s="1"/>
  <c r="C11" i="25"/>
  <c r="C12" i="25"/>
  <c r="G12" i="25" s="1"/>
  <c r="C13" i="25"/>
  <c r="G13" i="25" s="1"/>
  <c r="C14" i="25"/>
  <c r="G14" i="25" s="1"/>
  <c r="C15" i="25"/>
  <c r="G15" i="25" s="1"/>
  <c r="C16" i="25"/>
  <c r="C17" i="25"/>
  <c r="C18" i="25"/>
  <c r="G18" i="25" s="1"/>
  <c r="C19" i="25"/>
  <c r="C20" i="25"/>
  <c r="C21" i="25"/>
  <c r="G21" i="25" s="1"/>
  <c r="C23" i="25"/>
  <c r="G23" i="25" s="1"/>
  <c r="C24" i="25"/>
  <c r="G24" i="25" s="1"/>
  <c r="C25" i="25"/>
  <c r="C26" i="25"/>
  <c r="G26" i="25" s="1"/>
  <c r="C27" i="25"/>
  <c r="G27" i="25" s="1"/>
  <c r="C28" i="25"/>
  <c r="C29" i="25"/>
  <c r="C30" i="25"/>
  <c r="G30" i="25" s="1"/>
  <c r="C31" i="25"/>
  <c r="G31" i="25" s="1"/>
  <c r="C33" i="25"/>
  <c r="G33" i="25" s="1"/>
  <c r="C34" i="25"/>
  <c r="C35" i="25"/>
  <c r="G35" i="25" s="1"/>
  <c r="C37" i="25"/>
  <c r="G37" i="25" s="1"/>
  <c r="C38" i="25"/>
  <c r="C39" i="25"/>
  <c r="G39" i="25" s="1"/>
  <c r="C40" i="25"/>
  <c r="G40" i="25" s="1"/>
  <c r="C41" i="25"/>
  <c r="G41" i="25" s="1"/>
  <c r="C42" i="25"/>
  <c r="G42" i="25" s="1"/>
  <c r="C43" i="25"/>
  <c r="G43" i="25" s="1"/>
  <c r="C44" i="25"/>
  <c r="C45" i="25"/>
  <c r="G45" i="25" s="1"/>
  <c r="C46" i="25"/>
  <c r="C47" i="25"/>
  <c r="G47" i="25" s="1"/>
  <c r="C49" i="25"/>
  <c r="C50" i="25"/>
  <c r="G50" i="25" s="1"/>
  <c r="C51" i="25"/>
  <c r="G51" i="25" s="1"/>
  <c r="C52" i="25"/>
  <c r="C53" i="25"/>
  <c r="C54" i="25"/>
  <c r="G54" i="25" s="1"/>
  <c r="C3" i="25"/>
  <c r="G53" i="25"/>
  <c r="G52" i="25"/>
  <c r="G49" i="25"/>
  <c r="G46" i="25"/>
  <c r="G44" i="25"/>
  <c r="G38" i="25"/>
  <c r="G34" i="25"/>
  <c r="G29" i="25"/>
  <c r="G28" i="25"/>
  <c r="G25" i="25"/>
  <c r="G20" i="25"/>
  <c r="G19" i="25"/>
  <c r="G17" i="25"/>
  <c r="G16" i="25"/>
  <c r="G11" i="25"/>
  <c r="G8" i="25"/>
  <c r="G4" i="25"/>
  <c r="G3" i="25"/>
  <c r="C4" i="26"/>
  <c r="G4" i="26" s="1"/>
  <c r="C5" i="26"/>
  <c r="G5" i="26" s="1"/>
  <c r="C6" i="26"/>
  <c r="C7" i="26"/>
  <c r="G7" i="26" s="1"/>
  <c r="C8" i="26"/>
  <c r="C10" i="26"/>
  <c r="G10" i="26" s="1"/>
  <c r="C11" i="26"/>
  <c r="G11" i="26" s="1"/>
  <c r="C12" i="26"/>
  <c r="G12" i="26" s="1"/>
  <c r="C13" i="26"/>
  <c r="G13" i="26" s="1"/>
  <c r="C14" i="26"/>
  <c r="G14" i="26" s="1"/>
  <c r="C15" i="26"/>
  <c r="G15" i="26" s="1"/>
  <c r="C16" i="26"/>
  <c r="C17" i="26"/>
  <c r="C18" i="26"/>
  <c r="G18" i="26" s="1"/>
  <c r="C19" i="26"/>
  <c r="G19" i="26" s="1"/>
  <c r="C20" i="26"/>
  <c r="C21" i="26"/>
  <c r="C23" i="26"/>
  <c r="G23" i="26" s="1"/>
  <c r="C24" i="26"/>
  <c r="G24" i="26" s="1"/>
  <c r="C25" i="26"/>
  <c r="G25" i="26" s="1"/>
  <c r="C26" i="26"/>
  <c r="G26" i="26" s="1"/>
  <c r="C27" i="26"/>
  <c r="G27" i="26" s="1"/>
  <c r="C28" i="26"/>
  <c r="G28" i="26" s="1"/>
  <c r="C29" i="26"/>
  <c r="G29" i="26" s="1"/>
  <c r="C30" i="26"/>
  <c r="G30" i="26" s="1"/>
  <c r="C31" i="26"/>
  <c r="G31" i="26" s="1"/>
  <c r="C33" i="26"/>
  <c r="G33" i="26" s="1"/>
  <c r="C34" i="26"/>
  <c r="G34" i="26" s="1"/>
  <c r="C35" i="26"/>
  <c r="G35" i="26" s="1"/>
  <c r="C37" i="26"/>
  <c r="G37" i="26" s="1"/>
  <c r="C38" i="26"/>
  <c r="G38" i="26" s="1"/>
  <c r="C39" i="26"/>
  <c r="G39" i="26" s="1"/>
  <c r="C40" i="26"/>
  <c r="G40" i="26" s="1"/>
  <c r="C41" i="26"/>
  <c r="C42" i="26"/>
  <c r="G42" i="26" s="1"/>
  <c r="C43" i="26"/>
  <c r="C44" i="26"/>
  <c r="C45" i="26"/>
  <c r="C46" i="26"/>
  <c r="G46" i="26" s="1"/>
  <c r="C47" i="26"/>
  <c r="G47" i="26" s="1"/>
  <c r="C49" i="26"/>
  <c r="G49" i="26" s="1"/>
  <c r="C50" i="26"/>
  <c r="G50" i="26" s="1"/>
  <c r="C51" i="26"/>
  <c r="G51" i="26" s="1"/>
  <c r="C52" i="26"/>
  <c r="C53" i="26"/>
  <c r="C54" i="26"/>
  <c r="G54" i="26" s="1"/>
  <c r="C3" i="26"/>
  <c r="G3" i="26" s="1"/>
  <c r="G52" i="26"/>
  <c r="G53" i="26"/>
  <c r="G41" i="26"/>
  <c r="G43" i="26"/>
  <c r="G44" i="26"/>
  <c r="G45" i="26"/>
  <c r="G16" i="26"/>
  <c r="G17" i="26"/>
  <c r="G20" i="26"/>
  <c r="G21" i="26"/>
  <c r="G6" i="26"/>
  <c r="G8" i="26"/>
  <c r="C1" i="26" l="1"/>
  <c r="R1" i="8" s="1"/>
  <c r="C1" i="25"/>
  <c r="Q1" i="8" s="1"/>
  <c r="R13" i="8"/>
  <c r="Q17" i="8"/>
  <c r="C1" i="21" l="1"/>
  <c r="P1" i="8" s="1"/>
  <c r="R33" i="8"/>
  <c r="Q7" i="8"/>
  <c r="R28" i="8"/>
  <c r="K3" i="8"/>
  <c r="Q3" i="8"/>
  <c r="R26" i="8"/>
  <c r="Q21" i="8"/>
  <c r="Q26" i="8"/>
  <c r="Q41" i="8"/>
  <c r="L37" i="8"/>
  <c r="Q11" i="8"/>
  <c r="K29" i="8"/>
  <c r="Q5" i="8"/>
  <c r="L53" i="8"/>
  <c r="Q33" i="8"/>
  <c r="R45" i="8"/>
  <c r="R35" i="8"/>
  <c r="J29" i="8"/>
  <c r="R49" i="8"/>
  <c r="R17" i="8"/>
  <c r="Q38" i="8"/>
  <c r="K19" i="8"/>
  <c r="R53" i="8"/>
  <c r="R24" i="8"/>
  <c r="Q6" i="8"/>
  <c r="Q35" i="8"/>
  <c r="K6" i="8"/>
  <c r="Q49" i="8"/>
  <c r="J51" i="8"/>
  <c r="Q16" i="8"/>
  <c r="Q10" i="8"/>
  <c r="K12" i="8"/>
  <c r="R23" i="8"/>
  <c r="Q8" i="8"/>
  <c r="R39" i="8"/>
  <c r="Q12" i="8"/>
  <c r="J16" i="8"/>
  <c r="R4" i="8"/>
  <c r="K42" i="8"/>
  <c r="R20" i="8"/>
  <c r="Q15" i="8"/>
  <c r="R54" i="8"/>
  <c r="R52" i="8"/>
  <c r="K13" i="8"/>
  <c r="R8" i="8"/>
  <c r="L33" i="8"/>
  <c r="K44" i="8"/>
  <c r="L14" i="8"/>
  <c r="Q52" i="8"/>
  <c r="R44" i="8"/>
  <c r="R51" i="8"/>
  <c r="R30" i="8"/>
  <c r="Q4" i="8"/>
  <c r="R37" i="8"/>
  <c r="Q47" i="8"/>
  <c r="R14" i="8"/>
  <c r="Q50" i="8"/>
  <c r="R16" i="8"/>
  <c r="M50" i="8"/>
  <c r="L30" i="8"/>
  <c r="R29" i="8"/>
  <c r="R27" i="8"/>
  <c r="Q31" i="8"/>
  <c r="K18" i="8"/>
  <c r="R5" i="8"/>
  <c r="K47" i="8"/>
  <c r="N52" i="8"/>
  <c r="R41" i="8"/>
  <c r="K27" i="8"/>
  <c r="L49" i="8"/>
  <c r="Q34" i="8"/>
  <c r="R19" i="8"/>
  <c r="Q46" i="8"/>
  <c r="J26" i="8"/>
  <c r="R7" i="8"/>
  <c r="R12" i="8"/>
  <c r="K20" i="8"/>
  <c r="K37" i="8"/>
  <c r="Q13" i="8"/>
  <c r="P17" i="8"/>
  <c r="Q19" i="8"/>
  <c r="L20" i="8"/>
  <c r="R10" i="8"/>
  <c r="Q40" i="8"/>
  <c r="R11" i="8"/>
  <c r="Q53" i="8"/>
  <c r="R15" i="8"/>
  <c r="Q14" i="8"/>
  <c r="Q37" i="8"/>
  <c r="R50" i="8"/>
  <c r="Q30" i="8"/>
  <c r="K15" i="8"/>
  <c r="Q45" i="8"/>
  <c r="J49" i="8"/>
  <c r="Q23" i="8"/>
  <c r="Q18" i="8"/>
  <c r="R25" i="8"/>
  <c r="R42" i="8"/>
  <c r="R18" i="8"/>
  <c r="L40" i="8"/>
  <c r="K28" i="8"/>
  <c r="K50" i="8"/>
  <c r="K52" i="8"/>
  <c r="K26" i="8"/>
  <c r="Q27" i="8"/>
  <c r="O52" i="8"/>
  <c r="J10" i="8"/>
  <c r="Q43" i="8"/>
  <c r="Q29" i="8"/>
  <c r="N11" i="8"/>
  <c r="Q51" i="8"/>
  <c r="R34" i="8"/>
  <c r="J40" i="8"/>
  <c r="Q44" i="8"/>
  <c r="R31" i="8"/>
  <c r="Q24" i="8"/>
  <c r="R21" i="8"/>
  <c r="R38" i="8"/>
  <c r="K8" i="8"/>
  <c r="R6" i="8"/>
  <c r="R47" i="8"/>
  <c r="Q39" i="8"/>
  <c r="Q42" i="8"/>
  <c r="R43" i="8"/>
  <c r="R46" i="8"/>
  <c r="K35" i="8"/>
  <c r="K5" i="8"/>
  <c r="Q25" i="8"/>
  <c r="R3" i="8"/>
  <c r="K45" i="8"/>
  <c r="Q20" i="8"/>
  <c r="R40" i="8"/>
  <c r="L12" i="8"/>
  <c r="Q54" i="8"/>
  <c r="K49" i="8"/>
  <c r="Q28" i="8"/>
  <c r="C1" i="7" l="1"/>
  <c r="N48" i="6"/>
  <c r="N45" i="6"/>
  <c r="N44" i="6"/>
  <c r="N43" i="6"/>
  <c r="N42" i="6"/>
  <c r="N41" i="6"/>
  <c r="N40" i="6"/>
  <c r="N39" i="6"/>
  <c r="N38" i="6"/>
  <c r="N37" i="6"/>
  <c r="N36" i="6"/>
  <c r="N34" i="6"/>
  <c r="N33" i="6"/>
  <c r="N32" i="6"/>
  <c r="N31" i="6"/>
  <c r="N30" i="6"/>
  <c r="N29" i="6"/>
  <c r="N28" i="6"/>
  <c r="N27" i="6"/>
  <c r="N26" i="6"/>
  <c r="N25" i="6"/>
  <c r="N24" i="6"/>
  <c r="N22" i="6"/>
  <c r="N21" i="6"/>
  <c r="N20" i="6"/>
  <c r="N17" i="6"/>
  <c r="N16" i="6"/>
  <c r="N15" i="6"/>
  <c r="N14" i="6"/>
  <c r="N13" i="6"/>
  <c r="N12" i="6"/>
  <c r="N10" i="6"/>
  <c r="N9" i="6"/>
  <c r="N8" i="6"/>
  <c r="N6" i="6"/>
  <c r="N5" i="6"/>
  <c r="N4" i="6"/>
  <c r="N3" i="6"/>
  <c r="N48" i="5" l="1"/>
  <c r="N45" i="5"/>
  <c r="N44" i="5"/>
  <c r="N43" i="5"/>
  <c r="N42" i="5"/>
  <c r="N41" i="5"/>
  <c r="N40" i="5"/>
  <c r="N39" i="5"/>
  <c r="N38" i="5"/>
  <c r="N37" i="5"/>
  <c r="N36" i="5"/>
  <c r="N34" i="5"/>
  <c r="N33" i="5"/>
  <c r="N32" i="5"/>
  <c r="N31" i="5"/>
  <c r="N30" i="5"/>
  <c r="N29" i="5"/>
  <c r="N28" i="5"/>
  <c r="N27" i="5"/>
  <c r="N26" i="5"/>
  <c r="N25" i="5"/>
  <c r="N24" i="5"/>
  <c r="N22" i="5"/>
  <c r="N21" i="5"/>
  <c r="N20" i="5"/>
  <c r="N17" i="5"/>
  <c r="N16" i="5"/>
  <c r="N15" i="5"/>
  <c r="N14" i="5"/>
  <c r="N13" i="5"/>
  <c r="N12" i="5"/>
  <c r="N10" i="5"/>
  <c r="N9" i="5"/>
  <c r="N8" i="5"/>
  <c r="N6" i="5"/>
  <c r="N5" i="5"/>
  <c r="N4" i="5"/>
  <c r="N3" i="5"/>
  <c r="N45" i="1" l="1"/>
  <c r="N44" i="1"/>
  <c r="N43" i="1"/>
  <c r="N42" i="1"/>
  <c r="N41" i="1"/>
  <c r="N40" i="1"/>
  <c r="N39" i="1"/>
  <c r="N38" i="1"/>
  <c r="N37" i="1"/>
  <c r="N36" i="1"/>
  <c r="N35" i="1"/>
  <c r="N33" i="1"/>
  <c r="N32" i="1"/>
  <c r="N31" i="1"/>
  <c r="N30" i="1"/>
  <c r="N29" i="1"/>
  <c r="N28" i="1"/>
  <c r="N27" i="1"/>
  <c r="N26" i="1"/>
  <c r="N25" i="1"/>
  <c r="N24" i="1"/>
  <c r="N23" i="1"/>
  <c r="N21" i="1"/>
  <c r="N20" i="1"/>
  <c r="N19" i="1"/>
  <c r="N17" i="1"/>
  <c r="N16" i="1"/>
  <c r="N15" i="1"/>
  <c r="N14" i="1"/>
  <c r="N13" i="1"/>
  <c r="N12" i="1"/>
  <c r="N10" i="1"/>
  <c r="N9" i="1"/>
  <c r="N8" i="1"/>
  <c r="N4" i="1"/>
  <c r="N5" i="1"/>
  <c r="N6" i="1"/>
  <c r="N3" i="1"/>
  <c r="L51" i="8"/>
  <c r="L26" i="8"/>
  <c r="I47" i="8"/>
  <c r="K24" i="8"/>
  <c r="M12" i="8"/>
  <c r="K54" i="8"/>
  <c r="O24" i="8"/>
  <c r="O3" i="8"/>
  <c r="N38" i="8"/>
  <c r="M26" i="8"/>
  <c r="N31" i="8"/>
  <c r="N43" i="8"/>
  <c r="O47" i="8"/>
  <c r="N45" i="8"/>
  <c r="M4" i="8"/>
  <c r="L34" i="8"/>
  <c r="I49" i="8"/>
  <c r="N5" i="8"/>
  <c r="J52" i="8"/>
  <c r="O35" i="8"/>
  <c r="O44" i="8"/>
  <c r="N13" i="8"/>
  <c r="M52" i="8"/>
  <c r="M11" i="8"/>
  <c r="N10" i="8"/>
  <c r="I7" i="8"/>
  <c r="I40" i="8"/>
  <c r="I25" i="8"/>
  <c r="M7" i="8"/>
  <c r="J54" i="8"/>
  <c r="K11" i="8"/>
  <c r="M35" i="8"/>
  <c r="I14" i="8"/>
  <c r="M43" i="8"/>
  <c r="J35" i="8"/>
  <c r="I27" i="8"/>
  <c r="O28" i="8"/>
  <c r="N21" i="8"/>
  <c r="J21" i="8"/>
  <c r="M51" i="8"/>
  <c r="J28" i="8"/>
  <c r="M23" i="8"/>
  <c r="M34" i="8"/>
  <c r="L43" i="8"/>
  <c r="O25" i="8"/>
  <c r="O8" i="8"/>
  <c r="K23" i="8"/>
  <c r="O21" i="8"/>
  <c r="O50" i="8"/>
  <c r="N7" i="8"/>
  <c r="L21" i="8"/>
  <c r="M54" i="8"/>
  <c r="L4" i="8"/>
  <c r="I39" i="8"/>
  <c r="L5" i="8"/>
  <c r="I5" i="8"/>
  <c r="M3" i="8"/>
  <c r="O7" i="8"/>
  <c r="O37" i="8"/>
  <c r="N19" i="8"/>
  <c r="N53" i="8"/>
  <c r="I53" i="8"/>
  <c r="J25" i="8"/>
  <c r="K34" i="8"/>
  <c r="O19" i="8"/>
  <c r="J18" i="8"/>
  <c r="M33" i="8"/>
  <c r="N51" i="8"/>
  <c r="I19" i="8"/>
  <c r="P53" i="8"/>
  <c r="N33" i="8"/>
  <c r="J31" i="8"/>
  <c r="O5" i="8"/>
  <c r="L38" i="8"/>
  <c r="K17" i="8"/>
  <c r="I21" i="8"/>
  <c r="P20" i="8"/>
  <c r="J12" i="8"/>
  <c r="K30" i="8"/>
  <c r="P7" i="8"/>
  <c r="J42" i="8"/>
  <c r="N18" i="8"/>
  <c r="O26" i="8"/>
  <c r="P15" i="8"/>
  <c r="J15" i="8"/>
  <c r="M18" i="8"/>
  <c r="O20" i="8"/>
  <c r="N35" i="8"/>
  <c r="M29" i="8"/>
  <c r="M39" i="8"/>
  <c r="M24" i="8"/>
  <c r="N17" i="8"/>
  <c r="O34" i="8"/>
  <c r="J43" i="8"/>
  <c r="N3" i="8"/>
  <c r="L7" i="8"/>
  <c r="M27" i="8"/>
  <c r="O51" i="8"/>
  <c r="J41" i="8"/>
  <c r="M40" i="8"/>
  <c r="O41" i="8"/>
  <c r="L54" i="8"/>
  <c r="P16" i="8"/>
  <c r="L41" i="8"/>
  <c r="N28" i="8"/>
  <c r="I26" i="8"/>
  <c r="K38" i="8"/>
  <c r="J34" i="8"/>
  <c r="O18" i="8"/>
  <c r="O53" i="8"/>
  <c r="M47" i="8"/>
  <c r="L3" i="8"/>
  <c r="J13" i="8"/>
  <c r="N12" i="8"/>
  <c r="K7" i="8"/>
  <c r="N30" i="8"/>
  <c r="K25" i="8"/>
  <c r="L44" i="8"/>
  <c r="M13" i="8"/>
  <c r="L6" i="8"/>
  <c r="P41" i="8"/>
  <c r="J11" i="8"/>
  <c r="L25" i="8"/>
  <c r="P3" i="8"/>
  <c r="O40" i="8"/>
  <c r="P27" i="8"/>
  <c r="P40" i="8"/>
  <c r="J3" i="8"/>
  <c r="O29" i="8"/>
  <c r="P23" i="8"/>
  <c r="M41" i="8"/>
  <c r="I41" i="8"/>
  <c r="M19" i="8"/>
  <c r="N41" i="8"/>
  <c r="O45" i="8"/>
  <c r="K10" i="8"/>
  <c r="K40" i="8"/>
  <c r="L47" i="8"/>
  <c r="P25" i="8"/>
  <c r="N44" i="8"/>
  <c r="L29" i="8"/>
  <c r="J19" i="8"/>
  <c r="P54" i="8"/>
  <c r="J5" i="8"/>
  <c r="L13" i="8"/>
  <c r="L45" i="8"/>
  <c r="N54" i="8"/>
  <c r="P19" i="8"/>
  <c r="O17" i="8"/>
  <c r="J30" i="8"/>
  <c r="P52" i="8"/>
  <c r="L52" i="8"/>
  <c r="J24" i="8"/>
  <c r="L42" i="8"/>
  <c r="P42" i="8"/>
  <c r="I16" i="8"/>
  <c r="N20" i="8"/>
  <c r="P18" i="8"/>
  <c r="K31" i="8"/>
  <c r="I24" i="8"/>
  <c r="M45" i="8"/>
  <c r="I13" i="8"/>
  <c r="L50" i="8"/>
  <c r="L11" i="8"/>
  <c r="N14" i="8"/>
  <c r="M10" i="8"/>
  <c r="O31" i="8"/>
  <c r="O39" i="8"/>
  <c r="P4" i="8"/>
  <c r="M21" i="8"/>
  <c r="J17" i="8"/>
  <c r="I34" i="8"/>
  <c r="I50" i="8"/>
  <c r="P6" i="8"/>
  <c r="P13" i="8"/>
  <c r="N34" i="8"/>
  <c r="O23" i="8"/>
  <c r="J6" i="8"/>
  <c r="N47" i="8"/>
  <c r="M8" i="8"/>
  <c r="M6" i="8"/>
  <c r="M14" i="8"/>
  <c r="O10" i="8"/>
  <c r="P46" i="8"/>
  <c r="O38" i="8"/>
  <c r="L27" i="8"/>
  <c r="O42" i="8"/>
  <c r="P10" i="8"/>
  <c r="O27" i="8"/>
  <c r="N27" i="8"/>
  <c r="M17" i="8"/>
  <c r="K39" i="8"/>
  <c r="N23" i="8"/>
  <c r="P47" i="8"/>
  <c r="I43" i="8"/>
  <c r="L8" i="8"/>
  <c r="M5" i="8"/>
  <c r="N26" i="8"/>
  <c r="M44" i="8"/>
  <c r="P33" i="8"/>
  <c r="P5" i="8"/>
  <c r="O43" i="8"/>
  <c r="P30" i="8"/>
  <c r="I45" i="8"/>
  <c r="J7" i="8"/>
  <c r="I23" i="8"/>
  <c r="M49" i="8"/>
  <c r="M31" i="8"/>
  <c r="I42" i="8"/>
  <c r="I28" i="8"/>
  <c r="I37" i="8"/>
  <c r="J47" i="8"/>
  <c r="J23" i="8"/>
  <c r="O12" i="8"/>
  <c r="L19" i="8"/>
  <c r="N24" i="8"/>
  <c r="L31" i="8"/>
  <c r="J46" i="8"/>
  <c r="O6" i="8"/>
  <c r="L24" i="8"/>
  <c r="I10" i="8"/>
  <c r="I30" i="8"/>
  <c r="I29" i="8"/>
  <c r="P34" i="8"/>
  <c r="I44" i="8"/>
  <c r="I15" i="8"/>
  <c r="K51" i="8"/>
  <c r="M46" i="8"/>
  <c r="N42" i="8"/>
  <c r="N8" i="8"/>
  <c r="M28" i="8"/>
  <c r="L16" i="8"/>
  <c r="N50" i="8"/>
  <c r="I11" i="8"/>
  <c r="M30" i="8"/>
  <c r="P50" i="8"/>
  <c r="L15" i="8"/>
  <c r="K33" i="8"/>
  <c r="J20" i="8"/>
  <c r="P35" i="8"/>
  <c r="N25" i="8"/>
  <c r="P12" i="8"/>
  <c r="P8" i="8"/>
  <c r="N39" i="8"/>
  <c r="I6" i="8"/>
  <c r="J53" i="8"/>
  <c r="I33" i="8"/>
  <c r="J8" i="8"/>
  <c r="O14" i="8"/>
  <c r="I17" i="8"/>
  <c r="P11" i="8"/>
  <c r="O4" i="8"/>
  <c r="J39" i="8"/>
  <c r="N4" i="8"/>
  <c r="K53" i="8"/>
  <c r="M42" i="8"/>
  <c r="O16" i="8"/>
  <c r="K14" i="8"/>
  <c r="L17" i="8"/>
  <c r="J37" i="8"/>
  <c r="O54" i="8"/>
  <c r="M20" i="8"/>
  <c r="P29" i="8"/>
  <c r="K4" i="8"/>
  <c r="I12" i="8"/>
  <c r="I18" i="8"/>
  <c r="I20" i="8"/>
  <c r="I35" i="8"/>
  <c r="O11" i="8"/>
  <c r="L28" i="8"/>
  <c r="N16" i="8"/>
  <c r="J45" i="8"/>
  <c r="P39" i="8"/>
  <c r="K16" i="8"/>
  <c r="P14" i="8"/>
  <c r="O33" i="8"/>
  <c r="J44" i="8"/>
  <c r="I52" i="8"/>
  <c r="N29" i="8"/>
  <c r="I31" i="8"/>
  <c r="P38" i="8"/>
  <c r="P21" i="8"/>
  <c r="M37" i="8"/>
  <c r="N37" i="8"/>
  <c r="I46" i="8"/>
  <c r="P37" i="8"/>
  <c r="I8" i="8"/>
  <c r="M16" i="8"/>
  <c r="J50" i="8"/>
  <c r="L18" i="8"/>
  <c r="I51" i="8"/>
  <c r="P49" i="8"/>
  <c r="I4" i="8"/>
  <c r="O13" i="8"/>
  <c r="M38" i="8"/>
  <c r="M15" i="8"/>
  <c r="J27" i="8"/>
  <c r="P45" i="8"/>
  <c r="L23" i="8"/>
  <c r="K46" i="8"/>
  <c r="N15" i="8"/>
  <c r="J38" i="8"/>
  <c r="O30" i="8"/>
  <c r="K41" i="8"/>
  <c r="I38" i="8"/>
  <c r="P26" i="8"/>
  <c r="P44" i="8"/>
  <c r="M53" i="8"/>
  <c r="N46" i="8"/>
  <c r="L10" i="8"/>
  <c r="L35" i="8"/>
  <c r="O46" i="8"/>
  <c r="K21" i="8"/>
  <c r="O49" i="8"/>
  <c r="J14" i="8"/>
  <c r="J4" i="8"/>
  <c r="P24" i="8"/>
  <c r="L39" i="8"/>
  <c r="N49" i="8"/>
  <c r="N40" i="8"/>
  <c r="P43" i="8"/>
  <c r="P31" i="8"/>
  <c r="J33" i="8"/>
  <c r="I54" i="8"/>
  <c r="L46" i="8"/>
  <c r="K43" i="8"/>
  <c r="P51" i="8"/>
  <c r="O15" i="8"/>
  <c r="N6" i="8"/>
  <c r="P28" i="8"/>
  <c r="M25" i="8"/>
  <c r="C25" i="8" l="1"/>
  <c r="E25" i="8" s="1"/>
  <c r="C16" i="8"/>
  <c r="E16" i="8" s="1"/>
  <c r="C29" i="8"/>
  <c r="E29" i="8" s="1"/>
  <c r="C34" i="8"/>
  <c r="E34" i="8" s="1"/>
  <c r="C28" i="8"/>
  <c r="E28" i="8" s="1"/>
  <c r="C40" i="8"/>
  <c r="E40" i="8" s="1"/>
  <c r="C41" i="8"/>
  <c r="E41" i="8" s="1"/>
  <c r="C30" i="8"/>
  <c r="E30" i="8" s="1"/>
  <c r="C49" i="8"/>
  <c r="E49" i="8" s="1"/>
  <c r="C6" i="8"/>
  <c r="E6" i="8" s="1"/>
  <c r="C8" i="8"/>
  <c r="E8" i="8" s="1"/>
  <c r="C19" i="8"/>
  <c r="E19" i="8" s="1"/>
  <c r="C38" i="8"/>
  <c r="E38" i="8" s="1"/>
  <c r="C26" i="8"/>
  <c r="E26" i="8" s="1"/>
  <c r="C37" i="8"/>
  <c r="E37" i="8" s="1"/>
  <c r="C10" i="8"/>
  <c r="E10" i="8" s="1"/>
  <c r="C15" i="8"/>
  <c r="E15" i="8" s="1"/>
  <c r="C47" i="8"/>
  <c r="E47" i="8" s="1"/>
  <c r="C39" i="8"/>
  <c r="E39" i="8" s="1"/>
  <c r="C20" i="8"/>
  <c r="E20" i="8" s="1"/>
  <c r="C50" i="8"/>
  <c r="E50" i="8" s="1"/>
  <c r="C14" i="8"/>
  <c r="E14" i="8" s="1"/>
  <c r="C35" i="8"/>
  <c r="E35" i="8" s="1"/>
  <c r="C4" i="8"/>
  <c r="E4" i="8" s="1"/>
  <c r="C18" i="8"/>
  <c r="E18" i="8" s="1"/>
  <c r="C51" i="8"/>
  <c r="E51" i="8" s="1"/>
  <c r="C21" i="8"/>
  <c r="E21" i="8" s="1"/>
  <c r="C24" i="8"/>
  <c r="E24" i="8" s="1"/>
  <c r="C44" i="8"/>
  <c r="E44" i="8" s="1"/>
  <c r="C17" i="8"/>
  <c r="E17" i="8" s="1"/>
  <c r="C45" i="8"/>
  <c r="E45" i="8" s="1"/>
  <c r="C42" i="8"/>
  <c r="E42" i="8" s="1"/>
  <c r="C46" i="8"/>
  <c r="E46" i="8" s="1"/>
  <c r="C27" i="8"/>
  <c r="E27" i="8" s="1"/>
  <c r="C5" i="8"/>
  <c r="E5" i="8" s="1"/>
  <c r="C31" i="8"/>
  <c r="E31" i="8" s="1"/>
  <c r="C12" i="8"/>
  <c r="E12" i="8" s="1"/>
  <c r="C23" i="8"/>
  <c r="E23" i="8" s="1"/>
  <c r="C52" i="8"/>
  <c r="E52" i="8" s="1"/>
  <c r="C11" i="8"/>
  <c r="E11" i="8" s="1"/>
  <c r="C3" i="8"/>
  <c r="E3" i="8" s="1"/>
  <c r="C43" i="8"/>
  <c r="E43" i="8" s="1"/>
  <c r="C54" i="8"/>
  <c r="E54" i="8" s="1"/>
  <c r="C13" i="8"/>
  <c r="E13" i="8" s="1"/>
  <c r="C33" i="8"/>
  <c r="E33" i="8" s="1"/>
  <c r="C53" i="8"/>
  <c r="E53" i="8" s="1"/>
  <c r="C7" i="8"/>
  <c r="E7"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D3" authorId="0" shapeId="0" xr:uid="{00000000-0006-0000-0000-000001000000}">
      <text>
        <r>
          <rPr>
            <b/>
            <sz val="9"/>
            <color indexed="81"/>
            <rFont val="Tahoma"/>
            <family val="2"/>
          </rPr>
          <t>Gaolach, Brad:</t>
        </r>
        <r>
          <rPr>
            <sz val="9"/>
            <color indexed="81"/>
            <rFont val="Tahoma"/>
            <family val="2"/>
          </rPr>
          <t xml:space="preserve">
Moulton
</t>
        </r>
      </text>
    </comment>
    <comment ref="E3" authorId="0" shapeId="0" xr:uid="{00000000-0006-0000-0000-000002000000}">
      <text>
        <r>
          <rPr>
            <b/>
            <sz val="9"/>
            <color indexed="81"/>
            <rFont val="Tahoma"/>
            <family val="2"/>
          </rPr>
          <t>Gaolach, Brad:</t>
        </r>
        <r>
          <rPr>
            <sz val="9"/>
            <color indexed="81"/>
            <rFont val="Tahoma"/>
            <family val="2"/>
          </rPr>
          <t xml:space="preserve">
moulton
Boda
Brandt
</t>
        </r>
      </text>
    </comment>
    <comment ref="H3" authorId="0" shapeId="0" xr:uid="{00000000-0006-0000-0000-000003000000}">
      <text>
        <r>
          <rPr>
            <b/>
            <sz val="9"/>
            <color indexed="81"/>
            <rFont val="Tahoma"/>
            <family val="2"/>
          </rPr>
          <t>Gaolach, Brad:</t>
        </r>
        <r>
          <rPr>
            <sz val="9"/>
            <color indexed="81"/>
            <rFont val="Tahoma"/>
            <family val="2"/>
          </rPr>
          <t xml:space="preserve">
moulton
Karl
Todd B
Don B</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900-000001000000}">
      <text>
        <r>
          <rPr>
            <sz val="9"/>
            <color indexed="81"/>
            <rFont val="Tahoma"/>
            <family val="2"/>
          </rPr>
          <t>Enter project as sheet name, it will fill in here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A00-000001000000}">
      <text>
        <r>
          <rPr>
            <sz val="9"/>
            <color indexed="81"/>
            <rFont val="Tahoma"/>
            <family val="2"/>
          </rPr>
          <t>Enter project as sheet name, it will fill in here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B00-000001000000}">
      <text>
        <r>
          <rPr>
            <sz val="9"/>
            <color indexed="81"/>
            <rFont val="Tahoma"/>
            <family val="2"/>
          </rPr>
          <t>Enter project as sheet name, it will fill in here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C00-000001000000}">
      <text>
        <r>
          <rPr>
            <sz val="9"/>
            <color indexed="81"/>
            <rFont val="Tahoma"/>
            <family val="2"/>
          </rPr>
          <t>Enter project as sheet name, it will fill in here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D00-000001000000}">
      <text>
        <r>
          <rPr>
            <sz val="9"/>
            <color indexed="81"/>
            <rFont val="Tahoma"/>
            <family val="2"/>
          </rPr>
          <t>Enter project as sheet name, it will fill in here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E00-000001000000}">
      <text>
        <r>
          <rPr>
            <sz val="9"/>
            <color indexed="81"/>
            <rFont val="Tahoma"/>
            <family val="2"/>
          </rPr>
          <t>Enter project as sheet name, it will fill in here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F00-000001000000}">
      <text>
        <r>
          <rPr>
            <sz val="9"/>
            <color indexed="81"/>
            <rFont val="Tahoma"/>
            <family val="2"/>
          </rPr>
          <t>Enter project as sheet name, it will fill in here</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1000-000001000000}">
      <text>
        <r>
          <rPr>
            <sz val="9"/>
            <color indexed="81"/>
            <rFont val="Tahoma"/>
            <family val="2"/>
          </rPr>
          <t>Enter project as sheet name, it will fill in here</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1100-000001000000}">
      <text>
        <r>
          <rPr>
            <sz val="9"/>
            <color indexed="81"/>
            <rFont val="Tahoma"/>
            <family val="2"/>
          </rPr>
          <t>Enter project as sheet name, it will fill in here</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D3" authorId="0" shapeId="0" xr:uid="{00000000-0006-0000-1300-000001000000}">
      <text>
        <r>
          <rPr>
            <b/>
            <sz val="9"/>
            <color indexed="81"/>
            <rFont val="Tahoma"/>
            <family val="2"/>
          </rPr>
          <t>Gaolach, Brad:</t>
        </r>
        <r>
          <rPr>
            <sz val="9"/>
            <color indexed="81"/>
            <rFont val="Tahoma"/>
            <family val="2"/>
          </rPr>
          <t xml:space="preserve">
Moulton
</t>
        </r>
      </text>
    </comment>
    <comment ref="E3" authorId="0" shapeId="0" xr:uid="{00000000-0006-0000-1300-000002000000}">
      <text>
        <r>
          <rPr>
            <b/>
            <sz val="9"/>
            <color indexed="81"/>
            <rFont val="Tahoma"/>
            <family val="2"/>
          </rPr>
          <t>Gaolach, Brad:</t>
        </r>
        <r>
          <rPr>
            <sz val="9"/>
            <color indexed="81"/>
            <rFont val="Tahoma"/>
            <family val="2"/>
          </rPr>
          <t xml:space="preserve">
moulton
Boda
Brandt
</t>
        </r>
      </text>
    </comment>
    <comment ref="H3" authorId="0" shapeId="0" xr:uid="{00000000-0006-0000-1300-000003000000}">
      <text>
        <r>
          <rPr>
            <b/>
            <sz val="9"/>
            <color indexed="81"/>
            <rFont val="Tahoma"/>
            <family val="2"/>
          </rPr>
          <t>Gaolach, Brad:</t>
        </r>
        <r>
          <rPr>
            <sz val="9"/>
            <color indexed="81"/>
            <rFont val="Tahoma"/>
            <family val="2"/>
          </rPr>
          <t xml:space="preserve">
moulton
Karl
Todd B
Don 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100-000001000000}">
      <text>
        <r>
          <rPr>
            <sz val="9"/>
            <color indexed="81"/>
            <rFont val="Tahoma"/>
            <family val="2"/>
          </rPr>
          <t>Enter project as sheet name, it will fill in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D3" authorId="0" shapeId="0" xr:uid="{00000000-0006-0000-1400-000001000000}">
      <text>
        <r>
          <rPr>
            <b/>
            <sz val="9"/>
            <color indexed="81"/>
            <rFont val="Tahoma"/>
            <family val="2"/>
          </rPr>
          <t>Gaolach, Brad:</t>
        </r>
        <r>
          <rPr>
            <sz val="9"/>
            <color indexed="81"/>
            <rFont val="Tahoma"/>
            <family val="2"/>
          </rPr>
          <t xml:space="preserve">
Moulton
</t>
        </r>
      </text>
    </comment>
    <comment ref="E3" authorId="0" shapeId="0" xr:uid="{00000000-0006-0000-1400-000002000000}">
      <text>
        <r>
          <rPr>
            <b/>
            <sz val="9"/>
            <color indexed="81"/>
            <rFont val="Tahoma"/>
            <family val="2"/>
          </rPr>
          <t>Gaolach, Brad:</t>
        </r>
        <r>
          <rPr>
            <sz val="9"/>
            <color indexed="81"/>
            <rFont val="Tahoma"/>
            <family val="2"/>
          </rPr>
          <t xml:space="preserve">
moulton
Boda
Brandt
</t>
        </r>
      </text>
    </comment>
    <comment ref="H3" authorId="0" shapeId="0" xr:uid="{00000000-0006-0000-1400-000003000000}">
      <text>
        <r>
          <rPr>
            <b/>
            <sz val="9"/>
            <color indexed="81"/>
            <rFont val="Tahoma"/>
            <family val="2"/>
          </rPr>
          <t>Gaolach, Brad:</t>
        </r>
        <r>
          <rPr>
            <sz val="9"/>
            <color indexed="81"/>
            <rFont val="Tahoma"/>
            <family val="2"/>
          </rPr>
          <t xml:space="preserve">
moulton
Karl
Todd B
Don 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200-000001000000}">
      <text>
        <r>
          <rPr>
            <sz val="9"/>
            <color indexed="81"/>
            <rFont val="Tahoma"/>
            <family val="2"/>
          </rPr>
          <t>Enter project as sheet name, it will fill in here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300-000001000000}">
      <text>
        <r>
          <rPr>
            <sz val="9"/>
            <color indexed="81"/>
            <rFont val="Tahoma"/>
            <family val="2"/>
          </rPr>
          <t>Enter project as sheet name, it will fill in here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400-000001000000}">
      <text>
        <r>
          <rPr>
            <sz val="9"/>
            <color indexed="81"/>
            <rFont val="Tahoma"/>
            <family val="2"/>
          </rPr>
          <t>Enter project as sheet name, it will fill in here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500-000001000000}">
      <text>
        <r>
          <rPr>
            <sz val="9"/>
            <color indexed="81"/>
            <rFont val="Tahoma"/>
            <family val="2"/>
          </rPr>
          <t>Enter project as sheet name, it will fill in here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600-000001000000}">
      <text>
        <r>
          <rPr>
            <sz val="9"/>
            <color indexed="81"/>
            <rFont val="Tahoma"/>
            <family val="2"/>
          </rPr>
          <t>Enter project as sheet name, it will fill in here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700-000001000000}">
      <text>
        <r>
          <rPr>
            <sz val="9"/>
            <color indexed="81"/>
            <rFont val="Tahoma"/>
            <family val="2"/>
          </rPr>
          <t>Enter project as sheet name, it will fill in here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800-000001000000}">
      <text>
        <r>
          <rPr>
            <sz val="9"/>
            <color indexed="81"/>
            <rFont val="Tahoma"/>
            <family val="2"/>
          </rPr>
          <t>Enter project as sheet name, it will fill in here</t>
        </r>
      </text>
    </comment>
  </commentList>
</comments>
</file>

<file path=xl/sharedStrings.xml><?xml version="1.0" encoding="utf-8"?>
<sst xmlns="http://schemas.openxmlformats.org/spreadsheetml/2006/main" count="2635" uniqueCount="215">
  <si>
    <t># WSU Faculty (non Center)</t>
  </si>
  <si>
    <t># WSU Dept, Sch, College, Campuses</t>
  </si>
  <si>
    <t># non WSU Faculty</t>
  </si>
  <si>
    <t># municipalities &amp; electeds</t>
  </si>
  <si>
    <t xml:space="preserve">Assemble diverse groups of faculty </t>
  </si>
  <si>
    <t xml:space="preserve">Assemble a critical mass of expertise </t>
  </si>
  <si>
    <t># affiliated faculty in core area</t>
  </si>
  <si>
    <t>Extramural expenditures - WSU</t>
  </si>
  <si>
    <t>Extramural expenditures - Community</t>
  </si>
  <si>
    <t xml:space="preserve">Establish and operate a coherent management system </t>
  </si>
  <si>
    <t>Project</t>
  </si>
  <si>
    <t># projects 2+ colleges, schools, campuses</t>
  </si>
  <si>
    <t># peer reviewed journal articles</t>
  </si>
  <si>
    <t># Extension publications</t>
  </si>
  <si>
    <t># Technical Reports</t>
  </si>
  <si>
    <t># Policy Briefings and papers</t>
  </si>
  <si>
    <t xml:space="preserve">Provide greater opportunities for students </t>
  </si>
  <si>
    <t># graduate student interns</t>
  </si>
  <si>
    <t># graduate students funded</t>
  </si>
  <si>
    <t># undergraduates engaged</t>
  </si>
  <si>
    <t>Faculty Senate Metrics</t>
  </si>
  <si>
    <t>Outputs</t>
  </si>
  <si>
    <t>Direct Adult Contacts</t>
  </si>
  <si>
    <t>Indirect Adult Contacts</t>
  </si>
  <si>
    <t>Direct Youth Contacts</t>
  </si>
  <si>
    <t>Indirect Youth Contacts</t>
  </si>
  <si>
    <t># 1st auther peer reviewed</t>
  </si>
  <si>
    <t># scholarly products by CED educator (any author)</t>
  </si>
  <si>
    <t># communities increasing digital technology</t>
  </si>
  <si>
    <t># local gov'ts, state agencies, non profits assisted</t>
  </si>
  <si>
    <t># existing or new businesses assisted</t>
  </si>
  <si>
    <t># people receiving family asset building educ</t>
  </si>
  <si>
    <t># people/agencies provide info to promote WA export</t>
  </si>
  <si>
    <t>Outcomes</t>
  </si>
  <si>
    <t># communities enacting processes to incr ecodevo or use of digital tech</t>
  </si>
  <si>
    <t># local, state, nonprofit entities increasing capacity to function effectively</t>
  </si>
  <si>
    <t># businesses and entrepr assisted through education</t>
  </si>
  <si>
    <t># people who initiated family wealth building act.</t>
  </si>
  <si>
    <t>CED WORWS Metrics</t>
  </si>
  <si>
    <t>Salary Savings generated</t>
  </si>
  <si>
    <t>Center F&amp;A returned</t>
  </si>
  <si>
    <t>Workshop Revenues (gross receipts)</t>
  </si>
  <si>
    <t>Workshop profit (loss)</t>
  </si>
  <si>
    <t>17A Revenues</t>
  </si>
  <si>
    <t>Service Center Revenues (gross receipts)</t>
  </si>
  <si>
    <t>Service Center profit (loss)</t>
  </si>
  <si>
    <t>Additional Metrics</t>
  </si>
  <si>
    <t>MLH</t>
  </si>
  <si>
    <t>ABC</t>
  </si>
  <si>
    <t>STEM Mentors</t>
  </si>
  <si>
    <t>STEAM / GPI</t>
  </si>
  <si>
    <t>Poverty Immersion</t>
  </si>
  <si>
    <t>CLT</t>
  </si>
  <si>
    <t>N Stili Econ Devp</t>
  </si>
  <si>
    <t>Hispanic Chamber</t>
  </si>
  <si>
    <t># projects managed (1=yes; 0=no)</t>
  </si>
  <si>
    <t>Totals</t>
  </si>
  <si>
    <t>Definition? AP's and all WSU non-faculty employees?</t>
  </si>
  <si>
    <t>Want to clearly define assemble.  Consulted (if so, to what degree), paid on the project, etc? Do we really mean involve?</t>
  </si>
  <si>
    <t xml:space="preserve">Suggest separating these - we could work with one municipality but multiple electeds. What about counties? I think municipality technically means city level. </t>
  </si>
  <si>
    <t>Is this a formal or informal definition of 'affiliated'?</t>
  </si>
  <si>
    <t>Think we would want to indicate overall dollars received as well as expenditures. Also need to define time period.</t>
  </si>
  <si>
    <t>Define 'managed'. Is writing the ABC grant considered managed? Is a single povery immersion a managed project?</t>
  </si>
  <si>
    <t>Assume that presentations aren't considered scholarship here.</t>
  </si>
  <si>
    <t>Assume that all of these would need to be included in expenditures (rows 9 and 10)</t>
  </si>
  <si>
    <t>How would we obtain and verify these numbers?</t>
  </si>
  <si>
    <t>General questions/comments</t>
  </si>
  <si>
    <t xml:space="preserve">Until we are paid to do a specific project, I think we need to be cautious that what we claim as a Center project isn't claimed by someone else as, for example, a Sno Co Ext project. </t>
  </si>
  <si>
    <t>Let's make sure we're both on the same page about how and when we count direct and indirect contacts</t>
  </si>
  <si>
    <t xml:space="preserve">Need to define time period, and a way to handle project metrics if they cross the calendar year. Is annual/calendar year acceptable to fac sen or do they work with the state fiscal year? </t>
  </si>
  <si>
    <t>Would suggest a page for each project that links to the total page, allowing us to make notes we can track, and for increasing numbers over time. Then we can always have a clean spreadsheet if we need it. For example a Poverty Immersion page that allows me to input numbers for each event, or one for ABC that allows for growth of the project. Some projects might not require this .</t>
  </si>
  <si>
    <t>Will all of our projects always be CED projects, regardless of subject area, by virtue of going through the Center?</t>
  </si>
  <si>
    <t>MA comment</t>
  </si>
  <si>
    <t>BG Response</t>
  </si>
  <si>
    <t>I would say paid, matched, or 'significant' advisory role</t>
  </si>
  <si>
    <t>something to talk to w/ Rob about - we may need to separate Fac and 'others' :)</t>
  </si>
  <si>
    <t>yes, I thought about the separate, okay.  Municipality was meant to me a political bounded entity: city, county, state, etc.</t>
  </si>
  <si>
    <t>formal</t>
  </si>
  <si>
    <t>Rob has good opinion on overall versus expendatures.  Overall gets into counting issue e.g. how count PG.  Time period is year - question would be state FY (WSU) or calendar - probably makes sense to do state FY</t>
  </si>
  <si>
    <t>These would be via $ we contract out, so we'd have invoices from them</t>
  </si>
  <si>
    <t>No on ABC, PI I would call like a workshop - I think things like PG, KCFFI, well maybe ABC - maybe talk w/ Rob on this</t>
  </si>
  <si>
    <t>Should be - presentations to things like NACDEP, Galaxey etc.</t>
  </si>
  <si>
    <t>yes - but this is # of bodies, not $ spent on, but would only count if getting $ from project</t>
  </si>
  <si>
    <t>engaged &lt;&gt; paid - this can be 'interns'</t>
  </si>
  <si>
    <t>okay, what's the issue?</t>
  </si>
  <si>
    <t>no, we talked about this one already</t>
  </si>
  <si>
    <t xml:space="preserve"> Does it make sense to add WORQS metrics from other units? Would this be helpful to other faculty from different units who may report these projects differently, and ultimately of benefit to us?</t>
  </si>
  <si>
    <t>yes, we could look at that on a project by project but may not be 'core' metric</t>
  </si>
  <si>
    <t>above: I think state FY (why track expendatures) and we may double count #'s as cross fiscal year</t>
  </si>
  <si>
    <t>great idea, once we settle on form, etc we can build that.</t>
  </si>
  <si>
    <t>can be both (and likely will be case even once we are a Center) - projects are not winner take all things.  Probably indicates we should have metric of projects we're affiliated with but did not manage - (total projects)</t>
  </si>
  <si>
    <t>Explanation</t>
  </si>
  <si>
    <t>Should we add another category for professional staff as way to document participation by AP's and the like - FS may be less interestd but I think it would be of value</t>
  </si>
  <si>
    <t>Assemble = paid, matched, or 'significant' advisory role</t>
  </si>
  <si>
    <t>Should we separate these?  My think on counting for thing like N Stili Econ Devp would to count each of: City of Arlington, City of Darrington, Econ Allianc SC, Mayor of Arlington, Mayor of Darrington - I think it is qualitatevly different of having  gov't staff versus electeds involved.</t>
  </si>
  <si>
    <t>formal MOU filled out</t>
  </si>
  <si>
    <t>adding fiscal measures below that we didn't include in FS - should we amend FS metrics</t>
  </si>
  <si>
    <t>$ Value of grant / project Match</t>
  </si>
  <si>
    <t>$ value of resources secured for Community / Community partners</t>
  </si>
  <si>
    <t>Example would be we (WSU and Center) may get little or no money from ABC but communtiy may get $3+ million ~ business profit</t>
  </si>
  <si>
    <t>Both WSU and community documented for projects</t>
  </si>
  <si>
    <t>This may require some discussion, how would something like our support for ABC be accounted for  - we 'led' by coordinating the application</t>
  </si>
  <si>
    <t># Scholarly presentations</t>
  </si>
  <si>
    <t>NOT in original FS list but we should track; things like NACDEP and organized workshops like Focus on Farming; NOT things like city council meeting.</t>
  </si>
  <si>
    <t>15 people across 10 meetings = 15 NOT 150</t>
  </si>
  <si>
    <t>Instructions</t>
  </si>
  <si>
    <t>Notes / Explanation</t>
  </si>
  <si>
    <t>Class</t>
  </si>
  <si>
    <t>FS</t>
  </si>
  <si>
    <t>CED</t>
  </si>
  <si>
    <t>Add</t>
  </si>
  <si>
    <t># WSU Professional Staff</t>
  </si>
  <si>
    <t># non-WSU Professional Staff</t>
  </si>
  <si>
    <t>Thing like ABC initial - we 'led' by coordinating.</t>
  </si>
  <si>
    <t># of community projects led</t>
  </si>
  <si>
    <t>things like NACDEP and organized workshops like Focus on Farming; NOT things like city council meeting.</t>
  </si>
  <si>
    <t>CMEC, Spokane, SES</t>
  </si>
  <si>
    <t>Darrington, WA Dept of Comm</t>
  </si>
  <si>
    <t xml:space="preserve">Darrington  </t>
  </si>
  <si>
    <t>WSU fac; mayor; Terry L (Comm); Hinz, Nuenzig,</t>
  </si>
  <si>
    <t>Bender; Beyreuther; Dolan; Sage; Moulton</t>
  </si>
  <si>
    <t># of projects referred to other Units</t>
  </si>
  <si>
    <t>EG - Eboloa thing to DGSS</t>
  </si>
  <si>
    <t># of WSU entitites increasing capacity</t>
  </si>
  <si>
    <t># of WCMER entitites increasing capacity</t>
  </si>
  <si>
    <t>BRAD</t>
  </si>
  <si>
    <t>WHO LEADS</t>
  </si>
  <si>
    <t xml:space="preserve">Mark B; Andrew; Mike G; </t>
  </si>
  <si>
    <t>WSU NPCE; SES; Pullman; Sch of Bus; Tri Cities</t>
  </si>
  <si>
    <t>Graves, Leslee N</t>
  </si>
  <si>
    <t>Curt</t>
  </si>
  <si>
    <t>PC Executive</t>
  </si>
  <si>
    <t>total ABC dollars</t>
  </si>
  <si>
    <t>will get from budget</t>
  </si>
  <si>
    <t>Arlington, Darrington</t>
  </si>
  <si>
    <t>1 initial member of youth action team, plus Justin, Josh and 2 other interns</t>
  </si>
  <si>
    <t>Pierce Co</t>
  </si>
  <si>
    <t>SR 530 Intern REM</t>
  </si>
  <si>
    <t>Phyllis</t>
  </si>
  <si>
    <t>Tolbert, Rankin</t>
  </si>
  <si>
    <t>Sno Co Ext?</t>
  </si>
  <si>
    <t>Vanc, Sch Env; Pull, Civil Eng; ;SES; Puy,CSS</t>
  </si>
  <si>
    <t>1 PHd ; 1 Post Doc</t>
  </si>
  <si>
    <t>KC; KCD; PSRC; Seattle (proposed - for 2016</t>
  </si>
  <si>
    <t>0 in 2015</t>
  </si>
  <si>
    <t>Andrew, Mike</t>
  </si>
  <si>
    <t>WRA meeting + SEIU</t>
  </si>
  <si>
    <t xml:space="preserve">WRA  </t>
  </si>
  <si>
    <t>#29+#31</t>
  </si>
  <si>
    <t>not in 2015</t>
  </si>
  <si>
    <t>Brad Accrual is 1547.07, Martha, Judy, Monica</t>
  </si>
  <si>
    <t>2016 unique</t>
  </si>
  <si>
    <t>Multi year</t>
  </si>
  <si>
    <t>Project Total</t>
  </si>
  <si>
    <t>2015 Unique</t>
  </si>
  <si>
    <t>2016 (CY total)</t>
  </si>
  <si>
    <t>Multi-year</t>
  </si>
  <si>
    <t>2016 Unique</t>
  </si>
  <si>
    <t>Global Campus, WSU Economic Development</t>
  </si>
  <si>
    <t>Multi-year (Alexis, Alyssa); 2015 (Sue, Lani)</t>
  </si>
  <si>
    <t>2015/Curt  2016/Kevin Wright</t>
  </si>
  <si>
    <t>2015/finished   2016/ published on Global Campus - counted as 1 in multi year</t>
  </si>
  <si>
    <t>NACDEP</t>
  </si>
  <si>
    <t>Aeorspace Summit, Beta Testers, misc 1-1 meetings</t>
  </si>
  <si>
    <t>Josh and Justin</t>
  </si>
  <si>
    <t>see 2015 tracking for detail</t>
  </si>
  <si>
    <t>Not sure we can claim this yet. Revisit for 2016</t>
  </si>
  <si>
    <t xml:space="preserve">1/26 Puget Sound Clean Air Agency </t>
  </si>
  <si>
    <t>3/14 Franklin Pierce Youth First Coalition</t>
  </si>
  <si>
    <t>Barb</t>
  </si>
  <si>
    <t>Culumns K-S are totaled in 2016 Unique unless otherwise noted</t>
  </si>
  <si>
    <t xml:space="preserve">Note: put 2016 Academic Showcase and NACDEP presentations in ABC. They could go here instead. </t>
  </si>
  <si>
    <t>7 primary + community meeting</t>
  </si>
  <si>
    <t>Martha</t>
  </si>
  <si>
    <t>(multi year Judy, Monica, Oak) (2016 Bob, Alexis)</t>
  </si>
  <si>
    <t>2015/ Curt  2016/Jordan, Anthony</t>
  </si>
  <si>
    <t>2 municipalities, 2 mayors, (2015, 1 county councilmember, 2 city councilmembers)(2016, governor)</t>
  </si>
  <si>
    <t>2015/CRP   2016/pitch</t>
  </si>
  <si>
    <t>Mark's industry research grant</t>
  </si>
  <si>
    <t>putting it as workshop, might be service center</t>
  </si>
  <si>
    <t>Liz Allen - Post Doc</t>
  </si>
  <si>
    <t>funding for project from CSANR+CEREO+Water</t>
  </si>
  <si>
    <t>WSU Dept of Human Development</t>
  </si>
  <si>
    <t>From registration list</t>
  </si>
  <si>
    <t>? Not sure about this ? Taken from list of registrants</t>
  </si>
  <si>
    <t>5/11 City of Renton</t>
  </si>
  <si>
    <r>
      <t xml:space="preserve">Academic Showcase Poster, NACDEP presentation and poster (2015 - CRP) </t>
    </r>
    <r>
      <rPr>
        <sz val="11"/>
        <color rgb="FFC00000"/>
        <rFont val="Calibri"/>
        <family val="2"/>
        <scheme val="minor"/>
      </rPr>
      <t>Note: decided to put these here instead of SR530 / NACDEP 2016 presentation 6/27 9 people and poster</t>
    </r>
  </si>
  <si>
    <t xml:space="preserve">Counted NACDEP 2016 on line 31 </t>
  </si>
  <si>
    <t>7/28 Ventures</t>
  </si>
  <si>
    <t>8/22 Franklin Pierce High School</t>
  </si>
  <si>
    <t>11/15 Junior League of Tacoma and Hilltop Artists</t>
  </si>
  <si>
    <t xml:space="preserve">Regional SNAP-Ed Strategy facilitation </t>
  </si>
  <si>
    <t>Ventures (1 client, personnel from at least 10 other agencies attending), Jr League 2 clients + estimated 6 other agencies</t>
  </si>
  <si>
    <t>see 2015 tracking for detail (2016 - ABC strategy team leaders and committees, approx 50)</t>
  </si>
  <si>
    <t>GPI</t>
  </si>
  <si>
    <t>Judy P; Bob 2016: Cheryl B</t>
  </si>
  <si>
    <t>Darrington, WA Dept of Comm; Cantwell Staff (Hinz)
2016: GhCC; EvCC; SpCC</t>
  </si>
  <si>
    <t>Kevan Moffett, Julie Padowski, Michael Brady, Douglas Collins</t>
  </si>
  <si>
    <t>Kirti Fajagopalan, Sasha Richey as post-docs
2016: Liz Allen</t>
  </si>
  <si>
    <t>NE Urban;</t>
  </si>
  <si>
    <t>Stakeholder report</t>
  </si>
  <si>
    <t>repeat 29&amp;31</t>
  </si>
  <si>
    <t>Puy R&amp;E</t>
  </si>
  <si>
    <t>Youth &amp; Fam</t>
  </si>
  <si>
    <t>Everett Class</t>
  </si>
  <si>
    <t>NE Urban panel</t>
  </si>
  <si>
    <t>Metro Center Totals</t>
  </si>
  <si>
    <t>WCMER Totals</t>
  </si>
  <si>
    <t>WSU + WCMER</t>
  </si>
  <si>
    <t>Arlington Rotary</t>
  </si>
  <si>
    <t xml:space="preserve">Arlington Chamber </t>
  </si>
  <si>
    <t>NE Urban Pres + Summit+ interviews</t>
  </si>
  <si>
    <t>WSU NPSE Service Mgmt Course</t>
  </si>
  <si>
    <t>2016/published on Global Campus  2015/NACDEP presentation</t>
  </si>
  <si>
    <t>Battelle Pres.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</si>
</sst>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4" formatCode="_(&quot;$&quot;* #,##0.00_);_(&quot;$&quot;* \(#,##0.00\);_(&quot;$&quot;* &quot;-&quot;??_);_(@_)"/>
    <numFmt numFmtId="43" formatCode="_(* #,##0.00_);_(* \(#,##0.00\);_(* &quot;-&quot;??_);_(@_)"/>
    <numFmt numFmtId="164" formatCode="_(* #,##0_);_(* \(#,##0\);_(* &quot;-&quot;??_);_(@_)"/>
    <numFmt numFmtId="165" formatCode="_(&quot;$&quot;* #,##0_);_(&quot;$&quot;* \(#,##0\);_(&quot;$&quot;* &quot;-&quot;??_);_(@_)"/>
  </numFmts>
  <fonts count="15">
    <font>
      <sz val="11"/>
      <color theme="1"/>
      <name val="Calibri"/>
      <family val="2"/>
      <scheme val="minor"/>
    </font>
    <font>
      <sz val="11"/>
      <color theme="1"/>
      <name val="Calibri"/>
      <family val="2"/>
      <scheme val="minor"/>
    </font>
    <font>
      <b/>
      <sz val="11"/>
      <color theme="1"/>
      <name val="Calibri"/>
      <family val="2"/>
      <scheme val="minor"/>
    </font>
    <font>
      <sz val="11"/>
      <color theme="5" tint="-0.499984740745262"/>
      <name val="Calibri"/>
      <family val="2"/>
      <scheme val="minor"/>
    </font>
    <font>
      <b/>
      <sz val="11"/>
      <color theme="5" tint="-0.499984740745262"/>
      <name val="Calibri"/>
      <family val="2"/>
      <scheme val="minor"/>
    </font>
    <font>
      <sz val="11"/>
      <color theme="6" tint="-0.499984740745262"/>
      <name val="Calibri"/>
      <family val="2"/>
      <scheme val="minor"/>
    </font>
    <font>
      <b/>
      <sz val="11"/>
      <color theme="6" tint="-0.499984740745262"/>
      <name val="Calibri"/>
      <family val="2"/>
      <scheme val="minor"/>
    </font>
    <font>
      <b/>
      <sz val="11"/>
      <color theme="7" tint="-0.499984740745262"/>
      <name val="Calibri"/>
      <family val="2"/>
      <scheme val="minor"/>
    </font>
    <font>
      <sz val="9"/>
      <color indexed="81"/>
      <name val="Tahoma"/>
      <family val="2"/>
    </font>
    <font>
      <b/>
      <sz val="9"/>
      <color indexed="81"/>
      <name val="Tahoma"/>
      <family val="2"/>
    </font>
    <font>
      <sz val="9"/>
      <color rgb="FF000000"/>
      <name val="Arial Unicode MS"/>
      <family val="2"/>
    </font>
    <font>
      <b/>
      <sz val="11"/>
      <color theme="0"/>
      <name val="Calibri"/>
      <family val="2"/>
      <scheme val="minor"/>
    </font>
    <font>
      <sz val="11"/>
      <color theme="0"/>
      <name val="Calibri"/>
      <family val="2"/>
      <scheme val="minor"/>
    </font>
    <font>
      <b/>
      <sz val="11"/>
      <name val="Calibri"/>
      <family val="2"/>
      <scheme val="minor"/>
    </font>
    <font>
      <sz val="11"/>
      <color rgb="FFC00000"/>
      <name val="Calibri"/>
      <family val="2"/>
      <scheme val="minor"/>
    </font>
  </fonts>
  <fills count="22">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39997558519241921"/>
        <bgColor indexed="65"/>
      </patternFill>
    </fill>
    <fill>
      <patternFill patternType="solid">
        <fgColor theme="6"/>
      </patternFill>
    </fill>
    <fill>
      <patternFill patternType="solid">
        <fgColor theme="7"/>
      </patternFill>
    </fill>
    <fill>
      <patternFill patternType="gray0625">
        <bgColor theme="9" tint="0.79998168889431442"/>
      </patternFill>
    </fill>
    <fill>
      <patternFill patternType="solid">
        <fgColor theme="5" tint="0.59996337778862885"/>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theme="6" tint="-0.24994659260841701"/>
        <bgColor indexed="64"/>
      </patternFill>
    </fill>
    <fill>
      <patternFill patternType="gray125">
        <bgColor theme="9" tint="0.79995117038483843"/>
      </patternFill>
    </fill>
    <fill>
      <patternFill patternType="gray125">
        <bgColor theme="9" tint="0.79998168889431442"/>
      </patternFill>
    </fill>
    <fill>
      <patternFill patternType="solid">
        <fgColor theme="6" tint="-0.249977111117893"/>
        <bgColor indexed="64"/>
      </patternFill>
    </fill>
    <fill>
      <patternFill patternType="solid">
        <fgColor theme="0"/>
        <bgColor indexed="64"/>
      </patternFill>
    </fill>
    <fill>
      <patternFill patternType="solid">
        <fgColor theme="4" tint="0.7999816888943144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6">
    <xf numFmtId="0" fontId="0" fillId="0" borderId="0"/>
    <xf numFmtId="44" fontId="1" fillId="0" borderId="0" applyFont="0" applyFill="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43" fontId="1" fillId="0" borderId="0" applyFont="0" applyFill="0" applyBorder="0" applyAlignment="0" applyProtection="0"/>
  </cellStyleXfs>
  <cellXfs count="138">
    <xf numFmtId="0" fontId="0" fillId="0" borderId="0" xfId="0"/>
    <xf numFmtId="0" fontId="0" fillId="0" borderId="0" xfId="0" applyAlignment="1">
      <alignment vertical="center"/>
    </xf>
    <xf numFmtId="0" fontId="2" fillId="0" borderId="0" xfId="0" applyFont="1" applyAlignment="1">
      <alignment horizontal="right" vertical="center" wrapText="1"/>
    </xf>
    <xf numFmtId="0" fontId="0" fillId="0" borderId="0" xfId="0" applyAlignment="1">
      <alignment vertical="center" wrapText="1"/>
    </xf>
    <xf numFmtId="0" fontId="0" fillId="0" borderId="0" xfId="0" applyAlignment="1">
      <alignment horizontal="center" vertical="center"/>
    </xf>
    <xf numFmtId="0" fontId="5" fillId="5" borderId="2" xfId="0" applyFont="1" applyFill="1" applyBorder="1" applyAlignment="1">
      <alignment vertical="center" wrapText="1"/>
    </xf>
    <xf numFmtId="0" fontId="0" fillId="5" borderId="2" xfId="0" applyFill="1" applyBorder="1" applyAlignment="1">
      <alignment horizontal="center" vertical="center"/>
    </xf>
    <xf numFmtId="0" fontId="0" fillId="0" borderId="2" xfId="0" applyBorder="1" applyAlignment="1">
      <alignment vertical="center"/>
    </xf>
    <xf numFmtId="0" fontId="0" fillId="0" borderId="0" xfId="0" applyBorder="1" applyAlignment="1">
      <alignment vertical="center" wrapText="1"/>
    </xf>
    <xf numFmtId="0" fontId="0" fillId="0" borderId="0" xfId="0" applyBorder="1" applyAlignment="1">
      <alignment vertical="center"/>
    </xf>
    <xf numFmtId="0" fontId="5" fillId="5" borderId="0" xfId="0" applyFont="1" applyFill="1" applyBorder="1" applyAlignment="1">
      <alignment vertical="center" wrapText="1"/>
    </xf>
    <xf numFmtId="0" fontId="0" fillId="5" borderId="0" xfId="0" applyFill="1" applyBorder="1" applyAlignment="1">
      <alignment horizontal="center" vertical="center"/>
    </xf>
    <xf numFmtId="0" fontId="0" fillId="0" borderId="5" xfId="0" applyBorder="1" applyAlignment="1">
      <alignment vertical="center" wrapText="1"/>
    </xf>
    <xf numFmtId="0" fontId="0" fillId="0" borderId="5" xfId="0" applyBorder="1" applyAlignment="1">
      <alignment vertical="center"/>
    </xf>
    <xf numFmtId="0" fontId="3" fillId="2" borderId="2" xfId="0" applyFont="1" applyFill="1" applyBorder="1" applyAlignment="1">
      <alignment vertical="center" wrapText="1"/>
    </xf>
    <xf numFmtId="0" fontId="0" fillId="2" borderId="2" xfId="0" applyFill="1" applyBorder="1" applyAlignment="1">
      <alignment horizontal="center" vertical="center"/>
    </xf>
    <xf numFmtId="0" fontId="3" fillId="2" borderId="0" xfId="0" applyFont="1" applyFill="1" applyBorder="1" applyAlignment="1">
      <alignment vertical="center" wrapText="1"/>
    </xf>
    <xf numFmtId="0" fontId="3" fillId="2" borderId="0" xfId="0" applyFont="1" applyFill="1" applyBorder="1" applyAlignment="1">
      <alignment horizontal="center" vertical="center"/>
    </xf>
    <xf numFmtId="0" fontId="0" fillId="0" borderId="2" xfId="0" applyBorder="1" applyAlignment="1">
      <alignment vertical="center" wrapText="1"/>
    </xf>
    <xf numFmtId="8" fontId="0" fillId="0" borderId="2" xfId="1" applyNumberFormat="1" applyFont="1" applyBorder="1" applyAlignment="1">
      <alignment horizontal="center" vertical="center"/>
    </xf>
    <xf numFmtId="8" fontId="0" fillId="0" borderId="0" xfId="0" applyNumberFormat="1" applyBorder="1" applyAlignment="1">
      <alignment horizontal="center" vertical="center"/>
    </xf>
    <xf numFmtId="8" fontId="0" fillId="0" borderId="5" xfId="0" applyNumberFormat="1" applyBorder="1" applyAlignment="1">
      <alignment horizontal="center" vertical="center"/>
    </xf>
    <xf numFmtId="1" fontId="0" fillId="0" borderId="0" xfId="0" applyNumberFormat="1" applyBorder="1" applyAlignment="1">
      <alignment horizontal="center" vertical="center"/>
    </xf>
    <xf numFmtId="1" fontId="0" fillId="0" borderId="5" xfId="0" applyNumberFormat="1" applyBorder="1" applyAlignment="1">
      <alignment horizontal="center" vertical="center"/>
    </xf>
    <xf numFmtId="0" fontId="2" fillId="0" borderId="0" xfId="0" applyFont="1" applyAlignment="1">
      <alignment horizontal="center" vertical="center" wrapText="1"/>
    </xf>
    <xf numFmtId="0" fontId="2" fillId="6" borderId="0" xfId="0" applyFont="1" applyFill="1" applyAlignment="1">
      <alignment horizontal="center" vertical="center" wrapText="1"/>
    </xf>
    <xf numFmtId="0" fontId="0" fillId="6" borderId="2" xfId="0" applyFill="1" applyBorder="1" applyAlignment="1">
      <alignment horizontal="center" vertical="center"/>
    </xf>
    <xf numFmtId="1" fontId="0" fillId="6" borderId="0" xfId="0" applyNumberFormat="1" applyFill="1" applyBorder="1" applyAlignment="1">
      <alignment horizontal="center" vertical="center"/>
    </xf>
    <xf numFmtId="0" fontId="0" fillId="6" borderId="0" xfId="0" applyFill="1" applyBorder="1" applyAlignment="1">
      <alignment horizontal="center" vertical="center"/>
    </xf>
    <xf numFmtId="0" fontId="0" fillId="6" borderId="0" xfId="0" applyFill="1" applyAlignment="1">
      <alignment horizontal="center" vertical="center"/>
    </xf>
    <xf numFmtId="0" fontId="0" fillId="0" borderId="0" xfId="0" applyFill="1" applyAlignment="1">
      <alignment horizontal="center" vertical="center"/>
    </xf>
    <xf numFmtId="0" fontId="0" fillId="7" borderId="0" xfId="0" applyFill="1" applyAlignment="1">
      <alignment vertical="center" wrapText="1"/>
    </xf>
    <xf numFmtId="0" fontId="0" fillId="8" borderId="0" xfId="0" applyFill="1" applyBorder="1" applyAlignment="1">
      <alignment vertical="center" wrapText="1"/>
    </xf>
    <xf numFmtId="0" fontId="2" fillId="0" borderId="0" xfId="0" applyFont="1" applyBorder="1" applyAlignment="1">
      <alignment horizontal="center" vertical="center" wrapText="1"/>
    </xf>
    <xf numFmtId="0" fontId="2" fillId="0" borderId="0" xfId="0" applyFont="1" applyBorder="1" applyAlignment="1">
      <alignment horizontal="right" vertical="center" wrapText="1"/>
    </xf>
    <xf numFmtId="0" fontId="2" fillId="0" borderId="0" xfId="0" applyFont="1" applyBorder="1" applyAlignment="1">
      <alignment horizontal="left" vertical="center" wrapText="1"/>
    </xf>
    <xf numFmtId="0" fontId="11" fillId="9" borderId="0" xfId="2" applyFont="1" applyBorder="1" applyAlignment="1">
      <alignment vertical="center"/>
    </xf>
    <xf numFmtId="0" fontId="11" fillId="11" borderId="0" xfId="4" applyFont="1" applyBorder="1" applyAlignment="1">
      <alignment vertical="center"/>
    </xf>
    <xf numFmtId="0" fontId="11" fillId="10" borderId="0" xfId="3" applyFont="1" applyBorder="1" applyAlignment="1">
      <alignment vertical="center"/>
    </xf>
    <xf numFmtId="0" fontId="2" fillId="0" borderId="0" xfId="0" applyFont="1" applyBorder="1" applyAlignment="1">
      <alignment vertical="center"/>
    </xf>
    <xf numFmtId="0" fontId="0" fillId="0" borderId="0" xfId="0" applyFill="1" applyBorder="1" applyAlignment="1">
      <alignment vertical="center" wrapText="1"/>
    </xf>
    <xf numFmtId="0" fontId="2" fillId="0" borderId="6" xfId="0" applyFont="1" applyBorder="1" applyAlignment="1">
      <alignment horizontal="center" vertical="center" wrapText="1"/>
    </xf>
    <xf numFmtId="0" fontId="2" fillId="0" borderId="6" xfId="0" applyFont="1" applyBorder="1" applyAlignment="1">
      <alignment horizontal="right" vertical="center" wrapText="1"/>
    </xf>
    <xf numFmtId="0" fontId="11" fillId="9" borderId="6" xfId="2" applyFont="1" applyBorder="1" applyAlignment="1">
      <alignment vertical="center"/>
    </xf>
    <xf numFmtId="0" fontId="0" fillId="0" borderId="6" xfId="0" applyBorder="1" applyAlignment="1">
      <alignment vertical="center" wrapText="1"/>
    </xf>
    <xf numFmtId="0" fontId="0" fillId="0" borderId="6" xfId="0" applyBorder="1" applyAlignment="1">
      <alignment vertical="center"/>
    </xf>
    <xf numFmtId="0" fontId="11" fillId="11" borderId="6" xfId="4" applyFont="1" applyBorder="1" applyAlignment="1">
      <alignment vertical="center"/>
    </xf>
    <xf numFmtId="0" fontId="11" fillId="10" borderId="6" xfId="3" applyFont="1" applyBorder="1" applyAlignment="1">
      <alignment vertical="center"/>
    </xf>
    <xf numFmtId="0" fontId="3" fillId="2" borderId="0" xfId="0" applyFont="1" applyFill="1" applyBorder="1" applyAlignment="1">
      <alignment horizontal="center" vertical="center" wrapText="1"/>
    </xf>
    <xf numFmtId="0" fontId="10" fillId="0" borderId="0" xfId="0" applyFon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10" fillId="0" borderId="6" xfId="0" applyFont="1" applyBorder="1" applyAlignment="1">
      <alignment horizontal="center" vertical="center"/>
    </xf>
    <xf numFmtId="0" fontId="2" fillId="8" borderId="0"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0" fillId="5" borderId="0" xfId="0" applyFill="1" applyBorder="1" applyAlignment="1">
      <alignment horizontal="center" vertical="center" wrapText="1"/>
    </xf>
    <xf numFmtId="0" fontId="0" fillId="2" borderId="0" xfId="0" applyFill="1" applyBorder="1" applyAlignment="1">
      <alignment horizontal="center" vertical="center" wrapText="1"/>
    </xf>
    <xf numFmtId="3" fontId="0" fillId="0" borderId="0" xfId="0" applyNumberFormat="1" applyBorder="1" applyAlignment="1">
      <alignment horizontal="center" vertical="center" wrapText="1"/>
    </xf>
    <xf numFmtId="0" fontId="0" fillId="12" borderId="0" xfId="0" applyFill="1" applyBorder="1" applyAlignment="1">
      <alignment horizontal="center" vertical="center" wrapText="1"/>
    </xf>
    <xf numFmtId="0" fontId="13" fillId="2" borderId="0"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0" fillId="0" borderId="9" xfId="0" applyBorder="1" applyAlignment="1">
      <alignment horizontal="center" vertical="center" wrapText="1"/>
    </xf>
    <xf numFmtId="0" fontId="3" fillId="3" borderId="0"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13" borderId="0" xfId="0" applyFont="1" applyFill="1" applyBorder="1" applyAlignment="1">
      <alignment horizontal="center" vertical="center" wrapText="1"/>
    </xf>
    <xf numFmtId="0" fontId="3" fillId="13" borderId="9" xfId="0" applyFont="1" applyFill="1" applyBorder="1" applyAlignment="1">
      <alignment horizontal="center" vertical="center" wrapText="1"/>
    </xf>
    <xf numFmtId="0" fontId="5" fillId="14" borderId="0" xfId="0" applyFont="1" applyFill="1" applyBorder="1" applyAlignment="1">
      <alignment horizontal="center" vertical="center" wrapText="1"/>
    </xf>
    <xf numFmtId="0" fontId="5" fillId="14" borderId="9" xfId="0" applyFont="1" applyFill="1" applyBorder="1" applyAlignment="1">
      <alignment horizontal="center" vertical="center" wrapText="1"/>
    </xf>
    <xf numFmtId="0" fontId="0" fillId="13" borderId="0" xfId="0" applyFill="1" applyBorder="1" applyAlignment="1">
      <alignment horizontal="center" vertical="center" wrapText="1"/>
    </xf>
    <xf numFmtId="0" fontId="0" fillId="15" borderId="0" xfId="0" applyFill="1" applyBorder="1" applyAlignment="1">
      <alignment horizontal="center" vertical="center" wrapText="1"/>
    </xf>
    <xf numFmtId="0" fontId="2" fillId="16" borderId="9"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7" borderId="0" xfId="0" applyFill="1" applyBorder="1" applyAlignment="1">
      <alignment vertical="center" wrapText="1"/>
    </xf>
    <xf numFmtId="0" fontId="0" fillId="3" borderId="0" xfId="0" applyFill="1" applyBorder="1" applyAlignment="1">
      <alignment horizontal="center" vertical="center" wrapText="1"/>
    </xf>
    <xf numFmtId="0" fontId="2" fillId="16" borderId="8"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0" fillId="0" borderId="8" xfId="0" applyBorder="1" applyAlignment="1">
      <alignment horizontal="center" vertical="center" wrapText="1"/>
    </xf>
    <xf numFmtId="0" fontId="3" fillId="13" borderId="8" xfId="0" applyFont="1" applyFill="1" applyBorder="1" applyAlignment="1">
      <alignment horizontal="center" vertical="center" wrapText="1"/>
    </xf>
    <xf numFmtId="0" fontId="5" fillId="14" borderId="8" xfId="0" applyFont="1" applyFill="1" applyBorder="1" applyAlignment="1">
      <alignment horizontal="center" vertical="center" wrapText="1"/>
    </xf>
    <xf numFmtId="0" fontId="0" fillId="17" borderId="0" xfId="0" applyFill="1" applyBorder="1" applyAlignment="1">
      <alignment horizontal="center" vertical="center" wrapText="1"/>
    </xf>
    <xf numFmtId="0" fontId="13" fillId="2" borderId="8" xfId="0" applyFont="1" applyFill="1" applyBorder="1" applyAlignment="1">
      <alignment horizontal="center" vertical="center" wrapText="1"/>
    </xf>
    <xf numFmtId="0" fontId="0" fillId="12" borderId="8" xfId="0" applyFill="1" applyBorder="1" applyAlignment="1">
      <alignment horizontal="center" vertical="center" wrapText="1"/>
    </xf>
    <xf numFmtId="0" fontId="0" fillId="3" borderId="8" xfId="0" applyFill="1" applyBorder="1" applyAlignment="1">
      <alignment horizontal="center" vertical="center" wrapText="1"/>
    </xf>
    <xf numFmtId="0" fontId="0" fillId="5" borderId="8" xfId="0" applyFill="1" applyBorder="1" applyAlignment="1">
      <alignment horizontal="center" vertical="center" wrapText="1"/>
    </xf>
    <xf numFmtId="0" fontId="4" fillId="2" borderId="0" xfId="0" applyFont="1" applyFill="1" applyBorder="1" applyAlignment="1">
      <alignment horizontal="center" vertical="center" wrapText="1"/>
    </xf>
    <xf numFmtId="0" fontId="0" fillId="14" borderId="0" xfId="0" applyFill="1" applyBorder="1" applyAlignment="1">
      <alignment horizontal="center" vertical="center" wrapText="1"/>
    </xf>
    <xf numFmtId="0" fontId="0" fillId="18" borderId="0" xfId="0" applyFill="1" applyBorder="1" applyAlignment="1">
      <alignment horizontal="center" vertical="center" wrapText="1"/>
    </xf>
    <xf numFmtId="0" fontId="2" fillId="19" borderId="0"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0" fillId="20" borderId="0" xfId="0" applyFill="1" applyBorder="1" applyAlignment="1">
      <alignment horizontal="center" vertical="center" wrapText="1"/>
    </xf>
    <xf numFmtId="16" fontId="2" fillId="0" borderId="0" xfId="0" applyNumberFormat="1" applyFont="1" applyBorder="1" applyAlignment="1">
      <alignment horizontal="center" vertical="center" wrapText="1"/>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0" fillId="0" borderId="11" xfId="0" applyBorder="1" applyAlignment="1">
      <alignment vertical="center"/>
    </xf>
    <xf numFmtId="3" fontId="0" fillId="0" borderId="9" xfId="0" applyNumberFormat="1" applyBorder="1" applyAlignment="1">
      <alignment horizontal="center" vertical="center" wrapText="1"/>
    </xf>
    <xf numFmtId="164" fontId="11" fillId="11" borderId="0" xfId="5" applyNumberFormat="1" applyFont="1" applyFill="1" applyBorder="1" applyAlignment="1">
      <alignment vertical="center"/>
    </xf>
    <xf numFmtId="164" fontId="0" fillId="0" borderId="0" xfId="5" applyNumberFormat="1" applyFont="1" applyBorder="1" applyAlignment="1">
      <alignment vertical="center" wrapText="1"/>
    </xf>
    <xf numFmtId="164" fontId="10" fillId="0" borderId="0" xfId="5" applyNumberFormat="1" applyFont="1" applyBorder="1" applyAlignment="1">
      <alignment horizontal="center" vertical="center"/>
    </xf>
    <xf numFmtId="164" fontId="0" fillId="0" borderId="0" xfId="5" applyNumberFormat="1" applyFont="1" applyBorder="1" applyAlignment="1">
      <alignment vertical="center"/>
    </xf>
    <xf numFmtId="16" fontId="0" fillId="0" borderId="0" xfId="0" applyNumberFormat="1" applyBorder="1" applyAlignment="1">
      <alignment vertical="center"/>
    </xf>
    <xf numFmtId="164" fontId="2" fillId="8" borderId="6" xfId="5" applyNumberFormat="1" applyFont="1" applyFill="1" applyBorder="1" applyAlignment="1">
      <alignment horizontal="center" vertical="center" wrapText="1"/>
    </xf>
    <xf numFmtId="164" fontId="2" fillId="8" borderId="0" xfId="5" applyNumberFormat="1" applyFont="1" applyFill="1" applyBorder="1" applyAlignment="1">
      <alignment vertical="center"/>
    </xf>
    <xf numFmtId="164" fontId="2" fillId="8" borderId="0" xfId="5" applyNumberFormat="1" applyFont="1" applyFill="1" applyBorder="1" applyAlignment="1">
      <alignment horizontal="center" vertical="center"/>
    </xf>
    <xf numFmtId="165" fontId="2" fillId="8" borderId="0" xfId="1" applyNumberFormat="1" applyFont="1" applyFill="1" applyBorder="1" applyAlignment="1">
      <alignment horizontal="center" vertical="center"/>
    </xf>
    <xf numFmtId="164" fontId="2" fillId="21" borderId="6" xfId="5" applyNumberFormat="1" applyFont="1" applyFill="1" applyBorder="1" applyAlignment="1">
      <alignment horizontal="center" vertical="center" wrapText="1"/>
    </xf>
    <xf numFmtId="164" fontId="2" fillId="21" borderId="0" xfId="5" applyNumberFormat="1" applyFont="1" applyFill="1" applyBorder="1" applyAlignment="1">
      <alignment vertical="center"/>
    </xf>
    <xf numFmtId="164" fontId="2" fillId="21" borderId="0" xfId="5" applyNumberFormat="1" applyFont="1" applyFill="1" applyBorder="1" applyAlignment="1">
      <alignment horizontal="center" vertical="center"/>
    </xf>
    <xf numFmtId="165" fontId="2" fillId="21" borderId="0" xfId="1" applyNumberFormat="1" applyFont="1" applyFill="1" applyBorder="1" applyAlignment="1">
      <alignment horizontal="center" vertical="center"/>
    </xf>
    <xf numFmtId="164" fontId="2" fillId="2" borderId="7" xfId="5" applyNumberFormat="1" applyFont="1" applyFill="1" applyBorder="1" applyAlignment="1">
      <alignment horizontal="center" vertical="center" wrapText="1"/>
    </xf>
    <xf numFmtId="164" fontId="2" fillId="2" borderId="8" xfId="5" applyNumberFormat="1" applyFont="1" applyFill="1" applyBorder="1" applyAlignment="1">
      <alignment vertical="center"/>
    </xf>
    <xf numFmtId="164" fontId="2" fillId="2" borderId="8" xfId="5" applyNumberFormat="1" applyFont="1" applyFill="1" applyBorder="1" applyAlignment="1">
      <alignment horizontal="center" vertical="center"/>
    </xf>
    <xf numFmtId="164" fontId="2" fillId="2" borderId="7" xfId="5" applyNumberFormat="1" applyFont="1" applyFill="1" applyBorder="1" applyAlignment="1">
      <alignment horizontal="center" vertical="center"/>
    </xf>
    <xf numFmtId="165" fontId="2" fillId="2" borderId="8" xfId="1" applyNumberFormat="1" applyFont="1" applyFill="1" applyBorder="1" applyAlignment="1">
      <alignment horizontal="center" vertical="center"/>
    </xf>
    <xf numFmtId="165" fontId="2" fillId="2" borderId="7" xfId="1" applyNumberFormat="1" applyFont="1" applyFill="1" applyBorder="1" applyAlignment="1">
      <alignment horizontal="center" vertical="center"/>
    </xf>
    <xf numFmtId="164" fontId="2" fillId="2" borderId="8" xfId="5" applyNumberFormat="1" applyFont="1" applyFill="1" applyBorder="1" applyAlignment="1">
      <alignment horizontal="center" vertical="center" wrapText="1"/>
    </xf>
    <xf numFmtId="0" fontId="2" fillId="0" borderId="0" xfId="0" applyFont="1" applyFill="1" applyBorder="1" applyAlignment="1">
      <alignment vertical="center"/>
    </xf>
    <xf numFmtId="164" fontId="2" fillId="0" borderId="8" xfId="5" applyNumberFormat="1" applyFont="1" applyFill="1" applyBorder="1" applyAlignment="1">
      <alignment vertical="center"/>
    </xf>
    <xf numFmtId="164" fontId="2" fillId="0" borderId="0" xfId="5" applyNumberFormat="1" applyFont="1" applyFill="1" applyBorder="1" applyAlignment="1">
      <alignment vertical="center"/>
    </xf>
    <xf numFmtId="0" fontId="0" fillId="0" borderId="0"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vertical="center"/>
    </xf>
    <xf numFmtId="164" fontId="2" fillId="21" borderId="10" xfId="5" applyNumberFormat="1" applyFont="1" applyFill="1" applyBorder="1" applyAlignment="1">
      <alignment horizontal="center" vertical="center"/>
    </xf>
    <xf numFmtId="164" fontId="2" fillId="8" borderId="12" xfId="5" applyNumberFormat="1" applyFont="1" applyFill="1" applyBorder="1" applyAlignment="1">
      <alignment horizontal="center" vertical="center"/>
    </xf>
    <xf numFmtId="0" fontId="2" fillId="2" borderId="13" xfId="0" applyFont="1" applyFill="1" applyBorder="1" applyAlignment="1">
      <alignment horizontal="center" vertical="center" wrapText="1"/>
    </xf>
    <xf numFmtId="0" fontId="0" fillId="2" borderId="13" xfId="0" applyFill="1" applyBorder="1" applyAlignment="1">
      <alignment vertical="center"/>
    </xf>
    <xf numFmtId="0" fontId="0" fillId="2" borderId="13" xfId="0" applyFill="1" applyBorder="1" applyAlignment="1">
      <alignment vertical="center" wrapText="1"/>
    </xf>
    <xf numFmtId="0" fontId="4" fillId="3" borderId="1" xfId="0" applyFont="1" applyFill="1" applyBorder="1" applyAlignment="1">
      <alignment horizontal="center" vertical="center" textRotation="90"/>
    </xf>
    <xf numFmtId="0" fontId="4" fillId="3" borderId="3" xfId="0" applyFont="1" applyFill="1" applyBorder="1" applyAlignment="1">
      <alignment horizontal="center" vertical="center" textRotation="90"/>
    </xf>
    <xf numFmtId="0" fontId="4" fillId="3" borderId="4" xfId="0" applyFont="1" applyFill="1" applyBorder="1" applyAlignment="1">
      <alignment horizontal="center" vertical="center" textRotation="90"/>
    </xf>
    <xf numFmtId="0" fontId="6" fillId="5" borderId="1" xfId="0" applyFont="1" applyFill="1" applyBorder="1" applyAlignment="1">
      <alignment horizontal="center" vertical="center" textRotation="90"/>
    </xf>
    <xf numFmtId="0" fontId="6" fillId="5" borderId="3" xfId="0" applyFont="1" applyFill="1" applyBorder="1" applyAlignment="1">
      <alignment horizontal="center" vertical="center" textRotation="90"/>
    </xf>
    <xf numFmtId="0" fontId="6" fillId="5" borderId="4" xfId="0" applyFont="1" applyFill="1" applyBorder="1" applyAlignment="1">
      <alignment horizontal="center" vertical="center" textRotation="90"/>
    </xf>
    <xf numFmtId="0" fontId="7" fillId="4" borderId="1" xfId="0" applyFont="1" applyFill="1" applyBorder="1" applyAlignment="1">
      <alignment horizontal="center" vertical="center" textRotation="90"/>
    </xf>
    <xf numFmtId="0" fontId="7" fillId="4" borderId="3" xfId="0" applyFont="1" applyFill="1" applyBorder="1" applyAlignment="1">
      <alignment horizontal="center" vertical="center" textRotation="90"/>
    </xf>
    <xf numFmtId="0" fontId="7" fillId="4" borderId="4" xfId="0" applyFont="1" applyFill="1" applyBorder="1" applyAlignment="1">
      <alignment horizontal="center" vertical="center" textRotation="90"/>
    </xf>
  </cellXfs>
  <cellStyles count="6">
    <cellStyle name="60% - Accent2" xfId="2" builtinId="36"/>
    <cellStyle name="Accent3" xfId="3" builtinId="37"/>
    <cellStyle name="Accent4" xfId="4" builtinId="41"/>
    <cellStyle name="Comma" xfId="5" builtinId="3"/>
    <cellStyle name="Currency" xfId="1" builtinId="4"/>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aolach\OneDrive\MetroCenterActive\2016%20WCMER%20Project%20Impact%20Track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Webinars"/>
      <sheetName val="x"/>
      <sheetName val="NUEL"/>
      <sheetName val="WCMER - Misc"/>
      <sheetName val="New Project 1"/>
      <sheetName val="New Project 2"/>
      <sheetName val="New Project 3"/>
      <sheetName val="Project Template"/>
      <sheetName val="Year Summary Template"/>
      <sheetName val="development comments"/>
      <sheetName val="2015 sample"/>
      <sheetName val="Sheet2"/>
      <sheetName val="Sheet3"/>
    </sheetNames>
    <sheetDataSet>
      <sheetData sheetId="0"/>
      <sheetData sheetId="1"/>
      <sheetData sheetId="2"/>
      <sheetData sheetId="3"/>
      <sheetData sheetId="4"/>
      <sheetData sheetId="5"/>
      <sheetData sheetId="6"/>
      <sheetData sheetId="7"/>
      <sheetData sheetId="8"/>
      <sheetData sheetId="9">
        <row r="3">
          <cell r="C3">
            <v>6</v>
          </cell>
        </row>
        <row r="4">
          <cell r="C4">
            <v>6</v>
          </cell>
        </row>
        <row r="5">
          <cell r="C5">
            <v>0</v>
          </cell>
        </row>
        <row r="6">
          <cell r="C6">
            <v>41</v>
          </cell>
        </row>
        <row r="7">
          <cell r="C7">
            <v>0</v>
          </cell>
        </row>
        <row r="8">
          <cell r="C8">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35000</v>
          </cell>
        </row>
        <row r="19">
          <cell r="C19">
            <v>0</v>
          </cell>
        </row>
        <row r="20">
          <cell r="C20">
            <v>0</v>
          </cell>
        </row>
        <row r="21">
          <cell r="C21">
            <v>0</v>
          </cell>
        </row>
        <row r="23">
          <cell r="C23">
            <v>0</v>
          </cell>
        </row>
        <row r="24">
          <cell r="C24">
            <v>0</v>
          </cell>
        </row>
        <row r="25">
          <cell r="C25">
            <v>0</v>
          </cell>
        </row>
        <row r="26">
          <cell r="C26">
            <v>0</v>
          </cell>
        </row>
        <row r="27">
          <cell r="C27">
            <v>0</v>
          </cell>
        </row>
        <row r="28">
          <cell r="C28">
            <v>0</v>
          </cell>
        </row>
        <row r="29">
          <cell r="C29">
            <v>0</v>
          </cell>
        </row>
        <row r="30">
          <cell r="C30">
            <v>0</v>
          </cell>
        </row>
        <row r="31">
          <cell r="C31">
            <v>10</v>
          </cell>
        </row>
        <row r="33">
          <cell r="C33">
            <v>0</v>
          </cell>
        </row>
        <row r="34">
          <cell r="C34">
            <v>0</v>
          </cell>
        </row>
        <row r="35">
          <cell r="C35">
            <v>0</v>
          </cell>
        </row>
        <row r="37">
          <cell r="C37">
            <v>614</v>
          </cell>
        </row>
        <row r="38">
          <cell r="C38">
            <v>122</v>
          </cell>
        </row>
        <row r="39">
          <cell r="C39">
            <v>0</v>
          </cell>
        </row>
        <row r="40">
          <cell r="C40">
            <v>0</v>
          </cell>
        </row>
        <row r="41">
          <cell r="C41">
            <v>0</v>
          </cell>
        </row>
        <row r="42">
          <cell r="C42">
            <v>4</v>
          </cell>
        </row>
        <row r="43">
          <cell r="C43">
            <v>0</v>
          </cell>
        </row>
        <row r="44">
          <cell r="C44">
            <v>5</v>
          </cell>
        </row>
        <row r="45">
          <cell r="C45">
            <v>0</v>
          </cell>
        </row>
        <row r="46">
          <cell r="C46">
            <v>0</v>
          </cell>
        </row>
        <row r="47">
          <cell r="C47">
            <v>0</v>
          </cell>
        </row>
        <row r="49">
          <cell r="C49">
            <v>0</v>
          </cell>
        </row>
        <row r="50">
          <cell r="C50">
            <v>0</v>
          </cell>
        </row>
        <row r="51">
          <cell r="C51">
            <v>0</v>
          </cell>
        </row>
        <row r="52">
          <cell r="C52">
            <v>0</v>
          </cell>
        </row>
        <row r="53">
          <cell r="C53">
            <v>0</v>
          </cell>
        </row>
        <row r="54">
          <cell r="C54">
            <v>120</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1"/>
  <sheetViews>
    <sheetView topLeftCell="A4" workbookViewId="0">
      <selection activeCell="D54" sqref="D54"/>
    </sheetView>
  </sheetViews>
  <sheetFormatPr defaultColWidth="9.109375" defaultRowHeight="14.4"/>
  <cols>
    <col min="1" max="1" width="3.6640625" style="1" bestFit="1" customWidth="1"/>
    <col min="2" max="2" width="50.5546875" style="3" bestFit="1" customWidth="1"/>
    <col min="3" max="3" width="7.6640625" style="1" hidden="1" customWidth="1"/>
    <col min="4" max="6" width="0" style="1" hidden="1" customWidth="1"/>
    <col min="7" max="7" width="10.6640625" style="1" hidden="1" customWidth="1"/>
    <col min="8" max="8" width="0" style="1" hidden="1" customWidth="1"/>
    <col min="9" max="9" width="12.109375" style="1" hidden="1" customWidth="1"/>
    <col min="10" max="13" width="0" style="1" hidden="1" customWidth="1"/>
    <col min="14" max="14" width="0" style="29" hidden="1" customWidth="1"/>
    <col min="15" max="15" width="45.6640625" style="3" hidden="1" customWidth="1"/>
    <col min="16" max="16" width="36" style="3" hidden="1" customWidth="1"/>
    <col min="17" max="17" width="47.109375" style="3" customWidth="1"/>
    <col min="18" max="16384" width="9.109375" style="1"/>
  </cols>
  <sheetData>
    <row r="1" spans="1:17" s="24" customFormat="1" ht="29.4" thickBot="1">
      <c r="B1" s="2" t="s">
        <v>10</v>
      </c>
      <c r="C1" s="24" t="s">
        <v>47</v>
      </c>
      <c r="D1" s="24" t="s">
        <v>48</v>
      </c>
      <c r="E1" s="24" t="s">
        <v>49</v>
      </c>
      <c r="F1" s="24" t="s">
        <v>50</v>
      </c>
      <c r="G1" s="24" t="s">
        <v>51</v>
      </c>
      <c r="H1" s="24" t="s">
        <v>52</v>
      </c>
      <c r="I1" s="24" t="s">
        <v>53</v>
      </c>
      <c r="J1" s="24" t="s">
        <v>54</v>
      </c>
      <c r="N1" s="25" t="s">
        <v>56</v>
      </c>
      <c r="O1" s="24" t="s">
        <v>72</v>
      </c>
      <c r="P1" s="24" t="s">
        <v>73</v>
      </c>
      <c r="Q1" s="24" t="s">
        <v>91</v>
      </c>
    </row>
    <row r="2" spans="1:17" s="7" customFormat="1" ht="43.2">
      <c r="A2" s="129" t="s">
        <v>20</v>
      </c>
      <c r="B2" s="14" t="s">
        <v>4</v>
      </c>
      <c r="C2" s="15"/>
      <c r="D2" s="15"/>
      <c r="E2" s="15"/>
      <c r="F2" s="15"/>
      <c r="G2" s="15"/>
      <c r="H2" s="15"/>
      <c r="I2" s="15"/>
      <c r="J2" s="15"/>
      <c r="K2" s="15"/>
      <c r="L2" s="15"/>
      <c r="M2" s="15"/>
      <c r="N2" s="26"/>
      <c r="O2" s="8" t="s">
        <v>58</v>
      </c>
      <c r="P2" s="18" t="s">
        <v>74</v>
      </c>
      <c r="Q2" s="18" t="s">
        <v>93</v>
      </c>
    </row>
    <row r="3" spans="1:17" s="9" customFormat="1">
      <c r="A3" s="130"/>
      <c r="B3" s="8" t="s">
        <v>0</v>
      </c>
      <c r="C3" s="22"/>
      <c r="D3" s="22">
        <v>1</v>
      </c>
      <c r="E3" s="22">
        <v>3</v>
      </c>
      <c r="F3" s="22"/>
      <c r="G3" s="22"/>
      <c r="H3" s="22">
        <v>4</v>
      </c>
      <c r="I3" s="22">
        <v>1</v>
      </c>
      <c r="J3" s="22"/>
      <c r="K3" s="22"/>
      <c r="L3" s="22"/>
      <c r="M3" s="22"/>
      <c r="N3" s="27">
        <f>SUM(C3:M3)</f>
        <v>9</v>
      </c>
      <c r="O3" s="8"/>
      <c r="P3" s="8"/>
      <c r="Q3" s="8"/>
    </row>
    <row r="4" spans="1:17" s="9" customFormat="1">
      <c r="A4" s="130"/>
      <c r="B4" s="8" t="s">
        <v>1</v>
      </c>
      <c r="C4" s="22"/>
      <c r="D4" s="22"/>
      <c r="E4" s="22"/>
      <c r="F4" s="22"/>
      <c r="G4" s="22"/>
      <c r="H4" s="22">
        <v>3</v>
      </c>
      <c r="I4" s="22"/>
      <c r="J4" s="22"/>
      <c r="K4" s="22"/>
      <c r="L4" s="22"/>
      <c r="M4" s="22"/>
      <c r="N4" s="27">
        <f t="shared" ref="N4:N48" si="0">SUM(C4:M4)</f>
        <v>3</v>
      </c>
      <c r="O4" s="8"/>
      <c r="P4" s="8"/>
      <c r="Q4" s="8"/>
    </row>
    <row r="5" spans="1:17" s="9" customFormat="1" ht="43.2">
      <c r="A5" s="130"/>
      <c r="B5" s="8" t="s">
        <v>2</v>
      </c>
      <c r="C5" s="22"/>
      <c r="D5" s="22"/>
      <c r="E5" s="22"/>
      <c r="F5" s="22"/>
      <c r="G5" s="22"/>
      <c r="H5" s="22"/>
      <c r="I5" s="22"/>
      <c r="J5" s="22"/>
      <c r="K5" s="22"/>
      <c r="L5" s="22"/>
      <c r="M5" s="22"/>
      <c r="N5" s="27">
        <f t="shared" si="0"/>
        <v>0</v>
      </c>
      <c r="O5" s="8" t="s">
        <v>57</v>
      </c>
      <c r="P5" s="8" t="s">
        <v>75</v>
      </c>
      <c r="Q5" s="32" t="s">
        <v>92</v>
      </c>
    </row>
    <row r="6" spans="1:17" s="9" customFormat="1" ht="86.4">
      <c r="A6" s="130"/>
      <c r="B6" s="8" t="s">
        <v>3</v>
      </c>
      <c r="C6" s="22">
        <v>2</v>
      </c>
      <c r="D6" s="22">
        <v>2</v>
      </c>
      <c r="E6" s="22"/>
      <c r="F6" s="22"/>
      <c r="G6" s="22"/>
      <c r="H6" s="22">
        <v>1</v>
      </c>
      <c r="I6" s="22">
        <v>2</v>
      </c>
      <c r="J6" s="22"/>
      <c r="K6" s="22"/>
      <c r="L6" s="22"/>
      <c r="M6" s="22"/>
      <c r="N6" s="27">
        <f t="shared" si="0"/>
        <v>7</v>
      </c>
      <c r="O6" s="8" t="s">
        <v>59</v>
      </c>
      <c r="P6" s="8" t="s">
        <v>76</v>
      </c>
      <c r="Q6" s="32" t="s">
        <v>94</v>
      </c>
    </row>
    <row r="7" spans="1:17" s="9" customFormat="1">
      <c r="A7" s="130"/>
      <c r="B7" s="16" t="s">
        <v>5</v>
      </c>
      <c r="C7" s="17"/>
      <c r="D7" s="17"/>
      <c r="E7" s="17"/>
      <c r="F7" s="17"/>
      <c r="G7" s="17"/>
      <c r="H7" s="17"/>
      <c r="I7" s="17"/>
      <c r="J7" s="17"/>
      <c r="K7" s="17"/>
      <c r="L7" s="17"/>
      <c r="M7" s="17"/>
      <c r="N7" s="28"/>
      <c r="O7" s="8"/>
      <c r="P7" s="8"/>
      <c r="Q7" s="8"/>
    </row>
    <row r="8" spans="1:17" s="9" customFormat="1">
      <c r="A8" s="130"/>
      <c r="B8" s="8" t="s">
        <v>6</v>
      </c>
      <c r="C8" s="22"/>
      <c r="D8" s="22"/>
      <c r="E8" s="22"/>
      <c r="F8" s="22"/>
      <c r="G8" s="22"/>
      <c r="H8" s="22"/>
      <c r="I8" s="22"/>
      <c r="J8" s="22"/>
      <c r="K8" s="22"/>
      <c r="L8" s="22"/>
      <c r="M8" s="22"/>
      <c r="N8" s="27">
        <f t="shared" si="0"/>
        <v>0</v>
      </c>
      <c r="O8" s="8" t="s">
        <v>60</v>
      </c>
      <c r="P8" s="8" t="s">
        <v>77</v>
      </c>
      <c r="Q8" s="8" t="s">
        <v>95</v>
      </c>
    </row>
    <row r="9" spans="1:17" s="9" customFormat="1" ht="86.4">
      <c r="A9" s="130"/>
      <c r="B9" s="8" t="s">
        <v>7</v>
      </c>
      <c r="C9" s="20"/>
      <c r="D9" s="20"/>
      <c r="E9" s="20"/>
      <c r="F9" s="20"/>
      <c r="G9" s="20"/>
      <c r="H9" s="20"/>
      <c r="I9" s="20"/>
      <c r="J9" s="20"/>
      <c r="K9" s="20"/>
      <c r="L9" s="20"/>
      <c r="M9" s="20"/>
      <c r="N9" s="27">
        <f t="shared" si="0"/>
        <v>0</v>
      </c>
      <c r="O9" s="8" t="s">
        <v>61</v>
      </c>
      <c r="P9" s="8" t="s">
        <v>78</v>
      </c>
      <c r="Q9" s="32" t="s">
        <v>96</v>
      </c>
    </row>
    <row r="10" spans="1:17" s="9" customFormat="1" ht="28.8">
      <c r="A10" s="130"/>
      <c r="B10" s="8" t="s">
        <v>8</v>
      </c>
      <c r="C10" s="20"/>
      <c r="D10" s="20"/>
      <c r="E10" s="20"/>
      <c r="F10" s="20"/>
      <c r="G10" s="20"/>
      <c r="H10" s="20"/>
      <c r="I10" s="20"/>
      <c r="J10" s="20"/>
      <c r="K10" s="20"/>
      <c r="L10" s="20"/>
      <c r="M10" s="20"/>
      <c r="N10" s="27">
        <f t="shared" si="0"/>
        <v>0</v>
      </c>
      <c r="O10" s="8" t="s">
        <v>65</v>
      </c>
      <c r="Q10" s="8" t="s">
        <v>79</v>
      </c>
    </row>
    <row r="11" spans="1:17" s="9" customFormat="1">
      <c r="A11" s="130"/>
      <c r="B11" s="16" t="s">
        <v>9</v>
      </c>
      <c r="C11" s="17"/>
      <c r="D11" s="17"/>
      <c r="E11" s="17"/>
      <c r="F11" s="17"/>
      <c r="G11" s="17"/>
      <c r="H11" s="17"/>
      <c r="I11" s="17"/>
      <c r="J11" s="17"/>
      <c r="K11" s="17"/>
      <c r="L11" s="17"/>
      <c r="M11" s="17"/>
      <c r="N11" s="28"/>
      <c r="O11" s="8"/>
      <c r="P11" s="8"/>
      <c r="Q11" s="8"/>
    </row>
    <row r="12" spans="1:17" s="9" customFormat="1" ht="43.2">
      <c r="A12" s="130"/>
      <c r="B12" s="8" t="s">
        <v>55</v>
      </c>
      <c r="C12" s="22">
        <v>1</v>
      </c>
      <c r="D12" s="22">
        <v>1</v>
      </c>
      <c r="E12" s="22">
        <v>1</v>
      </c>
      <c r="F12" s="22">
        <v>1</v>
      </c>
      <c r="G12" s="22"/>
      <c r="H12" s="22"/>
      <c r="I12" s="22">
        <v>0</v>
      </c>
      <c r="J12" s="22"/>
      <c r="K12" s="22"/>
      <c r="L12" s="22"/>
      <c r="M12" s="22"/>
      <c r="N12" s="27">
        <f t="shared" si="0"/>
        <v>4</v>
      </c>
      <c r="O12" s="8" t="s">
        <v>62</v>
      </c>
      <c r="P12" s="8" t="s">
        <v>80</v>
      </c>
      <c r="Q12" s="32" t="s">
        <v>101</v>
      </c>
    </row>
    <row r="13" spans="1:17" s="9" customFormat="1">
      <c r="A13" s="130"/>
      <c r="B13" s="8" t="s">
        <v>11</v>
      </c>
      <c r="C13" s="22"/>
      <c r="D13" s="22"/>
      <c r="E13" s="22"/>
      <c r="F13" s="22"/>
      <c r="G13" s="22"/>
      <c r="H13" s="22">
        <v>1</v>
      </c>
      <c r="I13" s="22"/>
      <c r="J13" s="22"/>
      <c r="K13" s="22"/>
      <c r="L13" s="22"/>
      <c r="M13" s="22"/>
      <c r="N13" s="27">
        <f t="shared" si="0"/>
        <v>1</v>
      </c>
      <c r="O13" s="8"/>
      <c r="P13" s="8"/>
      <c r="Q13" s="8"/>
    </row>
    <row r="14" spans="1:17" s="9" customFormat="1">
      <c r="A14" s="130"/>
      <c r="B14" s="8" t="s">
        <v>12</v>
      </c>
      <c r="C14" s="22"/>
      <c r="D14" s="22"/>
      <c r="E14" s="22"/>
      <c r="F14" s="22"/>
      <c r="G14" s="22"/>
      <c r="H14" s="22"/>
      <c r="I14" s="22"/>
      <c r="J14" s="22"/>
      <c r="K14" s="22"/>
      <c r="L14" s="22"/>
      <c r="M14" s="22"/>
      <c r="N14" s="27">
        <f t="shared" si="0"/>
        <v>0</v>
      </c>
      <c r="O14" s="8"/>
      <c r="P14" s="8"/>
      <c r="Q14" s="8"/>
    </row>
    <row r="15" spans="1:17" s="9" customFormat="1">
      <c r="A15" s="130"/>
      <c r="B15" s="8" t="s">
        <v>13</v>
      </c>
      <c r="C15" s="22"/>
      <c r="D15" s="22"/>
      <c r="E15" s="22"/>
      <c r="F15" s="22"/>
      <c r="G15" s="22"/>
      <c r="H15" s="22"/>
      <c r="I15" s="22"/>
      <c r="J15" s="22"/>
      <c r="K15" s="22"/>
      <c r="L15" s="22"/>
      <c r="M15" s="22"/>
      <c r="N15" s="27">
        <f t="shared" si="0"/>
        <v>0</v>
      </c>
      <c r="O15" s="8"/>
      <c r="P15" s="8"/>
      <c r="Q15" s="8"/>
    </row>
    <row r="16" spans="1:17" s="9" customFormat="1">
      <c r="A16" s="130"/>
      <c r="B16" s="8" t="s">
        <v>14</v>
      </c>
      <c r="C16" s="22"/>
      <c r="D16" s="22"/>
      <c r="E16" s="22"/>
      <c r="F16" s="22"/>
      <c r="G16" s="22"/>
      <c r="H16" s="22"/>
      <c r="I16" s="22"/>
      <c r="J16" s="22"/>
      <c r="K16" s="22"/>
      <c r="L16" s="22"/>
      <c r="M16" s="22"/>
      <c r="N16" s="27">
        <f t="shared" si="0"/>
        <v>0</v>
      </c>
      <c r="O16" s="8"/>
      <c r="P16" s="8"/>
      <c r="Q16" s="8"/>
    </row>
    <row r="17" spans="1:25" s="9" customFormat="1" ht="28.8">
      <c r="A17" s="130"/>
      <c r="B17" s="8" t="s">
        <v>15</v>
      </c>
      <c r="C17" s="22"/>
      <c r="D17" s="22"/>
      <c r="E17" s="22"/>
      <c r="F17" s="22"/>
      <c r="G17" s="22"/>
      <c r="H17" s="22"/>
      <c r="I17" s="22"/>
      <c r="J17" s="22"/>
      <c r="K17" s="22"/>
      <c r="L17" s="22"/>
      <c r="M17" s="22"/>
      <c r="N17" s="27">
        <f t="shared" si="0"/>
        <v>0</v>
      </c>
      <c r="O17" s="8" t="s">
        <v>63</v>
      </c>
      <c r="P17" s="8" t="s">
        <v>81</v>
      </c>
      <c r="Q17" s="8"/>
    </row>
    <row r="18" spans="1:25" s="9" customFormat="1" ht="43.2">
      <c r="A18" s="130"/>
      <c r="B18" s="8" t="s">
        <v>102</v>
      </c>
      <c r="C18" s="22"/>
      <c r="D18" s="22"/>
      <c r="E18" s="22"/>
      <c r="F18" s="22"/>
      <c r="G18" s="22"/>
      <c r="H18" s="22"/>
      <c r="I18" s="22"/>
      <c r="J18" s="22"/>
      <c r="K18" s="22"/>
      <c r="L18" s="22"/>
      <c r="M18" s="22"/>
      <c r="N18" s="27"/>
      <c r="O18" s="8"/>
      <c r="P18" s="8"/>
      <c r="Q18" s="32" t="s">
        <v>103</v>
      </c>
    </row>
    <row r="19" spans="1:25" s="9" customFormat="1">
      <c r="A19" s="130"/>
      <c r="B19" s="16" t="s">
        <v>16</v>
      </c>
      <c r="C19" s="17"/>
      <c r="D19" s="17"/>
      <c r="E19" s="17"/>
      <c r="F19" s="17"/>
      <c r="G19" s="17"/>
      <c r="H19" s="17"/>
      <c r="I19" s="17"/>
      <c r="J19" s="17"/>
      <c r="K19" s="17"/>
      <c r="L19" s="17"/>
      <c r="M19" s="17"/>
      <c r="N19" s="28"/>
      <c r="O19" s="8"/>
      <c r="P19" s="8"/>
      <c r="Q19" s="8"/>
    </row>
    <row r="20" spans="1:25" s="9" customFormat="1">
      <c r="A20" s="130"/>
      <c r="B20" s="8" t="s">
        <v>17</v>
      </c>
      <c r="C20" s="22"/>
      <c r="D20" s="22"/>
      <c r="E20" s="22"/>
      <c r="F20" s="22"/>
      <c r="G20" s="22"/>
      <c r="H20" s="22"/>
      <c r="I20" s="22"/>
      <c r="J20" s="22"/>
      <c r="K20" s="22"/>
      <c r="L20" s="22"/>
      <c r="M20" s="22"/>
      <c r="N20" s="27">
        <f t="shared" si="0"/>
        <v>0</v>
      </c>
      <c r="O20" s="8"/>
      <c r="P20" s="8"/>
      <c r="Q20" s="8"/>
    </row>
    <row r="21" spans="1:25" s="9" customFormat="1" ht="43.2">
      <c r="A21" s="130"/>
      <c r="B21" s="8" t="s">
        <v>18</v>
      </c>
      <c r="C21" s="22"/>
      <c r="D21" s="22"/>
      <c r="E21" s="22"/>
      <c r="F21" s="22"/>
      <c r="G21" s="22"/>
      <c r="H21" s="22"/>
      <c r="I21" s="22"/>
      <c r="J21" s="22"/>
      <c r="K21" s="22"/>
      <c r="L21" s="22"/>
      <c r="M21" s="22"/>
      <c r="N21" s="27">
        <f t="shared" si="0"/>
        <v>0</v>
      </c>
      <c r="O21" s="8" t="s">
        <v>64</v>
      </c>
      <c r="P21" s="8" t="s">
        <v>82</v>
      </c>
      <c r="Q21" s="8"/>
    </row>
    <row r="22" spans="1:25" s="13" customFormat="1" ht="15" thickBot="1">
      <c r="A22" s="131"/>
      <c r="B22" s="12" t="s">
        <v>19</v>
      </c>
      <c r="C22" s="23"/>
      <c r="D22" s="23"/>
      <c r="E22" s="23"/>
      <c r="F22" s="23"/>
      <c r="G22" s="23"/>
      <c r="H22" s="23"/>
      <c r="I22" s="23"/>
      <c r="J22" s="23"/>
      <c r="K22" s="23"/>
      <c r="L22" s="23"/>
      <c r="M22" s="23"/>
      <c r="N22" s="27">
        <f t="shared" si="0"/>
        <v>0</v>
      </c>
      <c r="O22" s="12"/>
      <c r="P22" s="12" t="s">
        <v>83</v>
      </c>
      <c r="Q22" s="12"/>
    </row>
    <row r="23" spans="1:25" s="7" customFormat="1">
      <c r="A23" s="132" t="s">
        <v>38</v>
      </c>
      <c r="B23" s="5" t="s">
        <v>21</v>
      </c>
      <c r="C23" s="6"/>
      <c r="D23" s="6"/>
      <c r="E23" s="6"/>
      <c r="F23" s="6"/>
      <c r="G23" s="6"/>
      <c r="H23" s="6"/>
      <c r="I23" s="6"/>
      <c r="J23" s="6"/>
      <c r="K23" s="6"/>
      <c r="L23" s="6"/>
      <c r="M23" s="6"/>
      <c r="N23" s="26"/>
      <c r="O23" s="18"/>
      <c r="P23" s="18"/>
      <c r="Q23" s="18"/>
    </row>
    <row r="24" spans="1:25" s="9" customFormat="1" ht="28.8">
      <c r="A24" s="133"/>
      <c r="B24" s="8" t="s">
        <v>22</v>
      </c>
      <c r="C24" s="22"/>
      <c r="D24" s="22"/>
      <c r="E24" s="22"/>
      <c r="F24" s="22"/>
      <c r="G24" s="22"/>
      <c r="H24" s="22">
        <v>5</v>
      </c>
      <c r="I24" s="22">
        <v>17</v>
      </c>
      <c r="J24" s="22"/>
      <c r="K24" s="22"/>
      <c r="L24" s="22"/>
      <c r="M24" s="22"/>
      <c r="N24" s="27">
        <f t="shared" si="0"/>
        <v>22</v>
      </c>
      <c r="O24" s="8" t="s">
        <v>68</v>
      </c>
      <c r="P24" s="8" t="s">
        <v>84</v>
      </c>
      <c r="Q24" s="8" t="s">
        <v>104</v>
      </c>
    </row>
    <row r="25" spans="1:25" s="9" customFormat="1">
      <c r="A25" s="133"/>
      <c r="B25" s="8" t="s">
        <v>23</v>
      </c>
      <c r="C25" s="22"/>
      <c r="D25" s="22"/>
      <c r="E25" s="22"/>
      <c r="F25" s="22"/>
      <c r="G25" s="22"/>
      <c r="H25" s="22"/>
      <c r="I25" s="22"/>
      <c r="J25" s="22"/>
      <c r="K25" s="22"/>
      <c r="L25" s="22"/>
      <c r="M25" s="22"/>
      <c r="N25" s="27">
        <f t="shared" si="0"/>
        <v>0</v>
      </c>
      <c r="O25" s="8"/>
      <c r="P25" s="8"/>
      <c r="Q25" s="8"/>
    </row>
    <row r="26" spans="1:25" s="9" customFormat="1">
      <c r="A26" s="133"/>
      <c r="B26" s="8" t="s">
        <v>24</v>
      </c>
      <c r="C26" s="22"/>
      <c r="D26" s="22"/>
      <c r="E26" s="22"/>
      <c r="F26" s="22"/>
      <c r="G26" s="22"/>
      <c r="H26" s="22"/>
      <c r="I26" s="22"/>
      <c r="J26" s="22"/>
      <c r="K26" s="22"/>
      <c r="L26" s="22"/>
      <c r="M26" s="22"/>
      <c r="N26" s="27">
        <f t="shared" si="0"/>
        <v>0</v>
      </c>
      <c r="O26" s="8"/>
      <c r="P26" s="8"/>
      <c r="Q26" s="8"/>
    </row>
    <row r="27" spans="1:25" s="9" customFormat="1" ht="43.2">
      <c r="A27" s="133"/>
      <c r="B27" s="8" t="s">
        <v>25</v>
      </c>
      <c r="C27" s="22"/>
      <c r="D27" s="22"/>
      <c r="E27" s="22"/>
      <c r="F27" s="22"/>
      <c r="G27" s="22"/>
      <c r="H27" s="22"/>
      <c r="I27" s="22"/>
      <c r="J27" s="22"/>
      <c r="K27" s="22"/>
      <c r="L27" s="22"/>
      <c r="M27" s="22"/>
      <c r="N27" s="27">
        <f t="shared" si="0"/>
        <v>0</v>
      </c>
      <c r="O27" s="8" t="s">
        <v>71</v>
      </c>
      <c r="P27" s="8" t="s">
        <v>85</v>
      </c>
      <c r="Q27" s="8"/>
      <c r="R27" s="8"/>
      <c r="S27" s="8"/>
      <c r="T27" s="8"/>
      <c r="U27" s="8"/>
      <c r="V27" s="8"/>
      <c r="W27" s="8"/>
      <c r="X27" s="8"/>
      <c r="Y27" s="8"/>
    </row>
    <row r="28" spans="1:25" s="9" customFormat="1" ht="57.6">
      <c r="A28" s="133"/>
      <c r="B28" s="8" t="s">
        <v>26</v>
      </c>
      <c r="C28" s="22"/>
      <c r="D28" s="22"/>
      <c r="E28" s="22"/>
      <c r="F28" s="22"/>
      <c r="G28" s="22"/>
      <c r="H28" s="22"/>
      <c r="I28" s="22"/>
      <c r="J28" s="22"/>
      <c r="K28" s="22"/>
      <c r="L28" s="22"/>
      <c r="M28" s="22"/>
      <c r="N28" s="27">
        <f t="shared" si="0"/>
        <v>0</v>
      </c>
      <c r="O28" s="8" t="s">
        <v>86</v>
      </c>
      <c r="P28" s="8" t="s">
        <v>87</v>
      </c>
      <c r="Q28" s="8"/>
      <c r="R28" s="8"/>
      <c r="S28" s="8"/>
      <c r="T28" s="8"/>
      <c r="U28" s="8"/>
      <c r="V28" s="8"/>
      <c r="W28" s="8"/>
      <c r="X28" s="8"/>
      <c r="Y28" s="8"/>
    </row>
    <row r="29" spans="1:25" s="9" customFormat="1">
      <c r="A29" s="133"/>
      <c r="B29" s="8" t="s">
        <v>27</v>
      </c>
      <c r="C29" s="22"/>
      <c r="D29" s="22"/>
      <c r="E29" s="22"/>
      <c r="F29" s="22"/>
      <c r="G29" s="22"/>
      <c r="H29" s="22"/>
      <c r="I29" s="22"/>
      <c r="J29" s="22"/>
      <c r="K29" s="22"/>
      <c r="L29" s="22"/>
      <c r="M29" s="22"/>
      <c r="N29" s="27">
        <f t="shared" si="0"/>
        <v>0</v>
      </c>
      <c r="O29" s="8"/>
      <c r="P29" s="8"/>
      <c r="Q29" s="8"/>
      <c r="R29" s="8"/>
      <c r="S29" s="8"/>
      <c r="T29" s="8"/>
      <c r="U29" s="8"/>
      <c r="V29" s="8"/>
      <c r="W29" s="8"/>
      <c r="X29" s="8"/>
      <c r="Y29" s="8"/>
    </row>
    <row r="30" spans="1:25" s="9" customFormat="1">
      <c r="A30" s="133"/>
      <c r="B30" s="8" t="s">
        <v>28</v>
      </c>
      <c r="C30" s="22"/>
      <c r="D30" s="22"/>
      <c r="E30" s="22"/>
      <c r="F30" s="22"/>
      <c r="G30" s="22"/>
      <c r="H30" s="22"/>
      <c r="I30" s="22"/>
      <c r="J30" s="22"/>
      <c r="K30" s="22"/>
      <c r="L30" s="22"/>
      <c r="M30" s="22"/>
      <c r="N30" s="27">
        <f t="shared" si="0"/>
        <v>0</v>
      </c>
      <c r="O30" s="8"/>
      <c r="P30" s="8"/>
      <c r="Q30" s="8"/>
    </row>
    <row r="31" spans="1:25" s="9" customFormat="1">
      <c r="A31" s="133"/>
      <c r="B31" s="8" t="s">
        <v>29</v>
      </c>
      <c r="C31" s="22"/>
      <c r="D31" s="22"/>
      <c r="E31" s="22"/>
      <c r="F31" s="22"/>
      <c r="G31" s="22"/>
      <c r="H31" s="22"/>
      <c r="I31" s="22">
        <v>2</v>
      </c>
      <c r="J31" s="22"/>
      <c r="K31" s="22"/>
      <c r="L31" s="22"/>
      <c r="M31" s="22"/>
      <c r="N31" s="27">
        <f t="shared" si="0"/>
        <v>2</v>
      </c>
      <c r="O31" s="8"/>
      <c r="P31" s="8"/>
      <c r="Q31" s="8"/>
    </row>
    <row r="32" spans="1:25" s="9" customFormat="1">
      <c r="A32" s="133"/>
      <c r="B32" s="8" t="s">
        <v>30</v>
      </c>
      <c r="C32" s="22"/>
      <c r="D32" s="22"/>
      <c r="E32" s="22"/>
      <c r="F32" s="22"/>
      <c r="G32" s="22"/>
      <c r="H32" s="22"/>
      <c r="I32" s="22">
        <v>0</v>
      </c>
      <c r="J32" s="22"/>
      <c r="K32" s="22"/>
      <c r="L32" s="22"/>
      <c r="M32" s="22"/>
      <c r="N32" s="27">
        <f t="shared" si="0"/>
        <v>0</v>
      </c>
      <c r="O32" s="8"/>
      <c r="P32" s="8"/>
      <c r="Q32" s="8"/>
    </row>
    <row r="33" spans="1:17" s="9" customFormat="1">
      <c r="A33" s="133"/>
      <c r="B33" s="8" t="s">
        <v>31</v>
      </c>
      <c r="C33" s="22"/>
      <c r="D33" s="22"/>
      <c r="E33" s="22"/>
      <c r="F33" s="22"/>
      <c r="G33" s="22"/>
      <c r="H33" s="22"/>
      <c r="I33" s="22">
        <v>0</v>
      </c>
      <c r="J33" s="22"/>
      <c r="K33" s="22"/>
      <c r="L33" s="22"/>
      <c r="M33" s="22"/>
      <c r="N33" s="27">
        <f t="shared" si="0"/>
        <v>0</v>
      </c>
      <c r="O33" s="8"/>
      <c r="P33" s="8"/>
      <c r="Q33" s="8"/>
    </row>
    <row r="34" spans="1:17" s="9" customFormat="1">
      <c r="A34" s="133"/>
      <c r="B34" s="8" t="s">
        <v>32</v>
      </c>
      <c r="C34" s="22"/>
      <c r="D34" s="22"/>
      <c r="E34" s="22"/>
      <c r="F34" s="22"/>
      <c r="G34" s="22"/>
      <c r="H34" s="22"/>
      <c r="I34" s="22"/>
      <c r="J34" s="22"/>
      <c r="K34" s="22"/>
      <c r="L34" s="22"/>
      <c r="M34" s="22"/>
      <c r="N34" s="27">
        <f t="shared" si="0"/>
        <v>0</v>
      </c>
      <c r="O34" s="8"/>
      <c r="P34" s="8"/>
      <c r="Q34" s="8"/>
    </row>
    <row r="35" spans="1:17" s="9" customFormat="1">
      <c r="A35" s="133"/>
      <c r="B35" s="10" t="s">
        <v>33</v>
      </c>
      <c r="C35" s="11"/>
      <c r="D35" s="11"/>
      <c r="E35" s="11"/>
      <c r="F35" s="11"/>
      <c r="G35" s="11"/>
      <c r="H35" s="11"/>
      <c r="I35" s="11"/>
      <c r="J35" s="11"/>
      <c r="K35" s="11"/>
      <c r="L35" s="11"/>
      <c r="M35" s="11"/>
      <c r="N35" s="28"/>
      <c r="O35" s="8"/>
      <c r="P35" s="8"/>
      <c r="Q35" s="8"/>
    </row>
    <row r="36" spans="1:17" s="9" customFormat="1" ht="28.8">
      <c r="A36" s="133"/>
      <c r="B36" s="8" t="s">
        <v>34</v>
      </c>
      <c r="C36" s="22"/>
      <c r="D36" s="22"/>
      <c r="E36" s="22"/>
      <c r="F36" s="22"/>
      <c r="G36" s="22"/>
      <c r="H36" s="22"/>
      <c r="I36" s="22"/>
      <c r="J36" s="22"/>
      <c r="K36" s="22"/>
      <c r="L36" s="22"/>
      <c r="M36" s="22"/>
      <c r="N36" s="27">
        <f t="shared" si="0"/>
        <v>0</v>
      </c>
      <c r="O36" s="8"/>
      <c r="P36" s="8"/>
      <c r="Q36" s="8"/>
    </row>
    <row r="37" spans="1:17" s="9" customFormat="1" ht="28.8">
      <c r="A37" s="133"/>
      <c r="B37" s="8" t="s">
        <v>35</v>
      </c>
      <c r="C37" s="22"/>
      <c r="D37" s="22"/>
      <c r="E37" s="22"/>
      <c r="F37" s="22"/>
      <c r="G37" s="22"/>
      <c r="H37" s="22"/>
      <c r="I37" s="22"/>
      <c r="J37" s="22"/>
      <c r="K37" s="22"/>
      <c r="L37" s="22"/>
      <c r="M37" s="22"/>
      <c r="N37" s="27">
        <f t="shared" si="0"/>
        <v>0</v>
      </c>
      <c r="O37" s="8"/>
      <c r="P37" s="8"/>
      <c r="Q37" s="8"/>
    </row>
    <row r="38" spans="1:17" s="9" customFormat="1">
      <c r="A38" s="133"/>
      <c r="B38" s="8" t="s">
        <v>36</v>
      </c>
      <c r="C38" s="22"/>
      <c r="D38" s="22"/>
      <c r="E38" s="22"/>
      <c r="F38" s="22"/>
      <c r="G38" s="22"/>
      <c r="H38" s="22"/>
      <c r="I38" s="22"/>
      <c r="J38" s="22"/>
      <c r="K38" s="22"/>
      <c r="L38" s="22"/>
      <c r="M38" s="22"/>
      <c r="N38" s="27">
        <f t="shared" si="0"/>
        <v>0</v>
      </c>
      <c r="O38" s="8"/>
      <c r="P38" s="8"/>
      <c r="Q38" s="8"/>
    </row>
    <row r="39" spans="1:17" s="13" customFormat="1" ht="15" thickBot="1">
      <c r="A39" s="134"/>
      <c r="B39" s="12" t="s">
        <v>37</v>
      </c>
      <c r="C39" s="23"/>
      <c r="D39" s="23"/>
      <c r="E39" s="23"/>
      <c r="F39" s="23"/>
      <c r="G39" s="23"/>
      <c r="H39" s="23"/>
      <c r="I39" s="23"/>
      <c r="J39" s="23"/>
      <c r="K39" s="23"/>
      <c r="L39" s="23"/>
      <c r="M39" s="23"/>
      <c r="N39" s="27">
        <f t="shared" si="0"/>
        <v>0</v>
      </c>
      <c r="O39" s="12"/>
      <c r="P39" s="12"/>
      <c r="Q39" s="12"/>
    </row>
    <row r="40" spans="1:17" s="7" customFormat="1">
      <c r="A40" s="135" t="s">
        <v>46</v>
      </c>
      <c r="B40" s="18" t="s">
        <v>39</v>
      </c>
      <c r="C40" s="19"/>
      <c r="D40" s="19"/>
      <c r="E40" s="19"/>
      <c r="F40" s="19"/>
      <c r="G40" s="19"/>
      <c r="H40" s="19"/>
      <c r="I40" s="19"/>
      <c r="J40" s="19"/>
      <c r="K40" s="19"/>
      <c r="L40" s="19"/>
      <c r="M40" s="19"/>
      <c r="N40" s="27">
        <f t="shared" si="0"/>
        <v>0</v>
      </c>
      <c r="O40" s="18"/>
      <c r="P40" s="18"/>
      <c r="Q40" s="18"/>
    </row>
    <row r="41" spans="1:17" s="9" customFormat="1">
      <c r="A41" s="136"/>
      <c r="B41" s="8" t="s">
        <v>40</v>
      </c>
      <c r="C41" s="20"/>
      <c r="D41" s="20"/>
      <c r="E41" s="20"/>
      <c r="F41" s="20"/>
      <c r="G41" s="20"/>
      <c r="H41" s="20"/>
      <c r="I41" s="20"/>
      <c r="J41" s="20"/>
      <c r="K41" s="20"/>
      <c r="L41" s="20"/>
      <c r="M41" s="20"/>
      <c r="N41" s="27">
        <f t="shared" si="0"/>
        <v>0</v>
      </c>
      <c r="O41" s="8"/>
      <c r="P41" s="8"/>
      <c r="Q41" s="8"/>
    </row>
    <row r="42" spans="1:17" s="9" customFormat="1">
      <c r="A42" s="136"/>
      <c r="B42" s="8" t="s">
        <v>41</v>
      </c>
      <c r="C42" s="20"/>
      <c r="D42" s="20"/>
      <c r="E42" s="20"/>
      <c r="F42" s="20"/>
      <c r="G42" s="20"/>
      <c r="H42" s="20"/>
      <c r="I42" s="20"/>
      <c r="J42" s="20"/>
      <c r="K42" s="20"/>
      <c r="L42" s="20"/>
      <c r="M42" s="20"/>
      <c r="N42" s="27">
        <f t="shared" si="0"/>
        <v>0</v>
      </c>
      <c r="O42" s="8"/>
      <c r="P42" s="8"/>
      <c r="Q42" s="8"/>
    </row>
    <row r="43" spans="1:17" s="9" customFormat="1">
      <c r="A43" s="136"/>
      <c r="B43" s="8" t="s">
        <v>42</v>
      </c>
      <c r="C43" s="20"/>
      <c r="D43" s="20"/>
      <c r="E43" s="20"/>
      <c r="F43" s="20"/>
      <c r="G43" s="20"/>
      <c r="H43" s="20"/>
      <c r="I43" s="20"/>
      <c r="J43" s="20"/>
      <c r="K43" s="20"/>
      <c r="L43" s="20"/>
      <c r="M43" s="20"/>
      <c r="N43" s="27">
        <f t="shared" si="0"/>
        <v>0</v>
      </c>
      <c r="O43" s="8"/>
      <c r="P43" s="8"/>
      <c r="Q43" s="8"/>
    </row>
    <row r="44" spans="1:17" s="9" customFormat="1">
      <c r="A44" s="136"/>
      <c r="B44" s="8" t="s">
        <v>43</v>
      </c>
      <c r="C44" s="20"/>
      <c r="D44" s="20"/>
      <c r="E44" s="20"/>
      <c r="F44" s="20"/>
      <c r="G44" s="20"/>
      <c r="H44" s="20" t="s">
        <v>136</v>
      </c>
      <c r="I44" s="20"/>
      <c r="J44" s="20"/>
      <c r="K44" s="20"/>
      <c r="L44" s="20"/>
      <c r="M44" s="20"/>
      <c r="N44" s="27">
        <f t="shared" si="0"/>
        <v>0</v>
      </c>
      <c r="O44" s="8"/>
      <c r="P44" s="8"/>
      <c r="Q44" s="8"/>
    </row>
    <row r="45" spans="1:17" s="9" customFormat="1">
      <c r="A45" s="136"/>
      <c r="B45" s="8" t="s">
        <v>44</v>
      </c>
      <c r="C45" s="20"/>
      <c r="D45" s="20"/>
      <c r="E45" s="20"/>
      <c r="F45" s="20"/>
      <c r="G45" s="20"/>
      <c r="H45" s="20"/>
      <c r="I45" s="20"/>
      <c r="J45" s="20"/>
      <c r="K45" s="20"/>
      <c r="L45" s="20"/>
      <c r="M45" s="20"/>
      <c r="N45" s="27">
        <f t="shared" si="0"/>
        <v>0</v>
      </c>
      <c r="O45" s="8"/>
      <c r="P45" s="8"/>
      <c r="Q45" s="8"/>
    </row>
    <row r="46" spans="1:17" s="9" customFormat="1">
      <c r="A46" s="136"/>
      <c r="B46" s="8" t="s">
        <v>97</v>
      </c>
      <c r="C46" s="20"/>
      <c r="D46" s="20"/>
      <c r="E46" s="20"/>
      <c r="F46" s="20"/>
      <c r="G46" s="20"/>
      <c r="H46" s="20"/>
      <c r="I46" s="20"/>
      <c r="J46" s="20"/>
      <c r="K46" s="20"/>
      <c r="L46" s="20"/>
      <c r="M46" s="20"/>
      <c r="N46" s="27"/>
      <c r="O46" s="8"/>
      <c r="P46" s="8"/>
      <c r="Q46" s="8" t="s">
        <v>100</v>
      </c>
    </row>
    <row r="47" spans="1:17" s="9" customFormat="1" ht="43.2">
      <c r="A47" s="136"/>
      <c r="B47" s="8" t="s">
        <v>98</v>
      </c>
      <c r="C47" s="20"/>
      <c r="D47" s="20"/>
      <c r="E47" s="20"/>
      <c r="F47" s="20"/>
      <c r="G47" s="20"/>
      <c r="H47" s="20"/>
      <c r="I47" s="20"/>
      <c r="J47" s="20"/>
      <c r="K47" s="20"/>
      <c r="L47" s="20"/>
      <c r="M47" s="20"/>
      <c r="N47" s="27"/>
      <c r="O47" s="8"/>
      <c r="P47" s="8"/>
      <c r="Q47" s="8" t="s">
        <v>99</v>
      </c>
    </row>
    <row r="48" spans="1:17" s="13" customFormat="1" ht="15" thickBot="1">
      <c r="A48" s="137"/>
      <c r="B48" s="12" t="s">
        <v>45</v>
      </c>
      <c r="C48" s="21"/>
      <c r="D48" s="21"/>
      <c r="E48" s="21"/>
      <c r="F48" s="21"/>
      <c r="G48" s="21"/>
      <c r="H48" s="21"/>
      <c r="I48" s="21"/>
      <c r="J48" s="21"/>
      <c r="K48" s="21"/>
      <c r="L48" s="21"/>
      <c r="M48" s="21"/>
      <c r="N48" s="27">
        <f t="shared" si="0"/>
        <v>0</v>
      </c>
      <c r="O48" s="12"/>
      <c r="P48" s="12"/>
      <c r="Q48" s="12"/>
    </row>
    <row r="49" spans="2:16">
      <c r="C49" s="4"/>
      <c r="D49" s="4"/>
      <c r="E49" s="4"/>
      <c r="F49" s="4"/>
      <c r="G49" s="4"/>
      <c r="H49" s="4"/>
      <c r="I49" s="4"/>
      <c r="J49" s="4"/>
      <c r="K49" s="4"/>
      <c r="L49" s="4"/>
      <c r="M49" s="4"/>
      <c r="N49" s="30"/>
    </row>
    <row r="50" spans="2:16">
      <c r="B50" s="31" t="s">
        <v>66</v>
      </c>
      <c r="C50" s="4"/>
      <c r="D50" s="4"/>
      <c r="E50" s="4"/>
      <c r="F50" s="4"/>
      <c r="G50" s="4"/>
      <c r="H50" s="4"/>
      <c r="I50" s="4"/>
      <c r="J50" s="4"/>
      <c r="K50" s="4"/>
      <c r="L50" s="4"/>
      <c r="M50" s="4"/>
      <c r="N50" s="30"/>
    </row>
    <row r="51" spans="2:16" ht="57.6">
      <c r="B51" s="3" t="s">
        <v>69</v>
      </c>
      <c r="C51" s="4"/>
      <c r="D51" s="4"/>
      <c r="E51" s="4"/>
      <c r="F51" s="4"/>
      <c r="G51" s="4"/>
      <c r="H51" s="4"/>
      <c r="I51" s="4"/>
      <c r="J51" s="4"/>
      <c r="K51" s="4"/>
      <c r="L51" s="4"/>
      <c r="M51" s="4"/>
      <c r="N51" s="30"/>
      <c r="P51" s="3" t="s">
        <v>88</v>
      </c>
    </row>
    <row r="52" spans="2:16" ht="100.8">
      <c r="B52" s="3" t="s">
        <v>70</v>
      </c>
      <c r="C52" s="4"/>
      <c r="D52" s="4"/>
      <c r="E52" s="4"/>
      <c r="F52" s="4"/>
      <c r="G52" s="4"/>
      <c r="H52" s="4"/>
      <c r="I52" s="4"/>
      <c r="J52" s="4"/>
      <c r="K52" s="4"/>
      <c r="L52" s="4"/>
      <c r="M52" s="4"/>
      <c r="N52" s="30"/>
      <c r="P52" s="3" t="s">
        <v>89</v>
      </c>
    </row>
    <row r="53" spans="2:16" ht="86.4">
      <c r="B53" s="3" t="s">
        <v>67</v>
      </c>
      <c r="C53" s="4"/>
      <c r="D53" s="4"/>
      <c r="E53" s="4"/>
      <c r="F53" s="4"/>
      <c r="G53" s="4"/>
      <c r="H53" s="4"/>
      <c r="I53" s="4"/>
      <c r="J53" s="4"/>
      <c r="K53" s="4"/>
      <c r="L53" s="4"/>
      <c r="M53" s="4"/>
      <c r="N53" s="30"/>
      <c r="P53" s="3" t="s">
        <v>90</v>
      </c>
    </row>
    <row r="54" spans="2:16">
      <c r="C54" s="4"/>
      <c r="D54" s="4"/>
      <c r="E54" s="4"/>
      <c r="F54" s="4"/>
      <c r="G54" s="4"/>
      <c r="H54" s="4"/>
      <c r="I54" s="4"/>
      <c r="J54" s="4"/>
      <c r="K54" s="4"/>
      <c r="L54" s="4"/>
      <c r="M54" s="4"/>
      <c r="N54" s="30"/>
    </row>
    <row r="55" spans="2:16">
      <c r="C55" s="4"/>
      <c r="D55" s="4"/>
      <c r="E55" s="4"/>
      <c r="F55" s="4"/>
      <c r="G55" s="4"/>
      <c r="H55" s="4"/>
      <c r="I55" s="4"/>
      <c r="J55" s="4"/>
      <c r="K55" s="4"/>
      <c r="L55" s="4"/>
      <c r="M55" s="4"/>
      <c r="N55" s="30"/>
    </row>
    <row r="56" spans="2:16">
      <c r="C56" s="4"/>
      <c r="D56" s="4"/>
      <c r="E56" s="4"/>
      <c r="F56" s="4"/>
      <c r="G56" s="4"/>
      <c r="H56" s="4"/>
      <c r="I56" s="4"/>
      <c r="J56" s="4"/>
      <c r="K56" s="4"/>
      <c r="L56" s="4"/>
      <c r="M56" s="4"/>
      <c r="N56" s="30"/>
    </row>
    <row r="57" spans="2:16">
      <c r="C57" s="4"/>
      <c r="D57" s="4"/>
      <c r="E57" s="4"/>
      <c r="F57" s="4"/>
      <c r="G57" s="4"/>
      <c r="H57" s="4"/>
      <c r="I57" s="4"/>
      <c r="J57" s="4"/>
      <c r="K57" s="4"/>
      <c r="L57" s="4"/>
      <c r="M57" s="4"/>
      <c r="N57" s="30"/>
    </row>
    <row r="58" spans="2:16">
      <c r="C58" s="4"/>
      <c r="D58" s="4"/>
      <c r="E58" s="4"/>
      <c r="F58" s="4"/>
      <c r="G58" s="4"/>
      <c r="H58" s="4"/>
      <c r="I58" s="4"/>
      <c r="J58" s="4"/>
      <c r="K58" s="4"/>
      <c r="L58" s="4"/>
      <c r="M58" s="4"/>
      <c r="N58" s="30"/>
    </row>
    <row r="59" spans="2:16">
      <c r="C59" s="4"/>
      <c r="D59" s="4"/>
      <c r="E59" s="4"/>
      <c r="F59" s="4"/>
      <c r="G59" s="4"/>
      <c r="H59" s="4"/>
      <c r="I59" s="4"/>
      <c r="J59" s="4"/>
      <c r="K59" s="4"/>
      <c r="L59" s="4"/>
      <c r="M59" s="4"/>
      <c r="N59" s="30"/>
    </row>
    <row r="60" spans="2:16">
      <c r="C60" s="4"/>
      <c r="D60" s="4"/>
      <c r="E60" s="4"/>
      <c r="F60" s="4"/>
      <c r="G60" s="4"/>
      <c r="H60" s="4"/>
      <c r="I60" s="4"/>
      <c r="J60" s="4"/>
      <c r="K60" s="4"/>
      <c r="L60" s="4"/>
      <c r="M60" s="4"/>
      <c r="N60" s="30"/>
    </row>
    <row r="61" spans="2:16">
      <c r="C61" s="4"/>
      <c r="D61" s="4"/>
      <c r="E61" s="4"/>
      <c r="F61" s="4"/>
      <c r="G61" s="4"/>
      <c r="H61" s="4"/>
      <c r="I61" s="4"/>
      <c r="J61" s="4"/>
      <c r="K61" s="4"/>
      <c r="L61" s="4"/>
      <c r="M61" s="4"/>
      <c r="N61" s="30"/>
    </row>
    <row r="62" spans="2:16">
      <c r="C62" s="4"/>
      <c r="D62" s="4"/>
      <c r="E62" s="4"/>
      <c r="F62" s="4"/>
      <c r="G62" s="4"/>
      <c r="H62" s="4"/>
      <c r="I62" s="4"/>
      <c r="J62" s="4"/>
      <c r="K62" s="4"/>
      <c r="L62" s="4"/>
      <c r="M62" s="4"/>
      <c r="N62" s="30"/>
    </row>
    <row r="63" spans="2:16">
      <c r="C63" s="4"/>
      <c r="D63" s="4"/>
      <c r="E63" s="4"/>
      <c r="F63" s="4"/>
      <c r="G63" s="4"/>
      <c r="H63" s="4"/>
      <c r="I63" s="4"/>
      <c r="J63" s="4"/>
      <c r="K63" s="4"/>
      <c r="L63" s="4"/>
      <c r="M63" s="4"/>
      <c r="N63" s="30"/>
    </row>
    <row r="64" spans="2:16">
      <c r="C64" s="4"/>
      <c r="D64" s="4"/>
      <c r="E64" s="4"/>
      <c r="F64" s="4"/>
      <c r="G64" s="4"/>
      <c r="H64" s="4"/>
      <c r="I64" s="4"/>
      <c r="J64" s="4"/>
      <c r="K64" s="4"/>
      <c r="L64" s="4"/>
      <c r="M64" s="4"/>
      <c r="N64" s="30"/>
    </row>
    <row r="65" spans="3:14">
      <c r="C65" s="4"/>
      <c r="D65" s="4"/>
      <c r="E65" s="4"/>
      <c r="F65" s="4"/>
      <c r="G65" s="4"/>
      <c r="H65" s="4"/>
      <c r="I65" s="4"/>
      <c r="J65" s="4"/>
      <c r="K65" s="4"/>
      <c r="L65" s="4"/>
      <c r="M65" s="4"/>
      <c r="N65" s="30"/>
    </row>
    <row r="66" spans="3:14">
      <c r="C66" s="4"/>
      <c r="D66" s="4"/>
      <c r="E66" s="4"/>
      <c r="F66" s="4"/>
      <c r="G66" s="4"/>
      <c r="H66" s="4"/>
      <c r="I66" s="4"/>
      <c r="J66" s="4"/>
      <c r="K66" s="4"/>
      <c r="L66" s="4"/>
      <c r="M66" s="4"/>
      <c r="N66" s="30"/>
    </row>
    <row r="67" spans="3:14">
      <c r="C67" s="4"/>
      <c r="D67" s="4"/>
      <c r="E67" s="4"/>
      <c r="F67" s="4"/>
      <c r="G67" s="4"/>
      <c r="H67" s="4"/>
      <c r="I67" s="4"/>
      <c r="J67" s="4"/>
      <c r="K67" s="4"/>
      <c r="L67" s="4"/>
      <c r="M67" s="4"/>
      <c r="N67" s="30"/>
    </row>
    <row r="68" spans="3:14">
      <c r="C68" s="4"/>
      <c r="D68" s="4"/>
      <c r="E68" s="4"/>
      <c r="F68" s="4"/>
      <c r="G68" s="4"/>
      <c r="H68" s="4"/>
      <c r="I68" s="4"/>
      <c r="J68" s="4"/>
      <c r="K68" s="4"/>
      <c r="L68" s="4"/>
      <c r="M68" s="4"/>
      <c r="N68" s="30"/>
    </row>
    <row r="69" spans="3:14">
      <c r="C69" s="4"/>
      <c r="D69" s="4"/>
      <c r="E69" s="4"/>
      <c r="F69" s="4"/>
      <c r="G69" s="4"/>
      <c r="H69" s="4"/>
      <c r="I69" s="4"/>
      <c r="J69" s="4"/>
      <c r="K69" s="4"/>
      <c r="L69" s="4"/>
      <c r="M69" s="4"/>
      <c r="N69" s="30"/>
    </row>
    <row r="70" spans="3:14">
      <c r="C70" s="4"/>
      <c r="D70" s="4"/>
      <c r="E70" s="4"/>
      <c r="F70" s="4"/>
      <c r="G70" s="4"/>
      <c r="H70" s="4"/>
      <c r="I70" s="4"/>
      <c r="J70" s="4"/>
      <c r="K70" s="4"/>
      <c r="L70" s="4"/>
      <c r="M70" s="4"/>
      <c r="N70" s="30"/>
    </row>
    <row r="71" spans="3:14">
      <c r="C71" s="4"/>
      <c r="D71" s="4"/>
      <c r="E71" s="4"/>
      <c r="F71" s="4"/>
      <c r="G71" s="4"/>
      <c r="H71" s="4"/>
      <c r="I71" s="4"/>
      <c r="J71" s="4"/>
      <c r="K71" s="4"/>
      <c r="L71" s="4"/>
      <c r="M71" s="4"/>
      <c r="N71" s="30"/>
    </row>
    <row r="72" spans="3:14">
      <c r="C72" s="4"/>
      <c r="D72" s="4"/>
      <c r="E72" s="4"/>
      <c r="F72" s="4"/>
      <c r="G72" s="4"/>
      <c r="H72" s="4"/>
      <c r="I72" s="4"/>
      <c r="J72" s="4"/>
      <c r="K72" s="4"/>
      <c r="L72" s="4"/>
      <c r="M72" s="4"/>
      <c r="N72" s="30"/>
    </row>
    <row r="73" spans="3:14">
      <c r="C73" s="4"/>
      <c r="D73" s="4"/>
      <c r="E73" s="4"/>
      <c r="F73" s="4"/>
      <c r="G73" s="4"/>
      <c r="H73" s="4"/>
      <c r="I73" s="4"/>
      <c r="J73" s="4"/>
      <c r="K73" s="4"/>
      <c r="L73" s="4"/>
      <c r="M73" s="4"/>
      <c r="N73" s="30"/>
    </row>
    <row r="74" spans="3:14">
      <c r="C74" s="4"/>
      <c r="D74" s="4"/>
      <c r="E74" s="4"/>
      <c r="F74" s="4"/>
      <c r="G74" s="4"/>
      <c r="H74" s="4"/>
      <c r="I74" s="4"/>
      <c r="J74" s="4"/>
      <c r="K74" s="4"/>
      <c r="L74" s="4"/>
      <c r="M74" s="4"/>
      <c r="N74" s="30"/>
    </row>
    <row r="75" spans="3:14">
      <c r="C75" s="4"/>
      <c r="D75" s="4"/>
      <c r="E75" s="4"/>
      <c r="F75" s="4"/>
      <c r="G75" s="4"/>
      <c r="H75" s="4"/>
      <c r="I75" s="4"/>
      <c r="J75" s="4"/>
      <c r="K75" s="4"/>
      <c r="L75" s="4"/>
      <c r="M75" s="4"/>
      <c r="N75" s="30"/>
    </row>
    <row r="76" spans="3:14">
      <c r="C76" s="4"/>
      <c r="D76" s="4"/>
      <c r="E76" s="4"/>
      <c r="F76" s="4"/>
      <c r="G76" s="4"/>
      <c r="H76" s="4"/>
      <c r="I76" s="4"/>
      <c r="J76" s="4"/>
      <c r="K76" s="4"/>
      <c r="L76" s="4"/>
      <c r="M76" s="4"/>
      <c r="N76" s="30"/>
    </row>
    <row r="77" spans="3:14">
      <c r="C77" s="4"/>
      <c r="D77" s="4"/>
      <c r="E77" s="4"/>
      <c r="F77" s="4"/>
      <c r="G77" s="4"/>
      <c r="H77" s="4"/>
      <c r="I77" s="4"/>
      <c r="J77" s="4"/>
      <c r="K77" s="4"/>
      <c r="L77" s="4"/>
      <c r="M77" s="4"/>
      <c r="N77" s="30"/>
    </row>
    <row r="78" spans="3:14">
      <c r="C78" s="4"/>
      <c r="D78" s="4"/>
      <c r="E78" s="4"/>
      <c r="F78" s="4"/>
      <c r="G78" s="4"/>
      <c r="H78" s="4"/>
      <c r="I78" s="4"/>
      <c r="J78" s="4"/>
      <c r="K78" s="4"/>
      <c r="L78" s="4"/>
      <c r="M78" s="4"/>
      <c r="N78" s="30"/>
    </row>
    <row r="79" spans="3:14">
      <c r="C79" s="4"/>
      <c r="D79" s="4"/>
      <c r="E79" s="4"/>
      <c r="F79" s="4"/>
      <c r="G79" s="4"/>
      <c r="H79" s="4"/>
      <c r="I79" s="4"/>
      <c r="J79" s="4"/>
      <c r="K79" s="4"/>
      <c r="L79" s="4"/>
      <c r="M79" s="4"/>
      <c r="N79" s="30"/>
    </row>
    <row r="80" spans="3:14">
      <c r="C80" s="4"/>
      <c r="D80" s="4"/>
      <c r="E80" s="4"/>
      <c r="F80" s="4"/>
      <c r="G80" s="4"/>
      <c r="H80" s="4"/>
      <c r="I80" s="4"/>
      <c r="J80" s="4"/>
      <c r="K80" s="4"/>
      <c r="L80" s="4"/>
      <c r="M80" s="4"/>
      <c r="N80" s="30"/>
    </row>
    <row r="81" spans="3:13">
      <c r="C81" s="4"/>
      <c r="D81" s="4"/>
      <c r="E81" s="4"/>
      <c r="F81" s="4"/>
      <c r="G81" s="4"/>
      <c r="H81" s="4"/>
      <c r="I81" s="4"/>
      <c r="J81" s="4"/>
      <c r="K81" s="4"/>
      <c r="L81" s="4"/>
      <c r="M81" s="4"/>
    </row>
  </sheetData>
  <mergeCells count="3">
    <mergeCell ref="A2:A22"/>
    <mergeCell ref="A23:A39"/>
    <mergeCell ref="A40:A48"/>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sheetPr>
  <dimension ref="A1:Q54"/>
  <sheetViews>
    <sheetView workbookViewId="0">
      <pane ySplit="1" topLeftCell="A2" activePane="bottomLeft" state="frozen"/>
      <selection activeCell="D54" sqref="D54"/>
      <selection pane="bottomLeft" activeCell="F47" sqref="F47"/>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6384" width="9.109375" style="9"/>
  </cols>
  <sheetData>
    <row r="1" spans="1:10" s="33" customFormat="1" ht="28.8">
      <c r="A1" s="33" t="s">
        <v>107</v>
      </c>
      <c r="B1" s="34" t="s">
        <v>10</v>
      </c>
      <c r="C1" s="53" t="str">
        <f ca="1">MID(CELL("filename",A1),FIND("]",CELL("filename",A1))+1,256)</f>
        <v>WSU Human Dev</v>
      </c>
      <c r="D1" s="87" t="s">
        <v>157</v>
      </c>
      <c r="E1" s="87" t="s">
        <v>156</v>
      </c>
      <c r="F1" s="53" t="s">
        <v>154</v>
      </c>
      <c r="G1" s="53" t="s">
        <v>153</v>
      </c>
      <c r="H1" s="35" t="s">
        <v>106</v>
      </c>
      <c r="I1" s="33" t="s">
        <v>105</v>
      </c>
      <c r="J1" s="33" t="s">
        <v>126</v>
      </c>
    </row>
    <row r="2" spans="1:10" ht="14.4" customHeight="1">
      <c r="A2" s="36" t="s">
        <v>108</v>
      </c>
      <c r="B2" s="16" t="s">
        <v>4</v>
      </c>
      <c r="C2" s="59" t="s">
        <v>155</v>
      </c>
      <c r="D2" s="88"/>
      <c r="E2" s="90"/>
      <c r="F2" s="84"/>
      <c r="G2" s="84"/>
      <c r="H2" s="16"/>
      <c r="I2" s="8" t="s">
        <v>93</v>
      </c>
      <c r="J2" s="9" t="s">
        <v>173</v>
      </c>
    </row>
    <row r="3" spans="1:10">
      <c r="A3" s="36" t="s">
        <v>108</v>
      </c>
      <c r="B3" s="8" t="s">
        <v>0</v>
      </c>
      <c r="C3" s="58">
        <f>SUM(D3:E3)</f>
        <v>0</v>
      </c>
      <c r="D3" s="61"/>
      <c r="E3" s="76"/>
      <c r="G3" s="58">
        <f>SUM(C3+F3)</f>
        <v>0</v>
      </c>
    </row>
    <row r="4" spans="1:10">
      <c r="A4" s="36" t="s">
        <v>108</v>
      </c>
      <c r="B4" s="8" t="s">
        <v>1</v>
      </c>
      <c r="C4" s="58">
        <f t="shared" ref="C4:C54" si="0">SUM(D4:E4)</f>
        <v>0</v>
      </c>
      <c r="D4" s="61"/>
      <c r="E4" s="76"/>
      <c r="G4" s="58">
        <f t="shared" ref="G4:G54" si="1">SUM(C4+F4)</f>
        <v>0</v>
      </c>
    </row>
    <row r="5" spans="1:10" ht="43.2">
      <c r="A5" s="37" t="s">
        <v>110</v>
      </c>
      <c r="B5" s="8" t="s">
        <v>111</v>
      </c>
      <c r="C5" s="58">
        <f t="shared" si="0"/>
        <v>1</v>
      </c>
      <c r="D5" s="61">
        <v>1</v>
      </c>
      <c r="E5" s="76"/>
      <c r="G5" s="58">
        <f t="shared" si="1"/>
        <v>1</v>
      </c>
      <c r="H5" s="8" t="s">
        <v>138</v>
      </c>
      <c r="I5" s="32" t="s">
        <v>92</v>
      </c>
    </row>
    <row r="6" spans="1:10">
      <c r="A6" s="36" t="s">
        <v>108</v>
      </c>
      <c r="B6" s="8" t="s">
        <v>2</v>
      </c>
      <c r="C6" s="58">
        <f t="shared" si="0"/>
        <v>0</v>
      </c>
      <c r="D6" s="61"/>
      <c r="E6" s="76"/>
      <c r="G6" s="58">
        <f t="shared" si="1"/>
        <v>0</v>
      </c>
      <c r="I6" s="9"/>
    </row>
    <row r="7" spans="1:10">
      <c r="A7" s="37" t="s">
        <v>110</v>
      </c>
      <c r="B7" s="8" t="s">
        <v>112</v>
      </c>
      <c r="C7" s="58">
        <f t="shared" si="0"/>
        <v>0</v>
      </c>
      <c r="D7" s="61"/>
      <c r="E7" s="76"/>
      <c r="G7" s="58">
        <f t="shared" si="1"/>
        <v>0</v>
      </c>
      <c r="I7" s="40"/>
    </row>
    <row r="8" spans="1:10" ht="86.4">
      <c r="A8" s="36" t="s">
        <v>108</v>
      </c>
      <c r="B8" s="8" t="s">
        <v>3</v>
      </c>
      <c r="C8" s="58">
        <f t="shared" si="0"/>
        <v>0</v>
      </c>
      <c r="D8" s="61"/>
      <c r="E8" s="76"/>
      <c r="G8" s="58">
        <f t="shared" si="1"/>
        <v>0</v>
      </c>
      <c r="I8" s="32" t="s">
        <v>94</v>
      </c>
    </row>
    <row r="9" spans="1:10">
      <c r="A9" s="36" t="s">
        <v>108</v>
      </c>
      <c r="B9" s="16" t="s">
        <v>5</v>
      </c>
      <c r="C9" s="56"/>
      <c r="D9" s="60"/>
      <c r="E9" s="75"/>
      <c r="F9" s="48"/>
      <c r="G9" s="48"/>
      <c r="H9" s="16"/>
    </row>
    <row r="10" spans="1:10">
      <c r="A10" s="36" t="s">
        <v>108</v>
      </c>
      <c r="B10" s="8" t="s">
        <v>6</v>
      </c>
      <c r="C10" s="58">
        <f t="shared" si="0"/>
        <v>0</v>
      </c>
      <c r="D10" s="61"/>
      <c r="E10" s="76"/>
      <c r="G10" s="58">
        <f t="shared" si="1"/>
        <v>0</v>
      </c>
      <c r="I10" s="8" t="s">
        <v>95</v>
      </c>
    </row>
    <row r="11" spans="1:10">
      <c r="A11" s="36" t="s">
        <v>108</v>
      </c>
      <c r="B11" s="8" t="s">
        <v>7</v>
      </c>
      <c r="C11" s="58">
        <f t="shared" si="0"/>
        <v>0</v>
      </c>
      <c r="D11" s="61"/>
      <c r="E11" s="76"/>
      <c r="G11" s="58">
        <f t="shared" si="1"/>
        <v>0</v>
      </c>
      <c r="I11" s="40"/>
    </row>
    <row r="12" spans="1:10" ht="28.8">
      <c r="A12" s="36" t="s">
        <v>108</v>
      </c>
      <c r="B12" s="8" t="s">
        <v>8</v>
      </c>
      <c r="C12" s="58">
        <f t="shared" si="0"/>
        <v>0</v>
      </c>
      <c r="D12" s="61"/>
      <c r="E12" s="76"/>
      <c r="G12" s="58">
        <f t="shared" si="1"/>
        <v>0</v>
      </c>
      <c r="I12" s="8" t="s">
        <v>79</v>
      </c>
    </row>
    <row r="13" spans="1:10" ht="14.4" customHeight="1">
      <c r="A13" s="37" t="s">
        <v>110</v>
      </c>
      <c r="B13" s="8" t="s">
        <v>39</v>
      </c>
      <c r="C13" s="58">
        <f t="shared" si="0"/>
        <v>0</v>
      </c>
      <c r="D13" s="61"/>
      <c r="E13" s="76"/>
      <c r="G13" s="58">
        <f t="shared" si="1"/>
        <v>0</v>
      </c>
    </row>
    <row r="14" spans="1:10">
      <c r="A14" s="37" t="s">
        <v>110</v>
      </c>
      <c r="B14" s="8" t="s">
        <v>40</v>
      </c>
      <c r="C14" s="58">
        <f t="shared" si="0"/>
        <v>0</v>
      </c>
      <c r="D14" s="61"/>
      <c r="E14" s="76"/>
      <c r="G14" s="58">
        <f t="shared" si="1"/>
        <v>0</v>
      </c>
    </row>
    <row r="15" spans="1:10">
      <c r="A15" s="37" t="s">
        <v>110</v>
      </c>
      <c r="B15" s="8" t="s">
        <v>41</v>
      </c>
      <c r="C15" s="58">
        <f t="shared" si="0"/>
        <v>3000</v>
      </c>
      <c r="D15" s="61">
        <v>3000</v>
      </c>
      <c r="E15" s="76"/>
      <c r="G15" s="58">
        <f t="shared" si="1"/>
        <v>3000</v>
      </c>
      <c r="H15" s="8" t="s">
        <v>179</v>
      </c>
    </row>
    <row r="16" spans="1:10">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G19" s="58">
        <f t="shared" si="1"/>
        <v>0</v>
      </c>
      <c r="I19" s="8" t="s">
        <v>100</v>
      </c>
    </row>
    <row r="20" spans="1:9" ht="43.2">
      <c r="A20" s="37" t="s">
        <v>110</v>
      </c>
      <c r="B20" s="8" t="s">
        <v>98</v>
      </c>
      <c r="C20" s="58">
        <f t="shared" si="0"/>
        <v>0</v>
      </c>
      <c r="D20" s="61"/>
      <c r="E20" s="76"/>
      <c r="G20" s="58">
        <f t="shared" si="1"/>
        <v>0</v>
      </c>
      <c r="I20" s="8" t="s">
        <v>99</v>
      </c>
    </row>
    <row r="21" spans="1:9">
      <c r="A21" s="37" t="s">
        <v>110</v>
      </c>
      <c r="B21" s="8" t="s">
        <v>45</v>
      </c>
      <c r="C21" s="58">
        <f t="shared" si="0"/>
        <v>0</v>
      </c>
      <c r="D21" s="61"/>
      <c r="E21" s="76"/>
      <c r="G21" s="58">
        <f t="shared" si="1"/>
        <v>0</v>
      </c>
    </row>
    <row r="22" spans="1:9">
      <c r="A22" s="36" t="s">
        <v>108</v>
      </c>
      <c r="B22" s="16" t="s">
        <v>9</v>
      </c>
      <c r="C22" s="56"/>
      <c r="D22" s="60"/>
      <c r="E22" s="75"/>
      <c r="F22" s="48"/>
      <c r="G22" s="48"/>
      <c r="H22" s="16"/>
    </row>
    <row r="23" spans="1:9">
      <c r="A23" s="36" t="s">
        <v>108</v>
      </c>
      <c r="B23" s="8" t="s">
        <v>55</v>
      </c>
      <c r="C23" s="58">
        <f t="shared" si="0"/>
        <v>0</v>
      </c>
      <c r="D23" s="61"/>
      <c r="E23" s="76"/>
      <c r="G23" s="58">
        <f t="shared" si="1"/>
        <v>0</v>
      </c>
      <c r="I23" s="40"/>
    </row>
    <row r="24" spans="1:9">
      <c r="A24" s="37" t="s">
        <v>110</v>
      </c>
      <c r="B24" s="8" t="s">
        <v>114</v>
      </c>
      <c r="C24" s="58">
        <f t="shared" si="0"/>
        <v>0</v>
      </c>
      <c r="D24" s="61"/>
      <c r="E24" s="76"/>
      <c r="G24" s="58">
        <f t="shared" si="1"/>
        <v>0</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0</v>
      </c>
      <c r="D26" s="61"/>
      <c r="E26" s="76"/>
      <c r="G26" s="58">
        <f t="shared" si="1"/>
        <v>0</v>
      </c>
    </row>
    <row r="27" spans="1:9">
      <c r="A27" s="36" t="s">
        <v>108</v>
      </c>
      <c r="B27" s="8" t="s">
        <v>12</v>
      </c>
      <c r="C27" s="58">
        <f t="shared" si="0"/>
        <v>0</v>
      </c>
      <c r="D27" s="61"/>
      <c r="E27" s="76"/>
      <c r="G27" s="58">
        <f t="shared" si="1"/>
        <v>0</v>
      </c>
    </row>
    <row r="28" spans="1:9">
      <c r="A28" s="36" t="s">
        <v>108</v>
      </c>
      <c r="B28" s="8" t="s">
        <v>13</v>
      </c>
      <c r="C28" s="58">
        <f t="shared" si="0"/>
        <v>0</v>
      </c>
      <c r="D28" s="61"/>
      <c r="E28" s="76"/>
      <c r="G28" s="58">
        <f t="shared" si="1"/>
        <v>0</v>
      </c>
    </row>
    <row r="29" spans="1:9">
      <c r="A29" s="36" t="s">
        <v>108</v>
      </c>
      <c r="B29" s="8" t="s">
        <v>14</v>
      </c>
      <c r="C29" s="58">
        <f t="shared" si="0"/>
        <v>0</v>
      </c>
      <c r="D29" s="61"/>
      <c r="E29" s="76"/>
      <c r="G29" s="58">
        <f t="shared" si="1"/>
        <v>0</v>
      </c>
    </row>
    <row r="30" spans="1:9">
      <c r="A30" s="36" t="s">
        <v>108</v>
      </c>
      <c r="B30" s="8" t="s">
        <v>15</v>
      </c>
      <c r="C30" s="58">
        <f t="shared" si="0"/>
        <v>0</v>
      </c>
      <c r="D30" s="61"/>
      <c r="E30" s="76"/>
      <c r="G30" s="58">
        <f t="shared" si="1"/>
        <v>0</v>
      </c>
    </row>
    <row r="31" spans="1:9" ht="28.8">
      <c r="A31" s="37" t="s">
        <v>110</v>
      </c>
      <c r="B31" s="8" t="s">
        <v>102</v>
      </c>
      <c r="C31" s="58">
        <f t="shared" si="0"/>
        <v>0</v>
      </c>
      <c r="D31" s="61"/>
      <c r="E31" s="76"/>
      <c r="G31" s="58">
        <f t="shared" si="1"/>
        <v>0</v>
      </c>
      <c r="I31" s="32" t="s">
        <v>115</v>
      </c>
    </row>
    <row r="32" spans="1:9">
      <c r="A32" s="36" t="s">
        <v>108</v>
      </c>
      <c r="B32" s="16" t="s">
        <v>16</v>
      </c>
      <c r="C32" s="56"/>
      <c r="D32" s="60"/>
      <c r="E32" s="75"/>
      <c r="F32" s="48"/>
      <c r="G32" s="48"/>
      <c r="H32" s="16"/>
    </row>
    <row r="33" spans="1:17">
      <c r="A33" s="36" t="s">
        <v>108</v>
      </c>
      <c r="B33" s="8" t="s">
        <v>17</v>
      </c>
      <c r="C33" s="58">
        <f t="shared" si="0"/>
        <v>0</v>
      </c>
      <c r="D33" s="61"/>
      <c r="E33" s="76"/>
      <c r="G33" s="58">
        <f t="shared" si="1"/>
        <v>0</v>
      </c>
    </row>
    <row r="34" spans="1:17">
      <c r="A34" s="36" t="s">
        <v>108</v>
      </c>
      <c r="B34" s="8" t="s">
        <v>18</v>
      </c>
      <c r="C34" s="58">
        <f t="shared" si="0"/>
        <v>0</v>
      </c>
      <c r="D34" s="61"/>
      <c r="E34" s="76"/>
      <c r="G34" s="58">
        <f t="shared" si="1"/>
        <v>0</v>
      </c>
    </row>
    <row r="35" spans="1:17">
      <c r="A35" s="36" t="s">
        <v>108</v>
      </c>
      <c r="B35" s="8" t="s">
        <v>19</v>
      </c>
      <c r="C35" s="58">
        <f t="shared" si="0"/>
        <v>0</v>
      </c>
      <c r="D35" s="61"/>
      <c r="E35" s="76"/>
      <c r="G35" s="58">
        <f t="shared" si="1"/>
        <v>0</v>
      </c>
    </row>
    <row r="36" spans="1:17" ht="14.4" customHeight="1">
      <c r="A36" s="38" t="s">
        <v>109</v>
      </c>
      <c r="B36" s="10" t="s">
        <v>21</v>
      </c>
      <c r="C36" s="10"/>
      <c r="D36" s="89"/>
      <c r="E36" s="91"/>
      <c r="F36" s="54"/>
      <c r="G36" s="54"/>
      <c r="H36" s="10"/>
    </row>
    <row r="37" spans="1:17">
      <c r="A37" s="38" t="s">
        <v>109</v>
      </c>
      <c r="B37" s="8" t="s">
        <v>22</v>
      </c>
      <c r="C37" s="58">
        <f t="shared" si="0"/>
        <v>16</v>
      </c>
      <c r="D37" s="61">
        <v>16</v>
      </c>
      <c r="E37" s="76"/>
      <c r="G37" s="58">
        <f t="shared" si="1"/>
        <v>16</v>
      </c>
      <c r="I37" s="8" t="s">
        <v>104</v>
      </c>
    </row>
    <row r="38" spans="1:17">
      <c r="A38" s="38" t="s">
        <v>109</v>
      </c>
      <c r="B38" s="8" t="s">
        <v>23</v>
      </c>
      <c r="C38" s="58">
        <f t="shared" si="0"/>
        <v>0</v>
      </c>
      <c r="D38" s="61"/>
      <c r="E38" s="76"/>
      <c r="G38" s="58">
        <f t="shared" si="1"/>
        <v>0</v>
      </c>
    </row>
    <row r="39" spans="1:17">
      <c r="A39" s="38" t="s">
        <v>109</v>
      </c>
      <c r="B39" s="8" t="s">
        <v>24</v>
      </c>
      <c r="C39" s="58">
        <f t="shared" si="0"/>
        <v>0</v>
      </c>
      <c r="D39" s="61"/>
      <c r="E39" s="76"/>
      <c r="G39" s="58">
        <f t="shared" si="1"/>
        <v>0</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 t="shared" si="0"/>
        <v>0</v>
      </c>
      <c r="D42" s="61"/>
      <c r="E42" s="76"/>
      <c r="G42" s="58">
        <f t="shared" si="1"/>
        <v>0</v>
      </c>
      <c r="J42" s="8"/>
      <c r="K42" s="8"/>
      <c r="L42" s="8"/>
      <c r="M42" s="8"/>
      <c r="N42" s="8"/>
      <c r="O42" s="8"/>
      <c r="P42" s="8"/>
      <c r="Q42" s="8"/>
    </row>
    <row r="43" spans="1:17">
      <c r="A43" s="38" t="s">
        <v>109</v>
      </c>
      <c r="B43" s="8" t="s">
        <v>28</v>
      </c>
      <c r="C43" s="58">
        <f t="shared" si="0"/>
        <v>0</v>
      </c>
      <c r="D43" s="61"/>
      <c r="E43" s="76"/>
      <c r="G43" s="58">
        <f t="shared" si="1"/>
        <v>0</v>
      </c>
    </row>
    <row r="44" spans="1:17">
      <c r="A44" s="38" t="s">
        <v>109</v>
      </c>
      <c r="B44" s="8" t="s">
        <v>29</v>
      </c>
      <c r="C44" s="58">
        <f t="shared" si="0"/>
        <v>13</v>
      </c>
      <c r="D44" s="61">
        <v>13</v>
      </c>
      <c r="E44" s="76"/>
      <c r="G44" s="58">
        <f t="shared" si="1"/>
        <v>13</v>
      </c>
      <c r="H44" s="8" t="s">
        <v>183</v>
      </c>
    </row>
    <row r="45" spans="1:17">
      <c r="A45" s="38" t="s">
        <v>109</v>
      </c>
      <c r="B45" s="8" t="s">
        <v>30</v>
      </c>
      <c r="C45" s="58">
        <f t="shared" si="0"/>
        <v>0</v>
      </c>
      <c r="D45" s="61"/>
      <c r="E45" s="76"/>
      <c r="G45" s="58">
        <f t="shared" si="1"/>
        <v>0</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89"/>
      <c r="E48" s="91"/>
      <c r="F48" s="54"/>
      <c r="G48" s="54"/>
      <c r="H48" s="10"/>
    </row>
    <row r="49" spans="1:8" ht="28.8">
      <c r="A49" s="38" t="s">
        <v>109</v>
      </c>
      <c r="B49" s="8" t="s">
        <v>34</v>
      </c>
      <c r="C49" s="58">
        <f t="shared" si="0"/>
        <v>0</v>
      </c>
      <c r="D49" s="61"/>
      <c r="E49" s="76"/>
      <c r="G49" s="58">
        <f t="shared" si="1"/>
        <v>0</v>
      </c>
    </row>
    <row r="50" spans="1:8" ht="28.8">
      <c r="A50" s="38" t="s">
        <v>109</v>
      </c>
      <c r="B50" s="8" t="s">
        <v>35</v>
      </c>
      <c r="C50" s="58">
        <f t="shared" si="0"/>
        <v>13</v>
      </c>
      <c r="D50" s="61">
        <v>13</v>
      </c>
      <c r="E50" s="76"/>
      <c r="G50" s="58">
        <f t="shared" si="1"/>
        <v>13</v>
      </c>
      <c r="H50" s="8" t="s">
        <v>184</v>
      </c>
    </row>
    <row r="51" spans="1:8">
      <c r="A51" s="38" t="s">
        <v>109</v>
      </c>
      <c r="B51" s="8" t="s">
        <v>36</v>
      </c>
      <c r="C51" s="58">
        <f t="shared" si="0"/>
        <v>0</v>
      </c>
      <c r="D51" s="61"/>
      <c r="E51" s="76"/>
      <c r="G51" s="58">
        <f t="shared" si="1"/>
        <v>0</v>
      </c>
    </row>
    <row r="52" spans="1:8">
      <c r="A52" s="38" t="s">
        <v>109</v>
      </c>
      <c r="B52" s="8" t="s">
        <v>37</v>
      </c>
      <c r="C52" s="58">
        <f t="shared" si="0"/>
        <v>0</v>
      </c>
      <c r="D52" s="61"/>
      <c r="E52" s="76"/>
      <c r="G52" s="58">
        <f t="shared" si="1"/>
        <v>0</v>
      </c>
    </row>
    <row r="53" spans="1:8">
      <c r="A53" s="38" t="s">
        <v>109</v>
      </c>
      <c r="B53" s="8" t="s">
        <v>123</v>
      </c>
      <c r="C53" s="58">
        <f t="shared" si="0"/>
        <v>1</v>
      </c>
      <c r="D53" s="61">
        <v>1</v>
      </c>
      <c r="E53" s="76"/>
      <c r="G53" s="58">
        <f t="shared" si="1"/>
        <v>1</v>
      </c>
      <c r="H53" s="8" t="s">
        <v>182</v>
      </c>
    </row>
    <row r="54" spans="1:8">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sheetPr>
  <dimension ref="A1:Q54"/>
  <sheetViews>
    <sheetView workbookViewId="0">
      <pane ySplit="1" topLeftCell="A8" activePane="bottomLeft" state="frozen"/>
      <selection activeCell="D54" sqref="D54"/>
      <selection pane="bottomLeft" activeCell="H5" sqref="H5"/>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0" width="9.109375" style="9"/>
    <col min="11" max="11" width="10.33203125" style="9" customWidth="1"/>
    <col min="12" max="16384" width="9.109375" style="9"/>
  </cols>
  <sheetData>
    <row r="1" spans="1:11" s="33" customFormat="1" ht="57.6">
      <c r="A1" s="33" t="s">
        <v>107</v>
      </c>
      <c r="B1" s="34" t="s">
        <v>10</v>
      </c>
      <c r="C1" s="53" t="str">
        <f ca="1">MID(CELL("filename",A1),FIND("]",CELL("filename",A1))+1,256)</f>
        <v>SNAP-Ed</v>
      </c>
      <c r="D1" s="87" t="s">
        <v>157</v>
      </c>
      <c r="E1" s="87" t="s">
        <v>156</v>
      </c>
      <c r="F1" s="53" t="s">
        <v>154</v>
      </c>
      <c r="G1" s="53" t="s">
        <v>153</v>
      </c>
      <c r="H1" s="35" t="s">
        <v>106</v>
      </c>
      <c r="I1" s="33" t="s">
        <v>105</v>
      </c>
      <c r="J1" s="33" t="s">
        <v>126</v>
      </c>
      <c r="K1" s="33" t="s">
        <v>191</v>
      </c>
    </row>
    <row r="2" spans="1:11" ht="14.4" customHeight="1">
      <c r="A2" s="36" t="s">
        <v>108</v>
      </c>
      <c r="B2" s="16" t="s">
        <v>4</v>
      </c>
      <c r="C2" s="59" t="s">
        <v>155</v>
      </c>
      <c r="D2" s="88"/>
      <c r="E2" s="90"/>
      <c r="F2" s="84"/>
      <c r="G2" s="84"/>
      <c r="H2" s="16"/>
      <c r="I2" s="8" t="s">
        <v>93</v>
      </c>
      <c r="J2" s="9" t="s">
        <v>173</v>
      </c>
    </row>
    <row r="3" spans="1:11">
      <c r="A3" s="36" t="s">
        <v>108</v>
      </c>
      <c r="B3" s="8" t="s">
        <v>0</v>
      </c>
      <c r="C3" s="58">
        <f>SUM(D3:E3)</f>
        <v>0</v>
      </c>
      <c r="D3" s="61"/>
      <c r="E3" s="76"/>
      <c r="G3" s="58">
        <f>SUM(C3+F3)</f>
        <v>0</v>
      </c>
      <c r="K3" s="102"/>
    </row>
    <row r="4" spans="1:11">
      <c r="A4" s="36" t="s">
        <v>108</v>
      </c>
      <c r="B4" s="8" t="s">
        <v>1</v>
      </c>
      <c r="C4" s="58">
        <f t="shared" ref="C4:C54" si="0">SUM(D4:E4)</f>
        <v>0</v>
      </c>
      <c r="D4" s="61"/>
      <c r="E4" s="76"/>
      <c r="G4" s="58">
        <f t="shared" ref="G4:G54" si="1">SUM(C4+F4)</f>
        <v>0</v>
      </c>
    </row>
    <row r="5" spans="1:11" ht="43.2">
      <c r="A5" s="37" t="s">
        <v>110</v>
      </c>
      <c r="B5" s="8" t="s">
        <v>111</v>
      </c>
      <c r="C5" s="58">
        <f t="shared" si="0"/>
        <v>0</v>
      </c>
      <c r="D5" s="61"/>
      <c r="E5" s="76"/>
      <c r="G5" s="58">
        <f t="shared" si="1"/>
        <v>0</v>
      </c>
      <c r="I5" s="32" t="s">
        <v>92</v>
      </c>
    </row>
    <row r="6" spans="1:11">
      <c r="A6" s="36" t="s">
        <v>108</v>
      </c>
      <c r="B6" s="8" t="s">
        <v>2</v>
      </c>
      <c r="C6" s="58">
        <f t="shared" si="0"/>
        <v>0</v>
      </c>
      <c r="D6" s="61"/>
      <c r="E6" s="76"/>
      <c r="G6" s="58">
        <f t="shared" si="1"/>
        <v>0</v>
      </c>
      <c r="I6" s="9"/>
    </row>
    <row r="7" spans="1:11">
      <c r="A7" s="37" t="s">
        <v>110</v>
      </c>
      <c r="B7" s="8" t="s">
        <v>112</v>
      </c>
      <c r="C7" s="58">
        <f t="shared" si="0"/>
        <v>0</v>
      </c>
      <c r="D7" s="61"/>
      <c r="E7" s="76"/>
      <c r="G7" s="58">
        <f t="shared" si="1"/>
        <v>0</v>
      </c>
      <c r="I7" s="40"/>
    </row>
    <row r="8" spans="1:11" ht="86.4">
      <c r="A8" s="36" t="s">
        <v>108</v>
      </c>
      <c r="B8" s="8" t="s">
        <v>3</v>
      </c>
      <c r="C8" s="58">
        <f t="shared" si="0"/>
        <v>0</v>
      </c>
      <c r="D8" s="61"/>
      <c r="E8" s="76"/>
      <c r="G8" s="58">
        <f t="shared" si="1"/>
        <v>0</v>
      </c>
      <c r="I8" s="32" t="s">
        <v>94</v>
      </c>
    </row>
    <row r="9" spans="1:11">
      <c r="A9" s="36" t="s">
        <v>108</v>
      </c>
      <c r="B9" s="16" t="s">
        <v>5</v>
      </c>
      <c r="C9" s="56"/>
      <c r="D9" s="60"/>
      <c r="E9" s="75"/>
      <c r="F9" s="48"/>
      <c r="G9" s="48"/>
      <c r="H9" s="16"/>
    </row>
    <row r="10" spans="1:11">
      <c r="A10" s="36" t="s">
        <v>108</v>
      </c>
      <c r="B10" s="8" t="s">
        <v>6</v>
      </c>
      <c r="C10" s="58">
        <f t="shared" si="0"/>
        <v>0</v>
      </c>
      <c r="D10" s="61"/>
      <c r="E10" s="76"/>
      <c r="G10" s="58">
        <f t="shared" si="1"/>
        <v>0</v>
      </c>
      <c r="I10" s="8" t="s">
        <v>95</v>
      </c>
    </row>
    <row r="11" spans="1:11">
      <c r="A11" s="36" t="s">
        <v>108</v>
      </c>
      <c r="B11" s="8" t="s">
        <v>7</v>
      </c>
      <c r="C11" s="58">
        <f t="shared" si="0"/>
        <v>0</v>
      </c>
      <c r="D11" s="61"/>
      <c r="E11" s="76"/>
      <c r="G11" s="58">
        <f t="shared" si="1"/>
        <v>0</v>
      </c>
      <c r="I11" s="40"/>
    </row>
    <row r="12" spans="1:11" ht="28.8">
      <c r="A12" s="36" t="s">
        <v>108</v>
      </c>
      <c r="B12" s="8" t="s">
        <v>8</v>
      </c>
      <c r="C12" s="58">
        <f t="shared" si="0"/>
        <v>0</v>
      </c>
      <c r="D12" s="61"/>
      <c r="E12" s="76"/>
      <c r="G12" s="58">
        <f t="shared" si="1"/>
        <v>0</v>
      </c>
      <c r="I12" s="8" t="s">
        <v>79</v>
      </c>
    </row>
    <row r="13" spans="1:11" ht="14.4" customHeight="1">
      <c r="A13" s="37" t="s">
        <v>110</v>
      </c>
      <c r="B13" s="8" t="s">
        <v>39</v>
      </c>
      <c r="C13" s="58">
        <f t="shared" si="0"/>
        <v>0</v>
      </c>
      <c r="D13" s="61"/>
      <c r="E13" s="76"/>
      <c r="G13" s="58">
        <f t="shared" si="1"/>
        <v>0</v>
      </c>
    </row>
    <row r="14" spans="1:11">
      <c r="A14" s="37" t="s">
        <v>110</v>
      </c>
      <c r="B14" s="8" t="s">
        <v>40</v>
      </c>
      <c r="C14" s="58">
        <f t="shared" si="0"/>
        <v>0</v>
      </c>
      <c r="D14" s="61"/>
      <c r="E14" s="76"/>
      <c r="G14" s="58">
        <f t="shared" si="1"/>
        <v>0</v>
      </c>
    </row>
    <row r="15" spans="1:11">
      <c r="A15" s="37" t="s">
        <v>110</v>
      </c>
      <c r="B15" s="8" t="s">
        <v>41</v>
      </c>
      <c r="C15" s="58">
        <f t="shared" si="0"/>
        <v>0</v>
      </c>
      <c r="D15" s="61"/>
      <c r="E15" s="76"/>
      <c r="G15" s="58">
        <f t="shared" si="1"/>
        <v>0</v>
      </c>
    </row>
    <row r="16" spans="1:11">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G19" s="58">
        <f t="shared" si="1"/>
        <v>0</v>
      </c>
      <c r="I19" s="8" t="s">
        <v>100</v>
      </c>
    </row>
    <row r="20" spans="1:9" ht="43.2">
      <c r="A20" s="37" t="s">
        <v>110</v>
      </c>
      <c r="B20" s="8" t="s">
        <v>98</v>
      </c>
      <c r="C20" s="58">
        <f t="shared" si="0"/>
        <v>0</v>
      </c>
      <c r="D20" s="61"/>
      <c r="E20" s="76"/>
      <c r="G20" s="58">
        <f t="shared" si="1"/>
        <v>0</v>
      </c>
      <c r="I20" s="8" t="s">
        <v>99</v>
      </c>
    </row>
    <row r="21" spans="1:9">
      <c r="A21" s="37" t="s">
        <v>110</v>
      </c>
      <c r="B21" s="8" t="s">
        <v>45</v>
      </c>
      <c r="C21" s="58">
        <f t="shared" si="0"/>
        <v>0</v>
      </c>
      <c r="D21" s="61"/>
      <c r="E21" s="76"/>
      <c r="G21" s="58">
        <f t="shared" si="1"/>
        <v>0</v>
      </c>
    </row>
    <row r="22" spans="1:9">
      <c r="A22" s="36" t="s">
        <v>108</v>
      </c>
      <c r="B22" s="16" t="s">
        <v>9</v>
      </c>
      <c r="C22" s="56"/>
      <c r="D22" s="60"/>
      <c r="E22" s="75"/>
      <c r="F22" s="48"/>
      <c r="G22" s="48"/>
      <c r="H22" s="16"/>
    </row>
    <row r="23" spans="1:9">
      <c r="A23" s="36" t="s">
        <v>108</v>
      </c>
      <c r="B23" s="8" t="s">
        <v>55</v>
      </c>
      <c r="C23" s="58">
        <f t="shared" si="0"/>
        <v>1</v>
      </c>
      <c r="D23" s="61">
        <v>1</v>
      </c>
      <c r="E23" s="76"/>
      <c r="G23" s="58">
        <f t="shared" si="1"/>
        <v>1</v>
      </c>
      <c r="I23" s="40"/>
    </row>
    <row r="24" spans="1:9">
      <c r="A24" s="37" t="s">
        <v>110</v>
      </c>
      <c r="B24" s="8" t="s">
        <v>114</v>
      </c>
      <c r="C24" s="58">
        <f t="shared" si="0"/>
        <v>0</v>
      </c>
      <c r="D24" s="61"/>
      <c r="E24" s="76"/>
      <c r="G24" s="58">
        <f t="shared" si="1"/>
        <v>0</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0</v>
      </c>
      <c r="D26" s="61"/>
      <c r="E26" s="76"/>
      <c r="G26" s="58">
        <f t="shared" si="1"/>
        <v>0</v>
      </c>
    </row>
    <row r="27" spans="1:9">
      <c r="A27" s="36" t="s">
        <v>108</v>
      </c>
      <c r="B27" s="8" t="s">
        <v>12</v>
      </c>
      <c r="C27" s="58">
        <f t="shared" si="0"/>
        <v>0</v>
      </c>
      <c r="D27" s="61"/>
      <c r="E27" s="76"/>
      <c r="G27" s="58">
        <f t="shared" si="1"/>
        <v>0</v>
      </c>
    </row>
    <row r="28" spans="1:9">
      <c r="A28" s="36" t="s">
        <v>108</v>
      </c>
      <c r="B28" s="8" t="s">
        <v>13</v>
      </c>
      <c r="C28" s="58">
        <f t="shared" si="0"/>
        <v>0</v>
      </c>
      <c r="D28" s="61"/>
      <c r="E28" s="76"/>
      <c r="G28" s="58">
        <f t="shared" si="1"/>
        <v>0</v>
      </c>
    </row>
    <row r="29" spans="1:9">
      <c r="A29" s="36" t="s">
        <v>108</v>
      </c>
      <c r="B29" s="8" t="s">
        <v>14</v>
      </c>
      <c r="C29" s="58">
        <f t="shared" si="0"/>
        <v>0</v>
      </c>
      <c r="D29" s="61"/>
      <c r="E29" s="76"/>
      <c r="G29" s="58">
        <f t="shared" si="1"/>
        <v>0</v>
      </c>
    </row>
    <row r="30" spans="1:9">
      <c r="A30" s="36" t="s">
        <v>108</v>
      </c>
      <c r="B30" s="8" t="s">
        <v>15</v>
      </c>
      <c r="C30" s="58">
        <f t="shared" si="0"/>
        <v>0</v>
      </c>
      <c r="D30" s="61"/>
      <c r="E30" s="76"/>
      <c r="G30" s="58">
        <f t="shared" si="1"/>
        <v>0</v>
      </c>
    </row>
    <row r="31" spans="1:9" ht="28.8">
      <c r="A31" s="37" t="s">
        <v>110</v>
      </c>
      <c r="B31" s="8" t="s">
        <v>102</v>
      </c>
      <c r="C31" s="58">
        <f t="shared" si="0"/>
        <v>0</v>
      </c>
      <c r="D31" s="61"/>
      <c r="E31" s="76"/>
      <c r="G31" s="58">
        <f t="shared" si="1"/>
        <v>0</v>
      </c>
      <c r="I31" s="32" t="s">
        <v>115</v>
      </c>
    </row>
    <row r="32" spans="1:9">
      <c r="A32" s="36" t="s">
        <v>108</v>
      </c>
      <c r="B32" s="16" t="s">
        <v>16</v>
      </c>
      <c r="C32" s="56"/>
      <c r="D32" s="60"/>
      <c r="E32" s="75"/>
      <c r="F32" s="48"/>
      <c r="G32" s="48"/>
      <c r="H32" s="16"/>
    </row>
    <row r="33" spans="1:17">
      <c r="A33" s="36" t="s">
        <v>108</v>
      </c>
      <c r="B33" s="8" t="s">
        <v>17</v>
      </c>
      <c r="C33" s="58">
        <f t="shared" si="0"/>
        <v>0</v>
      </c>
      <c r="D33" s="61"/>
      <c r="E33" s="76"/>
      <c r="G33" s="58">
        <f t="shared" si="1"/>
        <v>0</v>
      </c>
    </row>
    <row r="34" spans="1:17">
      <c r="A34" s="36" t="s">
        <v>108</v>
      </c>
      <c r="B34" s="8" t="s">
        <v>18</v>
      </c>
      <c r="C34" s="58">
        <f t="shared" si="0"/>
        <v>0</v>
      </c>
      <c r="D34" s="61"/>
      <c r="E34" s="76"/>
      <c r="G34" s="58">
        <f t="shared" si="1"/>
        <v>0</v>
      </c>
    </row>
    <row r="35" spans="1:17">
      <c r="A35" s="36" t="s">
        <v>108</v>
      </c>
      <c r="B35" s="8" t="s">
        <v>19</v>
      </c>
      <c r="C35" s="58">
        <f t="shared" si="0"/>
        <v>0</v>
      </c>
      <c r="D35" s="61"/>
      <c r="E35" s="76"/>
      <c r="G35" s="58">
        <f t="shared" si="1"/>
        <v>0</v>
      </c>
    </row>
    <row r="36" spans="1:17" ht="14.4" customHeight="1">
      <c r="A36" s="38" t="s">
        <v>109</v>
      </c>
      <c r="B36" s="10" t="s">
        <v>21</v>
      </c>
      <c r="C36" s="10"/>
      <c r="D36" s="89"/>
      <c r="E36" s="91"/>
      <c r="F36" s="54"/>
      <c r="G36" s="54"/>
      <c r="H36" s="10"/>
    </row>
    <row r="37" spans="1:17">
      <c r="A37" s="38" t="s">
        <v>109</v>
      </c>
      <c r="B37" s="8" t="s">
        <v>22</v>
      </c>
      <c r="C37" s="58">
        <f t="shared" si="0"/>
        <v>50</v>
      </c>
      <c r="D37" s="61">
        <v>50</v>
      </c>
      <c r="E37" s="76"/>
      <c r="F37" s="50">
        <v>6</v>
      </c>
      <c r="G37" s="58">
        <f t="shared" si="1"/>
        <v>56</v>
      </c>
      <c r="H37" s="8" t="s">
        <v>172</v>
      </c>
      <c r="I37" s="8" t="s">
        <v>104</v>
      </c>
    </row>
    <row r="38" spans="1:17">
      <c r="A38" s="38" t="s">
        <v>109</v>
      </c>
      <c r="B38" s="8" t="s">
        <v>23</v>
      </c>
      <c r="C38" s="58">
        <f t="shared" si="0"/>
        <v>0</v>
      </c>
      <c r="D38" s="61"/>
      <c r="E38" s="76"/>
      <c r="G38" s="58">
        <f t="shared" si="1"/>
        <v>0</v>
      </c>
    </row>
    <row r="39" spans="1:17">
      <c r="A39" s="38" t="s">
        <v>109</v>
      </c>
      <c r="B39" s="8" t="s">
        <v>24</v>
      </c>
      <c r="C39" s="58">
        <f t="shared" si="0"/>
        <v>0</v>
      </c>
      <c r="D39" s="61"/>
      <c r="E39" s="76"/>
      <c r="G39" s="58">
        <f t="shared" si="1"/>
        <v>0</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 t="shared" si="0"/>
        <v>0</v>
      </c>
      <c r="D42" s="61"/>
      <c r="E42" s="76"/>
      <c r="G42" s="58">
        <f t="shared" si="1"/>
        <v>0</v>
      </c>
      <c r="J42" s="8"/>
      <c r="K42" s="8"/>
      <c r="L42" s="8"/>
      <c r="M42" s="8"/>
      <c r="N42" s="8"/>
      <c r="O42" s="8"/>
      <c r="P42" s="8"/>
      <c r="Q42" s="8"/>
    </row>
    <row r="43" spans="1:17">
      <c r="A43" s="38" t="s">
        <v>109</v>
      </c>
      <c r="B43" s="8" t="s">
        <v>28</v>
      </c>
      <c r="C43" s="58">
        <f t="shared" si="0"/>
        <v>0</v>
      </c>
      <c r="D43" s="61"/>
      <c r="E43" s="76"/>
      <c r="G43" s="58">
        <f t="shared" si="1"/>
        <v>0</v>
      </c>
    </row>
    <row r="44" spans="1:17">
      <c r="A44" s="38" t="s">
        <v>109</v>
      </c>
      <c r="B44" s="8" t="s">
        <v>29</v>
      </c>
      <c r="C44" s="58">
        <f t="shared" si="0"/>
        <v>0</v>
      </c>
      <c r="D44" s="61"/>
      <c r="E44" s="76"/>
      <c r="G44" s="58">
        <f t="shared" si="1"/>
        <v>0</v>
      </c>
    </row>
    <row r="45" spans="1:17">
      <c r="A45" s="38" t="s">
        <v>109</v>
      </c>
      <c r="B45" s="8" t="s">
        <v>30</v>
      </c>
      <c r="C45" s="58">
        <f t="shared" si="0"/>
        <v>0</v>
      </c>
      <c r="D45" s="61"/>
      <c r="E45" s="76"/>
      <c r="G45" s="58">
        <f t="shared" si="1"/>
        <v>0</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89"/>
      <c r="E48" s="91"/>
      <c r="F48" s="54"/>
      <c r="G48" s="54"/>
      <c r="H48" s="10"/>
    </row>
    <row r="49" spans="1:7" ht="28.8">
      <c r="A49" s="38" t="s">
        <v>109</v>
      </c>
      <c r="B49" s="8" t="s">
        <v>34</v>
      </c>
      <c r="C49" s="58">
        <f t="shared" si="0"/>
        <v>0</v>
      </c>
      <c r="D49" s="61"/>
      <c r="E49" s="76"/>
      <c r="G49" s="58">
        <f t="shared" si="1"/>
        <v>0</v>
      </c>
    </row>
    <row r="50" spans="1:7" ht="28.8">
      <c r="A50" s="38" t="s">
        <v>109</v>
      </c>
      <c r="B50" s="8" t="s">
        <v>35</v>
      </c>
      <c r="C50" s="58">
        <f t="shared" si="0"/>
        <v>1</v>
      </c>
      <c r="D50" s="61">
        <v>1</v>
      </c>
      <c r="E50" s="76"/>
      <c r="G50" s="58">
        <f t="shared" si="1"/>
        <v>1</v>
      </c>
    </row>
    <row r="51" spans="1:7">
      <c r="A51" s="38" t="s">
        <v>109</v>
      </c>
      <c r="B51" s="8" t="s">
        <v>36</v>
      </c>
      <c r="C51" s="58">
        <f t="shared" si="0"/>
        <v>0</v>
      </c>
      <c r="D51" s="61"/>
      <c r="E51" s="76"/>
      <c r="G51" s="58">
        <f t="shared" si="1"/>
        <v>0</v>
      </c>
    </row>
    <row r="52" spans="1:7">
      <c r="A52" s="38" t="s">
        <v>109</v>
      </c>
      <c r="B52" s="8" t="s">
        <v>37</v>
      </c>
      <c r="C52" s="58">
        <f t="shared" si="0"/>
        <v>0</v>
      </c>
      <c r="D52" s="61"/>
      <c r="E52" s="76"/>
      <c r="G52" s="58">
        <f t="shared" si="1"/>
        <v>0</v>
      </c>
    </row>
    <row r="53" spans="1:7">
      <c r="A53" s="38" t="s">
        <v>109</v>
      </c>
      <c r="B53" s="8" t="s">
        <v>123</v>
      </c>
      <c r="C53" s="58">
        <f t="shared" si="0"/>
        <v>0</v>
      </c>
      <c r="D53" s="61"/>
      <c r="E53" s="76"/>
      <c r="G53" s="58">
        <f t="shared" si="1"/>
        <v>0</v>
      </c>
    </row>
    <row r="54" spans="1:7">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sheetPr>
  <dimension ref="A1:Q54"/>
  <sheetViews>
    <sheetView workbookViewId="0">
      <pane ySplit="1" topLeftCell="A2" activePane="bottomLeft" state="frozen"/>
      <selection activeCell="D54" sqref="D54"/>
      <selection pane="bottomLeft" activeCell="D26" sqref="D26"/>
    </sheetView>
  </sheetViews>
  <sheetFormatPr defaultColWidth="9.109375" defaultRowHeight="14.4"/>
  <cols>
    <col min="1" max="1" width="5" style="39" customWidth="1"/>
    <col min="2" max="2" width="50.5546875" style="8" bestFit="1" customWidth="1"/>
    <col min="3" max="7" width="13.5546875" style="50" customWidth="1"/>
    <col min="8" max="8" width="54.44140625" style="8" customWidth="1"/>
    <col min="9" max="9" width="47.109375" style="8" customWidth="1"/>
    <col min="10" max="16384" width="9.109375" style="9"/>
  </cols>
  <sheetData>
    <row r="1" spans="1:11" s="33" customFormat="1" ht="43.2">
      <c r="A1" s="33" t="s">
        <v>107</v>
      </c>
      <c r="B1" s="34" t="s">
        <v>10</v>
      </c>
      <c r="C1" s="53" t="str">
        <f ca="1">MID(CELL("filename",A1),FIND("]",CELL("filename",A1))+1,256)</f>
        <v>SR 530</v>
      </c>
      <c r="D1" s="71" t="s">
        <v>151</v>
      </c>
      <c r="E1" s="74" t="s">
        <v>152</v>
      </c>
      <c r="F1" s="53" t="s">
        <v>154</v>
      </c>
      <c r="G1" s="53" t="s">
        <v>153</v>
      </c>
      <c r="H1" s="35" t="s">
        <v>106</v>
      </c>
      <c r="I1" s="33" t="s">
        <v>105</v>
      </c>
      <c r="J1" s="33" t="s">
        <v>125</v>
      </c>
      <c r="K1" s="33" t="s">
        <v>137</v>
      </c>
    </row>
    <row r="2" spans="1:11" ht="14.4" customHeight="1">
      <c r="A2" s="36" t="s">
        <v>108</v>
      </c>
      <c r="B2" s="16" t="s">
        <v>4</v>
      </c>
      <c r="C2" s="80" t="s">
        <v>155</v>
      </c>
      <c r="D2" s="48"/>
      <c r="E2" s="75"/>
      <c r="F2" s="48"/>
      <c r="G2" s="48"/>
      <c r="H2" s="16"/>
      <c r="I2" s="8" t="s">
        <v>93</v>
      </c>
    </row>
    <row r="3" spans="1:11">
      <c r="A3" s="36" t="s">
        <v>108</v>
      </c>
      <c r="B3" s="8" t="s">
        <v>0</v>
      </c>
      <c r="C3" s="81">
        <f>SUM(D3:E3)</f>
        <v>0</v>
      </c>
      <c r="E3" s="76"/>
      <c r="F3" s="50">
        <v>1</v>
      </c>
      <c r="G3" s="58">
        <f>SUM(C3,F3)</f>
        <v>1</v>
      </c>
      <c r="H3" s="8" t="s">
        <v>130</v>
      </c>
      <c r="K3" s="9">
        <v>1</v>
      </c>
    </row>
    <row r="4" spans="1:11">
      <c r="A4" s="36" t="s">
        <v>108</v>
      </c>
      <c r="B4" s="8" t="s">
        <v>1</v>
      </c>
      <c r="C4" s="81">
        <f t="shared" ref="C4:C54" si="0">SUM(D4:E4)</f>
        <v>0</v>
      </c>
      <c r="E4" s="76"/>
      <c r="G4" s="58">
        <f t="shared" ref="G4:G54" si="1">SUM(C4,F4)</f>
        <v>0</v>
      </c>
    </row>
    <row r="5" spans="1:11" ht="43.2">
      <c r="A5" s="37" t="s">
        <v>110</v>
      </c>
      <c r="B5" s="8" t="s">
        <v>111</v>
      </c>
      <c r="C5" s="81">
        <f t="shared" si="0"/>
        <v>1</v>
      </c>
      <c r="E5" s="76">
        <v>1</v>
      </c>
      <c r="G5" s="58">
        <f t="shared" si="1"/>
        <v>1</v>
      </c>
      <c r="H5" s="8" t="s">
        <v>138</v>
      </c>
      <c r="I5" s="32" t="s">
        <v>92</v>
      </c>
      <c r="K5" s="9">
        <v>1</v>
      </c>
    </row>
    <row r="6" spans="1:11">
      <c r="A6" s="36" t="s">
        <v>108</v>
      </c>
      <c r="B6" s="8" t="s">
        <v>2</v>
      </c>
      <c r="C6" s="81">
        <f t="shared" si="0"/>
        <v>0</v>
      </c>
      <c r="E6" s="76"/>
      <c r="G6" s="58">
        <f t="shared" si="1"/>
        <v>0</v>
      </c>
      <c r="I6" s="9"/>
    </row>
    <row r="7" spans="1:11">
      <c r="A7" s="37" t="s">
        <v>110</v>
      </c>
      <c r="B7" s="8" t="s">
        <v>112</v>
      </c>
      <c r="C7" s="81">
        <f t="shared" si="0"/>
        <v>0</v>
      </c>
      <c r="E7" s="76"/>
      <c r="G7" s="58">
        <f t="shared" si="1"/>
        <v>0</v>
      </c>
      <c r="I7" s="40"/>
    </row>
    <row r="8" spans="1:11" ht="86.4">
      <c r="A8" s="36" t="s">
        <v>108</v>
      </c>
      <c r="B8" s="8" t="s">
        <v>3</v>
      </c>
      <c r="C8" s="81">
        <f t="shared" si="0"/>
        <v>2</v>
      </c>
      <c r="E8" s="76">
        <v>2</v>
      </c>
      <c r="G8" s="58">
        <f t="shared" si="1"/>
        <v>2</v>
      </c>
      <c r="H8" s="8" t="s">
        <v>139</v>
      </c>
      <c r="I8" s="32" t="s">
        <v>94</v>
      </c>
      <c r="K8" s="9">
        <v>2</v>
      </c>
    </row>
    <row r="9" spans="1:11">
      <c r="A9" s="36" t="s">
        <v>108</v>
      </c>
      <c r="B9" s="16" t="s">
        <v>5</v>
      </c>
      <c r="C9" s="82"/>
      <c r="D9" s="62"/>
      <c r="E9" s="77"/>
      <c r="F9" s="62"/>
      <c r="G9" s="73"/>
      <c r="H9" s="16"/>
    </row>
    <row r="10" spans="1:11">
      <c r="A10" s="36" t="s">
        <v>108</v>
      </c>
      <c r="B10" s="8" t="s">
        <v>6</v>
      </c>
      <c r="C10" s="81">
        <f t="shared" si="0"/>
        <v>0</v>
      </c>
      <c r="E10" s="76"/>
      <c r="G10" s="58">
        <f t="shared" si="1"/>
        <v>0</v>
      </c>
      <c r="I10" s="8" t="s">
        <v>95</v>
      </c>
    </row>
    <row r="11" spans="1:11">
      <c r="A11" s="36" t="s">
        <v>108</v>
      </c>
      <c r="B11" s="8" t="s">
        <v>7</v>
      </c>
      <c r="C11" s="81">
        <f t="shared" si="0"/>
        <v>0</v>
      </c>
      <c r="E11" s="76"/>
      <c r="G11" s="58">
        <f t="shared" si="1"/>
        <v>0</v>
      </c>
      <c r="I11" s="40"/>
    </row>
    <row r="12" spans="1:11" ht="28.8">
      <c r="A12" s="36" t="s">
        <v>108</v>
      </c>
      <c r="B12" s="8" t="s">
        <v>8</v>
      </c>
      <c r="C12" s="81">
        <f t="shared" si="0"/>
        <v>0</v>
      </c>
      <c r="E12" s="76"/>
      <c r="G12" s="58">
        <f t="shared" si="1"/>
        <v>0</v>
      </c>
      <c r="I12" s="8" t="s">
        <v>79</v>
      </c>
    </row>
    <row r="13" spans="1:11" ht="14.4" customHeight="1">
      <c r="A13" s="37" t="s">
        <v>110</v>
      </c>
      <c r="B13" s="8" t="s">
        <v>39</v>
      </c>
      <c r="C13" s="81">
        <f t="shared" si="0"/>
        <v>0</v>
      </c>
      <c r="E13" s="76"/>
      <c r="G13" s="58">
        <f t="shared" si="1"/>
        <v>0</v>
      </c>
    </row>
    <row r="14" spans="1:11">
      <c r="A14" s="37" t="s">
        <v>110</v>
      </c>
      <c r="B14" s="8" t="s">
        <v>40</v>
      </c>
      <c r="C14" s="81">
        <f t="shared" si="0"/>
        <v>0</v>
      </c>
      <c r="E14" s="76"/>
      <c r="G14" s="58">
        <f t="shared" si="1"/>
        <v>0</v>
      </c>
    </row>
    <row r="15" spans="1:11">
      <c r="A15" s="37" t="s">
        <v>110</v>
      </c>
      <c r="B15" s="8" t="s">
        <v>41</v>
      </c>
      <c r="C15" s="81">
        <f t="shared" si="0"/>
        <v>0</v>
      </c>
      <c r="E15" s="76"/>
      <c r="G15" s="58">
        <f t="shared" si="1"/>
        <v>0</v>
      </c>
    </row>
    <row r="16" spans="1:11">
      <c r="A16" s="37" t="s">
        <v>110</v>
      </c>
      <c r="B16" s="8" t="s">
        <v>42</v>
      </c>
      <c r="C16" s="81">
        <f t="shared" si="0"/>
        <v>0</v>
      </c>
      <c r="E16" s="76"/>
      <c r="G16" s="58">
        <f t="shared" si="1"/>
        <v>0</v>
      </c>
    </row>
    <row r="17" spans="1:11">
      <c r="A17" s="37" t="s">
        <v>110</v>
      </c>
      <c r="B17" s="8" t="s">
        <v>43</v>
      </c>
      <c r="C17" s="81">
        <f t="shared" si="0"/>
        <v>0</v>
      </c>
      <c r="E17" s="76"/>
      <c r="G17" s="58">
        <f t="shared" si="1"/>
        <v>0</v>
      </c>
    </row>
    <row r="18" spans="1:11">
      <c r="A18" s="37" t="s">
        <v>110</v>
      </c>
      <c r="B18" s="8" t="s">
        <v>44</v>
      </c>
      <c r="C18" s="81">
        <f t="shared" si="0"/>
        <v>0</v>
      </c>
      <c r="E18" s="76"/>
      <c r="G18" s="58">
        <f t="shared" si="1"/>
        <v>0</v>
      </c>
    </row>
    <row r="19" spans="1:11">
      <c r="A19" s="37" t="s">
        <v>110</v>
      </c>
      <c r="B19" s="8" t="s">
        <v>97</v>
      </c>
      <c r="C19" s="81">
        <f t="shared" si="0"/>
        <v>0</v>
      </c>
      <c r="E19" s="76"/>
      <c r="G19" s="58">
        <f t="shared" si="1"/>
        <v>0</v>
      </c>
      <c r="I19" s="8" t="s">
        <v>100</v>
      </c>
    </row>
    <row r="20" spans="1:11" ht="43.2">
      <c r="A20" s="37" t="s">
        <v>110</v>
      </c>
      <c r="B20" s="8" t="s">
        <v>98</v>
      </c>
      <c r="C20" s="81">
        <f t="shared" si="0"/>
        <v>0</v>
      </c>
      <c r="E20" s="76"/>
      <c r="G20" s="58">
        <f t="shared" si="1"/>
        <v>0</v>
      </c>
      <c r="I20" s="8" t="s">
        <v>99</v>
      </c>
    </row>
    <row r="21" spans="1:11">
      <c r="A21" s="37" t="s">
        <v>110</v>
      </c>
      <c r="B21" s="8" t="s">
        <v>45</v>
      </c>
      <c r="C21" s="81">
        <f t="shared" si="0"/>
        <v>0</v>
      </c>
      <c r="E21" s="76"/>
      <c r="G21" s="58">
        <f t="shared" si="1"/>
        <v>0</v>
      </c>
    </row>
    <row r="22" spans="1:11">
      <c r="A22" s="36" t="s">
        <v>108</v>
      </c>
      <c r="B22" s="16" t="s">
        <v>9</v>
      </c>
      <c r="C22" s="82"/>
      <c r="D22" s="62"/>
      <c r="E22" s="77"/>
      <c r="F22" s="62"/>
      <c r="G22" s="73"/>
      <c r="H22" s="16"/>
    </row>
    <row r="23" spans="1:11">
      <c r="A23" s="36" t="s">
        <v>108</v>
      </c>
      <c r="B23" s="8" t="s">
        <v>55</v>
      </c>
      <c r="C23" s="81">
        <f t="shared" si="0"/>
        <v>0</v>
      </c>
      <c r="E23" s="76"/>
      <c r="G23" s="58">
        <f t="shared" si="1"/>
        <v>0</v>
      </c>
      <c r="I23" s="40"/>
    </row>
    <row r="24" spans="1:11">
      <c r="A24" s="37" t="s">
        <v>110</v>
      </c>
      <c r="B24" s="8" t="s">
        <v>114</v>
      </c>
      <c r="C24" s="81">
        <f t="shared" si="0"/>
        <v>1</v>
      </c>
      <c r="E24" s="76">
        <v>1</v>
      </c>
      <c r="G24" s="58">
        <f t="shared" si="1"/>
        <v>1</v>
      </c>
      <c r="I24" s="32" t="s">
        <v>113</v>
      </c>
      <c r="K24" s="9">
        <v>1</v>
      </c>
    </row>
    <row r="25" spans="1:11">
      <c r="A25" s="37" t="s">
        <v>110</v>
      </c>
      <c r="B25" s="8" t="s">
        <v>121</v>
      </c>
      <c r="C25" s="81">
        <f t="shared" si="0"/>
        <v>0</v>
      </c>
      <c r="E25" s="76"/>
      <c r="G25" s="58">
        <f t="shared" si="1"/>
        <v>0</v>
      </c>
      <c r="I25" s="32" t="s">
        <v>122</v>
      </c>
    </row>
    <row r="26" spans="1:11">
      <c r="A26" s="36" t="s">
        <v>108</v>
      </c>
      <c r="B26" s="8" t="s">
        <v>11</v>
      </c>
      <c r="C26" s="81">
        <f t="shared" si="0"/>
        <v>0</v>
      </c>
      <c r="E26" s="76"/>
      <c r="G26" s="58">
        <f t="shared" si="1"/>
        <v>0</v>
      </c>
    </row>
    <row r="27" spans="1:11">
      <c r="A27" s="36" t="s">
        <v>108</v>
      </c>
      <c r="B27" s="8" t="s">
        <v>12</v>
      </c>
      <c r="C27" s="81">
        <f t="shared" si="0"/>
        <v>0</v>
      </c>
      <c r="E27" s="76"/>
      <c r="G27" s="58">
        <f t="shared" si="1"/>
        <v>0</v>
      </c>
    </row>
    <row r="28" spans="1:11">
      <c r="A28" s="36" t="s">
        <v>108</v>
      </c>
      <c r="B28" s="8" t="s">
        <v>13</v>
      </c>
      <c r="C28" s="81">
        <f t="shared" si="0"/>
        <v>0</v>
      </c>
      <c r="E28" s="76"/>
      <c r="G28" s="58">
        <f t="shared" si="1"/>
        <v>0</v>
      </c>
    </row>
    <row r="29" spans="1:11">
      <c r="A29" s="36" t="s">
        <v>108</v>
      </c>
      <c r="B29" s="8" t="s">
        <v>14</v>
      </c>
      <c r="C29" s="81">
        <f t="shared" si="0"/>
        <v>0</v>
      </c>
      <c r="E29" s="76"/>
      <c r="F29" s="50">
        <v>1</v>
      </c>
      <c r="G29" s="58">
        <f t="shared" si="1"/>
        <v>1</v>
      </c>
      <c r="K29" s="9">
        <v>1</v>
      </c>
    </row>
    <row r="30" spans="1:11">
      <c r="A30" s="36" t="s">
        <v>108</v>
      </c>
      <c r="B30" s="8" t="s">
        <v>15</v>
      </c>
      <c r="C30" s="81">
        <f t="shared" si="0"/>
        <v>0</v>
      </c>
      <c r="E30" s="76"/>
      <c r="G30" s="58">
        <f t="shared" si="1"/>
        <v>0</v>
      </c>
    </row>
    <row r="31" spans="1:11" ht="28.8">
      <c r="A31" s="37" t="s">
        <v>110</v>
      </c>
      <c r="B31" s="8" t="s">
        <v>102</v>
      </c>
      <c r="C31" s="81">
        <f t="shared" si="0"/>
        <v>0</v>
      </c>
      <c r="E31" s="76"/>
      <c r="G31" s="58">
        <f t="shared" si="1"/>
        <v>0</v>
      </c>
      <c r="H31" s="72" t="s">
        <v>171</v>
      </c>
      <c r="I31" s="32" t="s">
        <v>115</v>
      </c>
    </row>
    <row r="32" spans="1:11">
      <c r="A32" s="36" t="s">
        <v>108</v>
      </c>
      <c r="B32" s="16" t="s">
        <v>16</v>
      </c>
      <c r="C32" s="82"/>
      <c r="D32" s="64"/>
      <c r="E32" s="77"/>
      <c r="F32" s="62"/>
      <c r="G32" s="73"/>
      <c r="H32" s="16"/>
    </row>
    <row r="33" spans="1:17">
      <c r="A33" s="36" t="s">
        <v>108</v>
      </c>
      <c r="B33" s="8" t="s">
        <v>17</v>
      </c>
      <c r="C33" s="81">
        <f t="shared" si="0"/>
        <v>0</v>
      </c>
      <c r="E33" s="76"/>
      <c r="G33" s="58">
        <f t="shared" si="1"/>
        <v>0</v>
      </c>
    </row>
    <row r="34" spans="1:17">
      <c r="A34" s="36" t="s">
        <v>108</v>
      </c>
      <c r="B34" s="8" t="s">
        <v>18</v>
      </c>
      <c r="C34" s="81">
        <f t="shared" si="0"/>
        <v>0</v>
      </c>
      <c r="E34" s="76"/>
      <c r="G34" s="58">
        <f t="shared" si="1"/>
        <v>0</v>
      </c>
    </row>
    <row r="35" spans="1:17">
      <c r="A35" s="36" t="s">
        <v>108</v>
      </c>
      <c r="B35" s="8" t="s">
        <v>19</v>
      </c>
      <c r="C35" s="81">
        <f t="shared" si="0"/>
        <v>0</v>
      </c>
      <c r="E35" s="76"/>
      <c r="F35" s="50">
        <v>10</v>
      </c>
      <c r="G35" s="58">
        <f t="shared" si="1"/>
        <v>10</v>
      </c>
      <c r="K35" s="9">
        <v>10</v>
      </c>
    </row>
    <row r="36" spans="1:17" ht="14.4" customHeight="1">
      <c r="A36" s="38" t="s">
        <v>109</v>
      </c>
      <c r="B36" s="10" t="s">
        <v>21</v>
      </c>
      <c r="C36" s="83"/>
      <c r="D36" s="66"/>
      <c r="E36" s="78"/>
      <c r="F36" s="54"/>
      <c r="G36" s="55"/>
      <c r="H36" s="10"/>
    </row>
    <row r="37" spans="1:17">
      <c r="A37" s="38" t="s">
        <v>109</v>
      </c>
      <c r="B37" s="8" t="s">
        <v>22</v>
      </c>
      <c r="C37" s="81">
        <f t="shared" si="0"/>
        <v>0</v>
      </c>
      <c r="E37" s="76"/>
      <c r="F37" s="50">
        <v>10</v>
      </c>
      <c r="G37" s="58">
        <f t="shared" si="1"/>
        <v>10</v>
      </c>
      <c r="I37" s="8" t="s">
        <v>104</v>
      </c>
      <c r="K37" s="9">
        <v>10</v>
      </c>
    </row>
    <row r="38" spans="1:17">
      <c r="A38" s="38" t="s">
        <v>109</v>
      </c>
      <c r="B38" s="8" t="s">
        <v>23</v>
      </c>
      <c r="C38" s="81">
        <f t="shared" si="0"/>
        <v>0</v>
      </c>
      <c r="E38" s="76"/>
      <c r="G38" s="58">
        <f t="shared" si="1"/>
        <v>0</v>
      </c>
    </row>
    <row r="39" spans="1:17">
      <c r="A39" s="38" t="s">
        <v>109</v>
      </c>
      <c r="B39" s="8" t="s">
        <v>24</v>
      </c>
      <c r="C39" s="81">
        <f t="shared" si="0"/>
        <v>0</v>
      </c>
      <c r="E39" s="76"/>
      <c r="G39" s="58">
        <f t="shared" si="1"/>
        <v>0</v>
      </c>
    </row>
    <row r="40" spans="1:17">
      <c r="A40" s="38" t="s">
        <v>109</v>
      </c>
      <c r="B40" s="8" t="s">
        <v>25</v>
      </c>
      <c r="C40" s="81">
        <f t="shared" si="0"/>
        <v>0</v>
      </c>
      <c r="E40" s="76"/>
      <c r="G40" s="58">
        <f t="shared" si="1"/>
        <v>0</v>
      </c>
      <c r="J40" s="8"/>
      <c r="K40" s="8"/>
      <c r="L40" s="8"/>
      <c r="M40" s="8"/>
      <c r="N40" s="8"/>
      <c r="O40" s="8"/>
      <c r="P40" s="8"/>
      <c r="Q40" s="8"/>
    </row>
    <row r="41" spans="1:17">
      <c r="A41" s="38" t="s">
        <v>109</v>
      </c>
      <c r="B41" s="8" t="s">
        <v>26</v>
      </c>
      <c r="C41" s="81">
        <f t="shared" si="0"/>
        <v>0</v>
      </c>
      <c r="E41" s="76"/>
      <c r="G41" s="58">
        <f t="shared" si="1"/>
        <v>0</v>
      </c>
      <c r="J41" s="8"/>
      <c r="K41" s="8"/>
      <c r="L41" s="8"/>
      <c r="M41" s="8"/>
      <c r="N41" s="8"/>
      <c r="O41" s="8"/>
      <c r="P41" s="8"/>
      <c r="Q41" s="8"/>
    </row>
    <row r="42" spans="1:17">
      <c r="A42" s="38" t="s">
        <v>109</v>
      </c>
      <c r="B42" s="8" t="s">
        <v>27</v>
      </c>
      <c r="C42" s="81">
        <f t="shared" si="0"/>
        <v>0</v>
      </c>
      <c r="E42" s="76"/>
      <c r="G42" s="58">
        <f t="shared" si="1"/>
        <v>0</v>
      </c>
      <c r="J42" s="8"/>
      <c r="K42" s="8"/>
      <c r="L42" s="8"/>
      <c r="M42" s="8"/>
      <c r="N42" s="8"/>
      <c r="O42" s="8"/>
      <c r="P42" s="8"/>
      <c r="Q42" s="8"/>
    </row>
    <row r="43" spans="1:17">
      <c r="A43" s="38" t="s">
        <v>109</v>
      </c>
      <c r="B43" s="8" t="s">
        <v>28</v>
      </c>
      <c r="C43" s="81">
        <f t="shared" si="0"/>
        <v>0</v>
      </c>
      <c r="E43" s="76"/>
      <c r="G43" s="58">
        <f t="shared" si="1"/>
        <v>0</v>
      </c>
    </row>
    <row r="44" spans="1:17">
      <c r="A44" s="38" t="s">
        <v>109</v>
      </c>
      <c r="B44" s="8" t="s">
        <v>29</v>
      </c>
      <c r="C44" s="81">
        <f t="shared" si="0"/>
        <v>3</v>
      </c>
      <c r="E44" s="76">
        <v>3</v>
      </c>
      <c r="G44" s="58">
        <f t="shared" si="1"/>
        <v>3</v>
      </c>
      <c r="H44" s="8" t="s">
        <v>136</v>
      </c>
      <c r="K44" s="9">
        <v>3</v>
      </c>
    </row>
    <row r="45" spans="1:17">
      <c r="A45" s="38" t="s">
        <v>109</v>
      </c>
      <c r="B45" s="8" t="s">
        <v>30</v>
      </c>
      <c r="C45" s="81">
        <f t="shared" si="0"/>
        <v>0</v>
      </c>
      <c r="E45" s="76"/>
      <c r="G45" s="58">
        <f t="shared" si="1"/>
        <v>0</v>
      </c>
    </row>
    <row r="46" spans="1:17">
      <c r="A46" s="38" t="s">
        <v>109</v>
      </c>
      <c r="B46" s="8" t="s">
        <v>31</v>
      </c>
      <c r="C46" s="81">
        <f t="shared" si="0"/>
        <v>0</v>
      </c>
      <c r="E46" s="76"/>
      <c r="G46" s="58">
        <f t="shared" si="1"/>
        <v>0</v>
      </c>
    </row>
    <row r="47" spans="1:17">
      <c r="A47" s="38" t="s">
        <v>109</v>
      </c>
      <c r="B47" s="8" t="s">
        <v>32</v>
      </c>
      <c r="C47" s="81">
        <f t="shared" si="0"/>
        <v>0</v>
      </c>
      <c r="E47" s="76"/>
      <c r="G47" s="58">
        <f t="shared" si="1"/>
        <v>0</v>
      </c>
    </row>
    <row r="48" spans="1:17">
      <c r="A48" s="38" t="s">
        <v>109</v>
      </c>
      <c r="B48" s="10" t="s">
        <v>33</v>
      </c>
      <c r="C48" s="83"/>
      <c r="D48" s="66"/>
      <c r="E48" s="78"/>
      <c r="F48" s="54"/>
      <c r="G48" s="55"/>
      <c r="H48" s="10"/>
    </row>
    <row r="49" spans="1:11" ht="28.8">
      <c r="A49" s="38" t="s">
        <v>109</v>
      </c>
      <c r="B49" s="8" t="s">
        <v>34</v>
      </c>
      <c r="C49" s="81">
        <f t="shared" si="0"/>
        <v>0</v>
      </c>
      <c r="E49" s="76"/>
      <c r="G49" s="58">
        <f t="shared" si="1"/>
        <v>0</v>
      </c>
    </row>
    <row r="50" spans="1:11" ht="28.8">
      <c r="A50" s="38" t="s">
        <v>109</v>
      </c>
      <c r="B50" s="8" t="s">
        <v>35</v>
      </c>
      <c r="C50" s="81">
        <f t="shared" si="0"/>
        <v>0</v>
      </c>
      <c r="E50" s="76"/>
      <c r="G50" s="58">
        <f t="shared" si="1"/>
        <v>0</v>
      </c>
    </row>
    <row r="51" spans="1:11">
      <c r="A51" s="38" t="s">
        <v>109</v>
      </c>
      <c r="B51" s="8" t="s">
        <v>36</v>
      </c>
      <c r="C51" s="81">
        <f t="shared" si="0"/>
        <v>0</v>
      </c>
      <c r="E51" s="76"/>
      <c r="G51" s="58">
        <f t="shared" si="1"/>
        <v>0</v>
      </c>
    </row>
    <row r="52" spans="1:11">
      <c r="A52" s="38" t="s">
        <v>109</v>
      </c>
      <c r="B52" s="8" t="s">
        <v>37</v>
      </c>
      <c r="C52" s="81">
        <f t="shared" si="0"/>
        <v>0</v>
      </c>
      <c r="E52" s="76"/>
      <c r="G52" s="58">
        <f t="shared" si="1"/>
        <v>0</v>
      </c>
    </row>
    <row r="53" spans="1:11">
      <c r="A53" s="38" t="s">
        <v>109</v>
      </c>
      <c r="B53" s="8" t="s">
        <v>123</v>
      </c>
      <c r="C53" s="81">
        <f t="shared" si="0"/>
        <v>0</v>
      </c>
      <c r="E53" s="76"/>
      <c r="F53" s="50">
        <v>1</v>
      </c>
      <c r="G53" s="58">
        <f t="shared" si="1"/>
        <v>1</v>
      </c>
      <c r="H53" s="8" t="s">
        <v>140</v>
      </c>
      <c r="K53" s="9">
        <v>1</v>
      </c>
    </row>
    <row r="54" spans="1:11">
      <c r="A54" s="38" t="s">
        <v>109</v>
      </c>
      <c r="B54" s="8" t="s">
        <v>124</v>
      </c>
      <c r="C54" s="81">
        <f t="shared" si="0"/>
        <v>0</v>
      </c>
      <c r="E54" s="76"/>
      <c r="G54" s="58">
        <f t="shared" si="1"/>
        <v>0</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sheetPr>
  <dimension ref="A1:Q54"/>
  <sheetViews>
    <sheetView workbookViewId="0">
      <pane ySplit="1" topLeftCell="A2" activePane="bottomLeft" state="frozen"/>
      <selection activeCell="D54" sqref="D54"/>
      <selection pane="bottomLeft" activeCell="D44" sqref="D44"/>
    </sheetView>
  </sheetViews>
  <sheetFormatPr defaultColWidth="9.109375" defaultRowHeight="14.4"/>
  <cols>
    <col min="1" max="1" width="5" style="39" customWidth="1"/>
    <col min="2" max="2" width="50.5546875" style="8" bestFit="1" customWidth="1"/>
    <col min="3" max="7" width="13.5546875" style="50" customWidth="1"/>
    <col min="8" max="8" width="54.44140625" style="8" customWidth="1"/>
    <col min="9" max="9" width="47.109375" style="8" customWidth="1"/>
    <col min="10" max="16384" width="9.109375" style="9"/>
  </cols>
  <sheetData>
    <row r="1" spans="1:10" s="33" customFormat="1" ht="28.8">
      <c r="A1" s="33" t="s">
        <v>107</v>
      </c>
      <c r="B1" s="34" t="s">
        <v>10</v>
      </c>
      <c r="C1" s="53" t="str">
        <f ca="1">MID(CELL("filename",A1),FIND("]",CELL("filename",A1))+1,256)</f>
        <v>FEW-Metro</v>
      </c>
      <c r="D1" s="71" t="s">
        <v>151</v>
      </c>
      <c r="E1" s="74" t="s">
        <v>152</v>
      </c>
      <c r="F1" s="53" t="s">
        <v>154</v>
      </c>
      <c r="G1" s="53" t="s">
        <v>153</v>
      </c>
      <c r="H1" s="35" t="s">
        <v>106</v>
      </c>
      <c r="I1" s="33" t="s">
        <v>105</v>
      </c>
      <c r="J1" s="33" t="s">
        <v>126</v>
      </c>
    </row>
    <row r="2" spans="1:10" ht="14.4" customHeight="1">
      <c r="A2" s="36" t="s">
        <v>108</v>
      </c>
      <c r="B2" s="16" t="s">
        <v>4</v>
      </c>
      <c r="C2" s="84" t="s">
        <v>155</v>
      </c>
      <c r="D2" s="60"/>
      <c r="E2" s="75"/>
      <c r="F2" s="48"/>
      <c r="G2" s="48"/>
      <c r="H2" s="16"/>
      <c r="I2" s="8" t="s">
        <v>93</v>
      </c>
    </row>
    <row r="3" spans="1:10">
      <c r="A3" s="36" t="s">
        <v>108</v>
      </c>
      <c r="B3" s="8" t="s">
        <v>0</v>
      </c>
      <c r="C3" s="79">
        <f>SUM(D3,E3)</f>
        <v>4</v>
      </c>
      <c r="D3" s="61"/>
      <c r="E3" s="76">
        <v>4</v>
      </c>
      <c r="F3" s="50">
        <v>0</v>
      </c>
      <c r="G3" s="58">
        <f>SUM(C3,F3)</f>
        <v>4</v>
      </c>
      <c r="H3" s="8" t="s">
        <v>197</v>
      </c>
    </row>
    <row r="4" spans="1:10">
      <c r="A4" s="36" t="s">
        <v>108</v>
      </c>
      <c r="B4" s="8" t="s">
        <v>1</v>
      </c>
      <c r="C4" s="79">
        <f t="shared" ref="C4:C54" si="0">SUM(D4,E4)</f>
        <v>7</v>
      </c>
      <c r="D4" s="61"/>
      <c r="E4" s="76">
        <v>7</v>
      </c>
      <c r="F4" s="50">
        <v>0</v>
      </c>
      <c r="G4" s="58">
        <f>SUM(C4,F4)</f>
        <v>7</v>
      </c>
      <c r="H4" s="8" t="s">
        <v>141</v>
      </c>
    </row>
    <row r="5" spans="1:10" ht="43.2">
      <c r="A5" s="37" t="s">
        <v>110</v>
      </c>
      <c r="B5" s="8" t="s">
        <v>111</v>
      </c>
      <c r="C5" s="79">
        <f t="shared" si="0"/>
        <v>3</v>
      </c>
      <c r="D5" s="61">
        <v>1</v>
      </c>
      <c r="E5" s="76">
        <v>2</v>
      </c>
      <c r="F5" s="50">
        <v>0</v>
      </c>
      <c r="G5" s="58">
        <f t="shared" ref="G5:G8" si="1">SUM(C5,F5)</f>
        <v>3</v>
      </c>
      <c r="H5" s="8" t="s">
        <v>198</v>
      </c>
      <c r="I5" s="32" t="s">
        <v>92</v>
      </c>
    </row>
    <row r="6" spans="1:10">
      <c r="A6" s="36" t="s">
        <v>108</v>
      </c>
      <c r="B6" s="8" t="s">
        <v>2</v>
      </c>
      <c r="C6" s="79">
        <f t="shared" si="0"/>
        <v>0</v>
      </c>
      <c r="D6" s="61"/>
      <c r="E6" s="76"/>
      <c r="G6" s="58">
        <f t="shared" si="1"/>
        <v>0</v>
      </c>
      <c r="I6" s="9"/>
    </row>
    <row r="7" spans="1:10">
      <c r="A7" s="37" t="s">
        <v>110</v>
      </c>
      <c r="B7" s="8" t="s">
        <v>112</v>
      </c>
      <c r="C7" s="79">
        <f t="shared" si="0"/>
        <v>0</v>
      </c>
      <c r="D7" s="61"/>
      <c r="E7" s="76"/>
      <c r="G7" s="58">
        <f t="shared" si="1"/>
        <v>0</v>
      </c>
      <c r="I7" s="40"/>
    </row>
    <row r="8" spans="1:10" ht="86.4">
      <c r="A8" s="36" t="s">
        <v>108</v>
      </c>
      <c r="B8" s="8" t="s">
        <v>3</v>
      </c>
      <c r="C8" s="79">
        <f t="shared" si="0"/>
        <v>0</v>
      </c>
      <c r="D8" s="61"/>
      <c r="E8" s="76"/>
      <c r="G8" s="58">
        <f t="shared" si="1"/>
        <v>0</v>
      </c>
      <c r="H8" s="8" t="s">
        <v>143</v>
      </c>
      <c r="I8" s="32" t="s">
        <v>94</v>
      </c>
    </row>
    <row r="9" spans="1:10">
      <c r="A9" s="36" t="s">
        <v>108</v>
      </c>
      <c r="B9" s="16" t="s">
        <v>5</v>
      </c>
      <c r="C9" s="68"/>
      <c r="D9" s="63"/>
      <c r="E9" s="77"/>
      <c r="F9" s="62"/>
      <c r="G9" s="68"/>
      <c r="H9" s="16"/>
    </row>
    <row r="10" spans="1:10">
      <c r="A10" s="36" t="s">
        <v>108</v>
      </c>
      <c r="B10" s="8" t="s">
        <v>6</v>
      </c>
      <c r="C10" s="79">
        <f t="shared" si="0"/>
        <v>0</v>
      </c>
      <c r="D10" s="61"/>
      <c r="E10" s="76"/>
      <c r="G10" s="58">
        <f>SUM(C10,F10)</f>
        <v>0</v>
      </c>
      <c r="I10" s="8" t="s">
        <v>95</v>
      </c>
    </row>
    <row r="11" spans="1:10">
      <c r="A11" s="36" t="s">
        <v>108</v>
      </c>
      <c r="B11" s="8" t="s">
        <v>7</v>
      </c>
      <c r="C11" s="79">
        <f t="shared" si="0"/>
        <v>0</v>
      </c>
      <c r="D11" s="61"/>
      <c r="E11" s="76"/>
      <c r="G11" s="58">
        <f t="shared" ref="G11:G21" si="2">SUM(C11,F11)</f>
        <v>0</v>
      </c>
      <c r="H11" s="8" t="s">
        <v>144</v>
      </c>
      <c r="I11" s="40"/>
    </row>
    <row r="12" spans="1:10" ht="28.8">
      <c r="A12" s="36" t="s">
        <v>108</v>
      </c>
      <c r="B12" s="8" t="s">
        <v>8</v>
      </c>
      <c r="C12" s="79">
        <f t="shared" si="0"/>
        <v>0</v>
      </c>
      <c r="D12" s="61"/>
      <c r="E12" s="76"/>
      <c r="G12" s="58">
        <f t="shared" si="2"/>
        <v>0</v>
      </c>
      <c r="I12" s="8" t="s">
        <v>79</v>
      </c>
    </row>
    <row r="13" spans="1:10" ht="14.4" customHeight="1">
      <c r="A13" s="37" t="s">
        <v>110</v>
      </c>
      <c r="B13" s="8" t="s">
        <v>39</v>
      </c>
      <c r="C13" s="79">
        <f t="shared" si="0"/>
        <v>0</v>
      </c>
      <c r="D13" s="61"/>
      <c r="E13" s="76"/>
      <c r="G13" s="58">
        <f t="shared" si="2"/>
        <v>0</v>
      </c>
    </row>
    <row r="14" spans="1:10">
      <c r="A14" s="37" t="s">
        <v>110</v>
      </c>
      <c r="B14" s="8" t="s">
        <v>40</v>
      </c>
      <c r="C14" s="79">
        <f t="shared" si="0"/>
        <v>0</v>
      </c>
      <c r="D14" s="61"/>
      <c r="E14" s="76"/>
      <c r="G14" s="58">
        <f t="shared" si="2"/>
        <v>0</v>
      </c>
    </row>
    <row r="15" spans="1:10">
      <c r="A15" s="37" t="s">
        <v>110</v>
      </c>
      <c r="B15" s="8" t="s">
        <v>41</v>
      </c>
      <c r="C15" s="79">
        <f t="shared" si="0"/>
        <v>10000</v>
      </c>
      <c r="D15" s="61">
        <v>10000</v>
      </c>
      <c r="E15" s="76"/>
      <c r="G15" s="58">
        <f t="shared" si="2"/>
        <v>10000</v>
      </c>
      <c r="H15" s="8" t="s">
        <v>181</v>
      </c>
    </row>
    <row r="16" spans="1:10">
      <c r="A16" s="37" t="s">
        <v>110</v>
      </c>
      <c r="B16" s="8" t="s">
        <v>42</v>
      </c>
      <c r="C16" s="79">
        <f t="shared" si="0"/>
        <v>0</v>
      </c>
      <c r="D16" s="61"/>
      <c r="E16" s="76"/>
      <c r="G16" s="58">
        <f t="shared" si="2"/>
        <v>0</v>
      </c>
    </row>
    <row r="17" spans="1:9">
      <c r="A17" s="37" t="s">
        <v>110</v>
      </c>
      <c r="B17" s="8" t="s">
        <v>43</v>
      </c>
      <c r="C17" s="79">
        <f t="shared" si="0"/>
        <v>0</v>
      </c>
      <c r="D17" s="61"/>
      <c r="E17" s="76"/>
      <c r="G17" s="58">
        <f t="shared" si="2"/>
        <v>0</v>
      </c>
    </row>
    <row r="18" spans="1:9">
      <c r="A18" s="37" t="s">
        <v>110</v>
      </c>
      <c r="B18" s="8" t="s">
        <v>44</v>
      </c>
      <c r="C18" s="79">
        <f t="shared" si="0"/>
        <v>0</v>
      </c>
      <c r="D18" s="61"/>
      <c r="E18" s="76"/>
      <c r="G18" s="58">
        <f t="shared" si="2"/>
        <v>0</v>
      </c>
    </row>
    <row r="19" spans="1:9">
      <c r="A19" s="37" t="s">
        <v>110</v>
      </c>
      <c r="B19" s="8" t="s">
        <v>97</v>
      </c>
      <c r="C19" s="79">
        <f t="shared" si="0"/>
        <v>0</v>
      </c>
      <c r="D19" s="61"/>
      <c r="E19" s="76"/>
      <c r="G19" s="58">
        <f t="shared" si="2"/>
        <v>0</v>
      </c>
      <c r="I19" s="8" t="s">
        <v>100</v>
      </c>
    </row>
    <row r="20" spans="1:9" ht="43.2">
      <c r="A20" s="37" t="s">
        <v>110</v>
      </c>
      <c r="B20" s="8" t="s">
        <v>98</v>
      </c>
      <c r="C20" s="79">
        <f t="shared" si="0"/>
        <v>0</v>
      </c>
      <c r="D20" s="61"/>
      <c r="E20" s="76"/>
      <c r="G20" s="58">
        <f t="shared" si="2"/>
        <v>0</v>
      </c>
      <c r="I20" s="8" t="s">
        <v>99</v>
      </c>
    </row>
    <row r="21" spans="1:9">
      <c r="A21" s="37" t="s">
        <v>110</v>
      </c>
      <c r="B21" s="8" t="s">
        <v>45</v>
      </c>
      <c r="C21" s="79">
        <f t="shared" si="0"/>
        <v>0</v>
      </c>
      <c r="D21" s="61"/>
      <c r="E21" s="76"/>
      <c r="G21" s="58">
        <f t="shared" si="2"/>
        <v>0</v>
      </c>
    </row>
    <row r="22" spans="1:9">
      <c r="A22" s="36" t="s">
        <v>108</v>
      </c>
      <c r="B22" s="16" t="s">
        <v>9</v>
      </c>
      <c r="C22" s="68"/>
      <c r="D22" s="63"/>
      <c r="E22" s="77"/>
      <c r="F22" s="62"/>
      <c r="G22" s="68"/>
      <c r="H22" s="16"/>
    </row>
    <row r="23" spans="1:9">
      <c r="A23" s="36" t="s">
        <v>108</v>
      </c>
      <c r="B23" s="8" t="s">
        <v>55</v>
      </c>
      <c r="C23" s="79">
        <f t="shared" si="0"/>
        <v>1</v>
      </c>
      <c r="D23" s="61"/>
      <c r="E23" s="76">
        <v>1</v>
      </c>
      <c r="F23" s="50">
        <v>0</v>
      </c>
      <c r="G23" s="58">
        <f>SUM(C23,F23)</f>
        <v>1</v>
      </c>
      <c r="I23" s="40"/>
    </row>
    <row r="24" spans="1:9">
      <c r="A24" s="37" t="s">
        <v>110</v>
      </c>
      <c r="B24" s="8" t="s">
        <v>114</v>
      </c>
      <c r="C24" s="79">
        <f t="shared" si="0"/>
        <v>1</v>
      </c>
      <c r="D24" s="61"/>
      <c r="E24" s="76">
        <v>1</v>
      </c>
      <c r="G24" s="58">
        <f t="shared" ref="G24:G31" si="3">SUM(C24,F24)</f>
        <v>1</v>
      </c>
      <c r="I24" s="32" t="s">
        <v>113</v>
      </c>
    </row>
    <row r="25" spans="1:9">
      <c r="A25" s="37" t="s">
        <v>110</v>
      </c>
      <c r="B25" s="8" t="s">
        <v>121</v>
      </c>
      <c r="C25" s="79">
        <f t="shared" si="0"/>
        <v>0</v>
      </c>
      <c r="D25" s="61"/>
      <c r="E25" s="76"/>
      <c r="G25" s="58">
        <f t="shared" si="3"/>
        <v>0</v>
      </c>
      <c r="I25" s="32" t="s">
        <v>122</v>
      </c>
    </row>
    <row r="26" spans="1:9">
      <c r="A26" s="36" t="s">
        <v>108</v>
      </c>
      <c r="B26" s="8" t="s">
        <v>11</v>
      </c>
      <c r="C26" s="79">
        <f t="shared" si="0"/>
        <v>1</v>
      </c>
      <c r="D26" s="61">
        <v>0</v>
      </c>
      <c r="E26" s="76">
        <v>1</v>
      </c>
      <c r="F26" s="50">
        <v>0</v>
      </c>
      <c r="G26" s="58">
        <f t="shared" si="3"/>
        <v>1</v>
      </c>
    </row>
    <row r="27" spans="1:9">
      <c r="A27" s="36" t="s">
        <v>108</v>
      </c>
      <c r="B27" s="8" t="s">
        <v>12</v>
      </c>
      <c r="C27" s="79">
        <f t="shared" si="0"/>
        <v>0</v>
      </c>
      <c r="D27" s="61"/>
      <c r="E27" s="76"/>
      <c r="G27" s="58">
        <f t="shared" si="3"/>
        <v>0</v>
      </c>
    </row>
    <row r="28" spans="1:9">
      <c r="A28" s="36" t="s">
        <v>108</v>
      </c>
      <c r="B28" s="8" t="s">
        <v>13</v>
      </c>
      <c r="C28" s="79">
        <f t="shared" si="0"/>
        <v>0</v>
      </c>
      <c r="D28" s="61"/>
      <c r="E28" s="76"/>
      <c r="G28" s="58">
        <f t="shared" si="3"/>
        <v>0</v>
      </c>
    </row>
    <row r="29" spans="1:9">
      <c r="A29" s="36" t="s">
        <v>108</v>
      </c>
      <c r="B29" s="8" t="s">
        <v>14</v>
      </c>
      <c r="C29" s="79">
        <f t="shared" si="0"/>
        <v>1</v>
      </c>
      <c r="D29" s="61">
        <v>1</v>
      </c>
      <c r="E29" s="76"/>
      <c r="G29" s="58">
        <f t="shared" si="3"/>
        <v>1</v>
      </c>
      <c r="H29" s="8" t="s">
        <v>200</v>
      </c>
    </row>
    <row r="30" spans="1:9">
      <c r="A30" s="36" t="s">
        <v>108</v>
      </c>
      <c r="B30" s="8" t="s">
        <v>15</v>
      </c>
      <c r="C30" s="79">
        <f t="shared" si="0"/>
        <v>0</v>
      </c>
      <c r="D30" s="61"/>
      <c r="E30" s="76"/>
      <c r="G30" s="58">
        <f t="shared" si="3"/>
        <v>0</v>
      </c>
    </row>
    <row r="31" spans="1:9" ht="28.8">
      <c r="A31" s="37" t="s">
        <v>110</v>
      </c>
      <c r="B31" s="8" t="s">
        <v>102</v>
      </c>
      <c r="C31" s="79">
        <f t="shared" si="0"/>
        <v>1</v>
      </c>
      <c r="D31" s="61">
        <v>1</v>
      </c>
      <c r="E31" s="76"/>
      <c r="G31" s="58">
        <f t="shared" si="3"/>
        <v>1</v>
      </c>
      <c r="H31" s="8" t="s">
        <v>199</v>
      </c>
      <c r="I31" s="32" t="s">
        <v>115</v>
      </c>
    </row>
    <row r="32" spans="1:9">
      <c r="A32" s="36" t="s">
        <v>108</v>
      </c>
      <c r="B32" s="16" t="s">
        <v>16</v>
      </c>
      <c r="C32" s="68"/>
      <c r="D32" s="65"/>
      <c r="E32" s="77"/>
      <c r="F32" s="62"/>
      <c r="G32" s="68"/>
      <c r="H32" s="16"/>
    </row>
    <row r="33" spans="1:17">
      <c r="A33" s="36" t="s">
        <v>108</v>
      </c>
      <c r="B33" s="8" t="s">
        <v>17</v>
      </c>
      <c r="C33" s="79">
        <f t="shared" si="0"/>
        <v>2</v>
      </c>
      <c r="D33" s="61"/>
      <c r="E33" s="76">
        <v>2</v>
      </c>
      <c r="F33" s="50">
        <v>0</v>
      </c>
      <c r="G33" s="58">
        <f>SUM(C33,F33)</f>
        <v>2</v>
      </c>
      <c r="H33" s="8" t="s">
        <v>142</v>
      </c>
    </row>
    <row r="34" spans="1:17">
      <c r="A34" s="36" t="s">
        <v>108</v>
      </c>
      <c r="B34" s="8" t="s">
        <v>18</v>
      </c>
      <c r="C34" s="79">
        <f t="shared" si="0"/>
        <v>1</v>
      </c>
      <c r="D34" s="61">
        <v>1</v>
      </c>
      <c r="E34" s="76"/>
      <c r="G34" s="58">
        <f t="shared" ref="G34:G35" si="4">SUM(C34,F34)</f>
        <v>1</v>
      </c>
      <c r="H34" s="8" t="s">
        <v>180</v>
      </c>
    </row>
    <row r="35" spans="1:17">
      <c r="A35" s="36" t="s">
        <v>108</v>
      </c>
      <c r="B35" s="8" t="s">
        <v>19</v>
      </c>
      <c r="C35" s="79">
        <f t="shared" si="0"/>
        <v>0</v>
      </c>
      <c r="D35" s="61"/>
      <c r="E35" s="76"/>
      <c r="G35" s="58">
        <f t="shared" si="4"/>
        <v>0</v>
      </c>
      <c r="H35" s="8" t="s">
        <v>149</v>
      </c>
    </row>
    <row r="36" spans="1:17" ht="14.4" customHeight="1">
      <c r="A36" s="38" t="s">
        <v>109</v>
      </c>
      <c r="B36" s="10" t="s">
        <v>21</v>
      </c>
      <c r="C36" s="85"/>
      <c r="D36" s="67"/>
      <c r="E36" s="78"/>
      <c r="F36" s="54"/>
      <c r="G36" s="69"/>
      <c r="H36" s="10"/>
    </row>
    <row r="37" spans="1:17">
      <c r="A37" s="38" t="s">
        <v>109</v>
      </c>
      <c r="B37" s="8" t="s">
        <v>22</v>
      </c>
      <c r="C37" s="79">
        <f t="shared" si="0"/>
        <v>113</v>
      </c>
      <c r="D37" s="61">
        <f>21+65+27</f>
        <v>113</v>
      </c>
      <c r="E37" s="76"/>
      <c r="G37" s="58">
        <f>SUM(C37,F37)</f>
        <v>113</v>
      </c>
      <c r="H37" s="8" t="s">
        <v>211</v>
      </c>
      <c r="I37" s="8" t="s">
        <v>104</v>
      </c>
    </row>
    <row r="38" spans="1:17">
      <c r="A38" s="38" t="s">
        <v>109</v>
      </c>
      <c r="B38" s="8" t="s">
        <v>23</v>
      </c>
      <c r="C38" s="79">
        <f t="shared" si="0"/>
        <v>0</v>
      </c>
      <c r="D38" s="61"/>
      <c r="E38" s="76"/>
      <c r="G38" s="58">
        <f t="shared" ref="G38:G47" si="5">SUM(C38,F38)</f>
        <v>0</v>
      </c>
    </row>
    <row r="39" spans="1:17">
      <c r="A39" s="38" t="s">
        <v>109</v>
      </c>
      <c r="B39" s="8" t="s">
        <v>24</v>
      </c>
      <c r="C39" s="79">
        <f t="shared" si="0"/>
        <v>0</v>
      </c>
      <c r="D39" s="61"/>
      <c r="E39" s="76"/>
      <c r="G39" s="58">
        <f t="shared" si="5"/>
        <v>0</v>
      </c>
    </row>
    <row r="40" spans="1:17">
      <c r="A40" s="38" t="s">
        <v>109</v>
      </c>
      <c r="B40" s="8" t="s">
        <v>25</v>
      </c>
      <c r="C40" s="79">
        <f t="shared" si="0"/>
        <v>0</v>
      </c>
      <c r="D40" s="61"/>
      <c r="E40" s="76"/>
      <c r="G40" s="58">
        <f t="shared" si="5"/>
        <v>0</v>
      </c>
      <c r="J40" s="8"/>
      <c r="K40" s="8"/>
      <c r="L40" s="8"/>
      <c r="M40" s="8"/>
      <c r="N40" s="8"/>
      <c r="O40" s="8"/>
      <c r="P40" s="8"/>
      <c r="Q40" s="8"/>
    </row>
    <row r="41" spans="1:17">
      <c r="A41" s="38" t="s">
        <v>109</v>
      </c>
      <c r="B41" s="8" t="s">
        <v>26</v>
      </c>
      <c r="C41" s="79">
        <f t="shared" si="0"/>
        <v>0</v>
      </c>
      <c r="D41" s="61"/>
      <c r="E41" s="76"/>
      <c r="G41" s="58">
        <f t="shared" si="5"/>
        <v>0</v>
      </c>
      <c r="J41" s="8"/>
      <c r="K41" s="8"/>
      <c r="L41" s="8"/>
      <c r="M41" s="8"/>
      <c r="N41" s="8"/>
      <c r="O41" s="8"/>
      <c r="P41" s="8"/>
      <c r="Q41" s="8"/>
    </row>
    <row r="42" spans="1:17">
      <c r="A42" s="38" t="s">
        <v>109</v>
      </c>
      <c r="B42" s="8" t="s">
        <v>27</v>
      </c>
      <c r="C42" s="79">
        <f t="shared" si="0"/>
        <v>2</v>
      </c>
      <c r="D42" s="61">
        <v>2</v>
      </c>
      <c r="E42" s="76"/>
      <c r="G42" s="58">
        <f t="shared" si="5"/>
        <v>2</v>
      </c>
      <c r="H42" s="8" t="s">
        <v>201</v>
      </c>
      <c r="J42" s="8"/>
      <c r="K42" s="8"/>
      <c r="L42" s="8"/>
      <c r="M42" s="8"/>
      <c r="N42" s="8"/>
      <c r="O42" s="8"/>
      <c r="P42" s="8"/>
      <c r="Q42" s="8"/>
    </row>
    <row r="43" spans="1:17">
      <c r="A43" s="38" t="s">
        <v>109</v>
      </c>
      <c r="B43" s="8" t="s">
        <v>28</v>
      </c>
      <c r="C43" s="79">
        <f t="shared" si="0"/>
        <v>0</v>
      </c>
      <c r="D43" s="61"/>
      <c r="E43" s="76"/>
      <c r="G43" s="58">
        <f t="shared" si="5"/>
        <v>0</v>
      </c>
    </row>
    <row r="44" spans="1:17">
      <c r="A44" s="38" t="s">
        <v>109</v>
      </c>
      <c r="B44" s="8" t="s">
        <v>29</v>
      </c>
      <c r="C44" s="79">
        <f t="shared" si="0"/>
        <v>0</v>
      </c>
      <c r="D44" s="61"/>
      <c r="E44" s="76"/>
      <c r="G44" s="58">
        <f t="shared" si="5"/>
        <v>0</v>
      </c>
    </row>
    <row r="45" spans="1:17">
      <c r="A45" s="38" t="s">
        <v>109</v>
      </c>
      <c r="B45" s="8" t="s">
        <v>30</v>
      </c>
      <c r="C45" s="79">
        <f t="shared" si="0"/>
        <v>0</v>
      </c>
      <c r="D45" s="61"/>
      <c r="E45" s="76"/>
      <c r="G45" s="58">
        <f t="shared" si="5"/>
        <v>0</v>
      </c>
    </row>
    <row r="46" spans="1:17">
      <c r="A46" s="38" t="s">
        <v>109</v>
      </c>
      <c r="B46" s="8" t="s">
        <v>31</v>
      </c>
      <c r="C46" s="79">
        <f t="shared" si="0"/>
        <v>0</v>
      </c>
      <c r="D46" s="61"/>
      <c r="E46" s="76"/>
      <c r="G46" s="58">
        <f t="shared" si="5"/>
        <v>0</v>
      </c>
    </row>
    <row r="47" spans="1:17">
      <c r="A47" s="38" t="s">
        <v>109</v>
      </c>
      <c r="B47" s="8" t="s">
        <v>32</v>
      </c>
      <c r="C47" s="79">
        <f t="shared" si="0"/>
        <v>0</v>
      </c>
      <c r="D47" s="61"/>
      <c r="E47" s="76"/>
      <c r="G47" s="58">
        <f t="shared" si="5"/>
        <v>0</v>
      </c>
    </row>
    <row r="48" spans="1:17">
      <c r="A48" s="38" t="s">
        <v>109</v>
      </c>
      <c r="B48" s="10" t="s">
        <v>33</v>
      </c>
      <c r="C48" s="85"/>
      <c r="D48" s="67"/>
      <c r="E48" s="78"/>
      <c r="F48" s="54"/>
      <c r="G48" s="69"/>
      <c r="H48" s="10"/>
    </row>
    <row r="49" spans="1:7" ht="28.8">
      <c r="A49" s="38" t="s">
        <v>109</v>
      </c>
      <c r="B49" s="8" t="s">
        <v>34</v>
      </c>
      <c r="C49" s="79">
        <f t="shared" si="0"/>
        <v>0</v>
      </c>
      <c r="D49" s="61"/>
      <c r="E49" s="76"/>
      <c r="G49" s="58">
        <f>SUM(C49,F49)</f>
        <v>0</v>
      </c>
    </row>
    <row r="50" spans="1:7" ht="28.8">
      <c r="A50" s="38" t="s">
        <v>109</v>
      </c>
      <c r="B50" s="8" t="s">
        <v>35</v>
      </c>
      <c r="C50" s="79">
        <f t="shared" si="0"/>
        <v>0</v>
      </c>
      <c r="D50" s="61"/>
      <c r="E50" s="76"/>
      <c r="G50" s="58">
        <f t="shared" ref="G50:G54" si="6">SUM(C50,F50)</f>
        <v>0</v>
      </c>
    </row>
    <row r="51" spans="1:7">
      <c r="A51" s="38" t="s">
        <v>109</v>
      </c>
      <c r="B51" s="8" t="s">
        <v>36</v>
      </c>
      <c r="C51" s="79">
        <f t="shared" si="0"/>
        <v>0</v>
      </c>
      <c r="D51" s="61"/>
      <c r="E51" s="76"/>
      <c r="G51" s="58">
        <f t="shared" si="6"/>
        <v>0</v>
      </c>
    </row>
    <row r="52" spans="1:7">
      <c r="A52" s="38" t="s">
        <v>109</v>
      </c>
      <c r="B52" s="8" t="s">
        <v>37</v>
      </c>
      <c r="C52" s="79">
        <f t="shared" si="0"/>
        <v>0</v>
      </c>
      <c r="D52" s="61"/>
      <c r="E52" s="76"/>
      <c r="G52" s="58">
        <f t="shared" si="6"/>
        <v>0</v>
      </c>
    </row>
    <row r="53" spans="1:7">
      <c r="A53" s="38" t="s">
        <v>109</v>
      </c>
      <c r="B53" s="8" t="s">
        <v>123</v>
      </c>
      <c r="C53" s="79">
        <f t="shared" si="0"/>
        <v>0</v>
      </c>
      <c r="D53" s="61"/>
      <c r="E53" s="76"/>
      <c r="G53" s="58">
        <f t="shared" si="6"/>
        <v>0</v>
      </c>
    </row>
    <row r="54" spans="1:7">
      <c r="A54" s="38" t="s">
        <v>109</v>
      </c>
      <c r="B54" s="8" t="s">
        <v>124</v>
      </c>
      <c r="C54" s="79">
        <f t="shared" si="0"/>
        <v>0</v>
      </c>
      <c r="D54" s="61"/>
      <c r="E54" s="76"/>
      <c r="G54" s="58">
        <f t="shared" si="6"/>
        <v>0</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Z54"/>
  <sheetViews>
    <sheetView zoomScaleNormal="100" workbookViewId="0">
      <pane xSplit="3" ySplit="1" topLeftCell="R2" activePane="bottomRight" state="frozen"/>
      <selection pane="topRight" activeCell="D1" sqref="D1"/>
      <selection pane="bottomLeft" activeCell="A2" sqref="A2"/>
      <selection pane="bottomRight" activeCell="R38" sqref="R38"/>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0" width="9.109375" style="9"/>
    <col min="11" max="26" width="9.109375" style="127"/>
    <col min="27" max="16384" width="9.109375" style="9"/>
  </cols>
  <sheetData>
    <row r="1" spans="1:26" s="33" customFormat="1" ht="72">
      <c r="A1" s="33" t="s">
        <v>107</v>
      </c>
      <c r="B1" s="34" t="s">
        <v>10</v>
      </c>
      <c r="C1" s="53" t="str">
        <f ca="1">MID(CELL("filename",A1),FIND("]",CELL("filename",A1))+1,256)</f>
        <v>Metro Misc</v>
      </c>
      <c r="D1" s="87" t="s">
        <v>157</v>
      </c>
      <c r="E1" s="87" t="s">
        <v>156</v>
      </c>
      <c r="F1" s="53" t="s">
        <v>154</v>
      </c>
      <c r="G1" s="53" t="s">
        <v>153</v>
      </c>
      <c r="H1" s="35" t="s">
        <v>106</v>
      </c>
      <c r="I1" s="33" t="s">
        <v>105</v>
      </c>
      <c r="J1" s="33" t="s">
        <v>126</v>
      </c>
      <c r="K1" s="126" t="s">
        <v>202</v>
      </c>
      <c r="L1" s="126" t="s">
        <v>203</v>
      </c>
      <c r="M1" s="126" t="s">
        <v>204</v>
      </c>
      <c r="N1" s="126" t="s">
        <v>205</v>
      </c>
      <c r="O1" s="126" t="s">
        <v>209</v>
      </c>
      <c r="P1" s="126" t="s">
        <v>210</v>
      </c>
      <c r="Q1" s="126" t="s">
        <v>212</v>
      </c>
      <c r="R1" s="126" t="s">
        <v>214</v>
      </c>
      <c r="S1" s="126"/>
      <c r="T1" s="126"/>
      <c r="U1" s="126"/>
      <c r="V1" s="126"/>
      <c r="W1" s="126"/>
      <c r="X1" s="126"/>
      <c r="Y1" s="126"/>
      <c r="Z1" s="126"/>
    </row>
    <row r="2" spans="1:26" ht="14.4" customHeight="1">
      <c r="A2" s="36" t="s">
        <v>108</v>
      </c>
      <c r="B2" s="16" t="s">
        <v>4</v>
      </c>
      <c r="C2" s="59" t="s">
        <v>155</v>
      </c>
      <c r="D2" s="88"/>
      <c r="E2" s="90"/>
      <c r="F2" s="84"/>
      <c r="G2" s="84"/>
      <c r="H2" s="16"/>
      <c r="I2" s="8" t="s">
        <v>93</v>
      </c>
    </row>
    <row r="3" spans="1:26">
      <c r="A3" s="36" t="s">
        <v>108</v>
      </c>
      <c r="B3" s="8" t="s">
        <v>0</v>
      </c>
      <c r="C3" s="58">
        <f>SUM(D3:E3)</f>
        <v>1</v>
      </c>
      <c r="D3" s="61">
        <f>SUM(K3:Z3)</f>
        <v>1</v>
      </c>
      <c r="E3" s="76"/>
      <c r="G3" s="58">
        <f>SUM(C3+F3)</f>
        <v>1</v>
      </c>
      <c r="Q3" s="127">
        <v>1</v>
      </c>
    </row>
    <row r="4" spans="1:26">
      <c r="A4" s="36" t="s">
        <v>108</v>
      </c>
      <c r="B4" s="8" t="s">
        <v>1</v>
      </c>
      <c r="C4" s="58">
        <f t="shared" ref="C4:C54" si="0">SUM(D4:E4)</f>
        <v>0</v>
      </c>
      <c r="D4" s="61">
        <f t="shared" ref="D4:D54" si="1">SUM(K4:Z4)</f>
        <v>0</v>
      </c>
      <c r="E4" s="76"/>
      <c r="G4" s="58">
        <f t="shared" ref="G4:G54" si="2">SUM(C4+F4)</f>
        <v>0</v>
      </c>
    </row>
    <row r="5" spans="1:26" ht="43.2">
      <c r="A5" s="37" t="s">
        <v>110</v>
      </c>
      <c r="B5" s="8" t="s">
        <v>111</v>
      </c>
      <c r="C5" s="58">
        <f t="shared" si="0"/>
        <v>0</v>
      </c>
      <c r="D5" s="61">
        <f t="shared" si="1"/>
        <v>0</v>
      </c>
      <c r="E5" s="76"/>
      <c r="G5" s="58">
        <f t="shared" si="2"/>
        <v>0</v>
      </c>
      <c r="I5" s="32" t="s">
        <v>92</v>
      </c>
    </row>
    <row r="6" spans="1:26">
      <c r="A6" s="36" t="s">
        <v>108</v>
      </c>
      <c r="B6" s="8" t="s">
        <v>2</v>
      </c>
      <c r="C6" s="58">
        <f t="shared" si="0"/>
        <v>0</v>
      </c>
      <c r="D6" s="61">
        <f t="shared" si="1"/>
        <v>0</v>
      </c>
      <c r="E6" s="76"/>
      <c r="G6" s="58">
        <f t="shared" si="2"/>
        <v>0</v>
      </c>
      <c r="I6" s="9"/>
    </row>
    <row r="7" spans="1:26">
      <c r="A7" s="37" t="s">
        <v>110</v>
      </c>
      <c r="B7" s="8" t="s">
        <v>112</v>
      </c>
      <c r="C7" s="58">
        <f t="shared" si="0"/>
        <v>0</v>
      </c>
      <c r="D7" s="61">
        <f t="shared" si="1"/>
        <v>0</v>
      </c>
      <c r="E7" s="76"/>
      <c r="G7" s="58">
        <f t="shared" si="2"/>
        <v>0</v>
      </c>
      <c r="I7" s="40"/>
    </row>
    <row r="8" spans="1:26" ht="86.4">
      <c r="A8" s="36" t="s">
        <v>108</v>
      </c>
      <c r="B8" s="8" t="s">
        <v>3</v>
      </c>
      <c r="C8" s="58">
        <f t="shared" si="0"/>
        <v>0</v>
      </c>
      <c r="D8" s="61">
        <f t="shared" si="1"/>
        <v>0</v>
      </c>
      <c r="E8" s="76"/>
      <c r="G8" s="58">
        <f t="shared" si="2"/>
        <v>0</v>
      </c>
      <c r="I8" s="32" t="s">
        <v>94</v>
      </c>
    </row>
    <row r="9" spans="1:26">
      <c r="A9" s="36" t="s">
        <v>108</v>
      </c>
      <c r="B9" s="16" t="s">
        <v>5</v>
      </c>
      <c r="C9" s="56"/>
      <c r="D9" s="56"/>
      <c r="E9" s="75"/>
      <c r="F9" s="48"/>
      <c r="G9" s="48"/>
      <c r="H9" s="16"/>
    </row>
    <row r="10" spans="1:26">
      <c r="A10" s="36" t="s">
        <v>108</v>
      </c>
      <c r="B10" s="8" t="s">
        <v>6</v>
      </c>
      <c r="C10" s="58">
        <f t="shared" si="0"/>
        <v>0</v>
      </c>
      <c r="D10" s="61">
        <f t="shared" si="1"/>
        <v>0</v>
      </c>
      <c r="E10" s="76"/>
      <c r="G10" s="58">
        <f t="shared" si="2"/>
        <v>0</v>
      </c>
      <c r="I10" s="8" t="s">
        <v>95</v>
      </c>
    </row>
    <row r="11" spans="1:26">
      <c r="A11" s="36" t="s">
        <v>108</v>
      </c>
      <c r="B11" s="8" t="s">
        <v>7</v>
      </c>
      <c r="C11" s="58">
        <f t="shared" si="0"/>
        <v>0</v>
      </c>
      <c r="D11" s="61">
        <f t="shared" si="1"/>
        <v>0</v>
      </c>
      <c r="E11" s="76"/>
      <c r="G11" s="58">
        <f t="shared" si="2"/>
        <v>0</v>
      </c>
      <c r="I11" s="40"/>
    </row>
    <row r="12" spans="1:26" ht="28.8">
      <c r="A12" s="36" t="s">
        <v>108</v>
      </c>
      <c r="B12" s="8" t="s">
        <v>8</v>
      </c>
      <c r="C12" s="58">
        <f t="shared" si="0"/>
        <v>0</v>
      </c>
      <c r="D12" s="61">
        <f t="shared" si="1"/>
        <v>0</v>
      </c>
      <c r="E12" s="76"/>
      <c r="G12" s="58">
        <f t="shared" si="2"/>
        <v>0</v>
      </c>
      <c r="I12" s="8" t="s">
        <v>79</v>
      </c>
    </row>
    <row r="13" spans="1:26" ht="14.4" customHeight="1">
      <c r="A13" s="37" t="s">
        <v>110</v>
      </c>
      <c r="B13" s="8" t="s">
        <v>39</v>
      </c>
      <c r="C13" s="58">
        <f t="shared" si="0"/>
        <v>0</v>
      </c>
      <c r="D13" s="61">
        <f t="shared" si="1"/>
        <v>0</v>
      </c>
      <c r="E13" s="76"/>
      <c r="G13" s="58">
        <f t="shared" si="2"/>
        <v>0</v>
      </c>
    </row>
    <row r="14" spans="1:26">
      <c r="A14" s="37" t="s">
        <v>110</v>
      </c>
      <c r="B14" s="8" t="s">
        <v>40</v>
      </c>
      <c r="C14" s="58">
        <f t="shared" si="0"/>
        <v>0</v>
      </c>
      <c r="D14" s="61">
        <f t="shared" si="1"/>
        <v>0</v>
      </c>
      <c r="E14" s="76"/>
      <c r="G14" s="58">
        <f t="shared" si="2"/>
        <v>0</v>
      </c>
    </row>
    <row r="15" spans="1:26">
      <c r="A15" s="37" t="s">
        <v>110</v>
      </c>
      <c r="B15" s="8" t="s">
        <v>41</v>
      </c>
      <c r="C15" s="58">
        <f t="shared" si="0"/>
        <v>0</v>
      </c>
      <c r="D15" s="61">
        <f t="shared" si="1"/>
        <v>0</v>
      </c>
      <c r="E15" s="76"/>
      <c r="G15" s="58">
        <f t="shared" si="2"/>
        <v>0</v>
      </c>
    </row>
    <row r="16" spans="1:26">
      <c r="A16" s="37" t="s">
        <v>110</v>
      </c>
      <c r="B16" s="8" t="s">
        <v>42</v>
      </c>
      <c r="C16" s="58">
        <f t="shared" si="0"/>
        <v>0</v>
      </c>
      <c r="D16" s="61">
        <f>SUM(K16:Z16)</f>
        <v>0</v>
      </c>
      <c r="E16" s="76"/>
      <c r="G16" s="58">
        <f t="shared" si="2"/>
        <v>0</v>
      </c>
    </row>
    <row r="17" spans="1:14">
      <c r="A17" s="37" t="s">
        <v>110</v>
      </c>
      <c r="B17" s="8" t="s">
        <v>43</v>
      </c>
      <c r="C17" s="58">
        <f t="shared" si="0"/>
        <v>0</v>
      </c>
      <c r="D17" s="61">
        <f t="shared" si="1"/>
        <v>0</v>
      </c>
      <c r="E17" s="76"/>
      <c r="G17" s="58">
        <f t="shared" si="2"/>
        <v>0</v>
      </c>
    </row>
    <row r="18" spans="1:14">
      <c r="A18" s="37" t="s">
        <v>110</v>
      </c>
      <c r="B18" s="8" t="s">
        <v>44</v>
      </c>
      <c r="C18" s="58">
        <f t="shared" si="0"/>
        <v>0</v>
      </c>
      <c r="D18" s="61">
        <f t="shared" si="1"/>
        <v>0</v>
      </c>
      <c r="E18" s="76"/>
      <c r="G18" s="58">
        <f t="shared" si="2"/>
        <v>0</v>
      </c>
    </row>
    <row r="19" spans="1:14">
      <c r="A19" s="37" t="s">
        <v>110</v>
      </c>
      <c r="B19" s="8" t="s">
        <v>97</v>
      </c>
      <c r="C19" s="58">
        <f t="shared" si="0"/>
        <v>0</v>
      </c>
      <c r="D19" s="61">
        <f t="shared" si="1"/>
        <v>0</v>
      </c>
      <c r="E19" s="76"/>
      <c r="G19" s="58">
        <f t="shared" si="2"/>
        <v>0</v>
      </c>
      <c r="I19" s="8" t="s">
        <v>100</v>
      </c>
    </row>
    <row r="20" spans="1:14" ht="43.2">
      <c r="A20" s="37" t="s">
        <v>110</v>
      </c>
      <c r="B20" s="8" t="s">
        <v>98</v>
      </c>
      <c r="C20" s="58">
        <f t="shared" si="0"/>
        <v>0</v>
      </c>
      <c r="D20" s="61">
        <f t="shared" si="1"/>
        <v>0</v>
      </c>
      <c r="E20" s="76"/>
      <c r="G20" s="58">
        <f t="shared" si="2"/>
        <v>0</v>
      </c>
      <c r="I20" s="8" t="s">
        <v>99</v>
      </c>
    </row>
    <row r="21" spans="1:14">
      <c r="A21" s="37" t="s">
        <v>110</v>
      </c>
      <c r="B21" s="8" t="s">
        <v>45</v>
      </c>
      <c r="C21" s="58">
        <f t="shared" si="0"/>
        <v>0</v>
      </c>
      <c r="D21" s="61">
        <f t="shared" si="1"/>
        <v>0</v>
      </c>
      <c r="E21" s="76"/>
      <c r="G21" s="58">
        <f t="shared" si="2"/>
        <v>0</v>
      </c>
    </row>
    <row r="22" spans="1:14">
      <c r="A22" s="36" t="s">
        <v>108</v>
      </c>
      <c r="B22" s="16" t="s">
        <v>9</v>
      </c>
      <c r="C22" s="56"/>
      <c r="D22" s="56"/>
      <c r="E22" s="75"/>
      <c r="F22" s="48"/>
      <c r="G22" s="48"/>
      <c r="H22" s="16"/>
    </row>
    <row r="23" spans="1:14">
      <c r="A23" s="36" t="s">
        <v>108</v>
      </c>
      <c r="B23" s="8" t="s">
        <v>55</v>
      </c>
      <c r="C23" s="58">
        <f t="shared" si="0"/>
        <v>0</v>
      </c>
      <c r="D23" s="61">
        <f t="shared" si="1"/>
        <v>0</v>
      </c>
      <c r="E23" s="76"/>
      <c r="G23" s="58">
        <f t="shared" si="2"/>
        <v>0</v>
      </c>
      <c r="I23" s="40"/>
    </row>
    <row r="24" spans="1:14">
      <c r="A24" s="37" t="s">
        <v>110</v>
      </c>
      <c r="B24" s="8" t="s">
        <v>114</v>
      </c>
      <c r="C24" s="58">
        <f t="shared" si="0"/>
        <v>0</v>
      </c>
      <c r="D24" s="61">
        <f t="shared" si="1"/>
        <v>0</v>
      </c>
      <c r="E24" s="76"/>
      <c r="G24" s="58">
        <f t="shared" si="2"/>
        <v>0</v>
      </c>
      <c r="I24" s="32" t="s">
        <v>113</v>
      </c>
    </row>
    <row r="25" spans="1:14">
      <c r="A25" s="37" t="s">
        <v>110</v>
      </c>
      <c r="B25" s="8" t="s">
        <v>121</v>
      </c>
      <c r="C25" s="58">
        <f t="shared" si="0"/>
        <v>0</v>
      </c>
      <c r="D25" s="61">
        <f t="shared" si="1"/>
        <v>0</v>
      </c>
      <c r="E25" s="76"/>
      <c r="G25" s="58">
        <f t="shared" si="2"/>
        <v>0</v>
      </c>
      <c r="I25" s="32" t="s">
        <v>122</v>
      </c>
    </row>
    <row r="26" spans="1:14">
      <c r="A26" s="36" t="s">
        <v>108</v>
      </c>
      <c r="B26" s="8" t="s">
        <v>11</v>
      </c>
      <c r="C26" s="58">
        <f t="shared" si="0"/>
        <v>0</v>
      </c>
      <c r="D26" s="61">
        <f t="shared" si="1"/>
        <v>0</v>
      </c>
      <c r="E26" s="76"/>
      <c r="G26" s="58">
        <f t="shared" si="2"/>
        <v>0</v>
      </c>
    </row>
    <row r="27" spans="1:14">
      <c r="A27" s="36" t="s">
        <v>108</v>
      </c>
      <c r="B27" s="8" t="s">
        <v>12</v>
      </c>
      <c r="C27" s="58">
        <f t="shared" si="0"/>
        <v>0</v>
      </c>
      <c r="D27" s="61">
        <f t="shared" si="1"/>
        <v>0</v>
      </c>
      <c r="E27" s="76"/>
      <c r="G27" s="58">
        <f t="shared" si="2"/>
        <v>0</v>
      </c>
    </row>
    <row r="28" spans="1:14">
      <c r="A28" s="36" t="s">
        <v>108</v>
      </c>
      <c r="B28" s="8" t="s">
        <v>13</v>
      </c>
      <c r="C28" s="58">
        <f t="shared" si="0"/>
        <v>0</v>
      </c>
      <c r="D28" s="61">
        <f t="shared" si="1"/>
        <v>0</v>
      </c>
      <c r="E28" s="76"/>
      <c r="G28" s="58">
        <f t="shared" si="2"/>
        <v>0</v>
      </c>
    </row>
    <row r="29" spans="1:14">
      <c r="A29" s="36" t="s">
        <v>108</v>
      </c>
      <c r="B29" s="8" t="s">
        <v>14</v>
      </c>
      <c r="C29" s="58">
        <f t="shared" si="0"/>
        <v>0</v>
      </c>
      <c r="D29" s="61">
        <f t="shared" si="1"/>
        <v>0</v>
      </c>
      <c r="E29" s="76"/>
      <c r="G29" s="58">
        <f t="shared" si="2"/>
        <v>0</v>
      </c>
    </row>
    <row r="30" spans="1:14">
      <c r="A30" s="36" t="s">
        <v>108</v>
      </c>
      <c r="B30" s="8" t="s">
        <v>15</v>
      </c>
      <c r="C30" s="58">
        <f t="shared" si="0"/>
        <v>0</v>
      </c>
      <c r="D30" s="61">
        <f t="shared" si="1"/>
        <v>0</v>
      </c>
      <c r="E30" s="76"/>
      <c r="G30" s="58">
        <f t="shared" si="2"/>
        <v>0</v>
      </c>
    </row>
    <row r="31" spans="1:14" ht="28.8">
      <c r="A31" s="37" t="s">
        <v>110</v>
      </c>
      <c r="B31" s="8" t="s">
        <v>102</v>
      </c>
      <c r="C31" s="58">
        <f t="shared" si="0"/>
        <v>1</v>
      </c>
      <c r="D31" s="61">
        <f t="shared" si="1"/>
        <v>1</v>
      </c>
      <c r="E31" s="76"/>
      <c r="G31" s="58">
        <f t="shared" si="2"/>
        <v>1</v>
      </c>
      <c r="I31" s="32" t="s">
        <v>115</v>
      </c>
      <c r="N31" s="127">
        <v>1</v>
      </c>
    </row>
    <row r="32" spans="1:14">
      <c r="A32" s="36" t="s">
        <v>108</v>
      </c>
      <c r="B32" s="16" t="s">
        <v>16</v>
      </c>
      <c r="C32" s="56"/>
      <c r="D32" s="56"/>
      <c r="E32" s="75"/>
      <c r="F32" s="48"/>
      <c r="G32" s="48"/>
      <c r="H32" s="16"/>
    </row>
    <row r="33" spans="1:18">
      <c r="A33" s="36" t="s">
        <v>108</v>
      </c>
      <c r="B33" s="8" t="s">
        <v>17</v>
      </c>
      <c r="C33" s="58">
        <f t="shared" si="0"/>
        <v>0</v>
      </c>
      <c r="D33" s="61">
        <f t="shared" si="1"/>
        <v>0</v>
      </c>
      <c r="E33" s="76"/>
      <c r="G33" s="58">
        <f t="shared" si="2"/>
        <v>0</v>
      </c>
    </row>
    <row r="34" spans="1:18">
      <c r="A34" s="36" t="s">
        <v>108</v>
      </c>
      <c r="B34" s="8" t="s">
        <v>18</v>
      </c>
      <c r="C34" s="58">
        <f t="shared" si="0"/>
        <v>0</v>
      </c>
      <c r="D34" s="61">
        <f t="shared" si="1"/>
        <v>0</v>
      </c>
      <c r="E34" s="76"/>
      <c r="G34" s="58">
        <f t="shared" si="2"/>
        <v>0</v>
      </c>
    </row>
    <row r="35" spans="1:18">
      <c r="A35" s="36" t="s">
        <v>108</v>
      </c>
      <c r="B35" s="8" t="s">
        <v>19</v>
      </c>
      <c r="C35" s="58">
        <f t="shared" si="0"/>
        <v>31</v>
      </c>
      <c r="D35" s="61">
        <f t="shared" si="1"/>
        <v>31</v>
      </c>
      <c r="E35" s="76"/>
      <c r="G35" s="58">
        <f t="shared" si="2"/>
        <v>31</v>
      </c>
      <c r="M35" s="127">
        <v>23</v>
      </c>
      <c r="Q35" s="127">
        <v>8</v>
      </c>
    </row>
    <row r="36" spans="1:18" ht="14.4" customHeight="1">
      <c r="A36" s="38" t="s">
        <v>109</v>
      </c>
      <c r="B36" s="10" t="s">
        <v>21</v>
      </c>
      <c r="C36" s="10"/>
      <c r="D36" s="10"/>
      <c r="E36" s="91"/>
      <c r="F36" s="54"/>
      <c r="G36" s="54"/>
      <c r="H36" s="10"/>
    </row>
    <row r="37" spans="1:18">
      <c r="A37" s="38" t="s">
        <v>109</v>
      </c>
      <c r="B37" s="8" t="s">
        <v>22</v>
      </c>
      <c r="C37" s="58">
        <f t="shared" si="0"/>
        <v>270</v>
      </c>
      <c r="D37" s="61">
        <f t="shared" si="1"/>
        <v>270</v>
      </c>
      <c r="E37" s="76"/>
      <c r="G37" s="58">
        <f t="shared" si="2"/>
        <v>270</v>
      </c>
      <c r="I37" s="8" t="s">
        <v>104</v>
      </c>
      <c r="K37" s="127">
        <v>15</v>
      </c>
      <c r="L37" s="127">
        <v>45</v>
      </c>
      <c r="M37" s="127">
        <v>0</v>
      </c>
      <c r="N37" s="127">
        <v>132</v>
      </c>
      <c r="O37" s="127">
        <v>60</v>
      </c>
      <c r="P37" s="127">
        <v>3</v>
      </c>
      <c r="R37" s="127">
        <v>15</v>
      </c>
    </row>
    <row r="38" spans="1:18">
      <c r="A38" s="38" t="s">
        <v>109</v>
      </c>
      <c r="B38" s="8" t="s">
        <v>23</v>
      </c>
      <c r="C38" s="58">
        <f t="shared" si="0"/>
        <v>0</v>
      </c>
      <c r="D38" s="61">
        <f t="shared" si="1"/>
        <v>0</v>
      </c>
      <c r="E38" s="76"/>
      <c r="G38" s="58">
        <f t="shared" si="2"/>
        <v>0</v>
      </c>
    </row>
    <row r="39" spans="1:18">
      <c r="A39" s="38" t="s">
        <v>109</v>
      </c>
      <c r="B39" s="8" t="s">
        <v>24</v>
      </c>
      <c r="C39" s="58">
        <f t="shared" si="0"/>
        <v>0</v>
      </c>
      <c r="D39" s="61">
        <f t="shared" si="1"/>
        <v>0</v>
      </c>
      <c r="E39" s="76"/>
      <c r="G39" s="58">
        <f t="shared" si="2"/>
        <v>0</v>
      </c>
    </row>
    <row r="40" spans="1:18">
      <c r="A40" s="38" t="s">
        <v>109</v>
      </c>
      <c r="B40" s="8" t="s">
        <v>25</v>
      </c>
      <c r="C40" s="58">
        <f t="shared" si="0"/>
        <v>0</v>
      </c>
      <c r="D40" s="61">
        <f t="shared" si="1"/>
        <v>0</v>
      </c>
      <c r="E40" s="76"/>
      <c r="G40" s="58">
        <f t="shared" si="2"/>
        <v>0</v>
      </c>
      <c r="J40" s="8"/>
      <c r="K40" s="128"/>
      <c r="L40" s="128"/>
      <c r="M40" s="128"/>
      <c r="N40" s="128"/>
      <c r="O40" s="128"/>
      <c r="P40" s="128"/>
      <c r="Q40" s="128"/>
    </row>
    <row r="41" spans="1:18">
      <c r="A41" s="38" t="s">
        <v>109</v>
      </c>
      <c r="B41" s="8" t="s">
        <v>26</v>
      </c>
      <c r="C41" s="58">
        <f t="shared" si="0"/>
        <v>0</v>
      </c>
      <c r="D41" s="61">
        <f t="shared" si="1"/>
        <v>0</v>
      </c>
      <c r="E41" s="76"/>
      <c r="G41" s="58">
        <f t="shared" si="2"/>
        <v>0</v>
      </c>
      <c r="J41" s="8"/>
      <c r="K41" s="128"/>
      <c r="L41" s="128"/>
      <c r="M41" s="128"/>
      <c r="N41" s="128">
        <v>0</v>
      </c>
      <c r="O41" s="128"/>
      <c r="P41" s="128"/>
      <c r="Q41" s="128"/>
    </row>
    <row r="42" spans="1:18">
      <c r="A42" s="38" t="s">
        <v>109</v>
      </c>
      <c r="B42" s="8" t="s">
        <v>27</v>
      </c>
      <c r="C42" s="58">
        <f t="shared" si="0"/>
        <v>1</v>
      </c>
      <c r="D42" s="61">
        <f t="shared" si="1"/>
        <v>1</v>
      </c>
      <c r="E42" s="76"/>
      <c r="G42" s="58">
        <f t="shared" si="2"/>
        <v>1</v>
      </c>
      <c r="J42" s="8"/>
      <c r="K42" s="128"/>
      <c r="L42" s="128"/>
      <c r="M42" s="128"/>
      <c r="N42" s="128">
        <v>1</v>
      </c>
      <c r="O42" s="128"/>
      <c r="P42" s="128"/>
      <c r="Q42" s="128"/>
    </row>
    <row r="43" spans="1:18">
      <c r="A43" s="38" t="s">
        <v>109</v>
      </c>
      <c r="B43" s="8" t="s">
        <v>28</v>
      </c>
      <c r="C43" s="58">
        <f t="shared" si="0"/>
        <v>0</v>
      </c>
      <c r="D43" s="61">
        <f t="shared" si="1"/>
        <v>0</v>
      </c>
      <c r="E43" s="76"/>
      <c r="G43" s="58">
        <f t="shared" si="2"/>
        <v>0</v>
      </c>
    </row>
    <row r="44" spans="1:18">
      <c r="A44" s="38" t="s">
        <v>109</v>
      </c>
      <c r="B44" s="8" t="s">
        <v>29</v>
      </c>
      <c r="C44" s="58">
        <f t="shared" si="0"/>
        <v>0</v>
      </c>
      <c r="D44" s="61">
        <f t="shared" si="1"/>
        <v>0</v>
      </c>
      <c r="E44" s="76"/>
      <c r="G44" s="58">
        <f t="shared" si="2"/>
        <v>0</v>
      </c>
    </row>
    <row r="45" spans="1:18">
      <c r="A45" s="38" t="s">
        <v>109</v>
      </c>
      <c r="B45" s="8" t="s">
        <v>30</v>
      </c>
      <c r="C45" s="58">
        <f t="shared" si="0"/>
        <v>0</v>
      </c>
      <c r="D45" s="61">
        <f t="shared" si="1"/>
        <v>0</v>
      </c>
      <c r="E45" s="76"/>
      <c r="G45" s="58">
        <f t="shared" si="2"/>
        <v>0</v>
      </c>
    </row>
    <row r="46" spans="1:18">
      <c r="A46" s="38" t="s">
        <v>109</v>
      </c>
      <c r="B46" s="8" t="s">
        <v>31</v>
      </c>
      <c r="C46" s="58">
        <f t="shared" si="0"/>
        <v>0</v>
      </c>
      <c r="D46" s="61">
        <f t="shared" si="1"/>
        <v>0</v>
      </c>
      <c r="E46" s="76"/>
      <c r="G46" s="58">
        <f t="shared" si="2"/>
        <v>0</v>
      </c>
    </row>
    <row r="47" spans="1:18">
      <c r="A47" s="38" t="s">
        <v>109</v>
      </c>
      <c r="B47" s="8" t="s">
        <v>32</v>
      </c>
      <c r="C47" s="58">
        <f t="shared" si="0"/>
        <v>0</v>
      </c>
      <c r="D47" s="61">
        <f t="shared" si="1"/>
        <v>0</v>
      </c>
      <c r="E47" s="76"/>
      <c r="G47" s="58">
        <f t="shared" si="2"/>
        <v>0</v>
      </c>
    </row>
    <row r="48" spans="1:18">
      <c r="A48" s="38" t="s">
        <v>109</v>
      </c>
      <c r="B48" s="10" t="s">
        <v>33</v>
      </c>
      <c r="C48" s="10"/>
      <c r="D48" s="10"/>
      <c r="E48" s="91"/>
      <c r="F48" s="54"/>
      <c r="G48" s="54"/>
      <c r="H48" s="10"/>
    </row>
    <row r="49" spans="1:7" ht="28.8">
      <c r="A49" s="38" t="s">
        <v>109</v>
      </c>
      <c r="B49" s="8" t="s">
        <v>34</v>
      </c>
      <c r="C49" s="58">
        <f t="shared" si="0"/>
        <v>0</v>
      </c>
      <c r="D49" s="61">
        <f t="shared" si="1"/>
        <v>0</v>
      </c>
      <c r="E49" s="76"/>
      <c r="G49" s="58">
        <f t="shared" si="2"/>
        <v>0</v>
      </c>
    </row>
    <row r="50" spans="1:7" ht="28.8">
      <c r="A50" s="38" t="s">
        <v>109</v>
      </c>
      <c r="B50" s="8" t="s">
        <v>35</v>
      </c>
      <c r="C50" s="58">
        <f t="shared" si="0"/>
        <v>0</v>
      </c>
      <c r="D50" s="61">
        <f t="shared" si="1"/>
        <v>0</v>
      </c>
      <c r="E50" s="76"/>
      <c r="G50" s="58">
        <f t="shared" si="2"/>
        <v>0</v>
      </c>
    </row>
    <row r="51" spans="1:7">
      <c r="A51" s="38" t="s">
        <v>109</v>
      </c>
      <c r="B51" s="8" t="s">
        <v>36</v>
      </c>
      <c r="C51" s="58">
        <f t="shared" si="0"/>
        <v>0</v>
      </c>
      <c r="D51" s="61">
        <f t="shared" si="1"/>
        <v>0</v>
      </c>
      <c r="E51" s="76"/>
      <c r="G51" s="58">
        <f t="shared" si="2"/>
        <v>0</v>
      </c>
    </row>
    <row r="52" spans="1:7">
      <c r="A52" s="38" t="s">
        <v>109</v>
      </c>
      <c r="B52" s="8" t="s">
        <v>37</v>
      </c>
      <c r="C52" s="58">
        <f t="shared" si="0"/>
        <v>0</v>
      </c>
      <c r="D52" s="61">
        <f t="shared" si="1"/>
        <v>0</v>
      </c>
      <c r="E52" s="76"/>
      <c r="G52" s="58">
        <f t="shared" si="2"/>
        <v>0</v>
      </c>
    </row>
    <row r="53" spans="1:7">
      <c r="A53" s="38" t="s">
        <v>109</v>
      </c>
      <c r="B53" s="8" t="s">
        <v>123</v>
      </c>
      <c r="C53" s="58">
        <f t="shared" si="0"/>
        <v>0</v>
      </c>
      <c r="D53" s="61">
        <f t="shared" si="1"/>
        <v>0</v>
      </c>
      <c r="E53" s="76"/>
      <c r="G53" s="58">
        <f t="shared" si="2"/>
        <v>0</v>
      </c>
    </row>
    <row r="54" spans="1:7">
      <c r="A54" s="38" t="s">
        <v>109</v>
      </c>
      <c r="B54" s="8" t="s">
        <v>124</v>
      </c>
      <c r="C54" s="58">
        <f t="shared" si="0"/>
        <v>0</v>
      </c>
      <c r="D54" s="61">
        <f t="shared" si="1"/>
        <v>0</v>
      </c>
      <c r="E54" s="76"/>
      <c r="G54" s="58">
        <f t="shared" si="2"/>
        <v>0</v>
      </c>
    </row>
  </sheetData>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7"/>
  </sheetPr>
  <dimension ref="A1:Q54"/>
  <sheetViews>
    <sheetView workbookViewId="0">
      <pane ySplit="1" topLeftCell="A2" activePane="bottomLeft" state="frozen"/>
      <selection activeCell="D54" sqref="D54"/>
      <selection pane="bottomLeft" activeCell="I37" sqref="I37"/>
    </sheetView>
  </sheetViews>
  <sheetFormatPr defaultColWidth="9.109375" defaultRowHeight="14.4"/>
  <cols>
    <col min="1" max="1" width="5" style="39" customWidth="1"/>
    <col min="2" max="2" width="50.5546875" style="8" bestFit="1" customWidth="1"/>
    <col min="3" max="7" width="13.5546875" style="50" customWidth="1"/>
    <col min="8" max="8" width="54.44140625" style="8" customWidth="1"/>
    <col min="9" max="9" width="47.109375" style="8" customWidth="1"/>
    <col min="10" max="16384" width="9.109375" style="9"/>
  </cols>
  <sheetData>
    <row r="1" spans="1:10" s="33" customFormat="1" ht="28.8">
      <c r="A1" s="33" t="s">
        <v>107</v>
      </c>
      <c r="B1" s="34" t="s">
        <v>10</v>
      </c>
      <c r="C1" s="53" t="str">
        <f ca="1">MID(CELL("filename",A1),FIND("]",CELL("filename",A1))+1,256)</f>
        <v>New Project</v>
      </c>
      <c r="D1" s="70" t="s">
        <v>151</v>
      </c>
      <c r="E1" s="74" t="s">
        <v>152</v>
      </c>
      <c r="F1" s="53" t="s">
        <v>154</v>
      </c>
      <c r="G1" s="53" t="s">
        <v>153</v>
      </c>
      <c r="H1" s="35" t="s">
        <v>106</v>
      </c>
      <c r="I1" s="33" t="s">
        <v>105</v>
      </c>
      <c r="J1" s="33" t="s">
        <v>126</v>
      </c>
    </row>
    <row r="2" spans="1:10" ht="14.4" customHeight="1">
      <c r="A2" s="36" t="s">
        <v>108</v>
      </c>
      <c r="B2" s="16" t="s">
        <v>4</v>
      </c>
      <c r="C2" s="59" t="s">
        <v>155</v>
      </c>
      <c r="D2" s="60"/>
      <c r="E2" s="75"/>
      <c r="F2" s="48"/>
      <c r="G2" s="48"/>
      <c r="H2" s="16"/>
      <c r="I2" s="8" t="s">
        <v>93</v>
      </c>
    </row>
    <row r="3" spans="1:10">
      <c r="A3" s="36" t="s">
        <v>108</v>
      </c>
      <c r="B3" s="8" t="s">
        <v>0</v>
      </c>
      <c r="C3" s="86">
        <f>SUM(D3,E3)</f>
        <v>0</v>
      </c>
      <c r="D3" s="61"/>
      <c r="E3" s="76"/>
      <c r="G3" s="58">
        <f>SUM(C3,F3)</f>
        <v>0</v>
      </c>
    </row>
    <row r="4" spans="1:10">
      <c r="A4" s="36" t="s">
        <v>108</v>
      </c>
      <c r="B4" s="8" t="s">
        <v>1</v>
      </c>
      <c r="C4" s="86">
        <f t="shared" ref="C4:C54" si="0">SUM(D4,E4)</f>
        <v>0</v>
      </c>
      <c r="D4" s="61"/>
      <c r="E4" s="76"/>
      <c r="G4" s="58">
        <f t="shared" ref="G4:G54" si="1">SUM(C4,F4)</f>
        <v>0</v>
      </c>
    </row>
    <row r="5" spans="1:10" ht="43.2">
      <c r="A5" s="37" t="s">
        <v>110</v>
      </c>
      <c r="B5" s="8" t="s">
        <v>111</v>
      </c>
      <c r="C5" s="86">
        <f t="shared" si="0"/>
        <v>0</v>
      </c>
      <c r="D5" s="61"/>
      <c r="E5" s="76"/>
      <c r="G5" s="58">
        <f t="shared" si="1"/>
        <v>0</v>
      </c>
      <c r="I5" s="32" t="s">
        <v>92</v>
      </c>
    </row>
    <row r="6" spans="1:10">
      <c r="A6" s="36" t="s">
        <v>108</v>
      </c>
      <c r="B6" s="8" t="s">
        <v>2</v>
      </c>
      <c r="C6" s="86">
        <f t="shared" si="0"/>
        <v>0</v>
      </c>
      <c r="D6" s="61"/>
      <c r="E6" s="76"/>
      <c r="F6" s="50">
        <v>0</v>
      </c>
      <c r="G6" s="58">
        <f t="shared" si="1"/>
        <v>0</v>
      </c>
      <c r="I6" s="9"/>
    </row>
    <row r="7" spans="1:10">
      <c r="A7" s="37" t="s">
        <v>110</v>
      </c>
      <c r="B7" s="8" t="s">
        <v>112</v>
      </c>
      <c r="C7" s="86">
        <f t="shared" si="0"/>
        <v>0</v>
      </c>
      <c r="D7" s="61"/>
      <c r="E7" s="76"/>
      <c r="G7" s="58">
        <f t="shared" si="1"/>
        <v>0</v>
      </c>
      <c r="I7" s="40"/>
    </row>
    <row r="8" spans="1:10" ht="86.4">
      <c r="A8" s="36" t="s">
        <v>108</v>
      </c>
      <c r="B8" s="8" t="s">
        <v>3</v>
      </c>
      <c r="C8" s="86">
        <f t="shared" si="0"/>
        <v>0</v>
      </c>
      <c r="D8" s="61"/>
      <c r="E8" s="76"/>
      <c r="F8" s="50">
        <v>0</v>
      </c>
      <c r="G8" s="58">
        <f t="shared" si="1"/>
        <v>0</v>
      </c>
      <c r="I8" s="32" t="s">
        <v>94</v>
      </c>
    </row>
    <row r="9" spans="1:10">
      <c r="A9" s="36" t="s">
        <v>108</v>
      </c>
      <c r="B9" s="16" t="s">
        <v>5</v>
      </c>
      <c r="C9" s="68"/>
      <c r="D9" s="63"/>
      <c r="E9" s="77"/>
      <c r="F9" s="62"/>
      <c r="G9" s="73"/>
      <c r="H9" s="16"/>
    </row>
    <row r="10" spans="1:10">
      <c r="A10" s="36" t="s">
        <v>108</v>
      </c>
      <c r="B10" s="8" t="s">
        <v>6</v>
      </c>
      <c r="C10" s="86">
        <f t="shared" si="0"/>
        <v>0</v>
      </c>
      <c r="D10" s="61"/>
      <c r="E10" s="76"/>
      <c r="G10" s="58">
        <f t="shared" si="1"/>
        <v>0</v>
      </c>
      <c r="I10" s="8" t="s">
        <v>95</v>
      </c>
    </row>
    <row r="11" spans="1:10">
      <c r="A11" s="36" t="s">
        <v>108</v>
      </c>
      <c r="B11" s="8" t="s">
        <v>7</v>
      </c>
      <c r="C11" s="86">
        <f t="shared" si="0"/>
        <v>0</v>
      </c>
      <c r="D11" s="61"/>
      <c r="E11" s="76"/>
      <c r="G11" s="58">
        <f t="shared" si="1"/>
        <v>0</v>
      </c>
      <c r="I11" s="40"/>
    </row>
    <row r="12" spans="1:10" ht="28.8">
      <c r="A12" s="36" t="s">
        <v>108</v>
      </c>
      <c r="B12" s="8" t="s">
        <v>8</v>
      </c>
      <c r="C12" s="86">
        <f t="shared" si="0"/>
        <v>0</v>
      </c>
      <c r="D12" s="61"/>
      <c r="E12" s="76"/>
      <c r="G12" s="58">
        <f t="shared" si="1"/>
        <v>0</v>
      </c>
      <c r="I12" s="8" t="s">
        <v>79</v>
      </c>
    </row>
    <row r="13" spans="1:10" ht="14.4" customHeight="1">
      <c r="A13" s="37" t="s">
        <v>110</v>
      </c>
      <c r="B13" s="8" t="s">
        <v>39</v>
      </c>
      <c r="C13" s="86">
        <f t="shared" si="0"/>
        <v>0</v>
      </c>
      <c r="D13" s="61"/>
      <c r="E13" s="76"/>
      <c r="G13" s="58">
        <f t="shared" si="1"/>
        <v>0</v>
      </c>
    </row>
    <row r="14" spans="1:10">
      <c r="A14" s="37" t="s">
        <v>110</v>
      </c>
      <c r="B14" s="8" t="s">
        <v>40</v>
      </c>
      <c r="C14" s="86">
        <f t="shared" si="0"/>
        <v>0</v>
      </c>
      <c r="D14" s="61"/>
      <c r="E14" s="76"/>
      <c r="G14" s="58">
        <f t="shared" si="1"/>
        <v>0</v>
      </c>
    </row>
    <row r="15" spans="1:10">
      <c r="A15" s="37" t="s">
        <v>110</v>
      </c>
      <c r="B15" s="8" t="s">
        <v>41</v>
      </c>
      <c r="C15" s="86">
        <f t="shared" si="0"/>
        <v>0</v>
      </c>
      <c r="D15" s="61"/>
      <c r="E15" s="76"/>
      <c r="G15" s="58">
        <f t="shared" si="1"/>
        <v>0</v>
      </c>
    </row>
    <row r="16" spans="1:10">
      <c r="A16" s="37" t="s">
        <v>110</v>
      </c>
      <c r="B16" s="8" t="s">
        <v>42</v>
      </c>
      <c r="C16" s="86">
        <f t="shared" si="0"/>
        <v>0</v>
      </c>
      <c r="D16" s="61"/>
      <c r="E16" s="76"/>
      <c r="G16" s="58">
        <f t="shared" si="1"/>
        <v>0</v>
      </c>
    </row>
    <row r="17" spans="1:9">
      <c r="A17" s="37" t="s">
        <v>110</v>
      </c>
      <c r="B17" s="8" t="s">
        <v>43</v>
      </c>
      <c r="C17" s="86">
        <f t="shared" si="0"/>
        <v>0</v>
      </c>
      <c r="D17" s="61"/>
      <c r="E17" s="76"/>
      <c r="G17" s="58">
        <f t="shared" si="1"/>
        <v>0</v>
      </c>
    </row>
    <row r="18" spans="1:9">
      <c r="A18" s="37" t="s">
        <v>110</v>
      </c>
      <c r="B18" s="8" t="s">
        <v>44</v>
      </c>
      <c r="C18" s="86">
        <f t="shared" si="0"/>
        <v>0</v>
      </c>
      <c r="D18" s="61"/>
      <c r="E18" s="76"/>
      <c r="G18" s="58">
        <f t="shared" si="1"/>
        <v>0</v>
      </c>
    </row>
    <row r="19" spans="1:9">
      <c r="A19" s="37" t="s">
        <v>110</v>
      </c>
      <c r="B19" s="8" t="s">
        <v>97</v>
      </c>
      <c r="C19" s="86">
        <f t="shared" si="0"/>
        <v>0</v>
      </c>
      <c r="D19" s="61"/>
      <c r="E19" s="76"/>
      <c r="G19" s="58">
        <f t="shared" si="1"/>
        <v>0</v>
      </c>
      <c r="I19" s="8" t="s">
        <v>100</v>
      </c>
    </row>
    <row r="20" spans="1:9" ht="43.2">
      <c r="A20" s="37" t="s">
        <v>110</v>
      </c>
      <c r="B20" s="8" t="s">
        <v>98</v>
      </c>
      <c r="C20" s="86">
        <f t="shared" si="0"/>
        <v>0</v>
      </c>
      <c r="D20" s="61"/>
      <c r="E20" s="76"/>
      <c r="G20" s="58">
        <f t="shared" si="1"/>
        <v>0</v>
      </c>
      <c r="I20" s="8" t="s">
        <v>99</v>
      </c>
    </row>
    <row r="21" spans="1:9">
      <c r="A21" s="37" t="s">
        <v>110</v>
      </c>
      <c r="B21" s="8" t="s">
        <v>45</v>
      </c>
      <c r="C21" s="86">
        <f t="shared" si="0"/>
        <v>0</v>
      </c>
      <c r="D21" s="61"/>
      <c r="E21" s="76"/>
      <c r="G21" s="58">
        <f t="shared" si="1"/>
        <v>0</v>
      </c>
    </row>
    <row r="22" spans="1:9">
      <c r="A22" s="36" t="s">
        <v>108</v>
      </c>
      <c r="B22" s="16" t="s">
        <v>9</v>
      </c>
      <c r="C22" s="68"/>
      <c r="D22" s="63"/>
      <c r="E22" s="77"/>
      <c r="F22" s="62"/>
      <c r="G22" s="73"/>
      <c r="H22" s="16"/>
    </row>
    <row r="23" spans="1:9">
      <c r="A23" s="36" t="s">
        <v>108</v>
      </c>
      <c r="B23" s="8" t="s">
        <v>55</v>
      </c>
      <c r="C23" s="86">
        <f t="shared" si="0"/>
        <v>0</v>
      </c>
      <c r="D23" s="61"/>
      <c r="E23" s="76"/>
      <c r="G23" s="58">
        <f t="shared" si="1"/>
        <v>0</v>
      </c>
      <c r="I23" s="40"/>
    </row>
    <row r="24" spans="1:9">
      <c r="A24" s="37" t="s">
        <v>110</v>
      </c>
      <c r="B24" s="8" t="s">
        <v>114</v>
      </c>
      <c r="C24" s="86">
        <f t="shared" si="0"/>
        <v>0</v>
      </c>
      <c r="D24" s="61"/>
      <c r="E24" s="76"/>
      <c r="G24" s="58">
        <f t="shared" si="1"/>
        <v>0</v>
      </c>
      <c r="I24" s="32" t="s">
        <v>113</v>
      </c>
    </row>
    <row r="25" spans="1:9">
      <c r="A25" s="37" t="s">
        <v>110</v>
      </c>
      <c r="B25" s="8" t="s">
        <v>121</v>
      </c>
      <c r="C25" s="86">
        <f t="shared" si="0"/>
        <v>0</v>
      </c>
      <c r="D25" s="61"/>
      <c r="E25" s="76"/>
      <c r="G25" s="58">
        <f t="shared" si="1"/>
        <v>0</v>
      </c>
      <c r="I25" s="32" t="s">
        <v>122</v>
      </c>
    </row>
    <row r="26" spans="1:9">
      <c r="A26" s="36" t="s">
        <v>108</v>
      </c>
      <c r="B26" s="8" t="s">
        <v>11</v>
      </c>
      <c r="C26" s="86">
        <f t="shared" si="0"/>
        <v>0</v>
      </c>
      <c r="D26" s="61"/>
      <c r="E26" s="76"/>
      <c r="G26" s="58">
        <f t="shared" si="1"/>
        <v>0</v>
      </c>
    </row>
    <row r="27" spans="1:9">
      <c r="A27" s="36" t="s">
        <v>108</v>
      </c>
      <c r="B27" s="8" t="s">
        <v>12</v>
      </c>
      <c r="C27" s="86">
        <f t="shared" si="0"/>
        <v>0</v>
      </c>
      <c r="D27" s="61"/>
      <c r="E27" s="76"/>
      <c r="G27" s="58">
        <f t="shared" si="1"/>
        <v>0</v>
      </c>
    </row>
    <row r="28" spans="1:9">
      <c r="A28" s="36" t="s">
        <v>108</v>
      </c>
      <c r="B28" s="8" t="s">
        <v>13</v>
      </c>
      <c r="C28" s="86">
        <f t="shared" si="0"/>
        <v>0</v>
      </c>
      <c r="D28" s="61"/>
      <c r="E28" s="76"/>
      <c r="G28" s="58">
        <f t="shared" si="1"/>
        <v>0</v>
      </c>
    </row>
    <row r="29" spans="1:9">
      <c r="A29" s="36" t="s">
        <v>108</v>
      </c>
      <c r="B29" s="8" t="s">
        <v>14</v>
      </c>
      <c r="C29" s="86">
        <f t="shared" si="0"/>
        <v>0</v>
      </c>
      <c r="D29" s="61"/>
      <c r="E29" s="76"/>
      <c r="G29" s="58">
        <f t="shared" si="1"/>
        <v>0</v>
      </c>
    </row>
    <row r="30" spans="1:9">
      <c r="A30" s="36" t="s">
        <v>108</v>
      </c>
      <c r="B30" s="8" t="s">
        <v>15</v>
      </c>
      <c r="C30" s="86">
        <f t="shared" si="0"/>
        <v>0</v>
      </c>
      <c r="D30" s="61"/>
      <c r="E30" s="76"/>
      <c r="G30" s="58">
        <f t="shared" si="1"/>
        <v>0</v>
      </c>
    </row>
    <row r="31" spans="1:9" ht="28.8">
      <c r="A31" s="37" t="s">
        <v>110</v>
      </c>
      <c r="B31" s="8" t="s">
        <v>102</v>
      </c>
      <c r="C31" s="86">
        <f t="shared" si="0"/>
        <v>0</v>
      </c>
      <c r="D31" s="61"/>
      <c r="E31" s="76"/>
      <c r="G31" s="58">
        <f t="shared" si="1"/>
        <v>0</v>
      </c>
      <c r="I31" s="32" t="s">
        <v>115</v>
      </c>
    </row>
    <row r="32" spans="1:9">
      <c r="A32" s="36" t="s">
        <v>108</v>
      </c>
      <c r="B32" s="16" t="s">
        <v>16</v>
      </c>
      <c r="C32" s="68"/>
      <c r="D32" s="65"/>
      <c r="E32" s="77"/>
      <c r="F32" s="62"/>
      <c r="G32" s="55"/>
      <c r="H32" s="16"/>
    </row>
    <row r="33" spans="1:17">
      <c r="A33" s="36" t="s">
        <v>108</v>
      </c>
      <c r="B33" s="8" t="s">
        <v>17</v>
      </c>
      <c r="C33" s="86">
        <f t="shared" si="0"/>
        <v>0</v>
      </c>
      <c r="D33" s="61"/>
      <c r="E33" s="76"/>
      <c r="G33" s="58">
        <f t="shared" si="1"/>
        <v>0</v>
      </c>
    </row>
    <row r="34" spans="1:17">
      <c r="A34" s="36" t="s">
        <v>108</v>
      </c>
      <c r="B34" s="8" t="s">
        <v>18</v>
      </c>
      <c r="C34" s="86">
        <f t="shared" si="0"/>
        <v>0</v>
      </c>
      <c r="D34" s="61"/>
      <c r="E34" s="76"/>
      <c r="G34" s="58">
        <f t="shared" si="1"/>
        <v>0</v>
      </c>
    </row>
    <row r="35" spans="1:17">
      <c r="A35" s="36" t="s">
        <v>108</v>
      </c>
      <c r="B35" s="8" t="s">
        <v>19</v>
      </c>
      <c r="C35" s="86">
        <f t="shared" si="0"/>
        <v>0</v>
      </c>
      <c r="D35" s="61"/>
      <c r="E35" s="76"/>
      <c r="G35" s="58">
        <f t="shared" si="1"/>
        <v>0</v>
      </c>
    </row>
    <row r="36" spans="1:17" ht="14.4" customHeight="1">
      <c r="A36" s="38" t="s">
        <v>109</v>
      </c>
      <c r="B36" s="10" t="s">
        <v>21</v>
      </c>
      <c r="C36" s="85"/>
      <c r="D36" s="67"/>
      <c r="E36" s="78"/>
      <c r="F36" s="54"/>
      <c r="G36" s="55"/>
      <c r="H36" s="10"/>
    </row>
    <row r="37" spans="1:17">
      <c r="A37" s="38" t="s">
        <v>109</v>
      </c>
      <c r="B37" s="8" t="s">
        <v>22</v>
      </c>
      <c r="C37" s="86">
        <f t="shared" si="0"/>
        <v>0</v>
      </c>
      <c r="D37" s="61"/>
      <c r="E37" s="76"/>
      <c r="G37" s="58">
        <f t="shared" si="1"/>
        <v>0</v>
      </c>
      <c r="I37" s="8" t="s">
        <v>104</v>
      </c>
    </row>
    <row r="38" spans="1:17">
      <c r="A38" s="38" t="s">
        <v>109</v>
      </c>
      <c r="B38" s="8" t="s">
        <v>23</v>
      </c>
      <c r="C38" s="86">
        <f t="shared" si="0"/>
        <v>0</v>
      </c>
      <c r="D38" s="61"/>
      <c r="E38" s="76"/>
      <c r="G38" s="58">
        <f t="shared" si="1"/>
        <v>0</v>
      </c>
    </row>
    <row r="39" spans="1:17">
      <c r="A39" s="38" t="s">
        <v>109</v>
      </c>
      <c r="B39" s="8" t="s">
        <v>24</v>
      </c>
      <c r="C39" s="86">
        <f t="shared" si="0"/>
        <v>0</v>
      </c>
      <c r="D39" s="61"/>
      <c r="E39" s="76"/>
      <c r="G39" s="58">
        <f t="shared" si="1"/>
        <v>0</v>
      </c>
    </row>
    <row r="40" spans="1:17">
      <c r="A40" s="38" t="s">
        <v>109</v>
      </c>
      <c r="B40" s="8" t="s">
        <v>25</v>
      </c>
      <c r="C40" s="86">
        <f t="shared" si="0"/>
        <v>0</v>
      </c>
      <c r="D40" s="61"/>
      <c r="E40" s="76"/>
      <c r="G40" s="58">
        <f t="shared" si="1"/>
        <v>0</v>
      </c>
      <c r="J40" s="8"/>
      <c r="K40" s="8"/>
      <c r="L40" s="8"/>
      <c r="M40" s="8"/>
      <c r="N40" s="8"/>
      <c r="O40" s="8"/>
      <c r="P40" s="8"/>
      <c r="Q40" s="8"/>
    </row>
    <row r="41" spans="1:17">
      <c r="A41" s="38" t="s">
        <v>109</v>
      </c>
      <c r="B41" s="8" t="s">
        <v>26</v>
      </c>
      <c r="C41" s="86">
        <f t="shared" si="0"/>
        <v>0</v>
      </c>
      <c r="D41" s="61"/>
      <c r="E41" s="76"/>
      <c r="G41" s="58">
        <f t="shared" si="1"/>
        <v>0</v>
      </c>
      <c r="J41" s="8"/>
      <c r="K41" s="8"/>
      <c r="L41" s="8"/>
      <c r="M41" s="8"/>
      <c r="N41" s="8"/>
      <c r="O41" s="8"/>
      <c r="P41" s="8"/>
      <c r="Q41" s="8"/>
    </row>
    <row r="42" spans="1:17">
      <c r="A42" s="38" t="s">
        <v>109</v>
      </c>
      <c r="B42" s="8" t="s">
        <v>27</v>
      </c>
      <c r="C42" s="86">
        <f t="shared" si="0"/>
        <v>0</v>
      </c>
      <c r="D42" s="61"/>
      <c r="E42" s="76"/>
      <c r="G42" s="58">
        <f t="shared" si="1"/>
        <v>0</v>
      </c>
      <c r="H42" s="8" t="s">
        <v>148</v>
      </c>
      <c r="J42" s="8"/>
      <c r="K42" s="8"/>
      <c r="L42" s="8"/>
      <c r="M42" s="8"/>
      <c r="N42" s="8"/>
      <c r="O42" s="8"/>
      <c r="P42" s="8"/>
      <c r="Q42" s="8"/>
    </row>
    <row r="43" spans="1:17">
      <c r="A43" s="38" t="s">
        <v>109</v>
      </c>
      <c r="B43" s="8" t="s">
        <v>28</v>
      </c>
      <c r="C43" s="86">
        <f t="shared" si="0"/>
        <v>0</v>
      </c>
      <c r="D43" s="61"/>
      <c r="E43" s="76"/>
      <c r="G43" s="58">
        <f t="shared" si="1"/>
        <v>0</v>
      </c>
    </row>
    <row r="44" spans="1:17">
      <c r="A44" s="38" t="s">
        <v>109</v>
      </c>
      <c r="B44" s="8" t="s">
        <v>29</v>
      </c>
      <c r="C44" s="86">
        <f t="shared" si="0"/>
        <v>0</v>
      </c>
      <c r="D44" s="61"/>
      <c r="E44" s="76"/>
      <c r="G44" s="58">
        <f t="shared" si="1"/>
        <v>0</v>
      </c>
    </row>
    <row r="45" spans="1:17">
      <c r="A45" s="38" t="s">
        <v>109</v>
      </c>
      <c r="B45" s="8" t="s">
        <v>30</v>
      </c>
      <c r="C45" s="86">
        <f t="shared" si="0"/>
        <v>0</v>
      </c>
      <c r="D45" s="61"/>
      <c r="E45" s="76"/>
      <c r="G45" s="58">
        <f t="shared" si="1"/>
        <v>0</v>
      </c>
    </row>
    <row r="46" spans="1:17">
      <c r="A46" s="38" t="s">
        <v>109</v>
      </c>
      <c r="B46" s="8" t="s">
        <v>31</v>
      </c>
      <c r="C46" s="86">
        <f t="shared" si="0"/>
        <v>0</v>
      </c>
      <c r="D46" s="61"/>
      <c r="E46" s="76"/>
      <c r="G46" s="58">
        <f t="shared" si="1"/>
        <v>0</v>
      </c>
    </row>
    <row r="47" spans="1:17">
      <c r="A47" s="38" t="s">
        <v>109</v>
      </c>
      <c r="B47" s="8" t="s">
        <v>32</v>
      </c>
      <c r="C47" s="86">
        <f t="shared" si="0"/>
        <v>0</v>
      </c>
      <c r="D47" s="61"/>
      <c r="E47" s="76"/>
      <c r="G47" s="58">
        <f t="shared" si="1"/>
        <v>0</v>
      </c>
    </row>
    <row r="48" spans="1:17">
      <c r="A48" s="38" t="s">
        <v>109</v>
      </c>
      <c r="B48" s="10" t="s">
        <v>33</v>
      </c>
      <c r="C48" s="55"/>
      <c r="D48" s="67"/>
      <c r="E48" s="78"/>
      <c r="F48" s="54"/>
      <c r="G48" s="55"/>
      <c r="H48" s="10"/>
    </row>
    <row r="49" spans="1:7" ht="28.8">
      <c r="A49" s="38" t="s">
        <v>109</v>
      </c>
      <c r="B49" s="8" t="s">
        <v>34</v>
      </c>
      <c r="C49" s="86">
        <f t="shared" si="0"/>
        <v>0</v>
      </c>
      <c r="D49" s="61"/>
      <c r="E49" s="76"/>
      <c r="G49" s="58">
        <f t="shared" si="1"/>
        <v>0</v>
      </c>
    </row>
    <row r="50" spans="1:7" ht="28.8">
      <c r="A50" s="38" t="s">
        <v>109</v>
      </c>
      <c r="B50" s="8" t="s">
        <v>35</v>
      </c>
      <c r="C50" s="86">
        <f t="shared" si="0"/>
        <v>0</v>
      </c>
      <c r="D50" s="61"/>
      <c r="E50" s="76"/>
      <c r="G50" s="58">
        <f t="shared" si="1"/>
        <v>0</v>
      </c>
    </row>
    <row r="51" spans="1:7">
      <c r="A51" s="38" t="s">
        <v>109</v>
      </c>
      <c r="B51" s="8" t="s">
        <v>36</v>
      </c>
      <c r="C51" s="86">
        <f t="shared" si="0"/>
        <v>0</v>
      </c>
      <c r="D51" s="61"/>
      <c r="E51" s="76"/>
      <c r="G51" s="58">
        <f t="shared" si="1"/>
        <v>0</v>
      </c>
    </row>
    <row r="52" spans="1:7">
      <c r="A52" s="38" t="s">
        <v>109</v>
      </c>
      <c r="B52" s="8" t="s">
        <v>37</v>
      </c>
      <c r="C52" s="86">
        <f t="shared" si="0"/>
        <v>0</v>
      </c>
      <c r="D52" s="61"/>
      <c r="E52" s="76"/>
      <c r="G52" s="58">
        <f t="shared" si="1"/>
        <v>0</v>
      </c>
    </row>
    <row r="53" spans="1:7">
      <c r="A53" s="38" t="s">
        <v>109</v>
      </c>
      <c r="B53" s="8" t="s">
        <v>123</v>
      </c>
      <c r="C53" s="86">
        <f t="shared" si="0"/>
        <v>0</v>
      </c>
      <c r="D53" s="61"/>
      <c r="E53" s="76"/>
      <c r="G53" s="58">
        <f t="shared" si="1"/>
        <v>0</v>
      </c>
    </row>
    <row r="54" spans="1:7">
      <c r="A54" s="38" t="s">
        <v>109</v>
      </c>
      <c r="B54" s="8" t="s">
        <v>124</v>
      </c>
      <c r="C54" s="86">
        <f t="shared" si="0"/>
        <v>0</v>
      </c>
      <c r="D54" s="61"/>
      <c r="E54" s="76"/>
      <c r="F54" s="50">
        <v>0</v>
      </c>
      <c r="G54" s="58">
        <f t="shared" si="1"/>
        <v>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sheetPr>
  <dimension ref="A1:Q54"/>
  <sheetViews>
    <sheetView workbookViewId="0">
      <pane ySplit="1" topLeftCell="A6" activePane="bottomLeft" state="frozen"/>
      <selection activeCell="D54" sqref="D54"/>
      <selection pane="bottomLeft" activeCell="H44" sqref="H44"/>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6384" width="9.109375" style="9"/>
  </cols>
  <sheetData>
    <row r="1" spans="1:10" s="33" customFormat="1" ht="28.8">
      <c r="A1" s="33" t="s">
        <v>107</v>
      </c>
      <c r="B1" s="34" t="s">
        <v>10</v>
      </c>
      <c r="C1" s="53" t="str">
        <f ca="1">MID(CELL("filename",A1),FIND("]",CELL("filename",A1))+1,256)</f>
        <v>New Project 2</v>
      </c>
      <c r="D1" s="87" t="s">
        <v>157</v>
      </c>
      <c r="E1" s="87" t="s">
        <v>156</v>
      </c>
      <c r="F1" s="53" t="s">
        <v>154</v>
      </c>
      <c r="G1" s="53" t="s">
        <v>153</v>
      </c>
      <c r="H1" s="35" t="s">
        <v>106</v>
      </c>
      <c r="I1" s="33" t="s">
        <v>105</v>
      </c>
      <c r="J1" s="33" t="s">
        <v>126</v>
      </c>
    </row>
    <row r="2" spans="1:10" ht="14.4" customHeight="1">
      <c r="A2" s="36" t="s">
        <v>108</v>
      </c>
      <c r="B2" s="16" t="s">
        <v>4</v>
      </c>
      <c r="C2" s="59" t="s">
        <v>155</v>
      </c>
      <c r="D2" s="88"/>
      <c r="E2" s="90"/>
      <c r="F2" s="84"/>
      <c r="G2" s="84"/>
      <c r="H2" s="16"/>
      <c r="I2" s="8" t="s">
        <v>93</v>
      </c>
    </row>
    <row r="3" spans="1:10">
      <c r="A3" s="36" t="s">
        <v>108</v>
      </c>
      <c r="B3" s="8" t="s">
        <v>0</v>
      </c>
      <c r="C3" s="58">
        <f>SUM(D3:E3)</f>
        <v>0</v>
      </c>
      <c r="D3" s="61"/>
      <c r="E3" s="76"/>
      <c r="G3" s="58">
        <f>SUM(C3+F3)</f>
        <v>0</v>
      </c>
    </row>
    <row r="4" spans="1:10">
      <c r="A4" s="36" t="s">
        <v>108</v>
      </c>
      <c r="B4" s="8" t="s">
        <v>1</v>
      </c>
      <c r="C4" s="58">
        <f t="shared" ref="C4:C54" si="0">SUM(D4:E4)</f>
        <v>0</v>
      </c>
      <c r="D4" s="61"/>
      <c r="E4" s="76"/>
      <c r="G4" s="58">
        <f t="shared" ref="G4:G54" si="1">SUM(C4+F4)</f>
        <v>0</v>
      </c>
    </row>
    <row r="5" spans="1:10" ht="43.2">
      <c r="A5" s="37" t="s">
        <v>110</v>
      </c>
      <c r="B5" s="8" t="s">
        <v>111</v>
      </c>
      <c r="C5" s="58">
        <f t="shared" si="0"/>
        <v>0</v>
      </c>
      <c r="D5" s="61"/>
      <c r="E5" s="76"/>
      <c r="G5" s="58">
        <f t="shared" si="1"/>
        <v>0</v>
      </c>
      <c r="I5" s="32" t="s">
        <v>92</v>
      </c>
    </row>
    <row r="6" spans="1:10">
      <c r="A6" s="36" t="s">
        <v>108</v>
      </c>
      <c r="B6" s="8" t="s">
        <v>2</v>
      </c>
      <c r="C6" s="58">
        <f t="shared" si="0"/>
        <v>0</v>
      </c>
      <c r="D6" s="61"/>
      <c r="E6" s="76"/>
      <c r="G6" s="58">
        <f t="shared" si="1"/>
        <v>0</v>
      </c>
      <c r="I6" s="9"/>
    </row>
    <row r="7" spans="1:10">
      <c r="A7" s="37" t="s">
        <v>110</v>
      </c>
      <c r="B7" s="8" t="s">
        <v>112</v>
      </c>
      <c r="C7" s="58">
        <f t="shared" si="0"/>
        <v>0</v>
      </c>
      <c r="D7" s="61"/>
      <c r="E7" s="76"/>
      <c r="G7" s="58">
        <f t="shared" si="1"/>
        <v>0</v>
      </c>
      <c r="I7" s="40"/>
    </row>
    <row r="8" spans="1:10" ht="86.4">
      <c r="A8" s="36" t="s">
        <v>108</v>
      </c>
      <c r="B8" s="8" t="s">
        <v>3</v>
      </c>
      <c r="C8" s="58">
        <f t="shared" si="0"/>
        <v>0</v>
      </c>
      <c r="D8" s="61"/>
      <c r="E8" s="76"/>
      <c r="G8" s="58">
        <f t="shared" si="1"/>
        <v>0</v>
      </c>
      <c r="I8" s="32" t="s">
        <v>94</v>
      </c>
    </row>
    <row r="9" spans="1:10">
      <c r="A9" s="36" t="s">
        <v>108</v>
      </c>
      <c r="B9" s="16" t="s">
        <v>5</v>
      </c>
      <c r="C9" s="56"/>
      <c r="D9" s="60"/>
      <c r="E9" s="75"/>
      <c r="F9" s="48"/>
      <c r="G9" s="48"/>
      <c r="H9" s="16"/>
    </row>
    <row r="10" spans="1:10">
      <c r="A10" s="36" t="s">
        <v>108</v>
      </c>
      <c r="B10" s="8" t="s">
        <v>6</v>
      </c>
      <c r="C10" s="58">
        <f t="shared" si="0"/>
        <v>0</v>
      </c>
      <c r="D10" s="61"/>
      <c r="E10" s="76"/>
      <c r="G10" s="58">
        <f t="shared" si="1"/>
        <v>0</v>
      </c>
      <c r="I10" s="8" t="s">
        <v>95</v>
      </c>
    </row>
    <row r="11" spans="1:10">
      <c r="A11" s="36" t="s">
        <v>108</v>
      </c>
      <c r="B11" s="8" t="s">
        <v>7</v>
      </c>
      <c r="C11" s="58">
        <f t="shared" si="0"/>
        <v>0</v>
      </c>
      <c r="D11" s="61"/>
      <c r="E11" s="76"/>
      <c r="G11" s="58">
        <f t="shared" si="1"/>
        <v>0</v>
      </c>
      <c r="I11" s="40"/>
    </row>
    <row r="12" spans="1:10" ht="28.8">
      <c r="A12" s="36" t="s">
        <v>108</v>
      </c>
      <c r="B12" s="8" t="s">
        <v>8</v>
      </c>
      <c r="C12" s="58">
        <f t="shared" si="0"/>
        <v>0</v>
      </c>
      <c r="D12" s="61"/>
      <c r="E12" s="76"/>
      <c r="G12" s="58">
        <f t="shared" si="1"/>
        <v>0</v>
      </c>
      <c r="I12" s="8" t="s">
        <v>79</v>
      </c>
    </row>
    <row r="13" spans="1:10" ht="14.4" customHeight="1">
      <c r="A13" s="37" t="s">
        <v>110</v>
      </c>
      <c r="B13" s="8" t="s">
        <v>39</v>
      </c>
      <c r="C13" s="58">
        <f t="shared" si="0"/>
        <v>0</v>
      </c>
      <c r="D13" s="61"/>
      <c r="E13" s="76"/>
      <c r="G13" s="58">
        <f t="shared" si="1"/>
        <v>0</v>
      </c>
    </row>
    <row r="14" spans="1:10">
      <c r="A14" s="37" t="s">
        <v>110</v>
      </c>
      <c r="B14" s="8" t="s">
        <v>40</v>
      </c>
      <c r="C14" s="58">
        <f t="shared" si="0"/>
        <v>0</v>
      </c>
      <c r="D14" s="61"/>
      <c r="E14" s="76"/>
      <c r="G14" s="58">
        <f t="shared" si="1"/>
        <v>0</v>
      </c>
    </row>
    <row r="15" spans="1:10">
      <c r="A15" s="37" t="s">
        <v>110</v>
      </c>
      <c r="B15" s="8" t="s">
        <v>41</v>
      </c>
      <c r="C15" s="58">
        <f t="shared" si="0"/>
        <v>0</v>
      </c>
      <c r="D15" s="61"/>
      <c r="E15" s="76"/>
      <c r="G15" s="58">
        <f t="shared" si="1"/>
        <v>0</v>
      </c>
    </row>
    <row r="16" spans="1:10">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G19" s="58">
        <f t="shared" si="1"/>
        <v>0</v>
      </c>
      <c r="I19" s="8" t="s">
        <v>100</v>
      </c>
    </row>
    <row r="20" spans="1:9" ht="43.2">
      <c r="A20" s="37" t="s">
        <v>110</v>
      </c>
      <c r="B20" s="8" t="s">
        <v>98</v>
      </c>
      <c r="C20" s="58">
        <f t="shared" si="0"/>
        <v>0</v>
      </c>
      <c r="D20" s="61"/>
      <c r="E20" s="76"/>
      <c r="G20" s="58">
        <f t="shared" si="1"/>
        <v>0</v>
      </c>
      <c r="I20" s="8" t="s">
        <v>99</v>
      </c>
    </row>
    <row r="21" spans="1:9">
      <c r="A21" s="37" t="s">
        <v>110</v>
      </c>
      <c r="B21" s="8" t="s">
        <v>45</v>
      </c>
      <c r="C21" s="58">
        <f t="shared" si="0"/>
        <v>0</v>
      </c>
      <c r="D21" s="61"/>
      <c r="E21" s="76"/>
      <c r="G21" s="58">
        <f t="shared" si="1"/>
        <v>0</v>
      </c>
    </row>
    <row r="22" spans="1:9">
      <c r="A22" s="36" t="s">
        <v>108</v>
      </c>
      <c r="B22" s="16" t="s">
        <v>9</v>
      </c>
      <c r="C22" s="56"/>
      <c r="D22" s="60"/>
      <c r="E22" s="75"/>
      <c r="F22" s="48"/>
      <c r="G22" s="48"/>
      <c r="H22" s="16"/>
    </row>
    <row r="23" spans="1:9">
      <c r="A23" s="36" t="s">
        <v>108</v>
      </c>
      <c r="B23" s="8" t="s">
        <v>55</v>
      </c>
      <c r="C23" s="58">
        <f t="shared" si="0"/>
        <v>0</v>
      </c>
      <c r="D23" s="61"/>
      <c r="E23" s="76"/>
      <c r="G23" s="58">
        <f t="shared" si="1"/>
        <v>0</v>
      </c>
      <c r="I23" s="40"/>
    </row>
    <row r="24" spans="1:9">
      <c r="A24" s="37" t="s">
        <v>110</v>
      </c>
      <c r="B24" s="8" t="s">
        <v>114</v>
      </c>
      <c r="C24" s="58">
        <f t="shared" si="0"/>
        <v>0</v>
      </c>
      <c r="D24" s="61"/>
      <c r="E24" s="76"/>
      <c r="G24" s="58">
        <f t="shared" si="1"/>
        <v>0</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0</v>
      </c>
      <c r="D26" s="61"/>
      <c r="E26" s="76"/>
      <c r="G26" s="58">
        <f t="shared" si="1"/>
        <v>0</v>
      </c>
    </row>
    <row r="27" spans="1:9">
      <c r="A27" s="36" t="s">
        <v>108</v>
      </c>
      <c r="B27" s="8" t="s">
        <v>12</v>
      </c>
      <c r="C27" s="58">
        <f t="shared" si="0"/>
        <v>0</v>
      </c>
      <c r="D27" s="61"/>
      <c r="E27" s="76"/>
      <c r="G27" s="58">
        <f t="shared" si="1"/>
        <v>0</v>
      </c>
    </row>
    <row r="28" spans="1:9">
      <c r="A28" s="36" t="s">
        <v>108</v>
      </c>
      <c r="B28" s="8" t="s">
        <v>13</v>
      </c>
      <c r="C28" s="58">
        <f t="shared" si="0"/>
        <v>0</v>
      </c>
      <c r="D28" s="61"/>
      <c r="E28" s="76"/>
      <c r="G28" s="58">
        <f t="shared" si="1"/>
        <v>0</v>
      </c>
    </row>
    <row r="29" spans="1:9">
      <c r="A29" s="36" t="s">
        <v>108</v>
      </c>
      <c r="B29" s="8" t="s">
        <v>14</v>
      </c>
      <c r="C29" s="58">
        <f t="shared" si="0"/>
        <v>0</v>
      </c>
      <c r="D29" s="61"/>
      <c r="E29" s="76"/>
      <c r="G29" s="58">
        <f t="shared" si="1"/>
        <v>0</v>
      </c>
    </row>
    <row r="30" spans="1:9">
      <c r="A30" s="36" t="s">
        <v>108</v>
      </c>
      <c r="B30" s="8" t="s">
        <v>15</v>
      </c>
      <c r="C30" s="58">
        <f t="shared" si="0"/>
        <v>0</v>
      </c>
      <c r="D30" s="61"/>
      <c r="E30" s="76"/>
      <c r="G30" s="58">
        <f t="shared" si="1"/>
        <v>0</v>
      </c>
    </row>
    <row r="31" spans="1:9" ht="28.8">
      <c r="A31" s="37" t="s">
        <v>110</v>
      </c>
      <c r="B31" s="8" t="s">
        <v>102</v>
      </c>
      <c r="C31" s="58">
        <f t="shared" si="0"/>
        <v>0</v>
      </c>
      <c r="D31" s="61"/>
      <c r="E31" s="76"/>
      <c r="G31" s="58">
        <f t="shared" si="1"/>
        <v>0</v>
      </c>
      <c r="I31" s="32" t="s">
        <v>115</v>
      </c>
    </row>
    <row r="32" spans="1:9">
      <c r="A32" s="36" t="s">
        <v>108</v>
      </c>
      <c r="B32" s="16" t="s">
        <v>16</v>
      </c>
      <c r="C32" s="56"/>
      <c r="D32" s="60"/>
      <c r="E32" s="75"/>
      <c r="F32" s="48"/>
      <c r="G32" s="48"/>
      <c r="H32" s="16"/>
    </row>
    <row r="33" spans="1:17">
      <c r="A33" s="36" t="s">
        <v>108</v>
      </c>
      <c r="B33" s="8" t="s">
        <v>17</v>
      </c>
      <c r="C33" s="58">
        <f t="shared" si="0"/>
        <v>0</v>
      </c>
      <c r="D33" s="61"/>
      <c r="E33" s="76"/>
      <c r="G33" s="58">
        <f t="shared" si="1"/>
        <v>0</v>
      </c>
    </row>
    <row r="34" spans="1:17">
      <c r="A34" s="36" t="s">
        <v>108</v>
      </c>
      <c r="B34" s="8" t="s">
        <v>18</v>
      </c>
      <c r="C34" s="58">
        <f t="shared" si="0"/>
        <v>0</v>
      </c>
      <c r="D34" s="61"/>
      <c r="E34" s="76"/>
      <c r="G34" s="58">
        <f t="shared" si="1"/>
        <v>0</v>
      </c>
    </row>
    <row r="35" spans="1:17">
      <c r="A35" s="36" t="s">
        <v>108</v>
      </c>
      <c r="B35" s="8" t="s">
        <v>19</v>
      </c>
      <c r="C35" s="58">
        <f t="shared" si="0"/>
        <v>0</v>
      </c>
      <c r="D35" s="61"/>
      <c r="E35" s="76"/>
      <c r="G35" s="58">
        <f t="shared" si="1"/>
        <v>0</v>
      </c>
    </row>
    <row r="36" spans="1:17" ht="14.4" customHeight="1">
      <c r="A36" s="38" t="s">
        <v>109</v>
      </c>
      <c r="B36" s="10" t="s">
        <v>21</v>
      </c>
      <c r="C36" s="10"/>
      <c r="D36" s="89"/>
      <c r="E36" s="91"/>
      <c r="F36" s="54"/>
      <c r="G36" s="54"/>
      <c r="H36" s="10"/>
    </row>
    <row r="37" spans="1:17">
      <c r="A37" s="38" t="s">
        <v>109</v>
      </c>
      <c r="B37" s="8" t="s">
        <v>22</v>
      </c>
      <c r="C37" s="58">
        <f t="shared" si="0"/>
        <v>0</v>
      </c>
      <c r="D37" s="61"/>
      <c r="E37" s="76"/>
      <c r="G37" s="58">
        <f t="shared" si="1"/>
        <v>0</v>
      </c>
      <c r="I37" s="8" t="s">
        <v>104</v>
      </c>
    </row>
    <row r="38" spans="1:17">
      <c r="A38" s="38" t="s">
        <v>109</v>
      </c>
      <c r="B38" s="8" t="s">
        <v>23</v>
      </c>
      <c r="C38" s="58">
        <f t="shared" si="0"/>
        <v>0</v>
      </c>
      <c r="D38" s="61"/>
      <c r="E38" s="76"/>
      <c r="G38" s="58">
        <f t="shared" si="1"/>
        <v>0</v>
      </c>
    </row>
    <row r="39" spans="1:17">
      <c r="A39" s="38" t="s">
        <v>109</v>
      </c>
      <c r="B39" s="8" t="s">
        <v>24</v>
      </c>
      <c r="C39" s="58">
        <f t="shared" si="0"/>
        <v>0</v>
      </c>
      <c r="D39" s="61"/>
      <c r="E39" s="76"/>
      <c r="G39" s="58">
        <f t="shared" si="1"/>
        <v>0</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 t="shared" si="0"/>
        <v>0</v>
      </c>
      <c r="D42" s="61"/>
      <c r="E42" s="76"/>
      <c r="G42" s="58">
        <f t="shared" si="1"/>
        <v>0</v>
      </c>
      <c r="J42" s="8"/>
      <c r="K42" s="8"/>
      <c r="L42" s="8"/>
      <c r="M42" s="8"/>
      <c r="N42" s="8"/>
      <c r="O42" s="8"/>
      <c r="P42" s="8"/>
      <c r="Q42" s="8"/>
    </row>
    <row r="43" spans="1:17">
      <c r="A43" s="38" t="s">
        <v>109</v>
      </c>
      <c r="B43" s="8" t="s">
        <v>28</v>
      </c>
      <c r="C43" s="58">
        <f t="shared" si="0"/>
        <v>0</v>
      </c>
      <c r="D43" s="61"/>
      <c r="E43" s="76"/>
      <c r="G43" s="58">
        <f t="shared" si="1"/>
        <v>0</v>
      </c>
    </row>
    <row r="44" spans="1:17">
      <c r="A44" s="38" t="s">
        <v>109</v>
      </c>
      <c r="B44" s="8" t="s">
        <v>29</v>
      </c>
      <c r="C44" s="58">
        <f t="shared" si="0"/>
        <v>0</v>
      </c>
      <c r="D44" s="61"/>
      <c r="E44" s="76"/>
      <c r="G44" s="58">
        <f t="shared" si="1"/>
        <v>0</v>
      </c>
    </row>
    <row r="45" spans="1:17">
      <c r="A45" s="38" t="s">
        <v>109</v>
      </c>
      <c r="B45" s="8" t="s">
        <v>30</v>
      </c>
      <c r="C45" s="58">
        <f t="shared" si="0"/>
        <v>0</v>
      </c>
      <c r="D45" s="61"/>
      <c r="E45" s="76"/>
      <c r="G45" s="58">
        <f t="shared" si="1"/>
        <v>0</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89"/>
      <c r="E48" s="91"/>
      <c r="F48" s="54"/>
      <c r="G48" s="54"/>
      <c r="H48" s="10"/>
    </row>
    <row r="49" spans="1:7" ht="28.8">
      <c r="A49" s="38" t="s">
        <v>109</v>
      </c>
      <c r="B49" s="8" t="s">
        <v>34</v>
      </c>
      <c r="C49" s="58">
        <f t="shared" si="0"/>
        <v>0</v>
      </c>
      <c r="D49" s="61"/>
      <c r="E49" s="76"/>
      <c r="G49" s="58">
        <f t="shared" si="1"/>
        <v>0</v>
      </c>
    </row>
    <row r="50" spans="1:7" ht="28.8">
      <c r="A50" s="38" t="s">
        <v>109</v>
      </c>
      <c r="B50" s="8" t="s">
        <v>35</v>
      </c>
      <c r="C50" s="58">
        <f t="shared" si="0"/>
        <v>0</v>
      </c>
      <c r="D50" s="61"/>
      <c r="E50" s="76"/>
      <c r="G50" s="58">
        <f t="shared" si="1"/>
        <v>0</v>
      </c>
    </row>
    <row r="51" spans="1:7">
      <c r="A51" s="38" t="s">
        <v>109</v>
      </c>
      <c r="B51" s="8" t="s">
        <v>36</v>
      </c>
      <c r="C51" s="58">
        <f t="shared" si="0"/>
        <v>0</v>
      </c>
      <c r="D51" s="61"/>
      <c r="E51" s="76"/>
      <c r="G51" s="58">
        <f t="shared" si="1"/>
        <v>0</v>
      </c>
    </row>
    <row r="52" spans="1:7">
      <c r="A52" s="38" t="s">
        <v>109</v>
      </c>
      <c r="B52" s="8" t="s">
        <v>37</v>
      </c>
      <c r="C52" s="58">
        <f t="shared" si="0"/>
        <v>0</v>
      </c>
      <c r="D52" s="61"/>
      <c r="E52" s="76"/>
      <c r="G52" s="58">
        <f t="shared" si="1"/>
        <v>0</v>
      </c>
    </row>
    <row r="53" spans="1:7">
      <c r="A53" s="38" t="s">
        <v>109</v>
      </c>
      <c r="B53" s="8" t="s">
        <v>123</v>
      </c>
      <c r="C53" s="58">
        <f t="shared" si="0"/>
        <v>0</v>
      </c>
      <c r="D53" s="61"/>
      <c r="E53" s="76"/>
      <c r="G53" s="58">
        <f t="shared" si="1"/>
        <v>0</v>
      </c>
    </row>
    <row r="54" spans="1:7">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sheetPr>
  <dimension ref="A1:Q54"/>
  <sheetViews>
    <sheetView workbookViewId="0">
      <pane ySplit="1" topLeftCell="A12" activePane="bottomLeft" state="frozen"/>
      <selection activeCell="D54" sqref="D54"/>
      <selection pane="bottomLeft" activeCell="D31" sqref="D31"/>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6384" width="9.109375" style="9"/>
  </cols>
  <sheetData>
    <row r="1" spans="1:10" s="33" customFormat="1" ht="28.8">
      <c r="A1" s="33" t="s">
        <v>107</v>
      </c>
      <c r="B1" s="34" t="s">
        <v>10</v>
      </c>
      <c r="C1" s="53" t="str">
        <f ca="1">MID(CELL("filename",A1),FIND("]",CELL("filename",A1))+1,256)</f>
        <v>New Project 3</v>
      </c>
      <c r="D1" s="87" t="s">
        <v>157</v>
      </c>
      <c r="E1" s="87" t="s">
        <v>156</v>
      </c>
      <c r="F1" s="53" t="s">
        <v>154</v>
      </c>
      <c r="G1" s="53" t="s">
        <v>153</v>
      </c>
      <c r="H1" s="35" t="s">
        <v>106</v>
      </c>
      <c r="I1" s="33" t="s">
        <v>105</v>
      </c>
      <c r="J1" s="33" t="s">
        <v>126</v>
      </c>
    </row>
    <row r="2" spans="1:10" ht="14.4" customHeight="1">
      <c r="A2" s="36" t="s">
        <v>108</v>
      </c>
      <c r="B2" s="16" t="s">
        <v>4</v>
      </c>
      <c r="C2" s="59" t="s">
        <v>155</v>
      </c>
      <c r="D2" s="88"/>
      <c r="E2" s="90"/>
      <c r="F2" s="84"/>
      <c r="G2" s="84"/>
      <c r="H2" s="16"/>
      <c r="I2" s="8" t="s">
        <v>93</v>
      </c>
    </row>
    <row r="3" spans="1:10">
      <c r="A3" s="36" t="s">
        <v>108</v>
      </c>
      <c r="B3" s="8" t="s">
        <v>0</v>
      </c>
      <c r="C3" s="58">
        <f>SUM(D3:E3)</f>
        <v>0</v>
      </c>
      <c r="D3" s="61"/>
      <c r="E3" s="76"/>
      <c r="G3" s="58">
        <f>SUM(C3+F3)</f>
        <v>0</v>
      </c>
    </row>
    <row r="4" spans="1:10">
      <c r="A4" s="36" t="s">
        <v>108</v>
      </c>
      <c r="B4" s="8" t="s">
        <v>1</v>
      </c>
      <c r="C4" s="58">
        <f t="shared" ref="C4:C54" si="0">SUM(D4:E4)</f>
        <v>0</v>
      </c>
      <c r="D4" s="61"/>
      <c r="E4" s="76"/>
      <c r="G4" s="58">
        <f t="shared" ref="G4:G54" si="1">SUM(C4+F4)</f>
        <v>0</v>
      </c>
    </row>
    <row r="5" spans="1:10" ht="43.2">
      <c r="A5" s="37" t="s">
        <v>110</v>
      </c>
      <c r="B5" s="8" t="s">
        <v>111</v>
      </c>
      <c r="C5" s="58">
        <f t="shared" si="0"/>
        <v>0</v>
      </c>
      <c r="D5" s="61"/>
      <c r="E5" s="76"/>
      <c r="G5" s="58">
        <f t="shared" si="1"/>
        <v>0</v>
      </c>
      <c r="I5" s="32" t="s">
        <v>92</v>
      </c>
    </row>
    <row r="6" spans="1:10">
      <c r="A6" s="36" t="s">
        <v>108</v>
      </c>
      <c r="B6" s="8" t="s">
        <v>2</v>
      </c>
      <c r="C6" s="58">
        <f t="shared" si="0"/>
        <v>0</v>
      </c>
      <c r="D6" s="61"/>
      <c r="E6" s="76"/>
      <c r="G6" s="58">
        <f t="shared" si="1"/>
        <v>0</v>
      </c>
      <c r="I6" s="9"/>
    </row>
    <row r="7" spans="1:10">
      <c r="A7" s="37" t="s">
        <v>110</v>
      </c>
      <c r="B7" s="8" t="s">
        <v>112</v>
      </c>
      <c r="C7" s="58">
        <f t="shared" si="0"/>
        <v>0</v>
      </c>
      <c r="D7" s="61"/>
      <c r="E7" s="76"/>
      <c r="G7" s="58">
        <f t="shared" si="1"/>
        <v>0</v>
      </c>
      <c r="I7" s="40"/>
    </row>
    <row r="8" spans="1:10" ht="86.4">
      <c r="A8" s="36" t="s">
        <v>108</v>
      </c>
      <c r="B8" s="8" t="s">
        <v>3</v>
      </c>
      <c r="C8" s="58">
        <f t="shared" si="0"/>
        <v>0</v>
      </c>
      <c r="D8" s="61"/>
      <c r="E8" s="76"/>
      <c r="G8" s="58">
        <f t="shared" si="1"/>
        <v>0</v>
      </c>
      <c r="I8" s="32" t="s">
        <v>94</v>
      </c>
    </row>
    <row r="9" spans="1:10">
      <c r="A9" s="36" t="s">
        <v>108</v>
      </c>
      <c r="B9" s="16" t="s">
        <v>5</v>
      </c>
      <c r="C9" s="56"/>
      <c r="D9" s="60"/>
      <c r="E9" s="75"/>
      <c r="F9" s="48"/>
      <c r="G9" s="48"/>
      <c r="H9" s="16"/>
    </row>
    <row r="10" spans="1:10">
      <c r="A10" s="36" t="s">
        <v>108</v>
      </c>
      <c r="B10" s="8" t="s">
        <v>6</v>
      </c>
      <c r="C10" s="58">
        <f t="shared" si="0"/>
        <v>0</v>
      </c>
      <c r="D10" s="61"/>
      <c r="E10" s="76"/>
      <c r="G10" s="58">
        <f t="shared" si="1"/>
        <v>0</v>
      </c>
      <c r="I10" s="8" t="s">
        <v>95</v>
      </c>
    </row>
    <row r="11" spans="1:10">
      <c r="A11" s="36" t="s">
        <v>108</v>
      </c>
      <c r="B11" s="8" t="s">
        <v>7</v>
      </c>
      <c r="C11" s="58">
        <f t="shared" si="0"/>
        <v>0</v>
      </c>
      <c r="D11" s="61"/>
      <c r="E11" s="76"/>
      <c r="G11" s="58">
        <f t="shared" si="1"/>
        <v>0</v>
      </c>
      <c r="I11" s="40"/>
    </row>
    <row r="12" spans="1:10" ht="28.8">
      <c r="A12" s="36" t="s">
        <v>108</v>
      </c>
      <c r="B12" s="8" t="s">
        <v>8</v>
      </c>
      <c r="C12" s="58">
        <f t="shared" si="0"/>
        <v>0</v>
      </c>
      <c r="D12" s="61"/>
      <c r="E12" s="76"/>
      <c r="G12" s="58">
        <f t="shared" si="1"/>
        <v>0</v>
      </c>
      <c r="I12" s="8" t="s">
        <v>79</v>
      </c>
    </row>
    <row r="13" spans="1:10" ht="14.4" customHeight="1">
      <c r="A13" s="37" t="s">
        <v>110</v>
      </c>
      <c r="B13" s="8" t="s">
        <v>39</v>
      </c>
      <c r="C13" s="58">
        <f t="shared" si="0"/>
        <v>0</v>
      </c>
      <c r="D13" s="61"/>
      <c r="E13" s="76"/>
      <c r="G13" s="58">
        <f t="shared" si="1"/>
        <v>0</v>
      </c>
    </row>
    <row r="14" spans="1:10">
      <c r="A14" s="37" t="s">
        <v>110</v>
      </c>
      <c r="B14" s="8" t="s">
        <v>40</v>
      </c>
      <c r="C14" s="58">
        <f t="shared" si="0"/>
        <v>0</v>
      </c>
      <c r="D14" s="61"/>
      <c r="E14" s="76"/>
      <c r="G14" s="58">
        <f t="shared" si="1"/>
        <v>0</v>
      </c>
    </row>
    <row r="15" spans="1:10">
      <c r="A15" s="37" t="s">
        <v>110</v>
      </c>
      <c r="B15" s="8" t="s">
        <v>41</v>
      </c>
      <c r="C15" s="58">
        <f t="shared" si="0"/>
        <v>0</v>
      </c>
      <c r="D15" s="61"/>
      <c r="E15" s="76"/>
      <c r="G15" s="58">
        <f t="shared" si="1"/>
        <v>0</v>
      </c>
    </row>
    <row r="16" spans="1:10">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G19" s="58">
        <f t="shared" si="1"/>
        <v>0</v>
      </c>
      <c r="I19" s="8" t="s">
        <v>100</v>
      </c>
    </row>
    <row r="20" spans="1:9" ht="43.2">
      <c r="A20" s="37" t="s">
        <v>110</v>
      </c>
      <c r="B20" s="8" t="s">
        <v>98</v>
      </c>
      <c r="C20" s="58">
        <f t="shared" si="0"/>
        <v>0</v>
      </c>
      <c r="D20" s="61"/>
      <c r="E20" s="76"/>
      <c r="G20" s="58">
        <f t="shared" si="1"/>
        <v>0</v>
      </c>
      <c r="I20" s="8" t="s">
        <v>99</v>
      </c>
    </row>
    <row r="21" spans="1:9">
      <c r="A21" s="37" t="s">
        <v>110</v>
      </c>
      <c r="B21" s="8" t="s">
        <v>45</v>
      </c>
      <c r="C21" s="58">
        <f t="shared" si="0"/>
        <v>0</v>
      </c>
      <c r="D21" s="61"/>
      <c r="E21" s="76"/>
      <c r="G21" s="58">
        <f t="shared" si="1"/>
        <v>0</v>
      </c>
    </row>
    <row r="22" spans="1:9">
      <c r="A22" s="36" t="s">
        <v>108</v>
      </c>
      <c r="B22" s="16" t="s">
        <v>9</v>
      </c>
      <c r="C22" s="56"/>
      <c r="D22" s="60"/>
      <c r="E22" s="75"/>
      <c r="F22" s="48"/>
      <c r="G22" s="48"/>
      <c r="H22" s="16"/>
    </row>
    <row r="23" spans="1:9">
      <c r="A23" s="36" t="s">
        <v>108</v>
      </c>
      <c r="B23" s="8" t="s">
        <v>55</v>
      </c>
      <c r="C23" s="58">
        <f t="shared" si="0"/>
        <v>0</v>
      </c>
      <c r="D23" s="61"/>
      <c r="E23" s="76"/>
      <c r="G23" s="58">
        <f t="shared" si="1"/>
        <v>0</v>
      </c>
      <c r="I23" s="40"/>
    </row>
    <row r="24" spans="1:9">
      <c r="A24" s="37" t="s">
        <v>110</v>
      </c>
      <c r="B24" s="8" t="s">
        <v>114</v>
      </c>
      <c r="C24" s="58">
        <f t="shared" si="0"/>
        <v>0</v>
      </c>
      <c r="D24" s="61"/>
      <c r="E24" s="76"/>
      <c r="G24" s="58">
        <f t="shared" si="1"/>
        <v>0</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0</v>
      </c>
      <c r="D26" s="61"/>
      <c r="E26" s="76"/>
      <c r="G26" s="58">
        <f t="shared" si="1"/>
        <v>0</v>
      </c>
    </row>
    <row r="27" spans="1:9">
      <c r="A27" s="36" t="s">
        <v>108</v>
      </c>
      <c r="B27" s="8" t="s">
        <v>12</v>
      </c>
      <c r="C27" s="58">
        <f t="shared" si="0"/>
        <v>0</v>
      </c>
      <c r="D27" s="61"/>
      <c r="E27" s="76"/>
      <c r="G27" s="58">
        <f t="shared" si="1"/>
        <v>0</v>
      </c>
    </row>
    <row r="28" spans="1:9">
      <c r="A28" s="36" t="s">
        <v>108</v>
      </c>
      <c r="B28" s="8" t="s">
        <v>13</v>
      </c>
      <c r="C28" s="58">
        <f t="shared" si="0"/>
        <v>0</v>
      </c>
      <c r="D28" s="61"/>
      <c r="E28" s="76"/>
      <c r="G28" s="58">
        <f t="shared" si="1"/>
        <v>0</v>
      </c>
    </row>
    <row r="29" spans="1:9">
      <c r="A29" s="36" t="s">
        <v>108</v>
      </c>
      <c r="B29" s="8" t="s">
        <v>14</v>
      </c>
      <c r="C29" s="58">
        <f t="shared" si="0"/>
        <v>0</v>
      </c>
      <c r="D29" s="61"/>
      <c r="E29" s="76"/>
      <c r="G29" s="58">
        <f t="shared" si="1"/>
        <v>0</v>
      </c>
    </row>
    <row r="30" spans="1:9">
      <c r="A30" s="36" t="s">
        <v>108</v>
      </c>
      <c r="B30" s="8" t="s">
        <v>15</v>
      </c>
      <c r="C30" s="58">
        <f t="shared" si="0"/>
        <v>0</v>
      </c>
      <c r="D30" s="61"/>
      <c r="E30" s="76"/>
      <c r="G30" s="58">
        <f t="shared" si="1"/>
        <v>0</v>
      </c>
    </row>
    <row r="31" spans="1:9" ht="28.8">
      <c r="A31" s="37" t="s">
        <v>110</v>
      </c>
      <c r="B31" s="8" t="s">
        <v>102</v>
      </c>
      <c r="C31" s="58">
        <f t="shared" si="0"/>
        <v>0</v>
      </c>
      <c r="D31" s="61"/>
      <c r="E31" s="76"/>
      <c r="G31" s="58">
        <f t="shared" si="1"/>
        <v>0</v>
      </c>
      <c r="I31" s="32" t="s">
        <v>115</v>
      </c>
    </row>
    <row r="32" spans="1:9">
      <c r="A32" s="36" t="s">
        <v>108</v>
      </c>
      <c r="B32" s="16" t="s">
        <v>16</v>
      </c>
      <c r="C32" s="56"/>
      <c r="D32" s="60"/>
      <c r="E32" s="75"/>
      <c r="F32" s="48"/>
      <c r="G32" s="48"/>
      <c r="H32" s="16"/>
    </row>
    <row r="33" spans="1:17">
      <c r="A33" s="36" t="s">
        <v>108</v>
      </c>
      <c r="B33" s="8" t="s">
        <v>17</v>
      </c>
      <c r="C33" s="58">
        <f t="shared" si="0"/>
        <v>0</v>
      </c>
      <c r="D33" s="61"/>
      <c r="E33" s="76"/>
      <c r="G33" s="58">
        <f t="shared" si="1"/>
        <v>0</v>
      </c>
    </row>
    <row r="34" spans="1:17">
      <c r="A34" s="36" t="s">
        <v>108</v>
      </c>
      <c r="B34" s="8" t="s">
        <v>18</v>
      </c>
      <c r="C34" s="58">
        <f t="shared" si="0"/>
        <v>0</v>
      </c>
      <c r="D34" s="61"/>
      <c r="E34" s="76"/>
      <c r="G34" s="58">
        <f t="shared" si="1"/>
        <v>0</v>
      </c>
    </row>
    <row r="35" spans="1:17">
      <c r="A35" s="36" t="s">
        <v>108</v>
      </c>
      <c r="B35" s="8" t="s">
        <v>19</v>
      </c>
      <c r="C35" s="58">
        <f t="shared" si="0"/>
        <v>0</v>
      </c>
      <c r="D35" s="61"/>
      <c r="E35" s="76"/>
      <c r="G35" s="58">
        <f t="shared" si="1"/>
        <v>0</v>
      </c>
    </row>
    <row r="36" spans="1:17" ht="14.4" customHeight="1">
      <c r="A36" s="38" t="s">
        <v>109</v>
      </c>
      <c r="B36" s="10" t="s">
        <v>21</v>
      </c>
      <c r="C36" s="10"/>
      <c r="D36" s="89"/>
      <c r="E36" s="91"/>
      <c r="F36" s="54"/>
      <c r="G36" s="54"/>
      <c r="H36" s="10"/>
    </row>
    <row r="37" spans="1:17">
      <c r="A37" s="38" t="s">
        <v>109</v>
      </c>
      <c r="B37" s="8" t="s">
        <v>22</v>
      </c>
      <c r="C37" s="58">
        <f t="shared" si="0"/>
        <v>0</v>
      </c>
      <c r="D37" s="61"/>
      <c r="E37" s="76"/>
      <c r="G37" s="58">
        <f t="shared" si="1"/>
        <v>0</v>
      </c>
      <c r="I37" s="8" t="s">
        <v>104</v>
      </c>
    </row>
    <row r="38" spans="1:17">
      <c r="A38" s="38" t="s">
        <v>109</v>
      </c>
      <c r="B38" s="8" t="s">
        <v>23</v>
      </c>
      <c r="C38" s="58">
        <f t="shared" si="0"/>
        <v>0</v>
      </c>
      <c r="D38" s="61"/>
      <c r="E38" s="76"/>
      <c r="G38" s="58">
        <f t="shared" si="1"/>
        <v>0</v>
      </c>
    </row>
    <row r="39" spans="1:17">
      <c r="A39" s="38" t="s">
        <v>109</v>
      </c>
      <c r="B39" s="8" t="s">
        <v>24</v>
      </c>
      <c r="C39" s="58">
        <f t="shared" si="0"/>
        <v>0</v>
      </c>
      <c r="D39" s="61"/>
      <c r="E39" s="76"/>
      <c r="G39" s="58">
        <f t="shared" si="1"/>
        <v>0</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 t="shared" si="0"/>
        <v>0</v>
      </c>
      <c r="D42" s="61"/>
      <c r="E42" s="76"/>
      <c r="G42" s="58">
        <f t="shared" si="1"/>
        <v>0</v>
      </c>
      <c r="J42" s="8"/>
      <c r="K42" s="8"/>
      <c r="L42" s="8"/>
      <c r="M42" s="8"/>
      <c r="N42" s="8"/>
      <c r="O42" s="8"/>
      <c r="P42" s="8"/>
      <c r="Q42" s="8"/>
    </row>
    <row r="43" spans="1:17">
      <c r="A43" s="38" t="s">
        <v>109</v>
      </c>
      <c r="B43" s="8" t="s">
        <v>28</v>
      </c>
      <c r="C43" s="58">
        <f t="shared" si="0"/>
        <v>0</v>
      </c>
      <c r="D43" s="61"/>
      <c r="E43" s="76"/>
      <c r="G43" s="58">
        <f t="shared" si="1"/>
        <v>0</v>
      </c>
    </row>
    <row r="44" spans="1:17">
      <c r="A44" s="38" t="s">
        <v>109</v>
      </c>
      <c r="B44" s="8" t="s">
        <v>29</v>
      </c>
      <c r="C44" s="58">
        <f t="shared" si="0"/>
        <v>0</v>
      </c>
      <c r="D44" s="61"/>
      <c r="E44" s="76"/>
      <c r="G44" s="58">
        <f t="shared" si="1"/>
        <v>0</v>
      </c>
    </row>
    <row r="45" spans="1:17">
      <c r="A45" s="38" t="s">
        <v>109</v>
      </c>
      <c r="B45" s="8" t="s">
        <v>30</v>
      </c>
      <c r="C45" s="58">
        <f t="shared" si="0"/>
        <v>0</v>
      </c>
      <c r="D45" s="61"/>
      <c r="E45" s="76"/>
      <c r="G45" s="58">
        <f t="shared" si="1"/>
        <v>0</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89"/>
      <c r="E48" s="91"/>
      <c r="F48" s="54"/>
      <c r="G48" s="54"/>
      <c r="H48" s="10"/>
    </row>
    <row r="49" spans="1:7" ht="28.8">
      <c r="A49" s="38" t="s">
        <v>109</v>
      </c>
      <c r="B49" s="8" t="s">
        <v>34</v>
      </c>
      <c r="C49" s="58">
        <f t="shared" si="0"/>
        <v>0</v>
      </c>
      <c r="D49" s="61"/>
      <c r="E49" s="76"/>
      <c r="G49" s="58">
        <f t="shared" si="1"/>
        <v>0</v>
      </c>
    </row>
    <row r="50" spans="1:7" ht="28.8">
      <c r="A50" s="38" t="s">
        <v>109</v>
      </c>
      <c r="B50" s="8" t="s">
        <v>35</v>
      </c>
      <c r="C50" s="58">
        <f t="shared" si="0"/>
        <v>0</v>
      </c>
      <c r="D50" s="61"/>
      <c r="E50" s="76"/>
      <c r="G50" s="58">
        <f t="shared" si="1"/>
        <v>0</v>
      </c>
    </row>
    <row r="51" spans="1:7">
      <c r="A51" s="38" t="s">
        <v>109</v>
      </c>
      <c r="B51" s="8" t="s">
        <v>36</v>
      </c>
      <c r="C51" s="58">
        <f t="shared" si="0"/>
        <v>0</v>
      </c>
      <c r="D51" s="61"/>
      <c r="E51" s="76"/>
      <c r="G51" s="58">
        <f t="shared" si="1"/>
        <v>0</v>
      </c>
    </row>
    <row r="52" spans="1:7">
      <c r="A52" s="38" t="s">
        <v>109</v>
      </c>
      <c r="B52" s="8" t="s">
        <v>37</v>
      </c>
      <c r="C52" s="58">
        <f t="shared" si="0"/>
        <v>0</v>
      </c>
      <c r="D52" s="61"/>
      <c r="E52" s="76"/>
      <c r="G52" s="58">
        <f t="shared" si="1"/>
        <v>0</v>
      </c>
    </row>
    <row r="53" spans="1:7">
      <c r="A53" s="38" t="s">
        <v>109</v>
      </c>
      <c r="B53" s="8" t="s">
        <v>123</v>
      </c>
      <c r="C53" s="58">
        <f t="shared" si="0"/>
        <v>0</v>
      </c>
      <c r="D53" s="61"/>
      <c r="E53" s="76"/>
      <c r="G53" s="58">
        <f t="shared" si="1"/>
        <v>0</v>
      </c>
    </row>
    <row r="54" spans="1:7">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54"/>
  <sheetViews>
    <sheetView workbookViewId="0">
      <pane ySplit="1" topLeftCell="A6" activePane="bottomLeft" state="frozen"/>
      <selection activeCell="D54" sqref="D54"/>
      <selection pane="bottomLeft" activeCell="H26" sqref="H26"/>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6384" width="9.109375" style="9"/>
  </cols>
  <sheetData>
    <row r="1" spans="1:10" s="33" customFormat="1" ht="28.8">
      <c r="A1" s="33" t="s">
        <v>107</v>
      </c>
      <c r="B1" s="34" t="s">
        <v>10</v>
      </c>
      <c r="C1" s="53" t="str">
        <f ca="1">MID(CELL("filename",A1),FIND("]",CELL("filename",A1))+1,256)</f>
        <v>Project Template</v>
      </c>
      <c r="D1" s="87" t="s">
        <v>157</v>
      </c>
      <c r="E1" s="87" t="s">
        <v>156</v>
      </c>
      <c r="F1" s="53" t="s">
        <v>154</v>
      </c>
      <c r="G1" s="53" t="s">
        <v>153</v>
      </c>
      <c r="H1" s="35" t="s">
        <v>106</v>
      </c>
      <c r="I1" s="33" t="s">
        <v>105</v>
      </c>
      <c r="J1" s="33" t="s">
        <v>126</v>
      </c>
    </row>
    <row r="2" spans="1:10" ht="14.4" customHeight="1">
      <c r="A2" s="36" t="s">
        <v>108</v>
      </c>
      <c r="B2" s="16" t="s">
        <v>4</v>
      </c>
      <c r="C2" s="59" t="s">
        <v>155</v>
      </c>
      <c r="D2" s="88"/>
      <c r="E2" s="90"/>
      <c r="F2" s="84"/>
      <c r="G2" s="84"/>
      <c r="H2" s="16"/>
      <c r="I2" s="8" t="s">
        <v>93</v>
      </c>
    </row>
    <row r="3" spans="1:10">
      <c r="A3" s="36" t="s">
        <v>108</v>
      </c>
      <c r="B3" s="8" t="s">
        <v>0</v>
      </c>
      <c r="C3" s="58">
        <f>SUM(D3:E3)</f>
        <v>0</v>
      </c>
      <c r="D3" s="61"/>
      <c r="E3" s="76"/>
      <c r="G3" s="58">
        <f>SUM(C3+F3)</f>
        <v>0</v>
      </c>
    </row>
    <row r="4" spans="1:10">
      <c r="A4" s="36" t="s">
        <v>108</v>
      </c>
      <c r="B4" s="8" t="s">
        <v>1</v>
      </c>
      <c r="C4" s="58">
        <f t="shared" ref="C4:C54" si="0">SUM(D4:E4)</f>
        <v>0</v>
      </c>
      <c r="D4" s="61"/>
      <c r="E4" s="76"/>
      <c r="G4" s="58">
        <f t="shared" ref="G4:G54" si="1">SUM(C4+F4)</f>
        <v>0</v>
      </c>
    </row>
    <row r="5" spans="1:10" ht="43.2">
      <c r="A5" s="37" t="s">
        <v>110</v>
      </c>
      <c r="B5" s="8" t="s">
        <v>111</v>
      </c>
      <c r="C5" s="58">
        <f t="shared" si="0"/>
        <v>0</v>
      </c>
      <c r="D5" s="61"/>
      <c r="E5" s="76"/>
      <c r="G5" s="58">
        <f t="shared" si="1"/>
        <v>0</v>
      </c>
      <c r="I5" s="32" t="s">
        <v>92</v>
      </c>
    </row>
    <row r="6" spans="1:10">
      <c r="A6" s="36" t="s">
        <v>108</v>
      </c>
      <c r="B6" s="8" t="s">
        <v>2</v>
      </c>
      <c r="C6" s="58">
        <f t="shared" si="0"/>
        <v>0</v>
      </c>
      <c r="D6" s="61"/>
      <c r="E6" s="76"/>
      <c r="G6" s="58">
        <f t="shared" si="1"/>
        <v>0</v>
      </c>
      <c r="I6" s="9"/>
    </row>
    <row r="7" spans="1:10">
      <c r="A7" s="37" t="s">
        <v>110</v>
      </c>
      <c r="B7" s="8" t="s">
        <v>112</v>
      </c>
      <c r="C7" s="58">
        <f t="shared" si="0"/>
        <v>0</v>
      </c>
      <c r="D7" s="61"/>
      <c r="E7" s="76"/>
      <c r="G7" s="58">
        <f t="shared" si="1"/>
        <v>0</v>
      </c>
      <c r="I7" s="40"/>
    </row>
    <row r="8" spans="1:10" ht="86.4">
      <c r="A8" s="36" t="s">
        <v>108</v>
      </c>
      <c r="B8" s="8" t="s">
        <v>3</v>
      </c>
      <c r="C8" s="58">
        <f t="shared" si="0"/>
        <v>0</v>
      </c>
      <c r="D8" s="61"/>
      <c r="E8" s="76"/>
      <c r="G8" s="58">
        <f t="shared" si="1"/>
        <v>0</v>
      </c>
      <c r="I8" s="32" t="s">
        <v>94</v>
      </c>
    </row>
    <row r="9" spans="1:10">
      <c r="A9" s="36" t="s">
        <v>108</v>
      </c>
      <c r="B9" s="16" t="s">
        <v>5</v>
      </c>
      <c r="C9" s="56"/>
      <c r="D9" s="60"/>
      <c r="E9" s="75"/>
      <c r="F9" s="48"/>
      <c r="G9" s="48"/>
      <c r="H9" s="16"/>
    </row>
    <row r="10" spans="1:10">
      <c r="A10" s="36" t="s">
        <v>108</v>
      </c>
      <c r="B10" s="8" t="s">
        <v>6</v>
      </c>
      <c r="C10" s="58">
        <f t="shared" si="0"/>
        <v>0</v>
      </c>
      <c r="D10" s="61"/>
      <c r="E10" s="76"/>
      <c r="G10" s="58">
        <f t="shared" si="1"/>
        <v>0</v>
      </c>
      <c r="I10" s="8" t="s">
        <v>95</v>
      </c>
    </row>
    <row r="11" spans="1:10">
      <c r="A11" s="36" t="s">
        <v>108</v>
      </c>
      <c r="B11" s="8" t="s">
        <v>7</v>
      </c>
      <c r="C11" s="58">
        <f t="shared" si="0"/>
        <v>0</v>
      </c>
      <c r="D11" s="61"/>
      <c r="E11" s="76"/>
      <c r="G11" s="58">
        <f t="shared" si="1"/>
        <v>0</v>
      </c>
      <c r="I11" s="40"/>
    </row>
    <row r="12" spans="1:10" ht="28.8">
      <c r="A12" s="36" t="s">
        <v>108</v>
      </c>
      <c r="B12" s="8" t="s">
        <v>8</v>
      </c>
      <c r="C12" s="58">
        <f t="shared" si="0"/>
        <v>0</v>
      </c>
      <c r="D12" s="61"/>
      <c r="E12" s="76"/>
      <c r="G12" s="58">
        <f t="shared" si="1"/>
        <v>0</v>
      </c>
      <c r="I12" s="8" t="s">
        <v>79</v>
      </c>
    </row>
    <row r="13" spans="1:10" ht="14.4" customHeight="1">
      <c r="A13" s="37" t="s">
        <v>110</v>
      </c>
      <c r="B13" s="8" t="s">
        <v>39</v>
      </c>
      <c r="C13" s="58">
        <f t="shared" si="0"/>
        <v>0</v>
      </c>
      <c r="D13" s="61"/>
      <c r="E13" s="76"/>
      <c r="G13" s="58">
        <f t="shared" si="1"/>
        <v>0</v>
      </c>
    </row>
    <row r="14" spans="1:10">
      <c r="A14" s="37" t="s">
        <v>110</v>
      </c>
      <c r="B14" s="8" t="s">
        <v>40</v>
      </c>
      <c r="C14" s="58">
        <f t="shared" si="0"/>
        <v>0</v>
      </c>
      <c r="D14" s="61"/>
      <c r="E14" s="76"/>
      <c r="G14" s="58">
        <f t="shared" si="1"/>
        <v>0</v>
      </c>
    </row>
    <row r="15" spans="1:10">
      <c r="A15" s="37" t="s">
        <v>110</v>
      </c>
      <c r="B15" s="8" t="s">
        <v>41</v>
      </c>
      <c r="C15" s="58">
        <f t="shared" si="0"/>
        <v>0</v>
      </c>
      <c r="D15" s="61"/>
      <c r="E15" s="76"/>
      <c r="G15" s="58">
        <f t="shared" si="1"/>
        <v>0</v>
      </c>
    </row>
    <row r="16" spans="1:10">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G19" s="58">
        <f t="shared" si="1"/>
        <v>0</v>
      </c>
      <c r="I19" s="8" t="s">
        <v>100</v>
      </c>
    </row>
    <row r="20" spans="1:9" ht="43.2">
      <c r="A20" s="37" t="s">
        <v>110</v>
      </c>
      <c r="B20" s="8" t="s">
        <v>98</v>
      </c>
      <c r="C20" s="58">
        <f t="shared" si="0"/>
        <v>0</v>
      </c>
      <c r="D20" s="61"/>
      <c r="E20" s="76"/>
      <c r="G20" s="58">
        <f t="shared" si="1"/>
        <v>0</v>
      </c>
      <c r="I20" s="8" t="s">
        <v>99</v>
      </c>
    </row>
    <row r="21" spans="1:9">
      <c r="A21" s="37" t="s">
        <v>110</v>
      </c>
      <c r="B21" s="8" t="s">
        <v>45</v>
      </c>
      <c r="C21" s="58">
        <f t="shared" si="0"/>
        <v>0</v>
      </c>
      <c r="D21" s="61"/>
      <c r="E21" s="76"/>
      <c r="G21" s="58">
        <f t="shared" si="1"/>
        <v>0</v>
      </c>
    </row>
    <row r="22" spans="1:9">
      <c r="A22" s="36" t="s">
        <v>108</v>
      </c>
      <c r="B22" s="16" t="s">
        <v>9</v>
      </c>
      <c r="C22" s="56"/>
      <c r="D22" s="60"/>
      <c r="E22" s="75"/>
      <c r="F22" s="48"/>
      <c r="G22" s="48"/>
      <c r="H22" s="16"/>
    </row>
    <row r="23" spans="1:9">
      <c r="A23" s="36" t="s">
        <v>108</v>
      </c>
      <c r="B23" s="8" t="s">
        <v>55</v>
      </c>
      <c r="C23" s="58">
        <f t="shared" si="0"/>
        <v>0</v>
      </c>
      <c r="D23" s="61"/>
      <c r="E23" s="76"/>
      <c r="G23" s="58">
        <f t="shared" si="1"/>
        <v>0</v>
      </c>
      <c r="I23" s="40"/>
    </row>
    <row r="24" spans="1:9">
      <c r="A24" s="37" t="s">
        <v>110</v>
      </c>
      <c r="B24" s="8" t="s">
        <v>114</v>
      </c>
      <c r="C24" s="58">
        <f t="shared" si="0"/>
        <v>0</v>
      </c>
      <c r="D24" s="61"/>
      <c r="E24" s="76"/>
      <c r="G24" s="58">
        <f t="shared" si="1"/>
        <v>0</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0</v>
      </c>
      <c r="D26" s="61"/>
      <c r="E26" s="76"/>
      <c r="G26" s="58">
        <f t="shared" si="1"/>
        <v>0</v>
      </c>
    </row>
    <row r="27" spans="1:9">
      <c r="A27" s="36" t="s">
        <v>108</v>
      </c>
      <c r="B27" s="8" t="s">
        <v>12</v>
      </c>
      <c r="C27" s="58">
        <f t="shared" si="0"/>
        <v>0</v>
      </c>
      <c r="D27" s="61"/>
      <c r="E27" s="76"/>
      <c r="G27" s="58">
        <f t="shared" si="1"/>
        <v>0</v>
      </c>
    </row>
    <row r="28" spans="1:9">
      <c r="A28" s="36" t="s">
        <v>108</v>
      </c>
      <c r="B28" s="8" t="s">
        <v>13</v>
      </c>
      <c r="C28" s="58">
        <f t="shared" si="0"/>
        <v>0</v>
      </c>
      <c r="D28" s="61"/>
      <c r="E28" s="76"/>
      <c r="G28" s="58">
        <f t="shared" si="1"/>
        <v>0</v>
      </c>
    </row>
    <row r="29" spans="1:9">
      <c r="A29" s="36" t="s">
        <v>108</v>
      </c>
      <c r="B29" s="8" t="s">
        <v>14</v>
      </c>
      <c r="C29" s="58">
        <f t="shared" si="0"/>
        <v>0</v>
      </c>
      <c r="D29" s="61"/>
      <c r="E29" s="76"/>
      <c r="G29" s="58">
        <f t="shared" si="1"/>
        <v>0</v>
      </c>
    </row>
    <row r="30" spans="1:9">
      <c r="A30" s="36" t="s">
        <v>108</v>
      </c>
      <c r="B30" s="8" t="s">
        <v>15</v>
      </c>
      <c r="C30" s="58">
        <f t="shared" si="0"/>
        <v>0</v>
      </c>
      <c r="D30" s="61"/>
      <c r="E30" s="76"/>
      <c r="G30" s="58">
        <f t="shared" si="1"/>
        <v>0</v>
      </c>
    </row>
    <row r="31" spans="1:9" ht="28.8">
      <c r="A31" s="37" t="s">
        <v>110</v>
      </c>
      <c r="B31" s="8" t="s">
        <v>102</v>
      </c>
      <c r="C31" s="58">
        <f t="shared" si="0"/>
        <v>0</v>
      </c>
      <c r="D31" s="61"/>
      <c r="E31" s="76"/>
      <c r="G31" s="58">
        <f t="shared" si="1"/>
        <v>0</v>
      </c>
      <c r="I31" s="32" t="s">
        <v>115</v>
      </c>
    </row>
    <row r="32" spans="1:9">
      <c r="A32" s="36" t="s">
        <v>108</v>
      </c>
      <c r="B32" s="16" t="s">
        <v>16</v>
      </c>
      <c r="C32" s="56"/>
      <c r="D32" s="60"/>
      <c r="E32" s="75"/>
      <c r="F32" s="48"/>
      <c r="G32" s="48"/>
      <c r="H32" s="16"/>
    </row>
    <row r="33" spans="1:17">
      <c r="A33" s="36" t="s">
        <v>108</v>
      </c>
      <c r="B33" s="8" t="s">
        <v>17</v>
      </c>
      <c r="C33" s="58">
        <f t="shared" si="0"/>
        <v>0</v>
      </c>
      <c r="D33" s="61"/>
      <c r="E33" s="76"/>
      <c r="G33" s="58">
        <f t="shared" si="1"/>
        <v>0</v>
      </c>
    </row>
    <row r="34" spans="1:17">
      <c r="A34" s="36" t="s">
        <v>108</v>
      </c>
      <c r="B34" s="8" t="s">
        <v>18</v>
      </c>
      <c r="C34" s="58">
        <f t="shared" si="0"/>
        <v>0</v>
      </c>
      <c r="D34" s="61"/>
      <c r="E34" s="76"/>
      <c r="G34" s="58">
        <f t="shared" si="1"/>
        <v>0</v>
      </c>
    </row>
    <row r="35" spans="1:17">
      <c r="A35" s="36" t="s">
        <v>108</v>
      </c>
      <c r="B35" s="8" t="s">
        <v>19</v>
      </c>
      <c r="C35" s="58">
        <f t="shared" si="0"/>
        <v>0</v>
      </c>
      <c r="D35" s="61"/>
      <c r="E35" s="76"/>
      <c r="G35" s="58">
        <f t="shared" si="1"/>
        <v>0</v>
      </c>
    </row>
    <row r="36" spans="1:17" ht="14.4" customHeight="1">
      <c r="A36" s="38" t="s">
        <v>109</v>
      </c>
      <c r="B36" s="10" t="s">
        <v>21</v>
      </c>
      <c r="C36" s="10"/>
      <c r="D36" s="89"/>
      <c r="E36" s="91"/>
      <c r="F36" s="54"/>
      <c r="G36" s="54"/>
      <c r="H36" s="10"/>
    </row>
    <row r="37" spans="1:17">
      <c r="A37" s="38" t="s">
        <v>109</v>
      </c>
      <c r="B37" s="8" t="s">
        <v>22</v>
      </c>
      <c r="C37" s="58">
        <f t="shared" si="0"/>
        <v>0</v>
      </c>
      <c r="D37" s="61"/>
      <c r="E37" s="76"/>
      <c r="G37" s="58">
        <f t="shared" si="1"/>
        <v>0</v>
      </c>
      <c r="I37" s="8" t="s">
        <v>104</v>
      </c>
    </row>
    <row r="38" spans="1:17">
      <c r="A38" s="38" t="s">
        <v>109</v>
      </c>
      <c r="B38" s="8" t="s">
        <v>23</v>
      </c>
      <c r="C38" s="58">
        <f t="shared" si="0"/>
        <v>0</v>
      </c>
      <c r="D38" s="61"/>
      <c r="E38" s="76"/>
      <c r="G38" s="58">
        <f t="shared" si="1"/>
        <v>0</v>
      </c>
    </row>
    <row r="39" spans="1:17">
      <c r="A39" s="38" t="s">
        <v>109</v>
      </c>
      <c r="B39" s="8" t="s">
        <v>24</v>
      </c>
      <c r="C39" s="58">
        <f t="shared" si="0"/>
        <v>0</v>
      </c>
      <c r="D39" s="61"/>
      <c r="E39" s="76"/>
      <c r="G39" s="58">
        <f t="shared" si="1"/>
        <v>0</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 t="shared" si="0"/>
        <v>0</v>
      </c>
      <c r="D42" s="61"/>
      <c r="E42" s="76"/>
      <c r="G42" s="58">
        <f t="shared" si="1"/>
        <v>0</v>
      </c>
      <c r="J42" s="8"/>
      <c r="K42" s="8"/>
      <c r="L42" s="8"/>
      <c r="M42" s="8"/>
      <c r="N42" s="8"/>
      <c r="O42" s="8"/>
      <c r="P42" s="8"/>
      <c r="Q42" s="8"/>
    </row>
    <row r="43" spans="1:17">
      <c r="A43" s="38" t="s">
        <v>109</v>
      </c>
      <c r="B43" s="8" t="s">
        <v>28</v>
      </c>
      <c r="C43" s="58">
        <f t="shared" si="0"/>
        <v>0</v>
      </c>
      <c r="D43" s="61"/>
      <c r="E43" s="76"/>
      <c r="G43" s="58">
        <f t="shared" si="1"/>
        <v>0</v>
      </c>
    </row>
    <row r="44" spans="1:17">
      <c r="A44" s="38" t="s">
        <v>109</v>
      </c>
      <c r="B44" s="8" t="s">
        <v>29</v>
      </c>
      <c r="C44" s="58">
        <f t="shared" si="0"/>
        <v>0</v>
      </c>
      <c r="D44" s="61"/>
      <c r="E44" s="76"/>
      <c r="G44" s="58">
        <f t="shared" si="1"/>
        <v>0</v>
      </c>
    </row>
    <row r="45" spans="1:17">
      <c r="A45" s="38" t="s">
        <v>109</v>
      </c>
      <c r="B45" s="8" t="s">
        <v>30</v>
      </c>
      <c r="C45" s="58">
        <f t="shared" si="0"/>
        <v>0</v>
      </c>
      <c r="D45" s="61"/>
      <c r="E45" s="76"/>
      <c r="G45" s="58">
        <f t="shared" si="1"/>
        <v>0</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89"/>
      <c r="E48" s="91"/>
      <c r="F48" s="54"/>
      <c r="G48" s="54"/>
      <c r="H48" s="10"/>
    </row>
    <row r="49" spans="1:7" ht="28.8">
      <c r="A49" s="38" t="s">
        <v>109</v>
      </c>
      <c r="B49" s="8" t="s">
        <v>34</v>
      </c>
      <c r="C49" s="58">
        <f t="shared" si="0"/>
        <v>0</v>
      </c>
      <c r="D49" s="61"/>
      <c r="E49" s="76"/>
      <c r="G49" s="58">
        <f t="shared" si="1"/>
        <v>0</v>
      </c>
    </row>
    <row r="50" spans="1:7" ht="28.8">
      <c r="A50" s="38" t="s">
        <v>109</v>
      </c>
      <c r="B50" s="8" t="s">
        <v>35</v>
      </c>
      <c r="C50" s="58">
        <f t="shared" si="0"/>
        <v>0</v>
      </c>
      <c r="D50" s="61"/>
      <c r="E50" s="76"/>
      <c r="G50" s="58">
        <f t="shared" si="1"/>
        <v>0</v>
      </c>
    </row>
    <row r="51" spans="1:7">
      <c r="A51" s="38" t="s">
        <v>109</v>
      </c>
      <c r="B51" s="8" t="s">
        <v>36</v>
      </c>
      <c r="C51" s="58">
        <f t="shared" si="0"/>
        <v>0</v>
      </c>
      <c r="D51" s="61"/>
      <c r="E51" s="76"/>
      <c r="G51" s="58">
        <f t="shared" si="1"/>
        <v>0</v>
      </c>
    </row>
    <row r="52" spans="1:7">
      <c r="A52" s="38" t="s">
        <v>109</v>
      </c>
      <c r="B52" s="8" t="s">
        <v>37</v>
      </c>
      <c r="C52" s="58">
        <f t="shared" si="0"/>
        <v>0</v>
      </c>
      <c r="D52" s="61"/>
      <c r="E52" s="76"/>
      <c r="G52" s="58">
        <f t="shared" si="1"/>
        <v>0</v>
      </c>
    </row>
    <row r="53" spans="1:7">
      <c r="A53" s="38" t="s">
        <v>109</v>
      </c>
      <c r="B53" s="8" t="s">
        <v>123</v>
      </c>
      <c r="C53" s="58">
        <f t="shared" si="0"/>
        <v>0</v>
      </c>
      <c r="D53" s="61"/>
      <c r="E53" s="76"/>
      <c r="G53" s="58">
        <f t="shared" si="1"/>
        <v>0</v>
      </c>
    </row>
    <row r="54" spans="1:7">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5"/>
  </sheetPr>
  <dimension ref="A1:W73"/>
  <sheetViews>
    <sheetView zoomScaleNormal="100" workbookViewId="0">
      <pane xSplit="2" ySplit="1" topLeftCell="G2" activePane="bottomRight" state="frozen"/>
      <selection activeCell="D54" sqref="D54"/>
      <selection pane="topRight" activeCell="D54" sqref="D54"/>
      <selection pane="bottomLeft" activeCell="D54" sqref="D54"/>
      <selection pane="bottomRight" activeCell="K1" sqref="K1:V1048576"/>
    </sheetView>
  </sheetViews>
  <sheetFormatPr defaultColWidth="9.109375" defaultRowHeight="14.4"/>
  <cols>
    <col min="1" max="1" width="5.33203125" style="39" customWidth="1"/>
    <col min="2" max="2" width="49.109375" style="8" customWidth="1"/>
    <col min="3" max="3" width="10" style="112" bestFit="1" customWidth="1"/>
    <col min="4" max="4" width="10" style="108" customWidth="1"/>
    <col min="5" max="5" width="10" style="104" customWidth="1"/>
    <col min="6" max="6" width="8.6640625" style="50" customWidth="1"/>
    <col min="7" max="7" width="8.5546875" style="50" bestFit="1" customWidth="1"/>
    <col min="8" max="8" width="4.6640625" style="50" bestFit="1" customWidth="1"/>
    <col min="9" max="9" width="6.6640625" style="51" customWidth="1"/>
    <col min="10" max="10" width="7.109375" style="9" bestFit="1" customWidth="1"/>
    <col min="11" max="11" width="6.5546875" style="9" bestFit="1" customWidth="1"/>
    <col min="12" max="12" width="7.33203125" style="9" customWidth="1"/>
    <col min="13" max="13" width="4.6640625" style="9" customWidth="1"/>
    <col min="14" max="14" width="7.33203125" style="9" bestFit="1" customWidth="1"/>
    <col min="15" max="15" width="7.109375" style="9" customWidth="1"/>
    <col min="16" max="16" width="6.44140625" style="9" customWidth="1"/>
    <col min="17" max="17" width="5.88671875" style="9" customWidth="1"/>
    <col min="18" max="18" width="8" style="9" customWidth="1"/>
    <col min="19" max="19" width="6.5546875" style="9" bestFit="1" customWidth="1"/>
    <col min="20" max="21" width="9.33203125" style="9" customWidth="1"/>
    <col min="22" max="16384" width="9.109375" style="9"/>
  </cols>
  <sheetData>
    <row r="1" spans="1:23" s="41" customFormat="1" ht="48" customHeight="1">
      <c r="A1" s="41" t="s">
        <v>107</v>
      </c>
      <c r="B1" s="42" t="s">
        <v>10</v>
      </c>
      <c r="C1" s="111" t="s">
        <v>206</v>
      </c>
      <c r="D1" s="107" t="s">
        <v>207</v>
      </c>
      <c r="E1" s="103" t="s">
        <v>208</v>
      </c>
      <c r="F1" s="41" t="str">
        <f ca="1">'STEM Mentors'!C1</f>
        <v>STEM Mentors</v>
      </c>
      <c r="G1" s="41" t="str">
        <f ca="1">ABC!C1</f>
        <v>ABC</v>
      </c>
      <c r="H1" s="41" t="str">
        <f ca="1">CLT!C1</f>
        <v>CLT</v>
      </c>
      <c r="I1" s="41" t="str">
        <f ca="1">'Pov Imer'!C1</f>
        <v>Pov Imer</v>
      </c>
      <c r="J1" s="41" t="str">
        <f ca="1">WSFRT!C1</f>
        <v>WSFRT</v>
      </c>
      <c r="K1" s="41" t="str">
        <f ca="1">'Min Wage'!C1</f>
        <v>Min Wage</v>
      </c>
      <c r="L1" s="41" t="str">
        <f ca="1">'People Gdn'!C1</f>
        <v>People Gdn</v>
      </c>
      <c r="M1" s="41" t="str">
        <f ca="1">X!C1</f>
        <v>X</v>
      </c>
      <c r="N1" s="41" t="str">
        <f ca="1">'WSU Human Dev'!C1</f>
        <v>WSU Human Dev</v>
      </c>
      <c r="O1" s="41" t="str">
        <f ca="1">'SNAP-Ed'!C1</f>
        <v>SNAP-Ed</v>
      </c>
      <c r="P1" s="41" t="str">
        <f ca="1">'SR 530'!C1</f>
        <v>SR 530</v>
      </c>
      <c r="Q1" s="41" t="str">
        <f ca="1">'New Project'!C1</f>
        <v>New Project</v>
      </c>
      <c r="R1" s="41" t="str">
        <f ca="1">'FEW-Metro'!C1</f>
        <v>FEW-Metro</v>
      </c>
      <c r="S1" s="41" t="str">
        <f ca="1">'Metro Misc'!C1</f>
        <v>Metro Misc</v>
      </c>
      <c r="T1" s="41" t="str">
        <f ca="1">'New Project 2'!C1</f>
        <v>New Project 2</v>
      </c>
      <c r="U1" s="33" t="str">
        <f ca="1">'New Project 3'!C1</f>
        <v>New Project 3</v>
      </c>
    </row>
    <row r="2" spans="1:23" ht="14.4" customHeight="1">
      <c r="A2" s="36" t="s">
        <v>108</v>
      </c>
      <c r="B2" s="16" t="s">
        <v>4</v>
      </c>
      <c r="F2" s="48"/>
      <c r="G2" s="48"/>
      <c r="H2" s="48"/>
      <c r="I2" s="48"/>
      <c r="J2" s="48"/>
      <c r="K2" s="48"/>
      <c r="L2" s="48"/>
      <c r="M2" s="48"/>
      <c r="N2" s="48"/>
      <c r="O2" s="48"/>
      <c r="P2" s="48"/>
      <c r="Q2" s="48"/>
      <c r="R2" s="48"/>
      <c r="S2" s="48"/>
      <c r="T2" s="48"/>
      <c r="U2" s="48"/>
    </row>
    <row r="3" spans="1:23">
      <c r="A3" s="36" t="s">
        <v>108</v>
      </c>
      <c r="B3" s="8" t="s">
        <v>0</v>
      </c>
      <c r="C3" s="113">
        <f t="shared" ref="C3:C8" ca="1" si="0">SUM(F3:T3)</f>
        <v>13</v>
      </c>
      <c r="D3" s="109">
        <f>'[1]Year Summary Template'!$C3</f>
        <v>6</v>
      </c>
      <c r="E3" s="105">
        <f ca="1">C3+D3</f>
        <v>19</v>
      </c>
      <c r="F3" s="49">
        <f>'STEM Mentors'!C3</f>
        <v>1</v>
      </c>
      <c r="G3" s="49">
        <f>ABC!C3</f>
        <v>2</v>
      </c>
      <c r="H3" s="49">
        <f>CLT!C3</f>
        <v>2</v>
      </c>
      <c r="I3" s="49">
        <f>'Pov Imer'!C3</f>
        <v>0</v>
      </c>
      <c r="J3" s="49">
        <f t="shared" ref="I3:U18" ca="1" si="1">INDIRECT("'"&amp;J$1&amp;"'!"&amp;CELL("address",$C3))</f>
        <v>0</v>
      </c>
      <c r="K3" s="49">
        <f t="shared" ca="1" si="1"/>
        <v>3</v>
      </c>
      <c r="L3" s="49">
        <f t="shared" ca="1" si="1"/>
        <v>0</v>
      </c>
      <c r="M3" s="49">
        <f t="shared" ca="1" si="1"/>
        <v>0</v>
      </c>
      <c r="N3" s="49">
        <f t="shared" ca="1" si="1"/>
        <v>0</v>
      </c>
      <c r="O3" s="49">
        <f t="shared" ca="1" si="1"/>
        <v>0</v>
      </c>
      <c r="P3" s="49">
        <f t="shared" ca="1" si="1"/>
        <v>0</v>
      </c>
      <c r="Q3" s="49">
        <f t="shared" ca="1" si="1"/>
        <v>0</v>
      </c>
      <c r="R3" s="49">
        <f t="shared" ca="1" si="1"/>
        <v>4</v>
      </c>
      <c r="S3" s="49">
        <f t="shared" ca="1" si="1"/>
        <v>1</v>
      </c>
      <c r="T3" s="49">
        <f t="shared" ca="1" si="1"/>
        <v>0</v>
      </c>
      <c r="U3" s="49">
        <f t="shared" ca="1" si="1"/>
        <v>0</v>
      </c>
    </row>
    <row r="4" spans="1:23">
      <c r="A4" s="36" t="s">
        <v>108</v>
      </c>
      <c r="B4" s="8" t="s">
        <v>1</v>
      </c>
      <c r="C4" s="113">
        <f t="shared" ca="1" si="0"/>
        <v>16</v>
      </c>
      <c r="D4" s="109">
        <f>'[1]Year Summary Template'!$C4</f>
        <v>6</v>
      </c>
      <c r="E4" s="105">
        <f t="shared" ref="E4:E54" ca="1" si="2">C4+D4</f>
        <v>22</v>
      </c>
      <c r="F4" s="49">
        <f>'STEM Mentors'!C4</f>
        <v>2</v>
      </c>
      <c r="G4" s="49">
        <f>ABC!C4</f>
        <v>0</v>
      </c>
      <c r="H4" s="49">
        <f>CLT!C4</f>
        <v>2</v>
      </c>
      <c r="I4" s="49">
        <f t="shared" ref="I4:P4" ca="1" si="3">INDIRECT("'"&amp;I$1&amp;"'!"&amp;CELL("address",$C4))</f>
        <v>0</v>
      </c>
      <c r="J4" s="49">
        <f t="shared" ca="1" si="3"/>
        <v>0</v>
      </c>
      <c r="K4" s="49">
        <f t="shared" ca="1" si="3"/>
        <v>5</v>
      </c>
      <c r="L4" s="49">
        <f t="shared" ca="1" si="3"/>
        <v>0</v>
      </c>
      <c r="M4" s="49">
        <f t="shared" ca="1" si="3"/>
        <v>0</v>
      </c>
      <c r="N4" s="49">
        <f t="shared" ca="1" si="3"/>
        <v>0</v>
      </c>
      <c r="O4" s="49">
        <f t="shared" ca="1" si="3"/>
        <v>0</v>
      </c>
      <c r="P4" s="49">
        <f t="shared" ca="1" si="3"/>
        <v>0</v>
      </c>
      <c r="Q4" s="49">
        <f t="shared" ca="1" si="1"/>
        <v>0</v>
      </c>
      <c r="R4" s="49">
        <f t="shared" ca="1" si="1"/>
        <v>7</v>
      </c>
      <c r="S4" s="49">
        <f t="shared" ca="1" si="1"/>
        <v>0</v>
      </c>
      <c r="T4" s="49">
        <f t="shared" ca="1" si="1"/>
        <v>0</v>
      </c>
      <c r="U4" s="49">
        <f t="shared" ca="1" si="1"/>
        <v>0</v>
      </c>
    </row>
    <row r="5" spans="1:23">
      <c r="A5" s="37" t="s">
        <v>110</v>
      </c>
      <c r="B5" s="8" t="s">
        <v>111</v>
      </c>
      <c r="C5" s="113">
        <f t="shared" ca="1" si="0"/>
        <v>17</v>
      </c>
      <c r="D5" s="109">
        <f>'[1]Year Summary Template'!$C5</f>
        <v>0</v>
      </c>
      <c r="E5" s="105">
        <f t="shared" ca="1" si="2"/>
        <v>17</v>
      </c>
      <c r="F5" s="49">
        <f>'STEM Mentors'!C5</f>
        <v>2</v>
      </c>
      <c r="G5" s="49">
        <f>ABC!C5</f>
        <v>5</v>
      </c>
      <c r="H5" s="49">
        <f>CLT!C5</f>
        <v>3</v>
      </c>
      <c r="I5" s="49">
        <f t="shared" ca="1" si="1"/>
        <v>1</v>
      </c>
      <c r="J5" s="49">
        <f t="shared" ref="J5:P8" ca="1" si="4">INDIRECT("'"&amp;J$1&amp;"'!"&amp;CELL("address",$C5))</f>
        <v>0</v>
      </c>
      <c r="K5" s="49">
        <f t="shared" ca="1" si="4"/>
        <v>1</v>
      </c>
      <c r="L5" s="49">
        <f t="shared" ca="1" si="4"/>
        <v>0</v>
      </c>
      <c r="M5" s="49">
        <f t="shared" ca="1" si="4"/>
        <v>0</v>
      </c>
      <c r="N5" s="49">
        <f t="shared" ca="1" si="4"/>
        <v>1</v>
      </c>
      <c r="O5" s="49">
        <f t="shared" ca="1" si="4"/>
        <v>0</v>
      </c>
      <c r="P5" s="49">
        <f t="shared" ca="1" si="4"/>
        <v>1</v>
      </c>
      <c r="Q5" s="49">
        <f t="shared" ca="1" si="1"/>
        <v>0</v>
      </c>
      <c r="R5" s="49">
        <f t="shared" ca="1" si="1"/>
        <v>3</v>
      </c>
      <c r="S5" s="49">
        <f t="shared" ca="1" si="1"/>
        <v>0</v>
      </c>
      <c r="T5" s="49">
        <f t="shared" ca="1" si="1"/>
        <v>0</v>
      </c>
      <c r="U5" s="49">
        <f t="shared" ca="1" si="1"/>
        <v>0</v>
      </c>
    </row>
    <row r="6" spans="1:23">
      <c r="A6" s="36" t="s">
        <v>108</v>
      </c>
      <c r="B6" s="8" t="s">
        <v>2</v>
      </c>
      <c r="C6" s="113">
        <f t="shared" ca="1" si="0"/>
        <v>0</v>
      </c>
      <c r="D6" s="109">
        <f>'[1]Year Summary Template'!$C6</f>
        <v>41</v>
      </c>
      <c r="E6" s="105">
        <f t="shared" ca="1" si="2"/>
        <v>41</v>
      </c>
      <c r="F6" s="49">
        <f>'STEM Mentors'!C6</f>
        <v>0</v>
      </c>
      <c r="G6" s="49">
        <f>ABC!C6</f>
        <v>0</v>
      </c>
      <c r="H6" s="49">
        <f>CLT!C6</f>
        <v>0</v>
      </c>
      <c r="I6" s="49">
        <f t="shared" ca="1" si="1"/>
        <v>0</v>
      </c>
      <c r="J6" s="49">
        <f t="shared" ca="1" si="4"/>
        <v>0</v>
      </c>
      <c r="K6" s="49">
        <f t="shared" ca="1" si="4"/>
        <v>0</v>
      </c>
      <c r="L6" s="49">
        <f t="shared" ca="1" si="4"/>
        <v>0</v>
      </c>
      <c r="M6" s="49">
        <f t="shared" ca="1" si="4"/>
        <v>0</v>
      </c>
      <c r="N6" s="49">
        <f t="shared" ca="1" si="4"/>
        <v>0</v>
      </c>
      <c r="O6" s="49">
        <f t="shared" ca="1" si="4"/>
        <v>0</v>
      </c>
      <c r="P6" s="49">
        <f t="shared" ca="1" si="4"/>
        <v>0</v>
      </c>
      <c r="Q6" s="49">
        <f t="shared" ca="1" si="1"/>
        <v>0</v>
      </c>
      <c r="R6" s="49">
        <f t="shared" ca="1" si="1"/>
        <v>0</v>
      </c>
      <c r="S6" s="49">
        <f t="shared" ca="1" si="1"/>
        <v>0</v>
      </c>
      <c r="T6" s="49">
        <f t="shared" ca="1" si="1"/>
        <v>0</v>
      </c>
      <c r="U6" s="49">
        <f t="shared" ca="1" si="1"/>
        <v>0</v>
      </c>
    </row>
    <row r="7" spans="1:23">
      <c r="A7" s="37" t="s">
        <v>110</v>
      </c>
      <c r="B7" s="8" t="s">
        <v>112</v>
      </c>
      <c r="C7" s="113">
        <f t="shared" ca="1" si="0"/>
        <v>0</v>
      </c>
      <c r="D7" s="109">
        <f>'[1]Year Summary Template'!$C7</f>
        <v>0</v>
      </c>
      <c r="E7" s="105">
        <f t="shared" ca="1" si="2"/>
        <v>0</v>
      </c>
      <c r="F7" s="49">
        <f>'STEM Mentors'!C7</f>
        <v>0</v>
      </c>
      <c r="G7" s="49">
        <f>ABC!C7</f>
        <v>0</v>
      </c>
      <c r="H7" s="49">
        <f>CLT!C7</f>
        <v>0</v>
      </c>
      <c r="I7" s="49">
        <f t="shared" ca="1" si="1"/>
        <v>0</v>
      </c>
      <c r="J7" s="49">
        <f t="shared" ca="1" si="4"/>
        <v>0</v>
      </c>
      <c r="K7" s="49">
        <f t="shared" ca="1" si="4"/>
        <v>0</v>
      </c>
      <c r="L7" s="49">
        <f t="shared" ca="1" si="4"/>
        <v>0</v>
      </c>
      <c r="M7" s="49">
        <f t="shared" ca="1" si="4"/>
        <v>0</v>
      </c>
      <c r="N7" s="49">
        <f t="shared" ca="1" si="4"/>
        <v>0</v>
      </c>
      <c r="O7" s="49">
        <f t="shared" ca="1" si="4"/>
        <v>0</v>
      </c>
      <c r="P7" s="49">
        <f t="shared" ca="1" si="4"/>
        <v>0</v>
      </c>
      <c r="Q7" s="49">
        <f t="shared" ca="1" si="1"/>
        <v>0</v>
      </c>
      <c r="R7" s="49">
        <f t="shared" ca="1" si="1"/>
        <v>0</v>
      </c>
      <c r="S7" s="49">
        <f t="shared" ca="1" si="1"/>
        <v>0</v>
      </c>
      <c r="T7" s="49">
        <f t="shared" ca="1" si="1"/>
        <v>0</v>
      </c>
      <c r="U7" s="49">
        <f t="shared" ca="1" si="1"/>
        <v>0</v>
      </c>
    </row>
    <row r="8" spans="1:23" s="45" customFormat="1">
      <c r="A8" s="43" t="s">
        <v>108</v>
      </c>
      <c r="B8" s="44" t="s">
        <v>3</v>
      </c>
      <c r="C8" s="114">
        <f t="shared" ca="1" si="0"/>
        <v>13</v>
      </c>
      <c r="D8" s="109">
        <f>'[1]Year Summary Template'!$C8</f>
        <v>0</v>
      </c>
      <c r="E8" s="105">
        <f t="shared" ca="1" si="2"/>
        <v>13</v>
      </c>
      <c r="F8" s="49">
        <f>'STEM Mentors'!C8</f>
        <v>0</v>
      </c>
      <c r="G8" s="49">
        <f>ABC!C8</f>
        <v>5</v>
      </c>
      <c r="H8" s="49">
        <f>CLT!C8</f>
        <v>6</v>
      </c>
      <c r="I8" s="52">
        <f t="shared" ca="1" si="1"/>
        <v>0</v>
      </c>
      <c r="J8" s="52">
        <f t="shared" ca="1" si="4"/>
        <v>0</v>
      </c>
      <c r="K8" s="52">
        <f t="shared" ca="1" si="4"/>
        <v>0</v>
      </c>
      <c r="L8" s="52">
        <f t="shared" ca="1" si="4"/>
        <v>0</v>
      </c>
      <c r="M8" s="52">
        <f t="shared" ca="1" si="4"/>
        <v>0</v>
      </c>
      <c r="N8" s="52">
        <f t="shared" ca="1" si="4"/>
        <v>0</v>
      </c>
      <c r="O8" s="52">
        <f t="shared" ca="1" si="4"/>
        <v>0</v>
      </c>
      <c r="P8" s="52">
        <f t="shared" ca="1" si="4"/>
        <v>2</v>
      </c>
      <c r="Q8" s="52">
        <f t="shared" ca="1" si="1"/>
        <v>0</v>
      </c>
      <c r="R8" s="52">
        <f t="shared" ca="1" si="1"/>
        <v>0</v>
      </c>
      <c r="S8" s="49">
        <f t="shared" ca="1" si="1"/>
        <v>0</v>
      </c>
      <c r="T8" s="49">
        <f t="shared" ca="1" si="1"/>
        <v>0</v>
      </c>
      <c r="U8" s="49">
        <f t="shared" ca="1" si="1"/>
        <v>0</v>
      </c>
      <c r="W8" s="9"/>
    </row>
    <row r="9" spans="1:23">
      <c r="A9" s="36" t="s">
        <v>108</v>
      </c>
      <c r="B9" s="16" t="s">
        <v>5</v>
      </c>
      <c r="D9" s="124">
        <f>'[1]Year Summary Template'!$C9</f>
        <v>0</v>
      </c>
      <c r="E9" s="125">
        <f t="shared" si="2"/>
        <v>0</v>
      </c>
      <c r="F9" s="94"/>
      <c r="G9" s="95"/>
      <c r="H9" s="95"/>
      <c r="I9" s="49"/>
      <c r="J9" s="49"/>
      <c r="K9" s="49"/>
      <c r="L9" s="49"/>
      <c r="M9" s="49"/>
      <c r="N9" s="49"/>
      <c r="O9" s="49"/>
      <c r="P9" s="49"/>
      <c r="Q9" s="49"/>
      <c r="R9" s="49"/>
      <c r="S9" s="95"/>
      <c r="T9" s="95"/>
      <c r="U9" s="96"/>
    </row>
    <row r="10" spans="1:23">
      <c r="A10" s="36" t="s">
        <v>108</v>
      </c>
      <c r="B10" s="8" t="s">
        <v>6</v>
      </c>
      <c r="C10" s="113">
        <f t="shared" ref="C10:C21" ca="1" si="5">SUM(F10:T10)</f>
        <v>2</v>
      </c>
      <c r="D10" s="109">
        <f>'[1]Year Summary Template'!$C10</f>
        <v>0</v>
      </c>
      <c r="E10" s="105">
        <f t="shared" ca="1" si="2"/>
        <v>2</v>
      </c>
      <c r="F10" s="49">
        <f>'STEM Mentors'!C10</f>
        <v>0</v>
      </c>
      <c r="G10" s="49">
        <f>ABC!C10</f>
        <v>0</v>
      </c>
      <c r="H10" s="49">
        <f>CLT!C10</f>
        <v>0</v>
      </c>
      <c r="I10" s="49">
        <f t="shared" ref="I10:P10" ca="1" si="6">INDIRECT("'"&amp;I$1&amp;"'!"&amp;CELL("address",$C10))</f>
        <v>0</v>
      </c>
      <c r="J10" s="49">
        <f t="shared" ca="1" si="6"/>
        <v>0</v>
      </c>
      <c r="K10" s="49">
        <f t="shared" ca="1" si="6"/>
        <v>2</v>
      </c>
      <c r="L10" s="49">
        <f t="shared" ca="1" si="6"/>
        <v>0</v>
      </c>
      <c r="M10" s="49">
        <f t="shared" ca="1" si="6"/>
        <v>0</v>
      </c>
      <c r="N10" s="49">
        <f t="shared" ca="1" si="6"/>
        <v>0</v>
      </c>
      <c r="O10" s="49">
        <f t="shared" ca="1" si="6"/>
        <v>0</v>
      </c>
      <c r="P10" s="49">
        <f t="shared" ca="1" si="6"/>
        <v>0</v>
      </c>
      <c r="Q10" s="49">
        <f t="shared" ca="1" si="1"/>
        <v>0</v>
      </c>
      <c r="R10" s="49">
        <f t="shared" ca="1" si="1"/>
        <v>0</v>
      </c>
      <c r="S10" s="49">
        <f t="shared" ca="1" si="1"/>
        <v>0</v>
      </c>
      <c r="T10" s="49">
        <f t="shared" ca="1" si="1"/>
        <v>0</v>
      </c>
      <c r="U10" s="49">
        <f t="shared" ca="1" si="1"/>
        <v>0</v>
      </c>
    </row>
    <row r="11" spans="1:23">
      <c r="A11" s="36" t="s">
        <v>108</v>
      </c>
      <c r="B11" s="8" t="s">
        <v>7</v>
      </c>
      <c r="C11" s="115">
        <f t="shared" ca="1" si="5"/>
        <v>0</v>
      </c>
      <c r="D11" s="110">
        <f>'[1]Year Summary Template'!$C11</f>
        <v>0</v>
      </c>
      <c r="E11" s="106">
        <f t="shared" ca="1" si="2"/>
        <v>0</v>
      </c>
      <c r="F11" s="49">
        <f>'STEM Mentors'!C11</f>
        <v>0</v>
      </c>
      <c r="G11" s="49">
        <f>ABC!C11</f>
        <v>0</v>
      </c>
      <c r="H11" s="49">
        <f>CLT!C11</f>
        <v>0</v>
      </c>
      <c r="I11" s="49">
        <f t="shared" ref="I11:P21" ca="1" si="7">INDIRECT("'"&amp;I$1&amp;"'!"&amp;CELL("address",$C11))</f>
        <v>0</v>
      </c>
      <c r="J11" s="49">
        <f t="shared" ca="1" si="7"/>
        <v>0</v>
      </c>
      <c r="K11" s="49">
        <f t="shared" ca="1" si="7"/>
        <v>0</v>
      </c>
      <c r="L11" s="49">
        <f t="shared" ca="1" si="7"/>
        <v>0</v>
      </c>
      <c r="M11" s="49">
        <f t="shared" ca="1" si="7"/>
        <v>0</v>
      </c>
      <c r="N11" s="49">
        <f t="shared" ca="1" si="7"/>
        <v>0</v>
      </c>
      <c r="O11" s="49">
        <f t="shared" ca="1" si="7"/>
        <v>0</v>
      </c>
      <c r="P11" s="49">
        <f t="shared" ca="1" si="7"/>
        <v>0</v>
      </c>
      <c r="Q11" s="49">
        <f t="shared" ca="1" si="1"/>
        <v>0</v>
      </c>
      <c r="R11" s="49">
        <f t="shared" ca="1" si="1"/>
        <v>0</v>
      </c>
      <c r="S11" s="49">
        <f t="shared" ca="1" si="1"/>
        <v>0</v>
      </c>
      <c r="T11" s="49">
        <f t="shared" ca="1" si="1"/>
        <v>0</v>
      </c>
      <c r="U11" s="49">
        <f t="shared" ca="1" si="1"/>
        <v>0</v>
      </c>
    </row>
    <row r="12" spans="1:23">
      <c r="A12" s="36" t="s">
        <v>108</v>
      </c>
      <c r="B12" s="8" t="s">
        <v>8</v>
      </c>
      <c r="C12" s="115">
        <f t="shared" ca="1" si="5"/>
        <v>500</v>
      </c>
      <c r="D12" s="110">
        <f>'[1]Year Summary Template'!$C12</f>
        <v>0</v>
      </c>
      <c r="E12" s="106">
        <f t="shared" ca="1" si="2"/>
        <v>500</v>
      </c>
      <c r="F12" s="49">
        <f>'STEM Mentors'!C12</f>
        <v>0</v>
      </c>
      <c r="G12" s="49">
        <f>ABC!C12</f>
        <v>0</v>
      </c>
      <c r="H12" s="49">
        <f>CLT!C12</f>
        <v>500</v>
      </c>
      <c r="I12" s="49">
        <f t="shared" ca="1" si="7"/>
        <v>0</v>
      </c>
      <c r="J12" s="49">
        <f t="shared" ref="J12:U27" ca="1" si="8">INDIRECT("'"&amp;J$1&amp;"'!"&amp;CELL("address",$C12))</f>
        <v>0</v>
      </c>
      <c r="K12" s="49">
        <f t="shared" ca="1" si="8"/>
        <v>0</v>
      </c>
      <c r="L12" s="49">
        <f t="shared" ca="1" si="8"/>
        <v>0</v>
      </c>
      <c r="M12" s="49">
        <f t="shared" ca="1" si="8"/>
        <v>0</v>
      </c>
      <c r="N12" s="49">
        <f t="shared" ca="1" si="8"/>
        <v>0</v>
      </c>
      <c r="O12" s="49">
        <f t="shared" ca="1" si="8"/>
        <v>0</v>
      </c>
      <c r="P12" s="49">
        <f t="shared" ca="1" si="8"/>
        <v>0</v>
      </c>
      <c r="Q12" s="49">
        <f t="shared" ca="1" si="1"/>
        <v>0</v>
      </c>
      <c r="R12" s="49">
        <f t="shared" ca="1" si="1"/>
        <v>0</v>
      </c>
      <c r="S12" s="49">
        <f t="shared" ca="1" si="1"/>
        <v>0</v>
      </c>
      <c r="T12" s="49">
        <f t="shared" ca="1" si="1"/>
        <v>0</v>
      </c>
      <c r="U12" s="49">
        <f t="shared" ca="1" si="1"/>
        <v>0</v>
      </c>
    </row>
    <row r="13" spans="1:23">
      <c r="A13" s="37" t="s">
        <v>110</v>
      </c>
      <c r="B13" s="8" t="s">
        <v>39</v>
      </c>
      <c r="C13" s="115">
        <f t="shared" ca="1" si="5"/>
        <v>0</v>
      </c>
      <c r="D13" s="110">
        <f>'[1]Year Summary Template'!$C13</f>
        <v>0</v>
      </c>
      <c r="E13" s="106">
        <f t="shared" ca="1" si="2"/>
        <v>0</v>
      </c>
      <c r="F13" s="49">
        <f>'STEM Mentors'!C13</f>
        <v>0</v>
      </c>
      <c r="G13" s="49">
        <f>ABC!C13</f>
        <v>0</v>
      </c>
      <c r="H13" s="49">
        <f>CLT!C13</f>
        <v>0</v>
      </c>
      <c r="I13" s="49">
        <f t="shared" ca="1" si="7"/>
        <v>0</v>
      </c>
      <c r="J13" s="49">
        <f t="shared" ca="1" si="8"/>
        <v>0</v>
      </c>
      <c r="K13" s="49">
        <f t="shared" ca="1" si="8"/>
        <v>0</v>
      </c>
      <c r="L13" s="49">
        <f t="shared" ca="1" si="8"/>
        <v>0</v>
      </c>
      <c r="M13" s="49">
        <f t="shared" ca="1" si="8"/>
        <v>0</v>
      </c>
      <c r="N13" s="49">
        <f t="shared" ca="1" si="8"/>
        <v>0</v>
      </c>
      <c r="O13" s="49">
        <f t="shared" ca="1" si="8"/>
        <v>0</v>
      </c>
      <c r="P13" s="49">
        <f t="shared" ca="1" si="8"/>
        <v>0</v>
      </c>
      <c r="Q13" s="49">
        <f t="shared" ca="1" si="1"/>
        <v>0</v>
      </c>
      <c r="R13" s="49">
        <f t="shared" ca="1" si="1"/>
        <v>0</v>
      </c>
      <c r="S13" s="49">
        <f t="shared" ca="1" si="1"/>
        <v>0</v>
      </c>
      <c r="T13" s="49">
        <f t="shared" ca="1" si="1"/>
        <v>0</v>
      </c>
      <c r="U13" s="49">
        <f t="shared" ca="1" si="1"/>
        <v>0</v>
      </c>
    </row>
    <row r="14" spans="1:23">
      <c r="A14" s="37" t="s">
        <v>110</v>
      </c>
      <c r="B14" s="8" t="s">
        <v>40</v>
      </c>
      <c r="C14" s="115">
        <f t="shared" ca="1" si="5"/>
        <v>0</v>
      </c>
      <c r="D14" s="110">
        <f>'[1]Year Summary Template'!$C14</f>
        <v>0</v>
      </c>
      <c r="E14" s="106">
        <f t="shared" ca="1" si="2"/>
        <v>0</v>
      </c>
      <c r="F14" s="49">
        <f>'STEM Mentors'!C14</f>
        <v>0</v>
      </c>
      <c r="G14" s="49">
        <f>ABC!C14</f>
        <v>0</v>
      </c>
      <c r="H14" s="49">
        <f>CLT!C14</f>
        <v>0</v>
      </c>
      <c r="I14" s="49">
        <f t="shared" ca="1" si="7"/>
        <v>0</v>
      </c>
      <c r="J14" s="49">
        <f t="shared" ca="1" si="8"/>
        <v>0</v>
      </c>
      <c r="K14" s="49">
        <f t="shared" ca="1" si="8"/>
        <v>0</v>
      </c>
      <c r="L14" s="49">
        <f t="shared" ca="1" si="8"/>
        <v>0</v>
      </c>
      <c r="M14" s="49">
        <f t="shared" ca="1" si="8"/>
        <v>0</v>
      </c>
      <c r="N14" s="49">
        <f t="shared" ca="1" si="8"/>
        <v>0</v>
      </c>
      <c r="O14" s="49">
        <f t="shared" ca="1" si="8"/>
        <v>0</v>
      </c>
      <c r="P14" s="49">
        <f t="shared" ca="1" si="8"/>
        <v>0</v>
      </c>
      <c r="Q14" s="49">
        <f t="shared" ca="1" si="1"/>
        <v>0</v>
      </c>
      <c r="R14" s="49">
        <f t="shared" ca="1" si="1"/>
        <v>0</v>
      </c>
      <c r="S14" s="49">
        <f t="shared" ca="1" si="1"/>
        <v>0</v>
      </c>
      <c r="T14" s="49">
        <f t="shared" ca="1" si="1"/>
        <v>0</v>
      </c>
      <c r="U14" s="49">
        <f t="shared" ca="1" si="1"/>
        <v>0</v>
      </c>
    </row>
    <row r="15" spans="1:23">
      <c r="A15" s="37" t="s">
        <v>110</v>
      </c>
      <c r="B15" s="8" t="s">
        <v>41</v>
      </c>
      <c r="C15" s="115">
        <f t="shared" ca="1" si="5"/>
        <v>21350</v>
      </c>
      <c r="D15" s="110">
        <f>'[1]Year Summary Template'!$C15</f>
        <v>0</v>
      </c>
      <c r="E15" s="106">
        <f t="shared" ca="1" si="2"/>
        <v>21350</v>
      </c>
      <c r="F15" s="49">
        <f>'STEM Mentors'!C15</f>
        <v>0</v>
      </c>
      <c r="G15" s="49">
        <f>ABC!C15</f>
        <v>0</v>
      </c>
      <c r="H15" s="49">
        <f>CLT!C15</f>
        <v>0</v>
      </c>
      <c r="I15" s="49">
        <f t="shared" ca="1" si="7"/>
        <v>8350</v>
      </c>
      <c r="J15" s="49">
        <f t="shared" ca="1" si="8"/>
        <v>0</v>
      </c>
      <c r="K15" s="49">
        <f t="shared" ca="1" si="8"/>
        <v>0</v>
      </c>
      <c r="L15" s="49">
        <f t="shared" ca="1" si="8"/>
        <v>0</v>
      </c>
      <c r="M15" s="49">
        <f t="shared" ca="1" si="8"/>
        <v>0</v>
      </c>
      <c r="N15" s="49">
        <f t="shared" ca="1" si="8"/>
        <v>3000</v>
      </c>
      <c r="O15" s="49">
        <f t="shared" ca="1" si="8"/>
        <v>0</v>
      </c>
      <c r="P15" s="49">
        <f t="shared" ca="1" si="8"/>
        <v>0</v>
      </c>
      <c r="Q15" s="49">
        <f t="shared" ca="1" si="1"/>
        <v>0</v>
      </c>
      <c r="R15" s="49">
        <f t="shared" ca="1" si="1"/>
        <v>10000</v>
      </c>
      <c r="S15" s="49">
        <f t="shared" ca="1" si="1"/>
        <v>0</v>
      </c>
      <c r="T15" s="49">
        <f t="shared" ca="1" si="1"/>
        <v>0</v>
      </c>
      <c r="U15" s="49">
        <f t="shared" ca="1" si="1"/>
        <v>0</v>
      </c>
    </row>
    <row r="16" spans="1:23">
      <c r="A16" s="37" t="s">
        <v>110</v>
      </c>
      <c r="B16" s="8" t="s">
        <v>42</v>
      </c>
      <c r="C16" s="115">
        <f t="shared" ca="1" si="5"/>
        <v>0</v>
      </c>
      <c r="D16" s="110">
        <f>'[1]Year Summary Template'!$C16</f>
        <v>0</v>
      </c>
      <c r="E16" s="106">
        <f t="shared" ca="1" si="2"/>
        <v>0</v>
      </c>
      <c r="F16" s="49">
        <f>'STEM Mentors'!C16</f>
        <v>0</v>
      </c>
      <c r="G16" s="49">
        <f>ABC!C16</f>
        <v>0</v>
      </c>
      <c r="H16" s="49">
        <f>CLT!C16</f>
        <v>0</v>
      </c>
      <c r="I16" s="49">
        <f t="shared" ca="1" si="7"/>
        <v>0</v>
      </c>
      <c r="J16" s="49">
        <f t="shared" ca="1" si="8"/>
        <v>0</v>
      </c>
      <c r="K16" s="49">
        <f t="shared" ca="1" si="8"/>
        <v>0</v>
      </c>
      <c r="L16" s="49">
        <f t="shared" ca="1" si="8"/>
        <v>0</v>
      </c>
      <c r="M16" s="49">
        <f t="shared" ca="1" si="8"/>
        <v>0</v>
      </c>
      <c r="N16" s="49">
        <f t="shared" ca="1" si="8"/>
        <v>0</v>
      </c>
      <c r="O16" s="49">
        <f t="shared" ca="1" si="8"/>
        <v>0</v>
      </c>
      <c r="P16" s="49">
        <f t="shared" ca="1" si="8"/>
        <v>0</v>
      </c>
      <c r="Q16" s="49">
        <f t="shared" ca="1" si="1"/>
        <v>0</v>
      </c>
      <c r="R16" s="49">
        <f t="shared" ca="1" si="1"/>
        <v>0</v>
      </c>
      <c r="S16" s="49">
        <f t="shared" ca="1" si="1"/>
        <v>0</v>
      </c>
      <c r="T16" s="49">
        <f t="shared" ca="1" si="1"/>
        <v>0</v>
      </c>
      <c r="U16" s="49">
        <f t="shared" ca="1" si="1"/>
        <v>0</v>
      </c>
    </row>
    <row r="17" spans="1:21">
      <c r="A17" s="37" t="s">
        <v>110</v>
      </c>
      <c r="B17" s="8" t="s">
        <v>43</v>
      </c>
      <c r="C17" s="115">
        <f t="shared" ca="1" si="5"/>
        <v>0</v>
      </c>
      <c r="D17" s="110">
        <f>'[1]Year Summary Template'!$C17</f>
        <v>0</v>
      </c>
      <c r="E17" s="106">
        <f t="shared" ca="1" si="2"/>
        <v>0</v>
      </c>
      <c r="F17" s="49">
        <f>'STEM Mentors'!C17</f>
        <v>0</v>
      </c>
      <c r="G17" s="49">
        <f>ABC!C17</f>
        <v>0</v>
      </c>
      <c r="H17" s="49">
        <f>CLT!C17</f>
        <v>0</v>
      </c>
      <c r="I17" s="49">
        <f t="shared" ca="1" si="7"/>
        <v>0</v>
      </c>
      <c r="J17" s="49">
        <f t="shared" ca="1" si="8"/>
        <v>0</v>
      </c>
      <c r="K17" s="49">
        <f t="shared" ca="1" si="8"/>
        <v>0</v>
      </c>
      <c r="L17" s="49">
        <f t="shared" ca="1" si="8"/>
        <v>0</v>
      </c>
      <c r="M17" s="49">
        <f t="shared" ca="1" si="8"/>
        <v>0</v>
      </c>
      <c r="N17" s="49">
        <f t="shared" ca="1" si="8"/>
        <v>0</v>
      </c>
      <c r="O17" s="49">
        <f t="shared" ca="1" si="8"/>
        <v>0</v>
      </c>
      <c r="P17" s="49">
        <f t="shared" ca="1" si="8"/>
        <v>0</v>
      </c>
      <c r="Q17" s="49">
        <f t="shared" ca="1" si="1"/>
        <v>0</v>
      </c>
      <c r="R17" s="49">
        <f t="shared" ca="1" si="1"/>
        <v>0</v>
      </c>
      <c r="S17" s="49">
        <f t="shared" ca="1" si="1"/>
        <v>0</v>
      </c>
      <c r="T17" s="49">
        <f t="shared" ca="1" si="1"/>
        <v>0</v>
      </c>
      <c r="U17" s="49">
        <f t="shared" ca="1" si="1"/>
        <v>0</v>
      </c>
    </row>
    <row r="18" spans="1:21">
      <c r="A18" s="37" t="s">
        <v>110</v>
      </c>
      <c r="B18" s="8" t="s">
        <v>44</v>
      </c>
      <c r="C18" s="115">
        <f t="shared" ca="1" si="5"/>
        <v>0</v>
      </c>
      <c r="D18" s="110">
        <f>'[1]Year Summary Template'!$C18</f>
        <v>35000</v>
      </c>
      <c r="E18" s="106">
        <f t="shared" ca="1" si="2"/>
        <v>35000</v>
      </c>
      <c r="F18" s="49">
        <f>'STEM Mentors'!C18</f>
        <v>0</v>
      </c>
      <c r="G18" s="49">
        <f>ABC!C18</f>
        <v>0</v>
      </c>
      <c r="H18" s="49">
        <f>CLT!C18</f>
        <v>0</v>
      </c>
      <c r="I18" s="49">
        <f t="shared" ca="1" si="7"/>
        <v>0</v>
      </c>
      <c r="J18" s="49">
        <f t="shared" ca="1" si="8"/>
        <v>0</v>
      </c>
      <c r="K18" s="49">
        <f t="shared" ca="1" si="8"/>
        <v>0</v>
      </c>
      <c r="L18" s="49">
        <f t="shared" ca="1" si="8"/>
        <v>0</v>
      </c>
      <c r="M18" s="49">
        <f t="shared" ca="1" si="8"/>
        <v>0</v>
      </c>
      <c r="N18" s="49">
        <f t="shared" ca="1" si="8"/>
        <v>0</v>
      </c>
      <c r="O18" s="49">
        <f t="shared" ca="1" si="8"/>
        <v>0</v>
      </c>
      <c r="P18" s="49">
        <f t="shared" ca="1" si="8"/>
        <v>0</v>
      </c>
      <c r="Q18" s="49">
        <f t="shared" ca="1" si="1"/>
        <v>0</v>
      </c>
      <c r="R18" s="49">
        <f t="shared" ca="1" si="1"/>
        <v>0</v>
      </c>
      <c r="S18" s="49">
        <f t="shared" ca="1" si="1"/>
        <v>0</v>
      </c>
      <c r="T18" s="49">
        <f t="shared" ca="1" si="1"/>
        <v>0</v>
      </c>
      <c r="U18" s="49">
        <f t="shared" ca="1" si="1"/>
        <v>0</v>
      </c>
    </row>
    <row r="19" spans="1:21">
      <c r="A19" s="37" t="s">
        <v>110</v>
      </c>
      <c r="B19" s="8" t="s">
        <v>97</v>
      </c>
      <c r="C19" s="115">
        <f t="shared" ca="1" si="5"/>
        <v>0</v>
      </c>
      <c r="D19" s="110">
        <f>'[1]Year Summary Template'!$C19</f>
        <v>0</v>
      </c>
      <c r="E19" s="106">
        <f t="shared" ca="1" si="2"/>
        <v>0</v>
      </c>
      <c r="F19" s="49">
        <f>'STEM Mentors'!C19</f>
        <v>0</v>
      </c>
      <c r="G19" s="49">
        <f>ABC!C19</f>
        <v>0</v>
      </c>
      <c r="H19" s="49">
        <f>CLT!C19</f>
        <v>0</v>
      </c>
      <c r="I19" s="49">
        <f t="shared" ca="1" si="7"/>
        <v>0</v>
      </c>
      <c r="J19" s="49">
        <f t="shared" ca="1" si="8"/>
        <v>0</v>
      </c>
      <c r="K19" s="49">
        <f t="shared" ca="1" si="8"/>
        <v>0</v>
      </c>
      <c r="L19" s="49">
        <f t="shared" ca="1" si="8"/>
        <v>0</v>
      </c>
      <c r="M19" s="49">
        <f t="shared" ca="1" si="8"/>
        <v>0</v>
      </c>
      <c r="N19" s="49">
        <f t="shared" ca="1" si="8"/>
        <v>0</v>
      </c>
      <c r="O19" s="49">
        <f t="shared" ca="1" si="8"/>
        <v>0</v>
      </c>
      <c r="P19" s="49">
        <f t="shared" ca="1" si="8"/>
        <v>0</v>
      </c>
      <c r="Q19" s="49">
        <f t="shared" ca="1" si="8"/>
        <v>0</v>
      </c>
      <c r="R19" s="49">
        <f t="shared" ca="1" si="8"/>
        <v>0</v>
      </c>
      <c r="S19" s="49">
        <f t="shared" ca="1" si="8"/>
        <v>0</v>
      </c>
      <c r="T19" s="49">
        <f t="shared" ca="1" si="8"/>
        <v>0</v>
      </c>
      <c r="U19" s="49">
        <f t="shared" ca="1" si="8"/>
        <v>0</v>
      </c>
    </row>
    <row r="20" spans="1:21" s="101" customFormat="1" ht="28.8">
      <c r="A20" s="98" t="s">
        <v>110</v>
      </c>
      <c r="B20" s="99" t="s">
        <v>98</v>
      </c>
      <c r="C20" s="115">
        <f t="shared" ca="1" si="5"/>
        <v>102000</v>
      </c>
      <c r="D20" s="110">
        <f>'[1]Year Summary Template'!$C20</f>
        <v>0</v>
      </c>
      <c r="E20" s="106">
        <f t="shared" ca="1" si="2"/>
        <v>102000</v>
      </c>
      <c r="F20" s="100">
        <f>'STEM Mentors'!C20</f>
        <v>0</v>
      </c>
      <c r="G20" s="100">
        <f>ABC!C20</f>
        <v>100000</v>
      </c>
      <c r="H20" s="100">
        <f>CLT!C20</f>
        <v>0</v>
      </c>
      <c r="I20" s="100">
        <f t="shared" ca="1" si="7"/>
        <v>0</v>
      </c>
      <c r="J20" s="100">
        <f t="shared" ca="1" si="8"/>
        <v>0</v>
      </c>
      <c r="K20" s="100">
        <f t="shared" ca="1" si="8"/>
        <v>2000</v>
      </c>
      <c r="L20" s="100">
        <f t="shared" ca="1" si="8"/>
        <v>0</v>
      </c>
      <c r="M20" s="100">
        <f t="shared" ca="1" si="8"/>
        <v>0</v>
      </c>
      <c r="N20" s="100">
        <f t="shared" ca="1" si="8"/>
        <v>0</v>
      </c>
      <c r="O20" s="100">
        <f t="shared" ca="1" si="8"/>
        <v>0</v>
      </c>
      <c r="P20" s="100">
        <f t="shared" ca="1" si="8"/>
        <v>0</v>
      </c>
      <c r="Q20" s="100">
        <f t="shared" ca="1" si="8"/>
        <v>0</v>
      </c>
      <c r="R20" s="100">
        <f t="shared" ca="1" si="8"/>
        <v>0</v>
      </c>
      <c r="S20" s="100">
        <f t="shared" ca="1" si="8"/>
        <v>0</v>
      </c>
      <c r="T20" s="100">
        <f t="shared" ca="1" si="8"/>
        <v>0</v>
      </c>
      <c r="U20" s="100">
        <f t="shared" ca="1" si="8"/>
        <v>0</v>
      </c>
    </row>
    <row r="21" spans="1:21" s="45" customFormat="1">
      <c r="A21" s="46" t="s">
        <v>110</v>
      </c>
      <c r="B21" s="44" t="s">
        <v>45</v>
      </c>
      <c r="C21" s="116">
        <f t="shared" ca="1" si="5"/>
        <v>0</v>
      </c>
      <c r="D21" s="110">
        <f>'[1]Year Summary Template'!$C21</f>
        <v>0</v>
      </c>
      <c r="E21" s="106">
        <f t="shared" ca="1" si="2"/>
        <v>0</v>
      </c>
      <c r="F21" s="49">
        <f>'STEM Mentors'!C21</f>
        <v>0</v>
      </c>
      <c r="G21" s="49">
        <f>ABC!C21</f>
        <v>0</v>
      </c>
      <c r="H21" s="49">
        <f>CLT!C21</f>
        <v>0</v>
      </c>
      <c r="I21" s="52">
        <f t="shared" ca="1" si="7"/>
        <v>0</v>
      </c>
      <c r="J21" s="52">
        <f t="shared" ca="1" si="8"/>
        <v>0</v>
      </c>
      <c r="K21" s="52">
        <f t="shared" ca="1" si="8"/>
        <v>0</v>
      </c>
      <c r="L21" s="52">
        <f t="shared" ca="1" si="8"/>
        <v>0</v>
      </c>
      <c r="M21" s="52">
        <f t="shared" ca="1" si="8"/>
        <v>0</v>
      </c>
      <c r="N21" s="52">
        <f t="shared" ca="1" si="8"/>
        <v>0</v>
      </c>
      <c r="O21" s="52">
        <f t="shared" ca="1" si="8"/>
        <v>0</v>
      </c>
      <c r="P21" s="52">
        <f t="shared" ca="1" si="8"/>
        <v>0</v>
      </c>
      <c r="Q21" s="52">
        <f t="shared" ca="1" si="8"/>
        <v>0</v>
      </c>
      <c r="R21" s="52">
        <f t="shared" ca="1" si="8"/>
        <v>0</v>
      </c>
      <c r="S21" s="49">
        <f t="shared" ca="1" si="8"/>
        <v>0</v>
      </c>
      <c r="T21" s="49">
        <f t="shared" ca="1" si="8"/>
        <v>0</v>
      </c>
      <c r="U21" s="49">
        <f t="shared" ca="1" si="8"/>
        <v>0</v>
      </c>
    </row>
    <row r="22" spans="1:21" ht="18" customHeight="1">
      <c r="A22" s="36" t="s">
        <v>108</v>
      </c>
      <c r="B22" s="16" t="s">
        <v>9</v>
      </c>
      <c r="D22" s="124">
        <f>'[1]Year Summary Template'!$C22</f>
        <v>0</v>
      </c>
      <c r="E22" s="125">
        <f t="shared" si="2"/>
        <v>0</v>
      </c>
      <c r="F22" s="94"/>
      <c r="G22" s="95"/>
      <c r="H22" s="95"/>
      <c r="I22" s="49"/>
      <c r="J22" s="49"/>
      <c r="K22" s="49"/>
      <c r="L22" s="49"/>
      <c r="M22" s="49"/>
      <c r="N22" s="49"/>
      <c r="O22" s="49"/>
      <c r="P22" s="49"/>
      <c r="Q22" s="49"/>
      <c r="R22" s="49"/>
      <c r="S22" s="95"/>
      <c r="T22" s="95"/>
      <c r="U22" s="96"/>
    </row>
    <row r="23" spans="1:21" ht="14.4" customHeight="1">
      <c r="A23" s="36" t="s">
        <v>108</v>
      </c>
      <c r="B23" s="8" t="s">
        <v>55</v>
      </c>
      <c r="C23" s="113">
        <f t="shared" ref="C23:C31" ca="1" si="9">SUM(F23:T23)</f>
        <v>11</v>
      </c>
      <c r="D23" s="109">
        <f>'[1]Year Summary Template'!$C23</f>
        <v>0</v>
      </c>
      <c r="E23" s="105">
        <f t="shared" ca="1" si="2"/>
        <v>11</v>
      </c>
      <c r="F23" s="49">
        <f>'STEM Mentors'!C23</f>
        <v>1</v>
      </c>
      <c r="G23" s="49">
        <f>ABC!C23</f>
        <v>1</v>
      </c>
      <c r="H23" s="49">
        <f>CLT!C23</f>
        <v>0</v>
      </c>
      <c r="I23" s="49">
        <f t="shared" ref="I23:U38" ca="1" si="10">INDIRECT("'"&amp;I$1&amp;"'!"&amp;CELL("address",$C23))</f>
        <v>6</v>
      </c>
      <c r="J23" s="49">
        <f t="shared" ca="1" si="10"/>
        <v>0</v>
      </c>
      <c r="K23" s="49">
        <f t="shared" ca="1" si="10"/>
        <v>1</v>
      </c>
      <c r="L23" s="49">
        <f t="shared" ca="1" si="10"/>
        <v>0</v>
      </c>
      <c r="M23" s="49">
        <f t="shared" ca="1" si="10"/>
        <v>0</v>
      </c>
      <c r="N23" s="49">
        <f t="shared" ca="1" si="10"/>
        <v>0</v>
      </c>
      <c r="O23" s="49">
        <f t="shared" ca="1" si="10"/>
        <v>1</v>
      </c>
      <c r="P23" s="49">
        <f t="shared" ca="1" si="10"/>
        <v>0</v>
      </c>
      <c r="Q23" s="49">
        <f t="shared" ca="1" si="10"/>
        <v>0</v>
      </c>
      <c r="R23" s="49">
        <f t="shared" ca="1" si="10"/>
        <v>1</v>
      </c>
      <c r="S23" s="49">
        <f t="shared" ca="1" si="8"/>
        <v>0</v>
      </c>
      <c r="T23" s="49">
        <f t="shared" ca="1" si="8"/>
        <v>0</v>
      </c>
      <c r="U23" s="49">
        <f t="shared" ca="1" si="8"/>
        <v>0</v>
      </c>
    </row>
    <row r="24" spans="1:21">
      <c r="A24" s="37" t="s">
        <v>110</v>
      </c>
      <c r="B24" s="8" t="s">
        <v>114</v>
      </c>
      <c r="C24" s="113">
        <f t="shared" ca="1" si="9"/>
        <v>3</v>
      </c>
      <c r="D24" s="109">
        <f>'[1]Year Summary Template'!$C24</f>
        <v>0</v>
      </c>
      <c r="E24" s="105">
        <f t="shared" ca="1" si="2"/>
        <v>3</v>
      </c>
      <c r="F24" s="49">
        <f>'STEM Mentors'!C24</f>
        <v>0</v>
      </c>
      <c r="G24" s="49">
        <f>ABC!C24</f>
        <v>1</v>
      </c>
      <c r="H24" s="49">
        <f>CLT!C24</f>
        <v>0</v>
      </c>
      <c r="I24" s="49">
        <f t="shared" ref="I24:P31" ca="1" si="11">INDIRECT("'"&amp;I$1&amp;"'!"&amp;CELL("address",$C24))</f>
        <v>0</v>
      </c>
      <c r="J24" s="49">
        <f t="shared" ca="1" si="11"/>
        <v>0</v>
      </c>
      <c r="K24" s="49">
        <f t="shared" ca="1" si="11"/>
        <v>0</v>
      </c>
      <c r="L24" s="49">
        <f t="shared" ca="1" si="11"/>
        <v>0</v>
      </c>
      <c r="M24" s="49">
        <f t="shared" ca="1" si="11"/>
        <v>0</v>
      </c>
      <c r="N24" s="49">
        <f t="shared" ca="1" si="11"/>
        <v>0</v>
      </c>
      <c r="O24" s="49">
        <f t="shared" ca="1" si="11"/>
        <v>0</v>
      </c>
      <c r="P24" s="49">
        <f t="shared" ca="1" si="11"/>
        <v>1</v>
      </c>
      <c r="Q24" s="49">
        <f t="shared" ca="1" si="10"/>
        <v>0</v>
      </c>
      <c r="R24" s="49">
        <f t="shared" ca="1" si="10"/>
        <v>1</v>
      </c>
      <c r="S24" s="49">
        <f t="shared" ca="1" si="8"/>
        <v>0</v>
      </c>
      <c r="T24" s="49">
        <f t="shared" ca="1" si="8"/>
        <v>0</v>
      </c>
      <c r="U24" s="49">
        <f t="shared" ca="1" si="8"/>
        <v>0</v>
      </c>
    </row>
    <row r="25" spans="1:21">
      <c r="A25" s="37" t="s">
        <v>110</v>
      </c>
      <c r="B25" s="8" t="s">
        <v>121</v>
      </c>
      <c r="C25" s="113">
        <f t="shared" ca="1" si="9"/>
        <v>0</v>
      </c>
      <c r="D25" s="109">
        <f>'[1]Year Summary Template'!$C25</f>
        <v>0</v>
      </c>
      <c r="E25" s="105">
        <f t="shared" ca="1" si="2"/>
        <v>0</v>
      </c>
      <c r="F25" s="49">
        <f>'STEM Mentors'!C25</f>
        <v>0</v>
      </c>
      <c r="G25" s="49">
        <f>ABC!C25</f>
        <v>0</v>
      </c>
      <c r="H25" s="49">
        <f>CLT!C25</f>
        <v>0</v>
      </c>
      <c r="I25" s="49">
        <f t="shared" ca="1" si="11"/>
        <v>0</v>
      </c>
      <c r="J25" s="49">
        <f t="shared" ref="J25:P31" ca="1" si="12">INDIRECT("'"&amp;J$1&amp;"'!"&amp;CELL("address",$C25))</f>
        <v>0</v>
      </c>
      <c r="K25" s="49">
        <f t="shared" ca="1" si="12"/>
        <v>0</v>
      </c>
      <c r="L25" s="49">
        <f t="shared" ca="1" si="12"/>
        <v>0</v>
      </c>
      <c r="M25" s="49">
        <f t="shared" ca="1" si="12"/>
        <v>0</v>
      </c>
      <c r="N25" s="49">
        <f t="shared" ca="1" si="12"/>
        <v>0</v>
      </c>
      <c r="O25" s="49">
        <f t="shared" ca="1" si="12"/>
        <v>0</v>
      </c>
      <c r="P25" s="49">
        <f t="shared" ca="1" si="12"/>
        <v>0</v>
      </c>
      <c r="Q25" s="49">
        <f t="shared" ca="1" si="10"/>
        <v>0</v>
      </c>
      <c r="R25" s="49">
        <f t="shared" ca="1" si="10"/>
        <v>0</v>
      </c>
      <c r="S25" s="49">
        <f t="shared" ca="1" si="8"/>
        <v>0</v>
      </c>
      <c r="T25" s="49">
        <f t="shared" ca="1" si="8"/>
        <v>0</v>
      </c>
      <c r="U25" s="49">
        <f t="shared" ca="1" si="8"/>
        <v>0</v>
      </c>
    </row>
    <row r="26" spans="1:21">
      <c r="A26" s="36" t="s">
        <v>108</v>
      </c>
      <c r="B26" s="8" t="s">
        <v>11</v>
      </c>
      <c r="C26" s="113">
        <f t="shared" ca="1" si="9"/>
        <v>2</v>
      </c>
      <c r="D26" s="109">
        <f>'[1]Year Summary Template'!$C26</f>
        <v>0</v>
      </c>
      <c r="E26" s="105">
        <f t="shared" ca="1" si="2"/>
        <v>2</v>
      </c>
      <c r="F26" s="49">
        <f>'STEM Mentors'!C26</f>
        <v>0</v>
      </c>
      <c r="G26" s="49">
        <f>ABC!C26</f>
        <v>0</v>
      </c>
      <c r="H26" s="49">
        <f>CLT!C26</f>
        <v>0</v>
      </c>
      <c r="I26" s="49">
        <f t="shared" ca="1" si="11"/>
        <v>0</v>
      </c>
      <c r="J26" s="49">
        <f t="shared" ca="1" si="12"/>
        <v>0</v>
      </c>
      <c r="K26" s="49">
        <f t="shared" ca="1" si="12"/>
        <v>1</v>
      </c>
      <c r="L26" s="49">
        <f t="shared" ca="1" si="12"/>
        <v>0</v>
      </c>
      <c r="M26" s="49">
        <f t="shared" ca="1" si="12"/>
        <v>0</v>
      </c>
      <c r="N26" s="49">
        <f t="shared" ca="1" si="12"/>
        <v>0</v>
      </c>
      <c r="O26" s="49">
        <f t="shared" ca="1" si="12"/>
        <v>0</v>
      </c>
      <c r="P26" s="49">
        <f t="shared" ca="1" si="12"/>
        <v>0</v>
      </c>
      <c r="Q26" s="49">
        <f t="shared" ca="1" si="10"/>
        <v>0</v>
      </c>
      <c r="R26" s="49">
        <f t="shared" ca="1" si="10"/>
        <v>1</v>
      </c>
      <c r="S26" s="49">
        <f t="shared" ca="1" si="8"/>
        <v>0</v>
      </c>
      <c r="T26" s="49">
        <f t="shared" ca="1" si="8"/>
        <v>0</v>
      </c>
      <c r="U26" s="49">
        <f t="shared" ca="1" si="8"/>
        <v>0</v>
      </c>
    </row>
    <row r="27" spans="1:21">
      <c r="A27" s="36" t="s">
        <v>108</v>
      </c>
      <c r="B27" s="8" t="s">
        <v>12</v>
      </c>
      <c r="C27" s="113">
        <f t="shared" ca="1" si="9"/>
        <v>0</v>
      </c>
      <c r="D27" s="109">
        <f>'[1]Year Summary Template'!$C27</f>
        <v>0</v>
      </c>
      <c r="E27" s="105">
        <f t="shared" ca="1" si="2"/>
        <v>0</v>
      </c>
      <c r="F27" s="49">
        <f>'STEM Mentors'!C27</f>
        <v>0</v>
      </c>
      <c r="G27" s="49">
        <f>ABC!C27</f>
        <v>0</v>
      </c>
      <c r="H27" s="49">
        <f>CLT!C27</f>
        <v>0</v>
      </c>
      <c r="I27" s="49">
        <f t="shared" ca="1" si="11"/>
        <v>0</v>
      </c>
      <c r="J27" s="49">
        <f t="shared" ca="1" si="12"/>
        <v>0</v>
      </c>
      <c r="K27" s="49">
        <f t="shared" ca="1" si="12"/>
        <v>0</v>
      </c>
      <c r="L27" s="49">
        <f t="shared" ca="1" si="12"/>
        <v>0</v>
      </c>
      <c r="M27" s="49">
        <f t="shared" ca="1" si="12"/>
        <v>0</v>
      </c>
      <c r="N27" s="49">
        <f t="shared" ca="1" si="12"/>
        <v>0</v>
      </c>
      <c r="O27" s="49">
        <f t="shared" ca="1" si="12"/>
        <v>0</v>
      </c>
      <c r="P27" s="49">
        <f t="shared" ca="1" si="12"/>
        <v>0</v>
      </c>
      <c r="Q27" s="49">
        <f t="shared" ca="1" si="10"/>
        <v>0</v>
      </c>
      <c r="R27" s="49">
        <f t="shared" ca="1" si="10"/>
        <v>0</v>
      </c>
      <c r="S27" s="49">
        <f t="shared" ca="1" si="8"/>
        <v>0</v>
      </c>
      <c r="T27" s="49">
        <f t="shared" ca="1" si="8"/>
        <v>0</v>
      </c>
      <c r="U27" s="49">
        <f t="shared" ca="1" si="8"/>
        <v>0</v>
      </c>
    </row>
    <row r="28" spans="1:21">
      <c r="A28" s="36" t="s">
        <v>108</v>
      </c>
      <c r="B28" s="8" t="s">
        <v>13</v>
      </c>
      <c r="C28" s="117">
        <f t="shared" ca="1" si="9"/>
        <v>1</v>
      </c>
      <c r="D28" s="109">
        <f>'[1]Year Summary Template'!$C28</f>
        <v>0</v>
      </c>
      <c r="E28" s="105">
        <f t="shared" ca="1" si="2"/>
        <v>1</v>
      </c>
      <c r="F28" s="49">
        <f>'STEM Mentors'!C28</f>
        <v>1</v>
      </c>
      <c r="G28" s="49">
        <f>ABC!C28</f>
        <v>0</v>
      </c>
      <c r="H28" s="49">
        <f>CLT!C28</f>
        <v>0</v>
      </c>
      <c r="I28" s="49">
        <f t="shared" ca="1" si="11"/>
        <v>0</v>
      </c>
      <c r="J28" s="49">
        <f t="shared" ca="1" si="12"/>
        <v>0</v>
      </c>
      <c r="K28" s="49">
        <f t="shared" ca="1" si="12"/>
        <v>0</v>
      </c>
      <c r="L28" s="49">
        <f t="shared" ca="1" si="12"/>
        <v>0</v>
      </c>
      <c r="M28" s="49">
        <f t="shared" ca="1" si="12"/>
        <v>0</v>
      </c>
      <c r="N28" s="49">
        <f t="shared" ca="1" si="12"/>
        <v>0</v>
      </c>
      <c r="O28" s="49">
        <f t="shared" ca="1" si="12"/>
        <v>0</v>
      </c>
      <c r="P28" s="49">
        <f t="shared" ca="1" si="12"/>
        <v>0</v>
      </c>
      <c r="Q28" s="49">
        <f t="shared" ca="1" si="10"/>
        <v>0</v>
      </c>
      <c r="R28" s="49">
        <f t="shared" ca="1" si="10"/>
        <v>0</v>
      </c>
      <c r="S28" s="49">
        <f t="shared" ca="1" si="10"/>
        <v>0</v>
      </c>
      <c r="T28" s="49">
        <f t="shared" ca="1" si="10"/>
        <v>0</v>
      </c>
      <c r="U28" s="49">
        <f t="shared" ca="1" si="10"/>
        <v>0</v>
      </c>
    </row>
    <row r="29" spans="1:21">
      <c r="A29" s="36" t="s">
        <v>108</v>
      </c>
      <c r="B29" s="8" t="s">
        <v>14</v>
      </c>
      <c r="C29" s="117">
        <f t="shared" ca="1" si="9"/>
        <v>2</v>
      </c>
      <c r="D29" s="109">
        <f>'[1]Year Summary Template'!$C29</f>
        <v>0</v>
      </c>
      <c r="E29" s="105">
        <f t="shared" ca="1" si="2"/>
        <v>2</v>
      </c>
      <c r="F29" s="49">
        <f>'STEM Mentors'!C29</f>
        <v>0</v>
      </c>
      <c r="G29" s="49">
        <f>ABC!C29</f>
        <v>1</v>
      </c>
      <c r="H29" s="49">
        <f>CLT!C29</f>
        <v>0</v>
      </c>
      <c r="I29" s="49">
        <f t="shared" ca="1" si="11"/>
        <v>0</v>
      </c>
      <c r="J29" s="49">
        <f t="shared" ca="1" si="12"/>
        <v>0</v>
      </c>
      <c r="K29" s="49">
        <f t="shared" ca="1" si="12"/>
        <v>0</v>
      </c>
      <c r="L29" s="49">
        <f t="shared" ca="1" si="12"/>
        <v>0</v>
      </c>
      <c r="M29" s="49">
        <f t="shared" ca="1" si="12"/>
        <v>0</v>
      </c>
      <c r="N29" s="49">
        <f t="shared" ca="1" si="12"/>
        <v>0</v>
      </c>
      <c r="O29" s="49">
        <f t="shared" ca="1" si="12"/>
        <v>0</v>
      </c>
      <c r="P29" s="49">
        <f t="shared" ca="1" si="12"/>
        <v>0</v>
      </c>
      <c r="Q29" s="49">
        <f t="shared" ca="1" si="10"/>
        <v>0</v>
      </c>
      <c r="R29" s="49">
        <f t="shared" ca="1" si="10"/>
        <v>1</v>
      </c>
      <c r="S29" s="49">
        <f t="shared" ca="1" si="10"/>
        <v>0</v>
      </c>
      <c r="T29" s="49">
        <f t="shared" ca="1" si="10"/>
        <v>0</v>
      </c>
      <c r="U29" s="49">
        <f t="shared" ca="1" si="10"/>
        <v>0</v>
      </c>
    </row>
    <row r="30" spans="1:21">
      <c r="A30" s="36" t="s">
        <v>108</v>
      </c>
      <c r="B30" s="8" t="s">
        <v>15</v>
      </c>
      <c r="C30" s="117">
        <f t="shared" ca="1" si="9"/>
        <v>0</v>
      </c>
      <c r="D30" s="109">
        <f>'[1]Year Summary Template'!$C30</f>
        <v>0</v>
      </c>
      <c r="E30" s="105">
        <f t="shared" ca="1" si="2"/>
        <v>0</v>
      </c>
      <c r="F30" s="49">
        <f>'STEM Mentors'!C30</f>
        <v>0</v>
      </c>
      <c r="G30" s="49">
        <f>ABC!C30</f>
        <v>0</v>
      </c>
      <c r="H30" s="49">
        <f>CLT!C30</f>
        <v>0</v>
      </c>
      <c r="I30" s="49">
        <f t="shared" ca="1" si="11"/>
        <v>0</v>
      </c>
      <c r="J30" s="49">
        <f t="shared" ca="1" si="12"/>
        <v>0</v>
      </c>
      <c r="K30" s="49">
        <f t="shared" ca="1" si="12"/>
        <v>0</v>
      </c>
      <c r="L30" s="49">
        <f t="shared" ca="1" si="12"/>
        <v>0</v>
      </c>
      <c r="M30" s="49">
        <f t="shared" ca="1" si="12"/>
        <v>0</v>
      </c>
      <c r="N30" s="49">
        <f t="shared" ca="1" si="12"/>
        <v>0</v>
      </c>
      <c r="O30" s="49">
        <f t="shared" ca="1" si="12"/>
        <v>0</v>
      </c>
      <c r="P30" s="49">
        <f t="shared" ca="1" si="12"/>
        <v>0</v>
      </c>
      <c r="Q30" s="49">
        <f t="shared" ca="1" si="10"/>
        <v>0</v>
      </c>
      <c r="R30" s="49">
        <f t="shared" ca="1" si="10"/>
        <v>0</v>
      </c>
      <c r="S30" s="49">
        <f t="shared" ca="1" si="10"/>
        <v>0</v>
      </c>
      <c r="T30" s="49">
        <f t="shared" ca="1" si="10"/>
        <v>0</v>
      </c>
      <c r="U30" s="49">
        <f t="shared" ca="1" si="10"/>
        <v>0</v>
      </c>
    </row>
    <row r="31" spans="1:21" s="45" customFormat="1">
      <c r="A31" s="46" t="s">
        <v>110</v>
      </c>
      <c r="B31" s="44" t="s">
        <v>102</v>
      </c>
      <c r="C31" s="114">
        <f t="shared" ca="1" si="9"/>
        <v>7</v>
      </c>
      <c r="D31" s="109">
        <f>'[1]Year Summary Template'!$C31</f>
        <v>10</v>
      </c>
      <c r="E31" s="105">
        <f t="shared" ca="1" si="2"/>
        <v>17</v>
      </c>
      <c r="F31" s="49">
        <f>'STEM Mentors'!C31</f>
        <v>0</v>
      </c>
      <c r="G31" s="49">
        <f>ABC!C31</f>
        <v>5</v>
      </c>
      <c r="H31" s="49">
        <f>CLT!C31</f>
        <v>0</v>
      </c>
      <c r="I31" s="52">
        <f t="shared" ca="1" si="11"/>
        <v>0</v>
      </c>
      <c r="J31" s="52">
        <f t="shared" ca="1" si="12"/>
        <v>0</v>
      </c>
      <c r="K31" s="52">
        <f t="shared" ca="1" si="12"/>
        <v>0</v>
      </c>
      <c r="L31" s="52">
        <f t="shared" ca="1" si="12"/>
        <v>0</v>
      </c>
      <c r="M31" s="52">
        <f t="shared" ca="1" si="12"/>
        <v>0</v>
      </c>
      <c r="N31" s="52">
        <f t="shared" ca="1" si="12"/>
        <v>0</v>
      </c>
      <c r="O31" s="52">
        <f t="shared" ca="1" si="12"/>
        <v>0</v>
      </c>
      <c r="P31" s="52">
        <f t="shared" ca="1" si="12"/>
        <v>0</v>
      </c>
      <c r="Q31" s="52">
        <f t="shared" ca="1" si="10"/>
        <v>0</v>
      </c>
      <c r="R31" s="52">
        <f t="shared" ca="1" si="10"/>
        <v>1</v>
      </c>
      <c r="S31" s="49">
        <f t="shared" ca="1" si="10"/>
        <v>1</v>
      </c>
      <c r="T31" s="49">
        <f t="shared" ca="1" si="10"/>
        <v>0</v>
      </c>
      <c r="U31" s="49">
        <f t="shared" ca="1" si="10"/>
        <v>0</v>
      </c>
    </row>
    <row r="32" spans="1:21">
      <c r="A32" s="36" t="s">
        <v>108</v>
      </c>
      <c r="B32" s="16" t="s">
        <v>16</v>
      </c>
      <c r="D32" s="124">
        <f>'[1]Year Summary Template'!$C32</f>
        <v>0</v>
      </c>
      <c r="E32" s="125">
        <f t="shared" si="2"/>
        <v>0</v>
      </c>
      <c r="F32" s="94"/>
      <c r="G32" s="95"/>
      <c r="H32" s="95"/>
      <c r="I32" s="49"/>
      <c r="J32" s="49"/>
      <c r="K32" s="49"/>
      <c r="L32" s="49"/>
      <c r="M32" s="49"/>
      <c r="N32" s="49"/>
      <c r="O32" s="49"/>
      <c r="P32" s="49"/>
      <c r="Q32" s="49"/>
      <c r="R32" s="49"/>
      <c r="S32" s="95"/>
      <c r="T32" s="95"/>
      <c r="U32" s="96"/>
    </row>
    <row r="33" spans="1:21">
      <c r="A33" s="36" t="s">
        <v>108</v>
      </c>
      <c r="B33" s="8" t="s">
        <v>17</v>
      </c>
      <c r="C33" s="113">
        <f ca="1">SUM(F33:T33)</f>
        <v>2</v>
      </c>
      <c r="D33" s="109">
        <f>'[1]Year Summary Template'!$C33</f>
        <v>0</v>
      </c>
      <c r="E33" s="105">
        <f t="shared" ca="1" si="2"/>
        <v>2</v>
      </c>
      <c r="F33" s="49">
        <f>'STEM Mentors'!C33</f>
        <v>0</v>
      </c>
      <c r="G33" s="49">
        <f>ABC!C33</f>
        <v>0</v>
      </c>
      <c r="H33" s="49">
        <f>CLT!C33</f>
        <v>0</v>
      </c>
      <c r="I33" s="49">
        <f t="shared" ref="I33:R35" ca="1" si="13">INDIRECT("'"&amp;I$1&amp;"'!"&amp;CELL("address",$C33))</f>
        <v>0</v>
      </c>
      <c r="J33" s="49">
        <f t="shared" ca="1" si="13"/>
        <v>0</v>
      </c>
      <c r="K33" s="49">
        <f t="shared" ca="1" si="13"/>
        <v>0</v>
      </c>
      <c r="L33" s="49">
        <f t="shared" ca="1" si="13"/>
        <v>0</v>
      </c>
      <c r="M33" s="49">
        <f t="shared" ca="1" si="13"/>
        <v>0</v>
      </c>
      <c r="N33" s="49">
        <f t="shared" ca="1" si="13"/>
        <v>0</v>
      </c>
      <c r="O33" s="49">
        <f t="shared" ca="1" si="13"/>
        <v>0</v>
      </c>
      <c r="P33" s="49">
        <f t="shared" ca="1" si="13"/>
        <v>0</v>
      </c>
      <c r="Q33" s="49">
        <f t="shared" ca="1" si="13"/>
        <v>0</v>
      </c>
      <c r="R33" s="49">
        <f t="shared" ca="1" si="13"/>
        <v>2</v>
      </c>
      <c r="S33" s="49">
        <f t="shared" ca="1" si="10"/>
        <v>0</v>
      </c>
      <c r="T33" s="49">
        <f t="shared" ca="1" si="10"/>
        <v>0</v>
      </c>
      <c r="U33" s="49">
        <f t="shared" ca="1" si="10"/>
        <v>0</v>
      </c>
    </row>
    <row r="34" spans="1:21">
      <c r="A34" s="36" t="s">
        <v>108</v>
      </c>
      <c r="B34" s="8" t="s">
        <v>18</v>
      </c>
      <c r="C34" s="113">
        <f ca="1">SUM(F34:T34)</f>
        <v>1</v>
      </c>
      <c r="D34" s="109">
        <f>'[1]Year Summary Template'!$C34</f>
        <v>0</v>
      </c>
      <c r="E34" s="105">
        <f t="shared" ca="1" si="2"/>
        <v>1</v>
      </c>
      <c r="F34" s="49">
        <f>'STEM Mentors'!C34</f>
        <v>0</v>
      </c>
      <c r="G34" s="49">
        <f>ABC!C34</f>
        <v>0</v>
      </c>
      <c r="H34" s="49">
        <f>CLT!C34</f>
        <v>0</v>
      </c>
      <c r="I34" s="49">
        <f t="shared" ref="I34:P35" ca="1" si="14">INDIRECT("'"&amp;I$1&amp;"'!"&amp;CELL("address",$C34))</f>
        <v>0</v>
      </c>
      <c r="J34" s="49">
        <f t="shared" ca="1" si="14"/>
        <v>0</v>
      </c>
      <c r="K34" s="49">
        <f t="shared" ca="1" si="14"/>
        <v>0</v>
      </c>
      <c r="L34" s="49">
        <f t="shared" ca="1" si="14"/>
        <v>0</v>
      </c>
      <c r="M34" s="49">
        <f t="shared" ca="1" si="14"/>
        <v>0</v>
      </c>
      <c r="N34" s="49">
        <f t="shared" ca="1" si="14"/>
        <v>0</v>
      </c>
      <c r="O34" s="49">
        <f t="shared" ca="1" si="14"/>
        <v>0</v>
      </c>
      <c r="P34" s="49">
        <f t="shared" ca="1" si="14"/>
        <v>0</v>
      </c>
      <c r="Q34" s="49">
        <f t="shared" ca="1" si="13"/>
        <v>0</v>
      </c>
      <c r="R34" s="49">
        <f t="shared" ca="1" si="13"/>
        <v>1</v>
      </c>
      <c r="S34" s="49">
        <f t="shared" ca="1" si="10"/>
        <v>0</v>
      </c>
      <c r="T34" s="49">
        <f t="shared" ca="1" si="10"/>
        <v>0</v>
      </c>
      <c r="U34" s="49">
        <f t="shared" ca="1" si="10"/>
        <v>0</v>
      </c>
    </row>
    <row r="35" spans="1:21" s="45" customFormat="1">
      <c r="A35" s="43" t="s">
        <v>108</v>
      </c>
      <c r="B35" s="44" t="s">
        <v>19</v>
      </c>
      <c r="C35" s="114">
        <f ca="1">SUM(F35:T35)</f>
        <v>32</v>
      </c>
      <c r="D35" s="109">
        <f>'[1]Year Summary Template'!$C35</f>
        <v>0</v>
      </c>
      <c r="E35" s="105">
        <f t="shared" ca="1" si="2"/>
        <v>32</v>
      </c>
      <c r="F35" s="49">
        <f>'STEM Mentors'!C35</f>
        <v>0</v>
      </c>
      <c r="G35" s="49">
        <f>ABC!C35</f>
        <v>0</v>
      </c>
      <c r="H35" s="49">
        <f>CLT!C35</f>
        <v>1</v>
      </c>
      <c r="I35" s="52">
        <f t="shared" ca="1" si="14"/>
        <v>0</v>
      </c>
      <c r="J35" s="52">
        <f t="shared" ref="J35:P35" ca="1" si="15">INDIRECT("'"&amp;J$1&amp;"'!"&amp;CELL("address",$C35))</f>
        <v>0</v>
      </c>
      <c r="K35" s="52">
        <f t="shared" ca="1" si="15"/>
        <v>0</v>
      </c>
      <c r="L35" s="52">
        <f t="shared" ca="1" si="15"/>
        <v>0</v>
      </c>
      <c r="M35" s="52">
        <f t="shared" ca="1" si="15"/>
        <v>0</v>
      </c>
      <c r="N35" s="52">
        <f t="shared" ca="1" si="15"/>
        <v>0</v>
      </c>
      <c r="O35" s="52">
        <f t="shared" ca="1" si="15"/>
        <v>0</v>
      </c>
      <c r="P35" s="52">
        <f t="shared" ca="1" si="15"/>
        <v>0</v>
      </c>
      <c r="Q35" s="52">
        <f t="shared" ca="1" si="13"/>
        <v>0</v>
      </c>
      <c r="R35" s="52">
        <f t="shared" ca="1" si="13"/>
        <v>0</v>
      </c>
      <c r="S35" s="49">
        <f t="shared" ca="1" si="10"/>
        <v>31</v>
      </c>
      <c r="T35" s="49">
        <f t="shared" ca="1" si="10"/>
        <v>0</v>
      </c>
      <c r="U35" s="49">
        <f t="shared" ca="1" si="10"/>
        <v>0</v>
      </c>
    </row>
    <row r="36" spans="1:21">
      <c r="A36" s="38" t="s">
        <v>109</v>
      </c>
      <c r="B36" s="10" t="s">
        <v>21</v>
      </c>
      <c r="D36" s="124">
        <f>'[1]Year Summary Template'!$C36</f>
        <v>0</v>
      </c>
      <c r="E36" s="125">
        <f t="shared" si="2"/>
        <v>0</v>
      </c>
      <c r="F36" s="94"/>
      <c r="G36" s="95"/>
      <c r="H36" s="95"/>
      <c r="I36" s="49"/>
      <c r="J36" s="49"/>
      <c r="K36" s="49"/>
      <c r="L36" s="49"/>
      <c r="M36" s="49"/>
      <c r="N36" s="49"/>
      <c r="O36" s="49"/>
      <c r="P36" s="49"/>
      <c r="Q36" s="49"/>
      <c r="R36" s="49"/>
      <c r="S36" s="95"/>
      <c r="T36" s="95"/>
      <c r="U36" s="96"/>
    </row>
    <row r="37" spans="1:21">
      <c r="A37" s="38" t="s">
        <v>109</v>
      </c>
      <c r="B37" s="8" t="s">
        <v>22</v>
      </c>
      <c r="C37" s="113">
        <f t="shared" ref="C37:C47" ca="1" si="16">SUM(F37:T37)</f>
        <v>996</v>
      </c>
      <c r="D37" s="109">
        <f>'[1]Year Summary Template'!$C37</f>
        <v>614</v>
      </c>
      <c r="E37" s="105">
        <f t="shared" ca="1" si="2"/>
        <v>1610</v>
      </c>
      <c r="F37" s="49">
        <f>'STEM Mentors'!C37</f>
        <v>0</v>
      </c>
      <c r="G37" s="49">
        <f>ABC!C37</f>
        <v>50</v>
      </c>
      <c r="H37" s="49">
        <f>CLT!C37</f>
        <v>8</v>
      </c>
      <c r="I37" s="49">
        <f t="shared" ref="I37:U52" ca="1" si="17">INDIRECT("'"&amp;I$1&amp;"'!"&amp;CELL("address",$C37))</f>
        <v>456</v>
      </c>
      <c r="J37" s="49">
        <f t="shared" ca="1" si="17"/>
        <v>30</v>
      </c>
      <c r="K37" s="49">
        <f t="shared" ca="1" si="17"/>
        <v>3</v>
      </c>
      <c r="L37" s="49">
        <f t="shared" ca="1" si="17"/>
        <v>0</v>
      </c>
      <c r="M37" s="49">
        <f t="shared" ca="1" si="17"/>
        <v>0</v>
      </c>
      <c r="N37" s="49">
        <f t="shared" ca="1" si="17"/>
        <v>16</v>
      </c>
      <c r="O37" s="49">
        <f t="shared" ca="1" si="17"/>
        <v>50</v>
      </c>
      <c r="P37" s="49">
        <f t="shared" ca="1" si="17"/>
        <v>0</v>
      </c>
      <c r="Q37" s="49">
        <f t="shared" ca="1" si="17"/>
        <v>0</v>
      </c>
      <c r="R37" s="49">
        <f t="shared" ca="1" si="17"/>
        <v>113</v>
      </c>
      <c r="S37" s="49">
        <f t="shared" ca="1" si="10"/>
        <v>270</v>
      </c>
      <c r="T37" s="49">
        <f t="shared" ca="1" si="10"/>
        <v>0</v>
      </c>
      <c r="U37" s="49">
        <f t="shared" ca="1" si="10"/>
        <v>0</v>
      </c>
    </row>
    <row r="38" spans="1:21">
      <c r="A38" s="38" t="s">
        <v>109</v>
      </c>
      <c r="B38" s="8" t="s">
        <v>23</v>
      </c>
      <c r="C38" s="113">
        <f t="shared" ca="1" si="16"/>
        <v>0</v>
      </c>
      <c r="D38" s="109">
        <f>'[1]Year Summary Template'!$C38</f>
        <v>122</v>
      </c>
      <c r="E38" s="105">
        <f t="shared" ca="1" si="2"/>
        <v>122</v>
      </c>
      <c r="F38" s="49">
        <f>'STEM Mentors'!C38</f>
        <v>0</v>
      </c>
      <c r="G38" s="49">
        <f>ABC!C38</f>
        <v>0</v>
      </c>
      <c r="H38" s="49">
        <f>CLT!C38</f>
        <v>0</v>
      </c>
      <c r="I38" s="49">
        <f t="shared" ref="I38:P47" ca="1" si="18">INDIRECT("'"&amp;I$1&amp;"'!"&amp;CELL("address",$C38))</f>
        <v>0</v>
      </c>
      <c r="J38" s="49">
        <f t="shared" ca="1" si="18"/>
        <v>0</v>
      </c>
      <c r="K38" s="49">
        <f t="shared" ca="1" si="18"/>
        <v>0</v>
      </c>
      <c r="L38" s="49">
        <f t="shared" ca="1" si="18"/>
        <v>0</v>
      </c>
      <c r="M38" s="49">
        <f t="shared" ca="1" si="18"/>
        <v>0</v>
      </c>
      <c r="N38" s="49">
        <f t="shared" ca="1" si="18"/>
        <v>0</v>
      </c>
      <c r="O38" s="49">
        <f t="shared" ca="1" si="18"/>
        <v>0</v>
      </c>
      <c r="P38" s="49">
        <f t="shared" ca="1" si="18"/>
        <v>0</v>
      </c>
      <c r="Q38" s="49">
        <f t="shared" ca="1" si="17"/>
        <v>0</v>
      </c>
      <c r="R38" s="49">
        <f t="shared" ca="1" si="17"/>
        <v>0</v>
      </c>
      <c r="S38" s="49">
        <f t="shared" ca="1" si="10"/>
        <v>0</v>
      </c>
      <c r="T38" s="49">
        <f t="shared" ca="1" si="10"/>
        <v>0</v>
      </c>
      <c r="U38" s="49">
        <f t="shared" ca="1" si="10"/>
        <v>0</v>
      </c>
    </row>
    <row r="39" spans="1:21">
      <c r="A39" s="38" t="s">
        <v>109</v>
      </c>
      <c r="B39" s="8" t="s">
        <v>24</v>
      </c>
      <c r="C39" s="113">
        <f t="shared" ca="1" si="16"/>
        <v>0</v>
      </c>
      <c r="D39" s="109">
        <f>'[1]Year Summary Template'!$C39</f>
        <v>0</v>
      </c>
      <c r="E39" s="105">
        <f t="shared" ca="1" si="2"/>
        <v>0</v>
      </c>
      <c r="F39" s="49">
        <f>'STEM Mentors'!C39</f>
        <v>0</v>
      </c>
      <c r="G39" s="49">
        <f>ABC!C39</f>
        <v>0</v>
      </c>
      <c r="H39" s="49">
        <f>CLT!C39</f>
        <v>0</v>
      </c>
      <c r="I39" s="49">
        <f t="shared" ca="1" si="18"/>
        <v>0</v>
      </c>
      <c r="J39" s="49">
        <f t="shared" ref="J39:P47" ca="1" si="19">INDIRECT("'"&amp;J$1&amp;"'!"&amp;CELL("address",$C39))</f>
        <v>0</v>
      </c>
      <c r="K39" s="49">
        <f t="shared" ca="1" si="19"/>
        <v>0</v>
      </c>
      <c r="L39" s="49">
        <f t="shared" ca="1" si="19"/>
        <v>0</v>
      </c>
      <c r="M39" s="49">
        <f t="shared" ca="1" si="19"/>
        <v>0</v>
      </c>
      <c r="N39" s="49">
        <f t="shared" ca="1" si="19"/>
        <v>0</v>
      </c>
      <c r="O39" s="49">
        <f t="shared" ca="1" si="19"/>
        <v>0</v>
      </c>
      <c r="P39" s="49">
        <f t="shared" ca="1" si="19"/>
        <v>0</v>
      </c>
      <c r="Q39" s="49">
        <f t="shared" ca="1" si="17"/>
        <v>0</v>
      </c>
      <c r="R39" s="49">
        <f t="shared" ca="1" si="17"/>
        <v>0</v>
      </c>
      <c r="S39" s="49">
        <f t="shared" ca="1" si="17"/>
        <v>0</v>
      </c>
      <c r="T39" s="49">
        <f t="shared" ca="1" si="17"/>
        <v>0</v>
      </c>
      <c r="U39" s="49">
        <f t="shared" ca="1" si="17"/>
        <v>0</v>
      </c>
    </row>
    <row r="40" spans="1:21">
      <c r="A40" s="38" t="s">
        <v>109</v>
      </c>
      <c r="B40" s="8" t="s">
        <v>25</v>
      </c>
      <c r="C40" s="113">
        <f t="shared" ca="1" si="16"/>
        <v>0</v>
      </c>
      <c r="D40" s="109">
        <f>'[1]Year Summary Template'!$C40</f>
        <v>0</v>
      </c>
      <c r="E40" s="105">
        <f t="shared" ca="1" si="2"/>
        <v>0</v>
      </c>
      <c r="F40" s="49">
        <f>'STEM Mentors'!C40</f>
        <v>0</v>
      </c>
      <c r="G40" s="49">
        <f>ABC!C40</f>
        <v>0</v>
      </c>
      <c r="H40" s="49">
        <f>CLT!C40</f>
        <v>0</v>
      </c>
      <c r="I40" s="49">
        <f t="shared" ca="1" si="18"/>
        <v>0</v>
      </c>
      <c r="J40" s="49">
        <f t="shared" ca="1" si="19"/>
        <v>0</v>
      </c>
      <c r="K40" s="49">
        <f t="shared" ca="1" si="19"/>
        <v>0</v>
      </c>
      <c r="L40" s="49">
        <f t="shared" ca="1" si="19"/>
        <v>0</v>
      </c>
      <c r="M40" s="49">
        <f t="shared" ca="1" si="19"/>
        <v>0</v>
      </c>
      <c r="N40" s="49">
        <f t="shared" ca="1" si="19"/>
        <v>0</v>
      </c>
      <c r="O40" s="49">
        <f t="shared" ca="1" si="19"/>
        <v>0</v>
      </c>
      <c r="P40" s="49">
        <f t="shared" ca="1" si="19"/>
        <v>0</v>
      </c>
      <c r="Q40" s="49">
        <f t="shared" ca="1" si="17"/>
        <v>0</v>
      </c>
      <c r="R40" s="49">
        <f t="shared" ca="1" si="17"/>
        <v>0</v>
      </c>
      <c r="S40" s="49">
        <f t="shared" ca="1" si="17"/>
        <v>0</v>
      </c>
      <c r="T40" s="49">
        <f t="shared" ca="1" si="17"/>
        <v>0</v>
      </c>
      <c r="U40" s="49">
        <f t="shared" ca="1" si="17"/>
        <v>0</v>
      </c>
    </row>
    <row r="41" spans="1:21" ht="14.4" customHeight="1">
      <c r="A41" s="38" t="s">
        <v>109</v>
      </c>
      <c r="B41" s="8" t="s">
        <v>26</v>
      </c>
      <c r="C41" s="113">
        <f t="shared" ca="1" si="16"/>
        <v>0</v>
      </c>
      <c r="D41" s="109">
        <f>'[1]Year Summary Template'!$C41</f>
        <v>0</v>
      </c>
      <c r="E41" s="105">
        <f t="shared" ca="1" si="2"/>
        <v>0</v>
      </c>
      <c r="F41" s="49">
        <f>'STEM Mentors'!C41</f>
        <v>0</v>
      </c>
      <c r="G41" s="49">
        <f>ABC!C41</f>
        <v>0</v>
      </c>
      <c r="H41" s="49">
        <f>CLT!C41</f>
        <v>0</v>
      </c>
      <c r="I41" s="49">
        <f t="shared" ca="1" si="18"/>
        <v>0</v>
      </c>
      <c r="J41" s="49">
        <f t="shared" ca="1" si="19"/>
        <v>0</v>
      </c>
      <c r="K41" s="49">
        <f t="shared" ca="1" si="19"/>
        <v>0</v>
      </c>
      <c r="L41" s="49">
        <f t="shared" ca="1" si="19"/>
        <v>0</v>
      </c>
      <c r="M41" s="49">
        <f t="shared" ca="1" si="19"/>
        <v>0</v>
      </c>
      <c r="N41" s="49">
        <f t="shared" ca="1" si="19"/>
        <v>0</v>
      </c>
      <c r="O41" s="49">
        <f t="shared" ca="1" si="19"/>
        <v>0</v>
      </c>
      <c r="P41" s="49">
        <f t="shared" ca="1" si="19"/>
        <v>0</v>
      </c>
      <c r="Q41" s="49">
        <f t="shared" ca="1" si="17"/>
        <v>0</v>
      </c>
      <c r="R41" s="49">
        <f t="shared" ca="1" si="17"/>
        <v>0</v>
      </c>
      <c r="S41" s="49">
        <f t="shared" ca="1" si="17"/>
        <v>0</v>
      </c>
      <c r="T41" s="49">
        <f t="shared" ca="1" si="17"/>
        <v>0</v>
      </c>
      <c r="U41" s="49">
        <f t="shared" ca="1" si="17"/>
        <v>0</v>
      </c>
    </row>
    <row r="42" spans="1:21">
      <c r="A42" s="38" t="s">
        <v>109</v>
      </c>
      <c r="B42" s="8" t="s">
        <v>27</v>
      </c>
      <c r="C42" s="113">
        <f t="shared" ca="1" si="16"/>
        <v>4</v>
      </c>
      <c r="D42" s="109">
        <f>'[1]Year Summary Template'!$C42</f>
        <v>4</v>
      </c>
      <c r="E42" s="105">
        <f t="shared" ca="1" si="2"/>
        <v>8</v>
      </c>
      <c r="F42" s="49">
        <f>'STEM Mentors'!C42</f>
        <v>1</v>
      </c>
      <c r="G42" s="49">
        <f>ABC!C42</f>
        <v>0</v>
      </c>
      <c r="H42" s="49">
        <f>CLT!C42</f>
        <v>0</v>
      </c>
      <c r="I42" s="49">
        <f t="shared" ca="1" si="18"/>
        <v>0</v>
      </c>
      <c r="J42" s="49">
        <f t="shared" ca="1" si="19"/>
        <v>0</v>
      </c>
      <c r="K42" s="49">
        <f t="shared" ca="1" si="19"/>
        <v>0</v>
      </c>
      <c r="L42" s="49">
        <f t="shared" ca="1" si="19"/>
        <v>0</v>
      </c>
      <c r="M42" s="49">
        <f t="shared" ca="1" si="19"/>
        <v>0</v>
      </c>
      <c r="N42" s="49">
        <f t="shared" ca="1" si="19"/>
        <v>0</v>
      </c>
      <c r="O42" s="49">
        <f t="shared" ca="1" si="19"/>
        <v>0</v>
      </c>
      <c r="P42" s="49">
        <f t="shared" ca="1" si="19"/>
        <v>0</v>
      </c>
      <c r="Q42" s="49">
        <f t="shared" ca="1" si="17"/>
        <v>0</v>
      </c>
      <c r="R42" s="49">
        <f t="shared" ca="1" si="17"/>
        <v>2</v>
      </c>
      <c r="S42" s="49">
        <f t="shared" ca="1" si="17"/>
        <v>1</v>
      </c>
      <c r="T42" s="49">
        <f t="shared" ca="1" si="17"/>
        <v>0</v>
      </c>
      <c r="U42" s="49">
        <f t="shared" ca="1" si="17"/>
        <v>0</v>
      </c>
    </row>
    <row r="43" spans="1:21">
      <c r="A43" s="38" t="s">
        <v>109</v>
      </c>
      <c r="B43" s="8" t="s">
        <v>28</v>
      </c>
      <c r="C43" s="113">
        <f t="shared" ca="1" si="16"/>
        <v>2</v>
      </c>
      <c r="D43" s="109">
        <f>'[1]Year Summary Template'!$C43</f>
        <v>0</v>
      </c>
      <c r="E43" s="105">
        <f t="shared" ca="1" si="2"/>
        <v>2</v>
      </c>
      <c r="F43" s="49">
        <f>'STEM Mentors'!C43</f>
        <v>0</v>
      </c>
      <c r="G43" s="49">
        <f>ABC!C43</f>
        <v>2</v>
      </c>
      <c r="H43" s="49">
        <f>CLT!C43</f>
        <v>0</v>
      </c>
      <c r="I43" s="49">
        <f t="shared" ca="1" si="18"/>
        <v>0</v>
      </c>
      <c r="J43" s="49">
        <f t="shared" ca="1" si="19"/>
        <v>0</v>
      </c>
      <c r="K43" s="49">
        <f t="shared" ca="1" si="19"/>
        <v>0</v>
      </c>
      <c r="L43" s="49">
        <f t="shared" ca="1" si="19"/>
        <v>0</v>
      </c>
      <c r="M43" s="49">
        <f t="shared" ca="1" si="19"/>
        <v>0</v>
      </c>
      <c r="N43" s="49">
        <f t="shared" ca="1" si="19"/>
        <v>0</v>
      </c>
      <c r="O43" s="49">
        <f t="shared" ca="1" si="19"/>
        <v>0</v>
      </c>
      <c r="P43" s="49">
        <f t="shared" ca="1" si="19"/>
        <v>0</v>
      </c>
      <c r="Q43" s="49">
        <f t="shared" ca="1" si="17"/>
        <v>0</v>
      </c>
      <c r="R43" s="49">
        <f t="shared" ca="1" si="17"/>
        <v>0</v>
      </c>
      <c r="S43" s="49">
        <f t="shared" ca="1" si="17"/>
        <v>0</v>
      </c>
      <c r="T43" s="49">
        <f t="shared" ca="1" si="17"/>
        <v>0</v>
      </c>
      <c r="U43" s="49">
        <f t="shared" ca="1" si="17"/>
        <v>0</v>
      </c>
    </row>
    <row r="44" spans="1:21">
      <c r="A44" s="38" t="s">
        <v>109</v>
      </c>
      <c r="B44" s="8" t="s">
        <v>29</v>
      </c>
      <c r="C44" s="113">
        <f t="shared" ca="1" si="16"/>
        <v>41</v>
      </c>
      <c r="D44" s="109">
        <f>'[1]Year Summary Template'!$C44</f>
        <v>5</v>
      </c>
      <c r="E44" s="105">
        <f t="shared" ca="1" si="2"/>
        <v>46</v>
      </c>
      <c r="F44" s="49">
        <f>'STEM Mentors'!C44</f>
        <v>0</v>
      </c>
      <c r="G44" s="49">
        <f>ABC!C44</f>
        <v>0</v>
      </c>
      <c r="H44" s="49">
        <f>CLT!C44</f>
        <v>2</v>
      </c>
      <c r="I44" s="49">
        <f t="shared" ca="1" si="18"/>
        <v>22</v>
      </c>
      <c r="J44" s="49">
        <f t="shared" ca="1" si="19"/>
        <v>0</v>
      </c>
      <c r="K44" s="49">
        <f t="shared" ca="1" si="19"/>
        <v>1</v>
      </c>
      <c r="L44" s="49">
        <f t="shared" ca="1" si="19"/>
        <v>0</v>
      </c>
      <c r="M44" s="49">
        <f t="shared" ca="1" si="19"/>
        <v>0</v>
      </c>
      <c r="N44" s="49">
        <f t="shared" ca="1" si="19"/>
        <v>13</v>
      </c>
      <c r="O44" s="49">
        <f t="shared" ca="1" si="19"/>
        <v>0</v>
      </c>
      <c r="P44" s="49">
        <f t="shared" ca="1" si="19"/>
        <v>3</v>
      </c>
      <c r="Q44" s="49">
        <f t="shared" ca="1" si="17"/>
        <v>0</v>
      </c>
      <c r="R44" s="49">
        <f t="shared" ca="1" si="17"/>
        <v>0</v>
      </c>
      <c r="S44" s="49">
        <f t="shared" ca="1" si="17"/>
        <v>0</v>
      </c>
      <c r="T44" s="49">
        <f t="shared" ca="1" si="17"/>
        <v>0</v>
      </c>
      <c r="U44" s="49">
        <f t="shared" ca="1" si="17"/>
        <v>0</v>
      </c>
    </row>
    <row r="45" spans="1:21">
      <c r="A45" s="38" t="s">
        <v>109</v>
      </c>
      <c r="B45" s="8" t="s">
        <v>30</v>
      </c>
      <c r="C45" s="113">
        <f t="shared" ca="1" si="16"/>
        <v>25</v>
      </c>
      <c r="D45" s="109">
        <f>'[1]Year Summary Template'!$C45</f>
        <v>0</v>
      </c>
      <c r="E45" s="105">
        <f t="shared" ca="1" si="2"/>
        <v>25</v>
      </c>
      <c r="F45" s="49">
        <f>'STEM Mentors'!C45</f>
        <v>0</v>
      </c>
      <c r="G45" s="49">
        <f>ABC!C45</f>
        <v>25</v>
      </c>
      <c r="H45" s="49">
        <f>CLT!C45</f>
        <v>0</v>
      </c>
      <c r="I45" s="49">
        <f t="shared" ca="1" si="18"/>
        <v>0</v>
      </c>
      <c r="J45" s="49">
        <f t="shared" ca="1" si="19"/>
        <v>0</v>
      </c>
      <c r="K45" s="49">
        <f t="shared" ca="1" si="19"/>
        <v>0</v>
      </c>
      <c r="L45" s="49">
        <f t="shared" ca="1" si="19"/>
        <v>0</v>
      </c>
      <c r="M45" s="49">
        <f t="shared" ca="1" si="19"/>
        <v>0</v>
      </c>
      <c r="N45" s="49">
        <f t="shared" ca="1" si="19"/>
        <v>0</v>
      </c>
      <c r="O45" s="49">
        <f t="shared" ca="1" si="19"/>
        <v>0</v>
      </c>
      <c r="P45" s="49">
        <f t="shared" ca="1" si="19"/>
        <v>0</v>
      </c>
      <c r="Q45" s="49">
        <f t="shared" ca="1" si="17"/>
        <v>0</v>
      </c>
      <c r="R45" s="49">
        <f t="shared" ca="1" si="17"/>
        <v>0</v>
      </c>
      <c r="S45" s="49">
        <f t="shared" ca="1" si="17"/>
        <v>0</v>
      </c>
      <c r="T45" s="49">
        <f t="shared" ca="1" si="17"/>
        <v>0</v>
      </c>
      <c r="U45" s="49">
        <f t="shared" ca="1" si="17"/>
        <v>0</v>
      </c>
    </row>
    <row r="46" spans="1:21">
      <c r="A46" s="38" t="s">
        <v>109</v>
      </c>
      <c r="B46" s="8" t="s">
        <v>31</v>
      </c>
      <c r="C46" s="113">
        <f t="shared" ca="1" si="16"/>
        <v>0</v>
      </c>
      <c r="D46" s="109">
        <f>'[1]Year Summary Template'!$C46</f>
        <v>0</v>
      </c>
      <c r="E46" s="105">
        <f t="shared" ca="1" si="2"/>
        <v>0</v>
      </c>
      <c r="F46" s="49">
        <f>'STEM Mentors'!C46</f>
        <v>0</v>
      </c>
      <c r="G46" s="49">
        <f>ABC!C46</f>
        <v>0</v>
      </c>
      <c r="H46" s="49">
        <f>CLT!C46</f>
        <v>0</v>
      </c>
      <c r="I46" s="49">
        <f t="shared" ca="1" si="18"/>
        <v>0</v>
      </c>
      <c r="J46" s="49">
        <f t="shared" ca="1" si="19"/>
        <v>0</v>
      </c>
      <c r="K46" s="49">
        <f t="shared" ca="1" si="19"/>
        <v>0</v>
      </c>
      <c r="L46" s="49">
        <f t="shared" ca="1" si="19"/>
        <v>0</v>
      </c>
      <c r="M46" s="49">
        <f t="shared" ca="1" si="19"/>
        <v>0</v>
      </c>
      <c r="N46" s="49">
        <f t="shared" ca="1" si="19"/>
        <v>0</v>
      </c>
      <c r="O46" s="49">
        <f t="shared" ca="1" si="19"/>
        <v>0</v>
      </c>
      <c r="P46" s="49">
        <f t="shared" ca="1" si="19"/>
        <v>0</v>
      </c>
      <c r="Q46" s="49">
        <f t="shared" ca="1" si="17"/>
        <v>0</v>
      </c>
      <c r="R46" s="49">
        <f t="shared" ca="1" si="17"/>
        <v>0</v>
      </c>
      <c r="S46" s="49">
        <f t="shared" ca="1" si="17"/>
        <v>0</v>
      </c>
      <c r="T46" s="49">
        <f t="shared" ca="1" si="17"/>
        <v>0</v>
      </c>
      <c r="U46" s="49">
        <f t="shared" ca="1" si="17"/>
        <v>0</v>
      </c>
    </row>
    <row r="47" spans="1:21" s="45" customFormat="1" ht="18" customHeight="1">
      <c r="A47" s="47" t="s">
        <v>109</v>
      </c>
      <c r="B47" s="44" t="s">
        <v>32</v>
      </c>
      <c r="C47" s="114">
        <f t="shared" ca="1" si="16"/>
        <v>0</v>
      </c>
      <c r="D47" s="109">
        <f>'[1]Year Summary Template'!$C47</f>
        <v>0</v>
      </c>
      <c r="E47" s="105">
        <f t="shared" ca="1" si="2"/>
        <v>0</v>
      </c>
      <c r="F47" s="49">
        <f>'STEM Mentors'!C47</f>
        <v>0</v>
      </c>
      <c r="G47" s="49">
        <f>ABC!C47</f>
        <v>0</v>
      </c>
      <c r="H47" s="49">
        <f>CLT!C47</f>
        <v>0</v>
      </c>
      <c r="I47" s="52">
        <f t="shared" ca="1" si="18"/>
        <v>0</v>
      </c>
      <c r="J47" s="52">
        <f t="shared" ca="1" si="19"/>
        <v>0</v>
      </c>
      <c r="K47" s="52">
        <f t="shared" ca="1" si="19"/>
        <v>0</v>
      </c>
      <c r="L47" s="52">
        <f t="shared" ca="1" si="19"/>
        <v>0</v>
      </c>
      <c r="M47" s="52">
        <f t="shared" ca="1" si="19"/>
        <v>0</v>
      </c>
      <c r="N47" s="52">
        <f t="shared" ca="1" si="19"/>
        <v>0</v>
      </c>
      <c r="O47" s="52">
        <f t="shared" ca="1" si="19"/>
        <v>0</v>
      </c>
      <c r="P47" s="52">
        <f t="shared" ca="1" si="19"/>
        <v>0</v>
      </c>
      <c r="Q47" s="52">
        <f t="shared" ca="1" si="17"/>
        <v>0</v>
      </c>
      <c r="R47" s="52">
        <f t="shared" ca="1" si="17"/>
        <v>0</v>
      </c>
      <c r="S47" s="49">
        <f t="shared" ca="1" si="17"/>
        <v>0</v>
      </c>
      <c r="T47" s="49">
        <f t="shared" ca="1" si="17"/>
        <v>0</v>
      </c>
      <c r="U47" s="49">
        <f t="shared" ca="1" si="17"/>
        <v>0</v>
      </c>
    </row>
    <row r="48" spans="1:21">
      <c r="A48" s="38" t="s">
        <v>109</v>
      </c>
      <c r="B48" s="10" t="s">
        <v>33</v>
      </c>
      <c r="D48" s="124">
        <f>'[1]Year Summary Template'!$C48</f>
        <v>0</v>
      </c>
      <c r="E48" s="125">
        <f t="shared" si="2"/>
        <v>0</v>
      </c>
      <c r="F48" s="94"/>
      <c r="G48" s="95"/>
      <c r="H48" s="95"/>
      <c r="I48" s="49"/>
      <c r="J48" s="49"/>
      <c r="K48" s="49"/>
      <c r="L48" s="49"/>
      <c r="M48" s="49"/>
      <c r="N48" s="49"/>
      <c r="O48" s="49"/>
      <c r="P48" s="49"/>
      <c r="Q48" s="49"/>
      <c r="R48" s="49"/>
      <c r="S48" s="95"/>
      <c r="T48" s="95"/>
      <c r="U48" s="96"/>
    </row>
    <row r="49" spans="1:21" ht="28.8">
      <c r="A49" s="38" t="s">
        <v>109</v>
      </c>
      <c r="B49" s="8" t="s">
        <v>34</v>
      </c>
      <c r="C49" s="113">
        <f t="shared" ref="C49:C54" ca="1" si="20">SUM(F49:T49)</f>
        <v>3</v>
      </c>
      <c r="D49" s="109">
        <f>'[1]Year Summary Template'!$C49</f>
        <v>0</v>
      </c>
      <c r="E49" s="105">
        <f t="shared" ca="1" si="2"/>
        <v>3</v>
      </c>
      <c r="F49" s="49">
        <f>'STEM Mentors'!C49</f>
        <v>0</v>
      </c>
      <c r="G49" s="49">
        <f>ABC!C49</f>
        <v>2</v>
      </c>
      <c r="H49" s="49">
        <f>CLT!C49</f>
        <v>1</v>
      </c>
      <c r="I49" s="49">
        <f t="shared" ref="I49:U54" ca="1" si="21">INDIRECT("'"&amp;I$1&amp;"'!"&amp;CELL("address",$C49))</f>
        <v>0</v>
      </c>
      <c r="J49" s="49">
        <f t="shared" ca="1" si="21"/>
        <v>0</v>
      </c>
      <c r="K49" s="49">
        <f t="shared" ca="1" si="21"/>
        <v>0</v>
      </c>
      <c r="L49" s="49">
        <f t="shared" ca="1" si="21"/>
        <v>0</v>
      </c>
      <c r="M49" s="49">
        <f t="shared" ca="1" si="21"/>
        <v>0</v>
      </c>
      <c r="N49" s="49">
        <f t="shared" ca="1" si="21"/>
        <v>0</v>
      </c>
      <c r="O49" s="49">
        <f t="shared" ca="1" si="21"/>
        <v>0</v>
      </c>
      <c r="P49" s="49">
        <f t="shared" ca="1" si="21"/>
        <v>0</v>
      </c>
      <c r="Q49" s="49">
        <f t="shared" ca="1" si="21"/>
        <v>0</v>
      </c>
      <c r="R49" s="49">
        <f t="shared" ca="1" si="21"/>
        <v>0</v>
      </c>
      <c r="S49" s="49">
        <f t="shared" ca="1" si="17"/>
        <v>0</v>
      </c>
      <c r="T49" s="49">
        <f t="shared" ca="1" si="17"/>
        <v>0</v>
      </c>
      <c r="U49" s="49">
        <f t="shared" ca="1" si="17"/>
        <v>0</v>
      </c>
    </row>
    <row r="50" spans="1:21" ht="28.8">
      <c r="A50" s="38" t="s">
        <v>109</v>
      </c>
      <c r="B50" s="8" t="s">
        <v>35</v>
      </c>
      <c r="C50" s="113">
        <f t="shared" ca="1" si="20"/>
        <v>19</v>
      </c>
      <c r="D50" s="109">
        <f>'[1]Year Summary Template'!$C50</f>
        <v>0</v>
      </c>
      <c r="E50" s="105">
        <f t="shared" ca="1" si="2"/>
        <v>19</v>
      </c>
      <c r="F50" s="49">
        <f>'STEM Mentors'!C50</f>
        <v>0</v>
      </c>
      <c r="G50" s="49">
        <f>ABC!C50</f>
        <v>1</v>
      </c>
      <c r="H50" s="49">
        <f>CLT!C50</f>
        <v>0</v>
      </c>
      <c r="I50" s="49">
        <f t="shared" ref="I50:P54" ca="1" si="22">INDIRECT("'"&amp;I$1&amp;"'!"&amp;CELL("address",$C50))</f>
        <v>3</v>
      </c>
      <c r="J50" s="49">
        <f t="shared" ca="1" si="22"/>
        <v>1</v>
      </c>
      <c r="K50" s="49">
        <f t="shared" ca="1" si="22"/>
        <v>0</v>
      </c>
      <c r="L50" s="49">
        <f t="shared" ca="1" si="22"/>
        <v>0</v>
      </c>
      <c r="M50" s="49">
        <f t="shared" ca="1" si="22"/>
        <v>0</v>
      </c>
      <c r="N50" s="49">
        <f t="shared" ca="1" si="22"/>
        <v>13</v>
      </c>
      <c r="O50" s="49">
        <f t="shared" ca="1" si="22"/>
        <v>1</v>
      </c>
      <c r="P50" s="49">
        <f t="shared" ca="1" si="22"/>
        <v>0</v>
      </c>
      <c r="Q50" s="49">
        <f t="shared" ca="1" si="21"/>
        <v>0</v>
      </c>
      <c r="R50" s="49">
        <f t="shared" ca="1" si="21"/>
        <v>0</v>
      </c>
      <c r="S50" s="49">
        <f t="shared" ca="1" si="17"/>
        <v>0</v>
      </c>
      <c r="T50" s="49">
        <f t="shared" ca="1" si="17"/>
        <v>0</v>
      </c>
      <c r="U50" s="49">
        <f t="shared" ca="1" si="17"/>
        <v>0</v>
      </c>
    </row>
    <row r="51" spans="1:21">
      <c r="A51" s="38" t="s">
        <v>109</v>
      </c>
      <c r="B51" s="8" t="s">
        <v>36</v>
      </c>
      <c r="C51" s="113">
        <f t="shared" ca="1" si="20"/>
        <v>25</v>
      </c>
      <c r="D51" s="109">
        <f>'[1]Year Summary Template'!$C51</f>
        <v>0</v>
      </c>
      <c r="E51" s="105">
        <f t="shared" ca="1" si="2"/>
        <v>25</v>
      </c>
      <c r="F51" s="49">
        <f>'STEM Mentors'!C51</f>
        <v>0</v>
      </c>
      <c r="G51" s="49">
        <f>ABC!C51</f>
        <v>25</v>
      </c>
      <c r="H51" s="49">
        <f>CLT!C51</f>
        <v>0</v>
      </c>
      <c r="I51" s="49">
        <f t="shared" ca="1" si="22"/>
        <v>0</v>
      </c>
      <c r="J51" s="49">
        <f t="shared" ref="J51:P54" ca="1" si="23">INDIRECT("'"&amp;J$1&amp;"'!"&amp;CELL("address",$C51))</f>
        <v>0</v>
      </c>
      <c r="K51" s="49">
        <f t="shared" ca="1" si="23"/>
        <v>0</v>
      </c>
      <c r="L51" s="49">
        <f t="shared" ca="1" si="23"/>
        <v>0</v>
      </c>
      <c r="M51" s="49">
        <f t="shared" ca="1" si="23"/>
        <v>0</v>
      </c>
      <c r="N51" s="49">
        <f t="shared" ca="1" si="23"/>
        <v>0</v>
      </c>
      <c r="O51" s="49">
        <f t="shared" ca="1" si="23"/>
        <v>0</v>
      </c>
      <c r="P51" s="49">
        <f t="shared" ca="1" si="23"/>
        <v>0</v>
      </c>
      <c r="Q51" s="49">
        <f t="shared" ca="1" si="21"/>
        <v>0</v>
      </c>
      <c r="R51" s="49">
        <f t="shared" ca="1" si="21"/>
        <v>0</v>
      </c>
      <c r="S51" s="49">
        <f t="shared" ca="1" si="17"/>
        <v>0</v>
      </c>
      <c r="T51" s="49">
        <f t="shared" ca="1" si="17"/>
        <v>0</v>
      </c>
      <c r="U51" s="49">
        <f t="shared" ca="1" si="17"/>
        <v>0</v>
      </c>
    </row>
    <row r="52" spans="1:21">
      <c r="A52" s="38" t="s">
        <v>109</v>
      </c>
      <c r="B52" s="8" t="s">
        <v>37</v>
      </c>
      <c r="C52" s="113">
        <f t="shared" ca="1" si="20"/>
        <v>0</v>
      </c>
      <c r="D52" s="109">
        <f>'[1]Year Summary Template'!$C52</f>
        <v>0</v>
      </c>
      <c r="E52" s="105">
        <f t="shared" ca="1" si="2"/>
        <v>0</v>
      </c>
      <c r="F52" s="49">
        <f>'STEM Mentors'!C52</f>
        <v>0</v>
      </c>
      <c r="G52" s="49">
        <f>ABC!C52</f>
        <v>0</v>
      </c>
      <c r="H52" s="49">
        <f>CLT!C52</f>
        <v>0</v>
      </c>
      <c r="I52" s="49">
        <f t="shared" ca="1" si="22"/>
        <v>0</v>
      </c>
      <c r="J52" s="49">
        <f t="shared" ca="1" si="23"/>
        <v>0</v>
      </c>
      <c r="K52" s="49">
        <f t="shared" ca="1" si="23"/>
        <v>0</v>
      </c>
      <c r="L52" s="49">
        <f t="shared" ca="1" si="23"/>
        <v>0</v>
      </c>
      <c r="M52" s="49">
        <f t="shared" ca="1" si="23"/>
        <v>0</v>
      </c>
      <c r="N52" s="49">
        <f t="shared" ca="1" si="23"/>
        <v>0</v>
      </c>
      <c r="O52" s="49">
        <f t="shared" ca="1" si="23"/>
        <v>0</v>
      </c>
      <c r="P52" s="49">
        <f t="shared" ca="1" si="23"/>
        <v>0</v>
      </c>
      <c r="Q52" s="49">
        <f t="shared" ca="1" si="21"/>
        <v>0</v>
      </c>
      <c r="R52" s="49">
        <f t="shared" ca="1" si="21"/>
        <v>0</v>
      </c>
      <c r="S52" s="49">
        <f t="shared" ca="1" si="17"/>
        <v>0</v>
      </c>
      <c r="T52" s="49">
        <f t="shared" ca="1" si="17"/>
        <v>0</v>
      </c>
      <c r="U52" s="49">
        <f t="shared" ca="1" si="17"/>
        <v>0</v>
      </c>
    </row>
    <row r="53" spans="1:21">
      <c r="A53" s="38" t="s">
        <v>109</v>
      </c>
      <c r="B53" s="8" t="s">
        <v>123</v>
      </c>
      <c r="C53" s="113">
        <f t="shared" ca="1" si="20"/>
        <v>1</v>
      </c>
      <c r="D53" s="109">
        <f>'[1]Year Summary Template'!$C53</f>
        <v>0</v>
      </c>
      <c r="E53" s="105">
        <f t="shared" ca="1" si="2"/>
        <v>1</v>
      </c>
      <c r="F53" s="49">
        <f>'STEM Mentors'!C53</f>
        <v>0</v>
      </c>
      <c r="G53" s="49">
        <f>ABC!C53</f>
        <v>0</v>
      </c>
      <c r="H53" s="49">
        <f>CLT!C53</f>
        <v>0</v>
      </c>
      <c r="I53" s="49">
        <f t="shared" ca="1" si="22"/>
        <v>0</v>
      </c>
      <c r="J53" s="49">
        <f t="shared" ca="1" si="23"/>
        <v>0</v>
      </c>
      <c r="K53" s="49">
        <f t="shared" ca="1" si="23"/>
        <v>0</v>
      </c>
      <c r="L53" s="49">
        <f t="shared" ca="1" si="23"/>
        <v>0</v>
      </c>
      <c r="M53" s="49">
        <f t="shared" ca="1" si="23"/>
        <v>0</v>
      </c>
      <c r="N53" s="49">
        <f t="shared" ca="1" si="23"/>
        <v>1</v>
      </c>
      <c r="O53" s="49">
        <f t="shared" ca="1" si="23"/>
        <v>0</v>
      </c>
      <c r="P53" s="49">
        <f t="shared" ca="1" si="23"/>
        <v>0</v>
      </c>
      <c r="Q53" s="49">
        <f t="shared" ca="1" si="21"/>
        <v>0</v>
      </c>
      <c r="R53" s="49">
        <f t="shared" ca="1" si="21"/>
        <v>0</v>
      </c>
      <c r="S53" s="49">
        <f t="shared" ca="1" si="21"/>
        <v>0</v>
      </c>
      <c r="T53" s="49">
        <f t="shared" ca="1" si="21"/>
        <v>0</v>
      </c>
      <c r="U53" s="49">
        <f t="shared" ca="1" si="21"/>
        <v>0</v>
      </c>
    </row>
    <row r="54" spans="1:21">
      <c r="A54" s="38" t="s">
        <v>109</v>
      </c>
      <c r="B54" s="8" t="s">
        <v>124</v>
      </c>
      <c r="C54" s="113">
        <f t="shared" ca="1" si="20"/>
        <v>0</v>
      </c>
      <c r="D54" s="109">
        <f>'[1]Year Summary Template'!$C54</f>
        <v>120</v>
      </c>
      <c r="E54" s="105">
        <f t="shared" ca="1" si="2"/>
        <v>120</v>
      </c>
      <c r="F54" s="49">
        <f>'STEM Mentors'!C54</f>
        <v>0</v>
      </c>
      <c r="G54" s="49">
        <f>ABC!C54</f>
        <v>0</v>
      </c>
      <c r="H54" s="49">
        <f>CLT!C54</f>
        <v>0</v>
      </c>
      <c r="I54" s="49">
        <f t="shared" ca="1" si="22"/>
        <v>0</v>
      </c>
      <c r="J54" s="49">
        <f t="shared" ca="1" si="23"/>
        <v>0</v>
      </c>
      <c r="K54" s="49">
        <f t="shared" ca="1" si="23"/>
        <v>0</v>
      </c>
      <c r="L54" s="49">
        <f t="shared" ca="1" si="23"/>
        <v>0</v>
      </c>
      <c r="M54" s="49">
        <f t="shared" ca="1" si="23"/>
        <v>0</v>
      </c>
      <c r="N54" s="49">
        <f t="shared" ca="1" si="23"/>
        <v>0</v>
      </c>
      <c r="O54" s="49">
        <f t="shared" ca="1" si="23"/>
        <v>0</v>
      </c>
      <c r="P54" s="49">
        <f t="shared" ca="1" si="23"/>
        <v>0</v>
      </c>
      <c r="Q54" s="49">
        <f t="shared" ca="1" si="21"/>
        <v>0</v>
      </c>
      <c r="R54" s="49">
        <f t="shared" ca="1" si="21"/>
        <v>0</v>
      </c>
      <c r="S54" s="49">
        <f t="shared" ca="1" si="21"/>
        <v>0</v>
      </c>
      <c r="T54" s="49">
        <f t="shared" ca="1" si="21"/>
        <v>0</v>
      </c>
      <c r="U54" s="49">
        <f t="shared" ca="1" si="21"/>
        <v>0</v>
      </c>
    </row>
    <row r="55" spans="1:21" s="123" customFormat="1">
      <c r="A55" s="118"/>
      <c r="B55" s="40"/>
      <c r="C55" s="119"/>
      <c r="D55" s="120"/>
      <c r="E55" s="120"/>
      <c r="F55" s="121"/>
      <c r="G55" s="121"/>
      <c r="H55" s="121"/>
      <c r="I55" s="122"/>
    </row>
    <row r="56" spans="1:21" s="123" customFormat="1">
      <c r="A56" s="118"/>
      <c r="B56" s="40"/>
      <c r="C56" s="119"/>
      <c r="D56" s="120"/>
      <c r="E56" s="120"/>
      <c r="F56" s="121"/>
      <c r="G56" s="121"/>
      <c r="H56" s="121"/>
      <c r="I56" s="122"/>
    </row>
    <row r="57" spans="1:21" s="123" customFormat="1">
      <c r="A57" s="118"/>
      <c r="B57" s="40"/>
      <c r="C57" s="119"/>
      <c r="D57" s="120"/>
      <c r="E57" s="120"/>
      <c r="F57" s="121"/>
      <c r="G57" s="121"/>
      <c r="H57" s="121"/>
      <c r="I57" s="122"/>
    </row>
    <row r="58" spans="1:21" s="123" customFormat="1">
      <c r="A58" s="118"/>
      <c r="B58" s="40"/>
      <c r="C58" s="119"/>
      <c r="D58" s="120"/>
      <c r="E58" s="120"/>
      <c r="F58" s="121"/>
      <c r="G58" s="121"/>
      <c r="H58" s="121"/>
      <c r="I58" s="122"/>
    </row>
    <row r="59" spans="1:21" s="123" customFormat="1">
      <c r="A59" s="118"/>
      <c r="B59" s="40"/>
      <c r="C59" s="119"/>
      <c r="D59" s="120"/>
      <c r="E59" s="120"/>
      <c r="F59" s="121"/>
      <c r="G59" s="121"/>
      <c r="H59" s="121"/>
      <c r="I59" s="122"/>
    </row>
    <row r="60" spans="1:21" s="123" customFormat="1">
      <c r="A60" s="118"/>
      <c r="B60" s="40"/>
      <c r="C60" s="119"/>
      <c r="D60" s="120"/>
      <c r="E60" s="120"/>
      <c r="F60" s="121"/>
      <c r="G60" s="121"/>
      <c r="H60" s="121"/>
      <c r="I60" s="122"/>
    </row>
    <row r="61" spans="1:21" s="123" customFormat="1">
      <c r="A61" s="118"/>
      <c r="B61" s="40"/>
      <c r="C61" s="119"/>
      <c r="D61" s="120"/>
      <c r="E61" s="120"/>
      <c r="F61" s="121"/>
      <c r="G61" s="121"/>
      <c r="H61" s="121"/>
      <c r="I61" s="122"/>
    </row>
    <row r="62" spans="1:21" s="123" customFormat="1">
      <c r="A62" s="118"/>
      <c r="B62" s="40"/>
      <c r="C62" s="119"/>
      <c r="D62" s="120"/>
      <c r="E62" s="120"/>
      <c r="F62" s="121"/>
      <c r="G62" s="121"/>
      <c r="H62" s="121"/>
      <c r="I62" s="122"/>
    </row>
    <row r="63" spans="1:21" s="123" customFormat="1">
      <c r="A63" s="118"/>
      <c r="B63" s="40"/>
      <c r="C63" s="119"/>
      <c r="D63" s="120"/>
      <c r="E63" s="120"/>
      <c r="F63" s="121"/>
      <c r="G63" s="121"/>
      <c r="H63" s="121"/>
      <c r="I63" s="122"/>
    </row>
    <row r="64" spans="1:21" s="123" customFormat="1">
      <c r="A64" s="118"/>
      <c r="B64" s="40"/>
      <c r="C64" s="119"/>
      <c r="D64" s="120"/>
      <c r="E64" s="120"/>
      <c r="F64" s="121"/>
      <c r="G64" s="121"/>
      <c r="H64" s="121"/>
      <c r="I64" s="122"/>
    </row>
    <row r="65" spans="1:9" s="123" customFormat="1">
      <c r="A65" s="118"/>
      <c r="B65" s="40"/>
      <c r="C65" s="119"/>
      <c r="D65" s="120"/>
      <c r="E65" s="120"/>
      <c r="F65" s="121"/>
      <c r="G65" s="121"/>
      <c r="H65" s="121"/>
      <c r="I65" s="122"/>
    </row>
    <row r="66" spans="1:9" s="123" customFormat="1">
      <c r="A66" s="118"/>
      <c r="B66" s="40"/>
      <c r="C66" s="119"/>
      <c r="D66" s="120"/>
      <c r="E66" s="120"/>
      <c r="F66" s="121"/>
      <c r="G66" s="121"/>
      <c r="H66" s="121"/>
      <c r="I66" s="122"/>
    </row>
    <row r="67" spans="1:9" s="123" customFormat="1">
      <c r="A67" s="118"/>
      <c r="B67" s="40"/>
      <c r="C67" s="119"/>
      <c r="D67" s="120"/>
      <c r="E67" s="120"/>
      <c r="F67" s="121"/>
      <c r="G67" s="121"/>
      <c r="H67" s="121"/>
      <c r="I67" s="122"/>
    </row>
    <row r="68" spans="1:9" s="123" customFormat="1">
      <c r="A68" s="118"/>
      <c r="B68" s="40"/>
      <c r="C68" s="119"/>
      <c r="D68" s="120"/>
      <c r="E68" s="120"/>
      <c r="F68" s="121"/>
      <c r="G68" s="121"/>
      <c r="H68" s="121"/>
      <c r="I68" s="122"/>
    </row>
    <row r="69" spans="1:9" s="123" customFormat="1">
      <c r="A69" s="118"/>
      <c r="B69" s="40"/>
      <c r="C69" s="119"/>
      <c r="D69" s="120"/>
      <c r="E69" s="120"/>
      <c r="F69" s="121"/>
      <c r="G69" s="121"/>
      <c r="H69" s="121"/>
      <c r="I69" s="122"/>
    </row>
    <row r="70" spans="1:9" s="123" customFormat="1">
      <c r="A70" s="118"/>
      <c r="B70" s="40"/>
      <c r="C70" s="119"/>
      <c r="D70" s="120"/>
      <c r="E70" s="120"/>
      <c r="F70" s="121"/>
      <c r="G70" s="121"/>
      <c r="H70" s="121"/>
      <c r="I70" s="122"/>
    </row>
    <row r="71" spans="1:9" s="123" customFormat="1">
      <c r="A71" s="118"/>
      <c r="B71" s="40"/>
      <c r="C71" s="119"/>
      <c r="D71" s="120"/>
      <c r="E71" s="120"/>
      <c r="F71" s="121"/>
      <c r="G71" s="121"/>
      <c r="H71" s="121"/>
      <c r="I71" s="122"/>
    </row>
    <row r="72" spans="1:9" s="123" customFormat="1">
      <c r="A72" s="118"/>
      <c r="B72" s="40"/>
      <c r="C72" s="119"/>
      <c r="D72" s="120"/>
      <c r="E72" s="120"/>
      <c r="F72" s="121"/>
      <c r="G72" s="121"/>
      <c r="H72" s="121"/>
      <c r="I72" s="122"/>
    </row>
    <row r="73" spans="1:9" s="123" customFormat="1">
      <c r="A73" s="118"/>
      <c r="B73" s="40"/>
      <c r="C73" s="119"/>
      <c r="D73" s="120"/>
      <c r="E73" s="120"/>
      <c r="F73" s="121"/>
      <c r="G73" s="121"/>
      <c r="H73" s="121"/>
      <c r="I73" s="122"/>
    </row>
  </sheetData>
  <printOptions gridLines="1"/>
  <pageMargins left="0.25" right="0.25" top="0.75" bottom="0.75" header="0.3" footer="0.3"/>
  <pageSetup paperSize="5" fitToWidth="3" orientation="portrait" r:id="rId1"/>
  <colBreaks count="1" manualBreakCount="1">
    <brk id="5" max="53"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Q54"/>
  <sheetViews>
    <sheetView workbookViewId="0">
      <pane ySplit="1" topLeftCell="A20" activePane="bottomLeft" state="frozen"/>
      <selection pane="bottomLeft" activeCell="E40" sqref="E40"/>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6384" width="9.109375" style="9"/>
  </cols>
  <sheetData>
    <row r="1" spans="1:10" s="33" customFormat="1" ht="28.8">
      <c r="A1" s="33" t="s">
        <v>107</v>
      </c>
      <c r="B1" s="34" t="s">
        <v>10</v>
      </c>
      <c r="C1" s="53" t="str">
        <f ca="1">MID(CELL("filename",A1),FIND("]",CELL("filename",A1))+1,256)</f>
        <v>STEM Mentors</v>
      </c>
      <c r="D1" s="87" t="s">
        <v>157</v>
      </c>
      <c r="E1" s="87" t="s">
        <v>156</v>
      </c>
      <c r="F1" s="53" t="s">
        <v>154</v>
      </c>
      <c r="G1" s="53" t="s">
        <v>153</v>
      </c>
      <c r="H1" s="35" t="s">
        <v>106</v>
      </c>
      <c r="I1" s="33" t="s">
        <v>105</v>
      </c>
      <c r="J1" s="33" t="s">
        <v>126</v>
      </c>
    </row>
    <row r="2" spans="1:10" ht="14.4" customHeight="1">
      <c r="A2" s="36" t="s">
        <v>108</v>
      </c>
      <c r="B2" s="16" t="s">
        <v>4</v>
      </c>
      <c r="C2" s="59" t="s">
        <v>155</v>
      </c>
      <c r="D2" s="88"/>
      <c r="E2" s="90"/>
      <c r="F2" s="84"/>
      <c r="G2" s="84"/>
      <c r="H2" s="16"/>
      <c r="I2" s="8" t="s">
        <v>93</v>
      </c>
    </row>
    <row r="3" spans="1:10">
      <c r="A3" s="36" t="s">
        <v>108</v>
      </c>
      <c r="B3" s="8" t="s">
        <v>0</v>
      </c>
      <c r="C3" s="58">
        <f>SUM(D3:E3)</f>
        <v>1</v>
      </c>
      <c r="D3" s="61">
        <v>1</v>
      </c>
      <c r="E3" s="76"/>
      <c r="F3" s="50">
        <v>1</v>
      </c>
      <c r="G3" s="58">
        <f>SUM(C3+F3)</f>
        <v>2</v>
      </c>
      <c r="H3" s="8" t="s">
        <v>160</v>
      </c>
    </row>
    <row r="4" spans="1:10">
      <c r="A4" s="36" t="s">
        <v>108</v>
      </c>
      <c r="B4" s="8" t="s">
        <v>1</v>
      </c>
      <c r="C4" s="58">
        <f t="shared" ref="C4:C54" si="0">SUM(D4:E4)</f>
        <v>2</v>
      </c>
      <c r="D4" s="61"/>
      <c r="E4" s="76">
        <v>2</v>
      </c>
      <c r="G4" s="58">
        <f t="shared" ref="G4:G54" si="1">SUM(C4+F4)</f>
        <v>2</v>
      </c>
      <c r="H4" s="8" t="s">
        <v>158</v>
      </c>
    </row>
    <row r="5" spans="1:10" ht="43.2">
      <c r="A5" s="37" t="s">
        <v>110</v>
      </c>
      <c r="B5" s="8" t="s">
        <v>111</v>
      </c>
      <c r="C5" s="58">
        <f t="shared" si="0"/>
        <v>2</v>
      </c>
      <c r="D5" s="61"/>
      <c r="E5" s="76">
        <v>2</v>
      </c>
      <c r="F5" s="50">
        <v>2</v>
      </c>
      <c r="G5" s="58">
        <f t="shared" si="1"/>
        <v>4</v>
      </c>
      <c r="H5" s="8" t="s">
        <v>159</v>
      </c>
      <c r="I5" s="32" t="s">
        <v>92</v>
      </c>
    </row>
    <row r="6" spans="1:10">
      <c r="A6" s="36" t="s">
        <v>108</v>
      </c>
      <c r="B6" s="8" t="s">
        <v>2</v>
      </c>
      <c r="C6" s="58">
        <f t="shared" si="0"/>
        <v>0</v>
      </c>
      <c r="D6" s="61"/>
      <c r="E6" s="76"/>
      <c r="G6" s="58">
        <f t="shared" si="1"/>
        <v>0</v>
      </c>
      <c r="I6" s="9"/>
    </row>
    <row r="7" spans="1:10">
      <c r="A7" s="37" t="s">
        <v>110</v>
      </c>
      <c r="B7" s="8" t="s">
        <v>112</v>
      </c>
      <c r="C7" s="58">
        <f t="shared" si="0"/>
        <v>0</v>
      </c>
      <c r="D7" s="61"/>
      <c r="E7" s="76"/>
      <c r="G7" s="58">
        <f t="shared" si="1"/>
        <v>0</v>
      </c>
      <c r="I7" s="40"/>
    </row>
    <row r="8" spans="1:10" ht="86.4">
      <c r="A8" s="36" t="s">
        <v>108</v>
      </c>
      <c r="B8" s="8" t="s">
        <v>3</v>
      </c>
      <c r="C8" s="58">
        <f t="shared" si="0"/>
        <v>0</v>
      </c>
      <c r="D8" s="61"/>
      <c r="E8" s="76"/>
      <c r="F8" s="50">
        <v>1</v>
      </c>
      <c r="G8" s="58">
        <f t="shared" si="1"/>
        <v>1</v>
      </c>
      <c r="H8" s="8" t="s">
        <v>131</v>
      </c>
      <c r="I8" s="32" t="s">
        <v>94</v>
      </c>
    </row>
    <row r="9" spans="1:10">
      <c r="A9" s="36" t="s">
        <v>108</v>
      </c>
      <c r="B9" s="16" t="s">
        <v>5</v>
      </c>
      <c r="C9" s="56"/>
      <c r="D9" s="60"/>
      <c r="E9" s="75"/>
      <c r="F9" s="48"/>
      <c r="G9" s="48"/>
      <c r="H9" s="16"/>
    </row>
    <row r="10" spans="1:10">
      <c r="A10" s="36" t="s">
        <v>108</v>
      </c>
      <c r="B10" s="8" t="s">
        <v>6</v>
      </c>
      <c r="C10" s="58">
        <f t="shared" si="0"/>
        <v>0</v>
      </c>
      <c r="D10" s="61"/>
      <c r="E10" s="76"/>
      <c r="G10" s="58">
        <f t="shared" si="1"/>
        <v>0</v>
      </c>
      <c r="I10" s="8" t="s">
        <v>95</v>
      </c>
    </row>
    <row r="11" spans="1:10">
      <c r="A11" s="36" t="s">
        <v>108</v>
      </c>
      <c r="B11" s="8" t="s">
        <v>7</v>
      </c>
      <c r="C11" s="58">
        <f t="shared" si="0"/>
        <v>0</v>
      </c>
      <c r="D11" s="61"/>
      <c r="E11" s="76"/>
      <c r="G11" s="58">
        <f t="shared" si="1"/>
        <v>0</v>
      </c>
      <c r="I11" s="40"/>
    </row>
    <row r="12" spans="1:10" ht="28.8">
      <c r="A12" s="36" t="s">
        <v>108</v>
      </c>
      <c r="B12" s="8" t="s">
        <v>8</v>
      </c>
      <c r="C12" s="58">
        <f t="shared" si="0"/>
        <v>0</v>
      </c>
      <c r="D12" s="61"/>
      <c r="E12" s="76"/>
      <c r="G12" s="58">
        <f t="shared" si="1"/>
        <v>0</v>
      </c>
      <c r="I12" s="8" t="s">
        <v>79</v>
      </c>
    </row>
    <row r="13" spans="1:10" ht="14.4" customHeight="1">
      <c r="A13" s="37" t="s">
        <v>110</v>
      </c>
      <c r="B13" s="8" t="s">
        <v>39</v>
      </c>
      <c r="C13" s="58">
        <f t="shared" si="0"/>
        <v>0</v>
      </c>
      <c r="D13" s="61"/>
      <c r="E13" s="76"/>
      <c r="G13" s="58">
        <f t="shared" si="1"/>
        <v>0</v>
      </c>
    </row>
    <row r="14" spans="1:10">
      <c r="A14" s="37" t="s">
        <v>110</v>
      </c>
      <c r="B14" s="8" t="s">
        <v>40</v>
      </c>
      <c r="C14" s="58">
        <f t="shared" si="0"/>
        <v>0</v>
      </c>
      <c r="D14" s="61"/>
      <c r="E14" s="76"/>
      <c r="G14" s="58">
        <f t="shared" si="1"/>
        <v>0</v>
      </c>
    </row>
    <row r="15" spans="1:10">
      <c r="A15" s="37" t="s">
        <v>110</v>
      </c>
      <c r="B15" s="8" t="s">
        <v>41</v>
      </c>
      <c r="C15" s="58">
        <f t="shared" si="0"/>
        <v>0</v>
      </c>
      <c r="D15" s="61"/>
      <c r="E15" s="76"/>
      <c r="G15" s="58">
        <f t="shared" si="1"/>
        <v>0</v>
      </c>
    </row>
    <row r="16" spans="1:10">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G19" s="58">
        <f t="shared" si="1"/>
        <v>0</v>
      </c>
      <c r="I19" s="8" t="s">
        <v>100</v>
      </c>
    </row>
    <row r="20" spans="1:9" ht="43.2">
      <c r="A20" s="37" t="s">
        <v>110</v>
      </c>
      <c r="B20" s="8" t="s">
        <v>98</v>
      </c>
      <c r="C20" s="58">
        <f t="shared" si="0"/>
        <v>0</v>
      </c>
      <c r="D20" s="61"/>
      <c r="E20" s="76"/>
      <c r="G20" s="58">
        <f t="shared" si="1"/>
        <v>0</v>
      </c>
      <c r="I20" s="8" t="s">
        <v>99</v>
      </c>
    </row>
    <row r="21" spans="1:9">
      <c r="A21" s="37" t="s">
        <v>110</v>
      </c>
      <c r="B21" s="8" t="s">
        <v>45</v>
      </c>
      <c r="C21" s="58">
        <f t="shared" si="0"/>
        <v>0</v>
      </c>
      <c r="D21" s="61"/>
      <c r="E21" s="76"/>
      <c r="G21" s="58">
        <f t="shared" si="1"/>
        <v>0</v>
      </c>
    </row>
    <row r="22" spans="1:9">
      <c r="A22" s="36" t="s">
        <v>108</v>
      </c>
      <c r="B22" s="16" t="s">
        <v>9</v>
      </c>
      <c r="C22" s="56"/>
      <c r="D22" s="60"/>
      <c r="E22" s="75"/>
      <c r="F22" s="48"/>
      <c r="G22" s="48"/>
      <c r="H22" s="16"/>
    </row>
    <row r="23" spans="1:9">
      <c r="A23" s="36" t="s">
        <v>108</v>
      </c>
      <c r="B23" s="8" t="s">
        <v>55</v>
      </c>
      <c r="C23" s="58">
        <f t="shared" si="0"/>
        <v>1</v>
      </c>
      <c r="D23" s="61"/>
      <c r="E23" s="76">
        <v>1</v>
      </c>
      <c r="G23" s="58">
        <f t="shared" si="1"/>
        <v>1</v>
      </c>
      <c r="I23" s="40"/>
    </row>
    <row r="24" spans="1:9">
      <c r="A24" s="37" t="s">
        <v>110</v>
      </c>
      <c r="B24" s="8" t="s">
        <v>114</v>
      </c>
      <c r="C24" s="58">
        <f t="shared" si="0"/>
        <v>0</v>
      </c>
      <c r="D24" s="61"/>
      <c r="E24" s="76"/>
      <c r="G24" s="58">
        <f t="shared" si="1"/>
        <v>0</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0</v>
      </c>
      <c r="D26" s="61"/>
      <c r="E26" s="76"/>
      <c r="G26" s="58">
        <f t="shared" si="1"/>
        <v>0</v>
      </c>
    </row>
    <row r="27" spans="1:9">
      <c r="A27" s="36" t="s">
        <v>108</v>
      </c>
      <c r="B27" s="8" t="s">
        <v>12</v>
      </c>
      <c r="C27" s="58">
        <f t="shared" si="0"/>
        <v>0</v>
      </c>
      <c r="D27" s="61"/>
      <c r="E27" s="76"/>
      <c r="G27" s="58">
        <f t="shared" si="1"/>
        <v>0</v>
      </c>
    </row>
    <row r="28" spans="1:9" ht="28.8">
      <c r="A28" s="36" t="s">
        <v>108</v>
      </c>
      <c r="B28" s="8" t="s">
        <v>13</v>
      </c>
      <c r="C28" s="58">
        <f t="shared" si="0"/>
        <v>1</v>
      </c>
      <c r="D28" s="61"/>
      <c r="E28" s="76">
        <v>1</v>
      </c>
      <c r="G28" s="58">
        <f t="shared" si="1"/>
        <v>1</v>
      </c>
      <c r="H28" s="8" t="s">
        <v>161</v>
      </c>
    </row>
    <row r="29" spans="1:9">
      <c r="A29" s="36" t="s">
        <v>108</v>
      </c>
      <c r="B29" s="8" t="s">
        <v>14</v>
      </c>
      <c r="C29" s="58">
        <f t="shared" si="0"/>
        <v>0</v>
      </c>
      <c r="D29" s="61"/>
      <c r="E29" s="76"/>
      <c r="G29" s="58">
        <f t="shared" si="1"/>
        <v>0</v>
      </c>
    </row>
    <row r="30" spans="1:9">
      <c r="A30" s="36" t="s">
        <v>108</v>
      </c>
      <c r="B30" s="8" t="s">
        <v>15</v>
      </c>
      <c r="C30" s="58">
        <f t="shared" si="0"/>
        <v>0</v>
      </c>
      <c r="D30" s="61"/>
      <c r="E30" s="76"/>
      <c r="G30" s="58">
        <f t="shared" si="1"/>
        <v>0</v>
      </c>
    </row>
    <row r="31" spans="1:9" ht="28.8">
      <c r="A31" s="37" t="s">
        <v>110</v>
      </c>
      <c r="B31" s="8" t="s">
        <v>102</v>
      </c>
      <c r="C31" s="58">
        <f t="shared" si="0"/>
        <v>0</v>
      </c>
      <c r="D31" s="61"/>
      <c r="E31" s="76"/>
      <c r="F31" s="50">
        <v>1</v>
      </c>
      <c r="G31" s="58">
        <f t="shared" si="1"/>
        <v>1</v>
      </c>
      <c r="H31" s="8" t="s">
        <v>162</v>
      </c>
      <c r="I31" s="32" t="s">
        <v>115</v>
      </c>
    </row>
    <row r="32" spans="1:9">
      <c r="A32" s="36" t="s">
        <v>108</v>
      </c>
      <c r="B32" s="16" t="s">
        <v>16</v>
      </c>
      <c r="C32" s="56"/>
      <c r="D32" s="60"/>
      <c r="E32" s="75"/>
      <c r="F32" s="48"/>
      <c r="G32" s="48"/>
      <c r="H32" s="16"/>
    </row>
    <row r="33" spans="1:17">
      <c r="A33" s="36" t="s">
        <v>108</v>
      </c>
      <c r="B33" s="8" t="s">
        <v>17</v>
      </c>
      <c r="C33" s="58">
        <f t="shared" si="0"/>
        <v>0</v>
      </c>
      <c r="D33" s="61"/>
      <c r="E33" s="76"/>
      <c r="G33" s="58">
        <f t="shared" si="1"/>
        <v>0</v>
      </c>
    </row>
    <row r="34" spans="1:17">
      <c r="A34" s="36" t="s">
        <v>108</v>
      </c>
      <c r="B34" s="8" t="s">
        <v>18</v>
      </c>
      <c r="C34" s="58">
        <f t="shared" si="0"/>
        <v>0</v>
      </c>
      <c r="D34" s="61"/>
      <c r="E34" s="76"/>
      <c r="G34" s="58">
        <f t="shared" si="1"/>
        <v>0</v>
      </c>
    </row>
    <row r="35" spans="1:17">
      <c r="A35" s="36" t="s">
        <v>108</v>
      </c>
      <c r="B35" s="8" t="s">
        <v>19</v>
      </c>
      <c r="C35" s="58">
        <f t="shared" si="0"/>
        <v>0</v>
      </c>
      <c r="D35" s="61"/>
      <c r="E35" s="76"/>
      <c r="G35" s="58">
        <f t="shared" si="1"/>
        <v>0</v>
      </c>
    </row>
    <row r="36" spans="1:17" ht="14.4" customHeight="1">
      <c r="A36" s="38" t="s">
        <v>109</v>
      </c>
      <c r="B36" s="10" t="s">
        <v>21</v>
      </c>
      <c r="C36" s="10"/>
      <c r="D36" s="89"/>
      <c r="E36" s="91"/>
      <c r="F36" s="54"/>
      <c r="G36" s="54"/>
      <c r="H36" s="10"/>
    </row>
    <row r="37" spans="1:17">
      <c r="A37" s="38" t="s">
        <v>109</v>
      </c>
      <c r="B37" s="8" t="s">
        <v>22</v>
      </c>
      <c r="C37" s="58">
        <f t="shared" si="0"/>
        <v>0</v>
      </c>
      <c r="D37" s="61"/>
      <c r="E37" s="76"/>
      <c r="F37" s="50">
        <v>150</v>
      </c>
      <c r="G37" s="58">
        <f t="shared" si="1"/>
        <v>150</v>
      </c>
      <c r="H37" s="8" t="s">
        <v>163</v>
      </c>
      <c r="I37" s="8" t="s">
        <v>104</v>
      </c>
    </row>
    <row r="38" spans="1:17">
      <c r="A38" s="38" t="s">
        <v>109</v>
      </c>
      <c r="B38" s="8" t="s">
        <v>23</v>
      </c>
      <c r="C38" s="58">
        <f t="shared" si="0"/>
        <v>0</v>
      </c>
      <c r="D38" s="61"/>
      <c r="E38" s="76"/>
      <c r="G38" s="58">
        <f t="shared" si="1"/>
        <v>0</v>
      </c>
    </row>
    <row r="39" spans="1:17">
      <c r="A39" s="38" t="s">
        <v>109</v>
      </c>
      <c r="B39" s="8" t="s">
        <v>24</v>
      </c>
      <c r="C39" s="58">
        <f t="shared" si="0"/>
        <v>0</v>
      </c>
      <c r="D39" s="61"/>
      <c r="E39" s="76"/>
      <c r="G39" s="58">
        <f t="shared" si="1"/>
        <v>0</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SUM(D42:E42)</f>
        <v>1</v>
      </c>
      <c r="D42" s="61">
        <v>1</v>
      </c>
      <c r="E42" s="76"/>
      <c r="F42" s="50">
        <v>1</v>
      </c>
      <c r="G42" s="58">
        <f t="shared" si="1"/>
        <v>2</v>
      </c>
      <c r="H42" s="8" t="s">
        <v>213</v>
      </c>
      <c r="J42" s="8"/>
      <c r="K42" s="8"/>
      <c r="L42" s="8"/>
      <c r="M42" s="8"/>
      <c r="N42" s="8"/>
      <c r="O42" s="8"/>
      <c r="P42" s="8"/>
      <c r="Q42" s="8"/>
    </row>
    <row r="43" spans="1:17">
      <c r="A43" s="38" t="s">
        <v>109</v>
      </c>
      <c r="B43" s="8" t="s">
        <v>28</v>
      </c>
      <c r="C43" s="58">
        <f t="shared" si="0"/>
        <v>0</v>
      </c>
      <c r="D43" s="61"/>
      <c r="E43" s="76"/>
      <c r="G43" s="58">
        <f t="shared" si="1"/>
        <v>0</v>
      </c>
    </row>
    <row r="44" spans="1:17">
      <c r="A44" s="38" t="s">
        <v>109</v>
      </c>
      <c r="B44" s="8" t="s">
        <v>29</v>
      </c>
      <c r="C44" s="58">
        <f t="shared" si="0"/>
        <v>0</v>
      </c>
      <c r="D44" s="61"/>
      <c r="E44" s="76"/>
      <c r="F44" s="50">
        <v>1</v>
      </c>
      <c r="G44" s="58">
        <f t="shared" si="1"/>
        <v>1</v>
      </c>
      <c r="H44" s="8" t="s">
        <v>136</v>
      </c>
    </row>
    <row r="45" spans="1:17">
      <c r="A45" s="38" t="s">
        <v>109</v>
      </c>
      <c r="B45" s="8" t="s">
        <v>30</v>
      </c>
      <c r="C45" s="58">
        <f t="shared" si="0"/>
        <v>0</v>
      </c>
      <c r="D45" s="61"/>
      <c r="E45" s="76"/>
      <c r="G45" s="58">
        <f t="shared" si="1"/>
        <v>0</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89"/>
      <c r="E48" s="91"/>
      <c r="F48" s="54"/>
      <c r="G48" s="54"/>
      <c r="H48" s="10"/>
    </row>
    <row r="49" spans="1:7" ht="28.8">
      <c r="A49" s="38" t="s">
        <v>109</v>
      </c>
      <c r="B49" s="8" t="s">
        <v>34</v>
      </c>
      <c r="C49" s="58">
        <f t="shared" si="0"/>
        <v>0</v>
      </c>
      <c r="D49" s="61"/>
      <c r="E49" s="76"/>
      <c r="G49" s="58">
        <f t="shared" si="1"/>
        <v>0</v>
      </c>
    </row>
    <row r="50" spans="1:7" ht="28.8">
      <c r="A50" s="38" t="s">
        <v>109</v>
      </c>
      <c r="B50" s="8" t="s">
        <v>35</v>
      </c>
      <c r="C50" s="58">
        <f t="shared" si="0"/>
        <v>0</v>
      </c>
      <c r="D50" s="61"/>
      <c r="E50" s="76"/>
      <c r="G50" s="58">
        <f t="shared" si="1"/>
        <v>0</v>
      </c>
    </row>
    <row r="51" spans="1:7">
      <c r="A51" s="38" t="s">
        <v>109</v>
      </c>
      <c r="B51" s="8" t="s">
        <v>36</v>
      </c>
      <c r="C51" s="58">
        <f t="shared" si="0"/>
        <v>0</v>
      </c>
      <c r="D51" s="61"/>
      <c r="E51" s="76"/>
      <c r="G51" s="58">
        <f t="shared" si="1"/>
        <v>0</v>
      </c>
    </row>
    <row r="52" spans="1:7">
      <c r="A52" s="38" t="s">
        <v>109</v>
      </c>
      <c r="B52" s="8" t="s">
        <v>37</v>
      </c>
      <c r="C52" s="58">
        <f t="shared" si="0"/>
        <v>0</v>
      </c>
      <c r="D52" s="61"/>
      <c r="E52" s="76"/>
      <c r="G52" s="58">
        <f t="shared" si="1"/>
        <v>0</v>
      </c>
    </row>
    <row r="53" spans="1:7">
      <c r="A53" s="38" t="s">
        <v>109</v>
      </c>
      <c r="B53" s="8" t="s">
        <v>123</v>
      </c>
      <c r="C53" s="58">
        <f t="shared" si="0"/>
        <v>0</v>
      </c>
      <c r="D53" s="61"/>
      <c r="E53" s="76"/>
      <c r="G53" s="58">
        <f t="shared" si="1"/>
        <v>0</v>
      </c>
    </row>
    <row r="54" spans="1:7">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Y81"/>
  <sheetViews>
    <sheetView workbookViewId="0">
      <selection activeCell="D54" sqref="D54"/>
    </sheetView>
  </sheetViews>
  <sheetFormatPr defaultColWidth="9.109375" defaultRowHeight="14.4"/>
  <cols>
    <col min="1" max="1" width="3.6640625" style="1" bestFit="1" customWidth="1"/>
    <col min="2" max="2" width="50.5546875" style="3" bestFit="1" customWidth="1"/>
    <col min="3" max="3" width="7.6640625" style="1" hidden="1" customWidth="1"/>
    <col min="4" max="6" width="0" style="1" hidden="1" customWidth="1"/>
    <col min="7" max="7" width="10.6640625" style="1" hidden="1" customWidth="1"/>
    <col min="8" max="8" width="0" style="1" hidden="1" customWidth="1"/>
    <col min="9" max="9" width="12.109375" style="1" hidden="1" customWidth="1"/>
    <col min="10" max="13" width="0" style="1" hidden="1" customWidth="1"/>
    <col min="14" max="14" width="0" style="29" hidden="1" customWidth="1"/>
    <col min="15" max="15" width="45.6640625" style="3" customWidth="1"/>
    <col min="16" max="16" width="36" style="3" customWidth="1"/>
    <col min="17" max="17" width="47.109375" style="3" customWidth="1"/>
    <col min="18" max="16384" width="9.109375" style="1"/>
  </cols>
  <sheetData>
    <row r="1" spans="1:17" s="24" customFormat="1" ht="29.4" thickBot="1">
      <c r="B1" s="2" t="s">
        <v>10</v>
      </c>
      <c r="C1" s="24" t="s">
        <v>47</v>
      </c>
      <c r="D1" s="24" t="s">
        <v>48</v>
      </c>
      <c r="E1" s="24" t="s">
        <v>49</v>
      </c>
      <c r="F1" s="24" t="s">
        <v>50</v>
      </c>
      <c r="G1" s="24" t="s">
        <v>51</v>
      </c>
      <c r="H1" s="24" t="s">
        <v>52</v>
      </c>
      <c r="I1" s="24" t="s">
        <v>53</v>
      </c>
      <c r="J1" s="24" t="s">
        <v>54</v>
      </c>
      <c r="N1" s="25" t="s">
        <v>56</v>
      </c>
      <c r="O1" s="24" t="s">
        <v>72</v>
      </c>
      <c r="P1" s="24" t="s">
        <v>73</v>
      </c>
      <c r="Q1" s="24" t="s">
        <v>91</v>
      </c>
    </row>
    <row r="2" spans="1:17" s="7" customFormat="1" ht="43.2">
      <c r="A2" s="129" t="s">
        <v>20</v>
      </c>
      <c r="B2" s="14" t="s">
        <v>4</v>
      </c>
      <c r="C2" s="15"/>
      <c r="D2" s="15"/>
      <c r="E2" s="15"/>
      <c r="F2" s="15"/>
      <c r="G2" s="15"/>
      <c r="H2" s="15"/>
      <c r="I2" s="15"/>
      <c r="J2" s="15"/>
      <c r="K2" s="15"/>
      <c r="L2" s="15"/>
      <c r="M2" s="15"/>
      <c r="N2" s="26"/>
      <c r="O2" s="8" t="s">
        <v>58</v>
      </c>
      <c r="P2" s="18" t="s">
        <v>74</v>
      </c>
      <c r="Q2" s="18" t="s">
        <v>93</v>
      </c>
    </row>
    <row r="3" spans="1:17" s="9" customFormat="1">
      <c r="A3" s="130"/>
      <c r="B3" s="8" t="s">
        <v>0</v>
      </c>
      <c r="C3" s="22"/>
      <c r="D3" s="22">
        <v>1</v>
      </c>
      <c r="E3" s="22">
        <v>3</v>
      </c>
      <c r="F3" s="22"/>
      <c r="G3" s="22"/>
      <c r="H3" s="22">
        <v>4</v>
      </c>
      <c r="I3" s="22">
        <v>1</v>
      </c>
      <c r="J3" s="22"/>
      <c r="K3" s="22"/>
      <c r="L3" s="22"/>
      <c r="M3" s="22"/>
      <c r="N3" s="27">
        <f>SUM(C3:M3)</f>
        <v>9</v>
      </c>
      <c r="O3" s="8"/>
      <c r="P3" s="8"/>
      <c r="Q3" s="8"/>
    </row>
    <row r="4" spans="1:17" s="9" customFormat="1">
      <c r="A4" s="130"/>
      <c r="B4" s="8" t="s">
        <v>1</v>
      </c>
      <c r="C4" s="22"/>
      <c r="D4" s="22"/>
      <c r="E4" s="22"/>
      <c r="F4" s="22"/>
      <c r="G4" s="22"/>
      <c r="H4" s="22">
        <v>3</v>
      </c>
      <c r="I4" s="22"/>
      <c r="J4" s="22"/>
      <c r="K4" s="22"/>
      <c r="L4" s="22"/>
      <c r="M4" s="22"/>
      <c r="N4" s="27">
        <f t="shared" ref="N4:N48" si="0">SUM(C4:M4)</f>
        <v>3</v>
      </c>
      <c r="O4" s="8"/>
      <c r="P4" s="8"/>
      <c r="Q4" s="8"/>
    </row>
    <row r="5" spans="1:17" s="9" customFormat="1" ht="43.2">
      <c r="A5" s="130"/>
      <c r="B5" s="8" t="s">
        <v>2</v>
      </c>
      <c r="C5" s="22"/>
      <c r="D5" s="22"/>
      <c r="E5" s="22"/>
      <c r="F5" s="22"/>
      <c r="G5" s="22"/>
      <c r="H5" s="22"/>
      <c r="I5" s="22"/>
      <c r="J5" s="22"/>
      <c r="K5" s="22"/>
      <c r="L5" s="22"/>
      <c r="M5" s="22"/>
      <c r="N5" s="27">
        <f t="shared" si="0"/>
        <v>0</v>
      </c>
      <c r="O5" s="8" t="s">
        <v>57</v>
      </c>
      <c r="P5" s="8" t="s">
        <v>75</v>
      </c>
      <c r="Q5" s="32" t="s">
        <v>92</v>
      </c>
    </row>
    <row r="6" spans="1:17" s="9" customFormat="1" ht="86.4">
      <c r="A6" s="130"/>
      <c r="B6" s="8" t="s">
        <v>3</v>
      </c>
      <c r="C6" s="22">
        <v>2</v>
      </c>
      <c r="D6" s="22">
        <v>2</v>
      </c>
      <c r="E6" s="22"/>
      <c r="F6" s="22"/>
      <c r="G6" s="22"/>
      <c r="H6" s="22">
        <v>1</v>
      </c>
      <c r="I6" s="22">
        <v>2</v>
      </c>
      <c r="J6" s="22"/>
      <c r="K6" s="22"/>
      <c r="L6" s="22"/>
      <c r="M6" s="22"/>
      <c r="N6" s="27">
        <f t="shared" si="0"/>
        <v>7</v>
      </c>
      <c r="O6" s="8" t="s">
        <v>59</v>
      </c>
      <c r="P6" s="8" t="s">
        <v>76</v>
      </c>
      <c r="Q6" s="32" t="s">
        <v>94</v>
      </c>
    </row>
    <row r="7" spans="1:17" s="9" customFormat="1">
      <c r="A7" s="130"/>
      <c r="B7" s="16" t="s">
        <v>5</v>
      </c>
      <c r="C7" s="17"/>
      <c r="D7" s="17"/>
      <c r="E7" s="17"/>
      <c r="F7" s="17"/>
      <c r="G7" s="17"/>
      <c r="H7" s="17"/>
      <c r="I7" s="17"/>
      <c r="J7" s="17"/>
      <c r="K7" s="17"/>
      <c r="L7" s="17"/>
      <c r="M7" s="17"/>
      <c r="N7" s="28"/>
      <c r="O7" s="8"/>
      <c r="P7" s="8"/>
      <c r="Q7" s="8"/>
    </row>
    <row r="8" spans="1:17" s="9" customFormat="1">
      <c r="A8" s="130"/>
      <c r="B8" s="8" t="s">
        <v>6</v>
      </c>
      <c r="C8" s="22"/>
      <c r="D8" s="22"/>
      <c r="E8" s="22"/>
      <c r="F8" s="22"/>
      <c r="G8" s="22"/>
      <c r="H8" s="22"/>
      <c r="I8" s="22"/>
      <c r="J8" s="22"/>
      <c r="K8" s="22"/>
      <c r="L8" s="22"/>
      <c r="M8" s="22"/>
      <c r="N8" s="27">
        <f t="shared" si="0"/>
        <v>0</v>
      </c>
      <c r="O8" s="8" t="s">
        <v>60</v>
      </c>
      <c r="P8" s="8" t="s">
        <v>77</v>
      </c>
      <c r="Q8" s="8" t="s">
        <v>95</v>
      </c>
    </row>
    <row r="9" spans="1:17" s="9" customFormat="1" ht="86.4">
      <c r="A9" s="130"/>
      <c r="B9" s="8" t="s">
        <v>7</v>
      </c>
      <c r="C9" s="20"/>
      <c r="D9" s="20"/>
      <c r="E9" s="20"/>
      <c r="F9" s="20"/>
      <c r="G9" s="20"/>
      <c r="H9" s="20"/>
      <c r="I9" s="20"/>
      <c r="J9" s="20"/>
      <c r="K9" s="20"/>
      <c r="L9" s="20"/>
      <c r="M9" s="20"/>
      <c r="N9" s="27">
        <f t="shared" si="0"/>
        <v>0</v>
      </c>
      <c r="O9" s="8" t="s">
        <v>61</v>
      </c>
      <c r="P9" s="8" t="s">
        <v>78</v>
      </c>
      <c r="Q9" s="32" t="s">
        <v>96</v>
      </c>
    </row>
    <row r="10" spans="1:17" s="9" customFormat="1" ht="28.8">
      <c r="A10" s="130"/>
      <c r="B10" s="8" t="s">
        <v>8</v>
      </c>
      <c r="C10" s="20"/>
      <c r="D10" s="20"/>
      <c r="E10" s="20"/>
      <c r="F10" s="20"/>
      <c r="G10" s="20"/>
      <c r="H10" s="20"/>
      <c r="I10" s="20"/>
      <c r="J10" s="20"/>
      <c r="K10" s="20"/>
      <c r="L10" s="20"/>
      <c r="M10" s="20"/>
      <c r="N10" s="27">
        <f t="shared" si="0"/>
        <v>0</v>
      </c>
      <c r="O10" s="8" t="s">
        <v>65</v>
      </c>
      <c r="Q10" s="8" t="s">
        <v>79</v>
      </c>
    </row>
    <row r="11" spans="1:17" s="9" customFormat="1">
      <c r="A11" s="130"/>
      <c r="B11" s="16" t="s">
        <v>9</v>
      </c>
      <c r="C11" s="17"/>
      <c r="D11" s="17"/>
      <c r="E11" s="17"/>
      <c r="F11" s="17"/>
      <c r="G11" s="17"/>
      <c r="H11" s="17"/>
      <c r="I11" s="17"/>
      <c r="J11" s="17"/>
      <c r="K11" s="17"/>
      <c r="L11" s="17"/>
      <c r="M11" s="17"/>
      <c r="N11" s="28"/>
      <c r="O11" s="8"/>
      <c r="P11" s="8"/>
      <c r="Q11" s="8"/>
    </row>
    <row r="12" spans="1:17" s="9" customFormat="1" ht="43.2">
      <c r="A12" s="130"/>
      <c r="B12" s="8" t="s">
        <v>55</v>
      </c>
      <c r="C12" s="22">
        <v>1</v>
      </c>
      <c r="D12" s="22">
        <v>1</v>
      </c>
      <c r="E12" s="22">
        <v>1</v>
      </c>
      <c r="F12" s="22">
        <v>1</v>
      </c>
      <c r="G12" s="22"/>
      <c r="H12" s="22"/>
      <c r="I12" s="22">
        <v>0</v>
      </c>
      <c r="J12" s="22"/>
      <c r="K12" s="22"/>
      <c r="L12" s="22"/>
      <c r="M12" s="22"/>
      <c r="N12" s="27">
        <f t="shared" si="0"/>
        <v>4</v>
      </c>
      <c r="O12" s="8" t="s">
        <v>62</v>
      </c>
      <c r="P12" s="8" t="s">
        <v>80</v>
      </c>
      <c r="Q12" s="32" t="s">
        <v>101</v>
      </c>
    </row>
    <row r="13" spans="1:17" s="9" customFormat="1">
      <c r="A13" s="130"/>
      <c r="B13" s="8" t="s">
        <v>11</v>
      </c>
      <c r="C13" s="22"/>
      <c r="D13" s="22"/>
      <c r="E13" s="22"/>
      <c r="F13" s="22"/>
      <c r="G13" s="22"/>
      <c r="H13" s="22">
        <v>1</v>
      </c>
      <c r="I13" s="22"/>
      <c r="J13" s="22"/>
      <c r="K13" s="22"/>
      <c r="L13" s="22"/>
      <c r="M13" s="22"/>
      <c r="N13" s="27">
        <f t="shared" si="0"/>
        <v>1</v>
      </c>
      <c r="O13" s="8"/>
      <c r="P13" s="8"/>
      <c r="Q13" s="8"/>
    </row>
    <row r="14" spans="1:17" s="9" customFormat="1">
      <c r="A14" s="130"/>
      <c r="B14" s="8" t="s">
        <v>12</v>
      </c>
      <c r="C14" s="22"/>
      <c r="D14" s="22"/>
      <c r="E14" s="22"/>
      <c r="F14" s="22"/>
      <c r="G14" s="22"/>
      <c r="H14" s="22"/>
      <c r="I14" s="22"/>
      <c r="J14" s="22"/>
      <c r="K14" s="22"/>
      <c r="L14" s="22"/>
      <c r="M14" s="22"/>
      <c r="N14" s="27">
        <f t="shared" si="0"/>
        <v>0</v>
      </c>
      <c r="O14" s="8"/>
      <c r="P14" s="8"/>
      <c r="Q14" s="8"/>
    </row>
    <row r="15" spans="1:17" s="9" customFormat="1">
      <c r="A15" s="130"/>
      <c r="B15" s="8" t="s">
        <v>13</v>
      </c>
      <c r="C15" s="22"/>
      <c r="D15" s="22"/>
      <c r="E15" s="22"/>
      <c r="F15" s="22"/>
      <c r="G15" s="22"/>
      <c r="H15" s="22"/>
      <c r="I15" s="22"/>
      <c r="J15" s="22"/>
      <c r="K15" s="22"/>
      <c r="L15" s="22"/>
      <c r="M15" s="22"/>
      <c r="N15" s="27">
        <f t="shared" si="0"/>
        <v>0</v>
      </c>
      <c r="O15" s="8"/>
      <c r="P15" s="8"/>
      <c r="Q15" s="8"/>
    </row>
    <row r="16" spans="1:17" s="9" customFormat="1">
      <c r="A16" s="130"/>
      <c r="B16" s="8" t="s">
        <v>14</v>
      </c>
      <c r="C16" s="22"/>
      <c r="D16" s="22"/>
      <c r="E16" s="22"/>
      <c r="F16" s="22"/>
      <c r="G16" s="22"/>
      <c r="H16" s="22"/>
      <c r="I16" s="22"/>
      <c r="J16" s="22"/>
      <c r="K16" s="22"/>
      <c r="L16" s="22"/>
      <c r="M16" s="22"/>
      <c r="N16" s="27">
        <f t="shared" si="0"/>
        <v>0</v>
      </c>
      <c r="O16" s="8"/>
      <c r="P16" s="8"/>
      <c r="Q16" s="8"/>
    </row>
    <row r="17" spans="1:25" s="9" customFormat="1" ht="28.8">
      <c r="A17" s="130"/>
      <c r="B17" s="8" t="s">
        <v>15</v>
      </c>
      <c r="C17" s="22"/>
      <c r="D17" s="22"/>
      <c r="E17" s="22"/>
      <c r="F17" s="22"/>
      <c r="G17" s="22"/>
      <c r="H17" s="22"/>
      <c r="I17" s="22"/>
      <c r="J17" s="22"/>
      <c r="K17" s="22"/>
      <c r="L17" s="22"/>
      <c r="M17" s="22"/>
      <c r="N17" s="27">
        <f t="shared" si="0"/>
        <v>0</v>
      </c>
      <c r="O17" s="8" t="s">
        <v>63</v>
      </c>
      <c r="P17" s="8" t="s">
        <v>81</v>
      </c>
      <c r="Q17" s="8"/>
    </row>
    <row r="18" spans="1:25" s="9" customFormat="1" ht="43.2">
      <c r="A18" s="130"/>
      <c r="B18" s="8" t="s">
        <v>102</v>
      </c>
      <c r="C18" s="22"/>
      <c r="D18" s="22"/>
      <c r="E18" s="22"/>
      <c r="F18" s="22"/>
      <c r="G18" s="22"/>
      <c r="H18" s="22"/>
      <c r="I18" s="22"/>
      <c r="J18" s="22"/>
      <c r="K18" s="22"/>
      <c r="L18" s="22"/>
      <c r="M18" s="22"/>
      <c r="N18" s="27"/>
      <c r="O18" s="8"/>
      <c r="P18" s="8"/>
      <c r="Q18" s="32" t="s">
        <v>103</v>
      </c>
    </row>
    <row r="19" spans="1:25" s="9" customFormat="1">
      <c r="A19" s="130"/>
      <c r="B19" s="16" t="s">
        <v>16</v>
      </c>
      <c r="C19" s="17"/>
      <c r="D19" s="17"/>
      <c r="E19" s="17"/>
      <c r="F19" s="17"/>
      <c r="G19" s="17"/>
      <c r="H19" s="17"/>
      <c r="I19" s="17"/>
      <c r="J19" s="17"/>
      <c r="K19" s="17"/>
      <c r="L19" s="17"/>
      <c r="M19" s="17"/>
      <c r="N19" s="28"/>
      <c r="O19" s="8"/>
      <c r="P19" s="8"/>
      <c r="Q19" s="8"/>
    </row>
    <row r="20" spans="1:25" s="9" customFormat="1">
      <c r="A20" s="130"/>
      <c r="B20" s="8" t="s">
        <v>17</v>
      </c>
      <c r="C20" s="22"/>
      <c r="D20" s="22"/>
      <c r="E20" s="22"/>
      <c r="F20" s="22"/>
      <c r="G20" s="22"/>
      <c r="H20" s="22"/>
      <c r="I20" s="22"/>
      <c r="J20" s="22"/>
      <c r="K20" s="22"/>
      <c r="L20" s="22"/>
      <c r="M20" s="22"/>
      <c r="N20" s="27">
        <f t="shared" si="0"/>
        <v>0</v>
      </c>
      <c r="O20" s="8"/>
      <c r="P20" s="8"/>
      <c r="Q20" s="8"/>
    </row>
    <row r="21" spans="1:25" s="9" customFormat="1" ht="43.2">
      <c r="A21" s="130"/>
      <c r="B21" s="8" t="s">
        <v>18</v>
      </c>
      <c r="C21" s="22"/>
      <c r="D21" s="22"/>
      <c r="E21" s="22"/>
      <c r="F21" s="22"/>
      <c r="G21" s="22"/>
      <c r="H21" s="22"/>
      <c r="I21" s="22"/>
      <c r="J21" s="22"/>
      <c r="K21" s="22"/>
      <c r="L21" s="22"/>
      <c r="M21" s="22"/>
      <c r="N21" s="27">
        <f t="shared" si="0"/>
        <v>0</v>
      </c>
      <c r="O21" s="8" t="s">
        <v>64</v>
      </c>
      <c r="P21" s="8" t="s">
        <v>82</v>
      </c>
      <c r="Q21" s="8"/>
    </row>
    <row r="22" spans="1:25" s="13" customFormat="1" ht="15" thickBot="1">
      <c r="A22" s="131"/>
      <c r="B22" s="12" t="s">
        <v>19</v>
      </c>
      <c r="C22" s="23"/>
      <c r="D22" s="23"/>
      <c r="E22" s="23"/>
      <c r="F22" s="23"/>
      <c r="G22" s="23"/>
      <c r="H22" s="23"/>
      <c r="I22" s="23"/>
      <c r="J22" s="23"/>
      <c r="K22" s="23"/>
      <c r="L22" s="23"/>
      <c r="M22" s="23"/>
      <c r="N22" s="27">
        <f t="shared" si="0"/>
        <v>0</v>
      </c>
      <c r="O22" s="12"/>
      <c r="P22" s="12" t="s">
        <v>83</v>
      </c>
      <c r="Q22" s="12"/>
    </row>
    <row r="23" spans="1:25" s="7" customFormat="1">
      <c r="A23" s="132" t="s">
        <v>38</v>
      </c>
      <c r="B23" s="5" t="s">
        <v>21</v>
      </c>
      <c r="C23" s="6"/>
      <c r="D23" s="6"/>
      <c r="E23" s="6"/>
      <c r="F23" s="6"/>
      <c r="G23" s="6"/>
      <c r="H23" s="6"/>
      <c r="I23" s="6"/>
      <c r="J23" s="6"/>
      <c r="K23" s="6"/>
      <c r="L23" s="6"/>
      <c r="M23" s="6"/>
      <c r="N23" s="26"/>
      <c r="O23" s="18"/>
      <c r="P23" s="18"/>
      <c r="Q23" s="18"/>
    </row>
    <row r="24" spans="1:25" s="9" customFormat="1" ht="28.8">
      <c r="A24" s="133"/>
      <c r="B24" s="8" t="s">
        <v>22</v>
      </c>
      <c r="C24" s="22"/>
      <c r="D24" s="22"/>
      <c r="E24" s="22"/>
      <c r="F24" s="22"/>
      <c r="G24" s="22"/>
      <c r="H24" s="22">
        <v>5</v>
      </c>
      <c r="I24" s="22">
        <v>17</v>
      </c>
      <c r="J24" s="22"/>
      <c r="K24" s="22"/>
      <c r="L24" s="22"/>
      <c r="M24" s="22"/>
      <c r="N24" s="27">
        <f t="shared" si="0"/>
        <v>22</v>
      </c>
      <c r="O24" s="8" t="s">
        <v>68</v>
      </c>
      <c r="P24" s="8" t="s">
        <v>84</v>
      </c>
      <c r="Q24" s="8" t="s">
        <v>104</v>
      </c>
    </row>
    <row r="25" spans="1:25" s="9" customFormat="1">
      <c r="A25" s="133"/>
      <c r="B25" s="8" t="s">
        <v>23</v>
      </c>
      <c r="C25" s="22"/>
      <c r="D25" s="22"/>
      <c r="E25" s="22"/>
      <c r="F25" s="22"/>
      <c r="G25" s="22"/>
      <c r="H25" s="22"/>
      <c r="I25" s="22"/>
      <c r="J25" s="22"/>
      <c r="K25" s="22"/>
      <c r="L25" s="22"/>
      <c r="M25" s="22"/>
      <c r="N25" s="27">
        <f t="shared" si="0"/>
        <v>0</v>
      </c>
      <c r="O25" s="8"/>
      <c r="P25" s="8"/>
      <c r="Q25" s="8"/>
    </row>
    <row r="26" spans="1:25" s="9" customFormat="1">
      <c r="A26" s="133"/>
      <c r="B26" s="8" t="s">
        <v>24</v>
      </c>
      <c r="C26" s="22"/>
      <c r="D26" s="22"/>
      <c r="E26" s="22"/>
      <c r="F26" s="22"/>
      <c r="G26" s="22"/>
      <c r="H26" s="22"/>
      <c r="I26" s="22"/>
      <c r="J26" s="22"/>
      <c r="K26" s="22"/>
      <c r="L26" s="22"/>
      <c r="M26" s="22"/>
      <c r="N26" s="27">
        <f t="shared" si="0"/>
        <v>0</v>
      </c>
      <c r="O26" s="8"/>
      <c r="P26" s="8"/>
      <c r="Q26" s="8"/>
    </row>
    <row r="27" spans="1:25" s="9" customFormat="1" ht="43.2">
      <c r="A27" s="133"/>
      <c r="B27" s="8" t="s">
        <v>25</v>
      </c>
      <c r="C27" s="22"/>
      <c r="D27" s="22"/>
      <c r="E27" s="22"/>
      <c r="F27" s="22"/>
      <c r="G27" s="22"/>
      <c r="H27" s="22"/>
      <c r="I27" s="22"/>
      <c r="J27" s="22"/>
      <c r="K27" s="22"/>
      <c r="L27" s="22"/>
      <c r="M27" s="22"/>
      <c r="N27" s="27">
        <f t="shared" si="0"/>
        <v>0</v>
      </c>
      <c r="O27" s="8" t="s">
        <v>71</v>
      </c>
      <c r="P27" s="8" t="s">
        <v>85</v>
      </c>
      <c r="Q27" s="8"/>
      <c r="R27" s="8"/>
      <c r="S27" s="8"/>
      <c r="T27" s="8"/>
      <c r="U27" s="8"/>
      <c r="V27" s="8"/>
      <c r="W27" s="8"/>
      <c r="X27" s="8"/>
      <c r="Y27" s="8"/>
    </row>
    <row r="28" spans="1:25" s="9" customFormat="1" ht="57.6">
      <c r="A28" s="133"/>
      <c r="B28" s="8" t="s">
        <v>26</v>
      </c>
      <c r="C28" s="22"/>
      <c r="D28" s="22"/>
      <c r="E28" s="22"/>
      <c r="F28" s="22"/>
      <c r="G28" s="22"/>
      <c r="H28" s="22"/>
      <c r="I28" s="22"/>
      <c r="J28" s="22"/>
      <c r="K28" s="22"/>
      <c r="L28" s="22"/>
      <c r="M28" s="22"/>
      <c r="N28" s="27">
        <f t="shared" si="0"/>
        <v>0</v>
      </c>
      <c r="O28" s="8" t="s">
        <v>86</v>
      </c>
      <c r="P28" s="8" t="s">
        <v>87</v>
      </c>
      <c r="Q28" s="8"/>
      <c r="R28" s="8"/>
      <c r="S28" s="8"/>
      <c r="T28" s="8"/>
      <c r="U28" s="8"/>
      <c r="V28" s="8"/>
      <c r="W28" s="8"/>
      <c r="X28" s="8"/>
      <c r="Y28" s="8"/>
    </row>
    <row r="29" spans="1:25" s="9" customFormat="1">
      <c r="A29" s="133"/>
      <c r="B29" s="8" t="s">
        <v>27</v>
      </c>
      <c r="C29" s="22"/>
      <c r="D29" s="22"/>
      <c r="E29" s="22"/>
      <c r="F29" s="22"/>
      <c r="G29" s="22"/>
      <c r="H29" s="22"/>
      <c r="I29" s="22"/>
      <c r="J29" s="22"/>
      <c r="K29" s="22"/>
      <c r="L29" s="22"/>
      <c r="M29" s="22"/>
      <c r="N29" s="27">
        <f t="shared" si="0"/>
        <v>0</v>
      </c>
      <c r="O29" s="8"/>
      <c r="P29" s="8"/>
      <c r="Q29" s="8"/>
      <c r="R29" s="8"/>
      <c r="S29" s="8"/>
      <c r="T29" s="8"/>
      <c r="U29" s="8"/>
      <c r="V29" s="8"/>
      <c r="W29" s="8"/>
      <c r="X29" s="8"/>
      <c r="Y29" s="8"/>
    </row>
    <row r="30" spans="1:25" s="9" customFormat="1">
      <c r="A30" s="133"/>
      <c r="B30" s="8" t="s">
        <v>28</v>
      </c>
      <c r="C30" s="22"/>
      <c r="D30" s="22"/>
      <c r="E30" s="22"/>
      <c r="F30" s="22"/>
      <c r="G30" s="22"/>
      <c r="H30" s="22"/>
      <c r="I30" s="22"/>
      <c r="J30" s="22"/>
      <c r="K30" s="22"/>
      <c r="L30" s="22"/>
      <c r="M30" s="22"/>
      <c r="N30" s="27">
        <f t="shared" si="0"/>
        <v>0</v>
      </c>
      <c r="O30" s="8"/>
      <c r="P30" s="8"/>
      <c r="Q30" s="8"/>
    </row>
    <row r="31" spans="1:25" s="9" customFormat="1">
      <c r="A31" s="133"/>
      <c r="B31" s="8" t="s">
        <v>29</v>
      </c>
      <c r="C31" s="22"/>
      <c r="D31" s="22"/>
      <c r="E31" s="22"/>
      <c r="F31" s="22"/>
      <c r="G31" s="22"/>
      <c r="H31" s="22"/>
      <c r="I31" s="22">
        <v>2</v>
      </c>
      <c r="J31" s="22"/>
      <c r="K31" s="22"/>
      <c r="L31" s="22"/>
      <c r="M31" s="22"/>
      <c r="N31" s="27">
        <f t="shared" si="0"/>
        <v>2</v>
      </c>
      <c r="O31" s="8"/>
      <c r="P31" s="8"/>
      <c r="Q31" s="8"/>
    </row>
    <row r="32" spans="1:25" s="9" customFormat="1">
      <c r="A32" s="133"/>
      <c r="B32" s="8" t="s">
        <v>30</v>
      </c>
      <c r="C32" s="22"/>
      <c r="D32" s="22"/>
      <c r="E32" s="22"/>
      <c r="F32" s="22"/>
      <c r="G32" s="22"/>
      <c r="H32" s="22"/>
      <c r="I32" s="22">
        <v>0</v>
      </c>
      <c r="J32" s="22"/>
      <c r="K32" s="22"/>
      <c r="L32" s="22"/>
      <c r="M32" s="22"/>
      <c r="N32" s="27">
        <f t="shared" si="0"/>
        <v>0</v>
      </c>
      <c r="O32" s="8"/>
      <c r="P32" s="8"/>
      <c r="Q32" s="8"/>
    </row>
    <row r="33" spans="1:17" s="9" customFormat="1">
      <c r="A33" s="133"/>
      <c r="B33" s="8" t="s">
        <v>31</v>
      </c>
      <c r="C33" s="22"/>
      <c r="D33" s="22"/>
      <c r="E33" s="22"/>
      <c r="F33" s="22"/>
      <c r="G33" s="22"/>
      <c r="H33" s="22"/>
      <c r="I33" s="22">
        <v>0</v>
      </c>
      <c r="J33" s="22"/>
      <c r="K33" s="22"/>
      <c r="L33" s="22"/>
      <c r="M33" s="22"/>
      <c r="N33" s="27">
        <f t="shared" si="0"/>
        <v>0</v>
      </c>
      <c r="O33" s="8"/>
      <c r="P33" s="8"/>
      <c r="Q33" s="8"/>
    </row>
    <row r="34" spans="1:17" s="9" customFormat="1">
      <c r="A34" s="133"/>
      <c r="B34" s="8" t="s">
        <v>32</v>
      </c>
      <c r="C34" s="22"/>
      <c r="D34" s="22"/>
      <c r="E34" s="22"/>
      <c r="F34" s="22"/>
      <c r="G34" s="22"/>
      <c r="H34" s="22"/>
      <c r="I34" s="22"/>
      <c r="J34" s="22"/>
      <c r="K34" s="22"/>
      <c r="L34" s="22"/>
      <c r="M34" s="22"/>
      <c r="N34" s="27">
        <f t="shared" si="0"/>
        <v>0</v>
      </c>
      <c r="O34" s="8"/>
      <c r="P34" s="8"/>
      <c r="Q34" s="8"/>
    </row>
    <row r="35" spans="1:17" s="9" customFormat="1">
      <c r="A35" s="133"/>
      <c r="B35" s="10" t="s">
        <v>33</v>
      </c>
      <c r="C35" s="11"/>
      <c r="D35" s="11"/>
      <c r="E35" s="11"/>
      <c r="F35" s="11"/>
      <c r="G35" s="11"/>
      <c r="H35" s="11"/>
      <c r="I35" s="11"/>
      <c r="J35" s="11"/>
      <c r="K35" s="11"/>
      <c r="L35" s="11"/>
      <c r="M35" s="11"/>
      <c r="N35" s="28"/>
      <c r="O35" s="8"/>
      <c r="P35" s="8"/>
      <c r="Q35" s="8"/>
    </row>
    <row r="36" spans="1:17" s="9" customFormat="1" ht="28.8">
      <c r="A36" s="133"/>
      <c r="B36" s="8" t="s">
        <v>34</v>
      </c>
      <c r="C36" s="22"/>
      <c r="D36" s="22"/>
      <c r="E36" s="22"/>
      <c r="F36" s="22"/>
      <c r="G36" s="22"/>
      <c r="H36" s="22"/>
      <c r="I36" s="22"/>
      <c r="J36" s="22"/>
      <c r="K36" s="22"/>
      <c r="L36" s="22"/>
      <c r="M36" s="22"/>
      <c r="N36" s="27">
        <f t="shared" si="0"/>
        <v>0</v>
      </c>
      <c r="O36" s="8"/>
      <c r="P36" s="8"/>
      <c r="Q36" s="8"/>
    </row>
    <row r="37" spans="1:17" s="9" customFormat="1" ht="28.8">
      <c r="A37" s="133"/>
      <c r="B37" s="8" t="s">
        <v>35</v>
      </c>
      <c r="C37" s="22"/>
      <c r="D37" s="22"/>
      <c r="E37" s="22"/>
      <c r="F37" s="22"/>
      <c r="G37" s="22"/>
      <c r="H37" s="22"/>
      <c r="I37" s="22"/>
      <c r="J37" s="22"/>
      <c r="K37" s="22"/>
      <c r="L37" s="22"/>
      <c r="M37" s="22"/>
      <c r="N37" s="27">
        <f t="shared" si="0"/>
        <v>0</v>
      </c>
      <c r="O37" s="8"/>
      <c r="P37" s="8"/>
      <c r="Q37" s="8"/>
    </row>
    <row r="38" spans="1:17" s="9" customFormat="1">
      <c r="A38" s="133"/>
      <c r="B38" s="8" t="s">
        <v>36</v>
      </c>
      <c r="C38" s="22"/>
      <c r="D38" s="22"/>
      <c r="E38" s="22"/>
      <c r="F38" s="22"/>
      <c r="G38" s="22"/>
      <c r="H38" s="22"/>
      <c r="I38" s="22"/>
      <c r="J38" s="22"/>
      <c r="K38" s="22"/>
      <c r="L38" s="22"/>
      <c r="M38" s="22"/>
      <c r="N38" s="27">
        <f t="shared" si="0"/>
        <v>0</v>
      </c>
      <c r="O38" s="8"/>
      <c r="P38" s="8"/>
      <c r="Q38" s="8"/>
    </row>
    <row r="39" spans="1:17" s="13" customFormat="1" ht="15" thickBot="1">
      <c r="A39" s="134"/>
      <c r="B39" s="12" t="s">
        <v>37</v>
      </c>
      <c r="C39" s="23"/>
      <c r="D39" s="23"/>
      <c r="E39" s="23"/>
      <c r="F39" s="23"/>
      <c r="G39" s="23"/>
      <c r="H39" s="23"/>
      <c r="I39" s="23"/>
      <c r="J39" s="23"/>
      <c r="K39" s="23"/>
      <c r="L39" s="23"/>
      <c r="M39" s="23"/>
      <c r="N39" s="27">
        <f t="shared" si="0"/>
        <v>0</v>
      </c>
      <c r="O39" s="12"/>
      <c r="P39" s="12"/>
      <c r="Q39" s="12"/>
    </row>
    <row r="40" spans="1:17" s="7" customFormat="1">
      <c r="A40" s="135" t="s">
        <v>46</v>
      </c>
      <c r="B40" s="18" t="s">
        <v>39</v>
      </c>
      <c r="C40" s="19"/>
      <c r="D40" s="19"/>
      <c r="E40" s="19"/>
      <c r="F40" s="19"/>
      <c r="G40" s="19"/>
      <c r="H40" s="19"/>
      <c r="I40" s="19"/>
      <c r="J40" s="19"/>
      <c r="K40" s="19"/>
      <c r="L40" s="19"/>
      <c r="M40" s="19"/>
      <c r="N40" s="27">
        <f t="shared" si="0"/>
        <v>0</v>
      </c>
      <c r="O40" s="18"/>
      <c r="P40" s="18"/>
      <c r="Q40" s="18"/>
    </row>
    <row r="41" spans="1:17" s="9" customFormat="1">
      <c r="A41" s="136"/>
      <c r="B41" s="8" t="s">
        <v>40</v>
      </c>
      <c r="C41" s="20"/>
      <c r="D41" s="20"/>
      <c r="E41" s="20"/>
      <c r="F41" s="20"/>
      <c r="G41" s="20"/>
      <c r="H41" s="20"/>
      <c r="I41" s="20"/>
      <c r="J41" s="20"/>
      <c r="K41" s="20"/>
      <c r="L41" s="20"/>
      <c r="M41" s="20"/>
      <c r="N41" s="27">
        <f t="shared" si="0"/>
        <v>0</v>
      </c>
      <c r="O41" s="8"/>
      <c r="P41" s="8"/>
      <c r="Q41" s="8"/>
    </row>
    <row r="42" spans="1:17" s="9" customFormat="1">
      <c r="A42" s="136"/>
      <c r="B42" s="8" t="s">
        <v>41</v>
      </c>
      <c r="C42" s="20"/>
      <c r="D42" s="20"/>
      <c r="E42" s="20"/>
      <c r="F42" s="20"/>
      <c r="G42" s="20"/>
      <c r="H42" s="20"/>
      <c r="I42" s="20"/>
      <c r="J42" s="20"/>
      <c r="K42" s="20"/>
      <c r="L42" s="20"/>
      <c r="M42" s="20"/>
      <c r="N42" s="27">
        <f t="shared" si="0"/>
        <v>0</v>
      </c>
      <c r="O42" s="8"/>
      <c r="P42" s="8"/>
      <c r="Q42" s="8"/>
    </row>
    <row r="43" spans="1:17" s="9" customFormat="1">
      <c r="A43" s="136"/>
      <c r="B43" s="8" t="s">
        <v>42</v>
      </c>
      <c r="C43" s="20"/>
      <c r="D43" s="20"/>
      <c r="E43" s="20"/>
      <c r="F43" s="20"/>
      <c r="G43" s="20"/>
      <c r="H43" s="20"/>
      <c r="I43" s="20"/>
      <c r="J43" s="20"/>
      <c r="K43" s="20"/>
      <c r="L43" s="20"/>
      <c r="M43" s="20"/>
      <c r="N43" s="27">
        <f t="shared" si="0"/>
        <v>0</v>
      </c>
      <c r="O43" s="8"/>
      <c r="P43" s="8"/>
      <c r="Q43" s="8"/>
    </row>
    <row r="44" spans="1:17" s="9" customFormat="1">
      <c r="A44" s="136"/>
      <c r="B44" s="8" t="s">
        <v>43</v>
      </c>
      <c r="C44" s="20"/>
      <c r="D44" s="20"/>
      <c r="E44" s="20"/>
      <c r="F44" s="20"/>
      <c r="G44" s="20"/>
      <c r="H44" s="20" t="s">
        <v>136</v>
      </c>
      <c r="I44" s="20"/>
      <c r="J44" s="20"/>
      <c r="K44" s="20"/>
      <c r="L44" s="20"/>
      <c r="M44" s="20"/>
      <c r="N44" s="27">
        <f t="shared" si="0"/>
        <v>0</v>
      </c>
      <c r="O44" s="8"/>
      <c r="P44" s="8"/>
      <c r="Q44" s="8"/>
    </row>
    <row r="45" spans="1:17" s="9" customFormat="1">
      <c r="A45" s="136"/>
      <c r="B45" s="8" t="s">
        <v>44</v>
      </c>
      <c r="C45" s="20"/>
      <c r="D45" s="20"/>
      <c r="E45" s="20"/>
      <c r="F45" s="20"/>
      <c r="G45" s="20"/>
      <c r="H45" s="20"/>
      <c r="I45" s="20"/>
      <c r="J45" s="20"/>
      <c r="K45" s="20"/>
      <c r="L45" s="20"/>
      <c r="M45" s="20"/>
      <c r="N45" s="27">
        <f t="shared" si="0"/>
        <v>0</v>
      </c>
      <c r="O45" s="8"/>
      <c r="P45" s="8"/>
      <c r="Q45" s="8"/>
    </row>
    <row r="46" spans="1:17" s="9" customFormat="1">
      <c r="A46" s="136"/>
      <c r="B46" s="8" t="s">
        <v>97</v>
      </c>
      <c r="C46" s="20"/>
      <c r="D46" s="20"/>
      <c r="E46" s="20"/>
      <c r="F46" s="20"/>
      <c r="G46" s="20"/>
      <c r="H46" s="20"/>
      <c r="I46" s="20"/>
      <c r="J46" s="20"/>
      <c r="K46" s="20"/>
      <c r="L46" s="20"/>
      <c r="M46" s="20"/>
      <c r="N46" s="27"/>
      <c r="O46" s="8"/>
      <c r="P46" s="8"/>
      <c r="Q46" s="8" t="s">
        <v>100</v>
      </c>
    </row>
    <row r="47" spans="1:17" s="9" customFormat="1" ht="43.2">
      <c r="A47" s="136"/>
      <c r="B47" s="8" t="s">
        <v>98</v>
      </c>
      <c r="C47" s="20"/>
      <c r="D47" s="20"/>
      <c r="E47" s="20"/>
      <c r="F47" s="20"/>
      <c r="G47" s="20"/>
      <c r="H47" s="20"/>
      <c r="I47" s="20"/>
      <c r="J47" s="20"/>
      <c r="K47" s="20"/>
      <c r="L47" s="20"/>
      <c r="M47" s="20"/>
      <c r="N47" s="27"/>
      <c r="O47" s="8"/>
      <c r="P47" s="8"/>
      <c r="Q47" s="8" t="s">
        <v>99</v>
      </c>
    </row>
    <row r="48" spans="1:17" s="13" customFormat="1" ht="15" thickBot="1">
      <c r="A48" s="137"/>
      <c r="B48" s="12" t="s">
        <v>45</v>
      </c>
      <c r="C48" s="21"/>
      <c r="D48" s="21"/>
      <c r="E48" s="21"/>
      <c r="F48" s="21"/>
      <c r="G48" s="21"/>
      <c r="H48" s="21"/>
      <c r="I48" s="21"/>
      <c r="J48" s="21"/>
      <c r="K48" s="21"/>
      <c r="L48" s="21"/>
      <c r="M48" s="21"/>
      <c r="N48" s="27">
        <f t="shared" si="0"/>
        <v>0</v>
      </c>
      <c r="O48" s="12"/>
      <c r="P48" s="12"/>
      <c r="Q48" s="12"/>
    </row>
    <row r="49" spans="2:16">
      <c r="C49" s="4"/>
      <c r="D49" s="4"/>
      <c r="E49" s="4"/>
      <c r="F49" s="4"/>
      <c r="G49" s="4"/>
      <c r="H49" s="4"/>
      <c r="I49" s="4"/>
      <c r="J49" s="4"/>
      <c r="K49" s="4"/>
      <c r="L49" s="4"/>
      <c r="M49" s="4"/>
      <c r="N49" s="30"/>
    </row>
    <row r="50" spans="2:16">
      <c r="B50" s="31" t="s">
        <v>66</v>
      </c>
      <c r="C50" s="4"/>
      <c r="D50" s="4"/>
      <c r="E50" s="4"/>
      <c r="F50" s="4"/>
      <c r="G50" s="4"/>
      <c r="H50" s="4"/>
      <c r="I50" s="4"/>
      <c r="J50" s="4"/>
      <c r="K50" s="4"/>
      <c r="L50" s="4"/>
      <c r="M50" s="4"/>
      <c r="N50" s="30"/>
    </row>
    <row r="51" spans="2:16" ht="57.6">
      <c r="B51" s="3" t="s">
        <v>69</v>
      </c>
      <c r="C51" s="4"/>
      <c r="D51" s="4"/>
      <c r="E51" s="4"/>
      <c r="F51" s="4"/>
      <c r="G51" s="4"/>
      <c r="H51" s="4"/>
      <c r="I51" s="4"/>
      <c r="J51" s="4"/>
      <c r="K51" s="4"/>
      <c r="L51" s="4"/>
      <c r="M51" s="4"/>
      <c r="N51" s="30"/>
      <c r="P51" s="3" t="s">
        <v>88</v>
      </c>
    </row>
    <row r="52" spans="2:16" ht="100.8">
      <c r="B52" s="3" t="s">
        <v>70</v>
      </c>
      <c r="C52" s="4"/>
      <c r="D52" s="4"/>
      <c r="E52" s="4"/>
      <c r="F52" s="4"/>
      <c r="G52" s="4"/>
      <c r="H52" s="4"/>
      <c r="I52" s="4"/>
      <c r="J52" s="4"/>
      <c r="K52" s="4"/>
      <c r="L52" s="4"/>
      <c r="M52" s="4"/>
      <c r="N52" s="30"/>
      <c r="P52" s="3" t="s">
        <v>89</v>
      </c>
    </row>
    <row r="53" spans="2:16" ht="86.4">
      <c r="B53" s="3" t="s">
        <v>67</v>
      </c>
      <c r="C53" s="4"/>
      <c r="D53" s="4"/>
      <c r="E53" s="4"/>
      <c r="F53" s="4"/>
      <c r="G53" s="4"/>
      <c r="H53" s="4"/>
      <c r="I53" s="4"/>
      <c r="J53" s="4"/>
      <c r="K53" s="4"/>
      <c r="L53" s="4"/>
      <c r="M53" s="4"/>
      <c r="N53" s="30"/>
      <c r="P53" s="3" t="s">
        <v>90</v>
      </c>
    </row>
    <row r="54" spans="2:16">
      <c r="C54" s="4"/>
      <c r="D54" s="4"/>
      <c r="E54" s="4"/>
      <c r="F54" s="4"/>
      <c r="G54" s="4"/>
      <c r="H54" s="4"/>
      <c r="I54" s="4"/>
      <c r="J54" s="4"/>
      <c r="K54" s="4"/>
      <c r="L54" s="4"/>
      <c r="M54" s="4"/>
      <c r="N54" s="30"/>
    </row>
    <row r="55" spans="2:16">
      <c r="C55" s="4"/>
      <c r="D55" s="4"/>
      <c r="E55" s="4"/>
      <c r="F55" s="4"/>
      <c r="G55" s="4"/>
      <c r="H55" s="4"/>
      <c r="I55" s="4"/>
      <c r="J55" s="4"/>
      <c r="K55" s="4"/>
      <c r="L55" s="4"/>
      <c r="M55" s="4"/>
      <c r="N55" s="30"/>
    </row>
    <row r="56" spans="2:16">
      <c r="C56" s="4"/>
      <c r="D56" s="4"/>
      <c r="E56" s="4"/>
      <c r="F56" s="4"/>
      <c r="G56" s="4"/>
      <c r="H56" s="4"/>
      <c r="I56" s="4"/>
      <c r="J56" s="4"/>
      <c r="K56" s="4"/>
      <c r="L56" s="4"/>
      <c r="M56" s="4"/>
      <c r="N56" s="30"/>
    </row>
    <row r="57" spans="2:16">
      <c r="C57" s="4"/>
      <c r="D57" s="4"/>
      <c r="E57" s="4"/>
      <c r="F57" s="4"/>
      <c r="G57" s="4"/>
      <c r="H57" s="4"/>
      <c r="I57" s="4"/>
      <c r="J57" s="4"/>
      <c r="K57" s="4"/>
      <c r="L57" s="4"/>
      <c r="M57" s="4"/>
      <c r="N57" s="30"/>
    </row>
    <row r="58" spans="2:16">
      <c r="C58" s="4"/>
      <c r="D58" s="4"/>
      <c r="E58" s="4"/>
      <c r="F58" s="4"/>
      <c r="G58" s="4"/>
      <c r="H58" s="4"/>
      <c r="I58" s="4"/>
      <c r="J58" s="4"/>
      <c r="K58" s="4"/>
      <c r="L58" s="4"/>
      <c r="M58" s="4"/>
      <c r="N58" s="30"/>
    </row>
    <row r="59" spans="2:16">
      <c r="C59" s="4"/>
      <c r="D59" s="4"/>
      <c r="E59" s="4"/>
      <c r="F59" s="4"/>
      <c r="G59" s="4"/>
      <c r="H59" s="4"/>
      <c r="I59" s="4"/>
      <c r="J59" s="4"/>
      <c r="K59" s="4"/>
      <c r="L59" s="4"/>
      <c r="M59" s="4"/>
      <c r="N59" s="30"/>
    </row>
    <row r="60" spans="2:16">
      <c r="C60" s="4"/>
      <c r="D60" s="4"/>
      <c r="E60" s="4"/>
      <c r="F60" s="4"/>
      <c r="G60" s="4"/>
      <c r="H60" s="4"/>
      <c r="I60" s="4"/>
      <c r="J60" s="4"/>
      <c r="K60" s="4"/>
      <c r="L60" s="4"/>
      <c r="M60" s="4"/>
      <c r="N60" s="30"/>
    </row>
    <row r="61" spans="2:16">
      <c r="C61" s="4"/>
      <c r="D61" s="4"/>
      <c r="E61" s="4"/>
      <c r="F61" s="4"/>
      <c r="G61" s="4"/>
      <c r="H61" s="4"/>
      <c r="I61" s="4"/>
      <c r="J61" s="4"/>
      <c r="K61" s="4"/>
      <c r="L61" s="4"/>
      <c r="M61" s="4"/>
      <c r="N61" s="30"/>
    </row>
    <row r="62" spans="2:16">
      <c r="C62" s="4"/>
      <c r="D62" s="4"/>
      <c r="E62" s="4"/>
      <c r="F62" s="4"/>
      <c r="G62" s="4"/>
      <c r="H62" s="4"/>
      <c r="I62" s="4"/>
      <c r="J62" s="4"/>
      <c r="K62" s="4"/>
      <c r="L62" s="4"/>
      <c r="M62" s="4"/>
      <c r="N62" s="30"/>
    </row>
    <row r="63" spans="2:16">
      <c r="C63" s="4"/>
      <c r="D63" s="4"/>
      <c r="E63" s="4"/>
      <c r="F63" s="4"/>
      <c r="G63" s="4"/>
      <c r="H63" s="4"/>
      <c r="I63" s="4"/>
      <c r="J63" s="4"/>
      <c r="K63" s="4"/>
      <c r="L63" s="4"/>
      <c r="M63" s="4"/>
      <c r="N63" s="30"/>
    </row>
    <row r="64" spans="2:16">
      <c r="C64" s="4"/>
      <c r="D64" s="4"/>
      <c r="E64" s="4"/>
      <c r="F64" s="4"/>
      <c r="G64" s="4"/>
      <c r="H64" s="4"/>
      <c r="I64" s="4"/>
      <c r="J64" s="4"/>
      <c r="K64" s="4"/>
      <c r="L64" s="4"/>
      <c r="M64" s="4"/>
      <c r="N64" s="30"/>
    </row>
    <row r="65" spans="3:14">
      <c r="C65" s="4"/>
      <c r="D65" s="4"/>
      <c r="E65" s="4"/>
      <c r="F65" s="4"/>
      <c r="G65" s="4"/>
      <c r="H65" s="4"/>
      <c r="I65" s="4"/>
      <c r="J65" s="4"/>
      <c r="K65" s="4"/>
      <c r="L65" s="4"/>
      <c r="M65" s="4"/>
      <c r="N65" s="30"/>
    </row>
    <row r="66" spans="3:14">
      <c r="C66" s="4"/>
      <c r="D66" s="4"/>
      <c r="E66" s="4"/>
      <c r="F66" s="4"/>
      <c r="G66" s="4"/>
      <c r="H66" s="4"/>
      <c r="I66" s="4"/>
      <c r="J66" s="4"/>
      <c r="K66" s="4"/>
      <c r="L66" s="4"/>
      <c r="M66" s="4"/>
      <c r="N66" s="30"/>
    </row>
    <row r="67" spans="3:14">
      <c r="C67" s="4"/>
      <c r="D67" s="4"/>
      <c r="E67" s="4"/>
      <c r="F67" s="4"/>
      <c r="G67" s="4"/>
      <c r="H67" s="4"/>
      <c r="I67" s="4"/>
      <c r="J67" s="4"/>
      <c r="K67" s="4"/>
      <c r="L67" s="4"/>
      <c r="M67" s="4"/>
      <c r="N67" s="30"/>
    </row>
    <row r="68" spans="3:14">
      <c r="C68" s="4"/>
      <c r="D68" s="4"/>
      <c r="E68" s="4"/>
      <c r="F68" s="4"/>
      <c r="G68" s="4"/>
      <c r="H68" s="4"/>
      <c r="I68" s="4"/>
      <c r="J68" s="4"/>
      <c r="K68" s="4"/>
      <c r="L68" s="4"/>
      <c r="M68" s="4"/>
      <c r="N68" s="30"/>
    </row>
    <row r="69" spans="3:14">
      <c r="C69" s="4"/>
      <c r="D69" s="4"/>
      <c r="E69" s="4"/>
      <c r="F69" s="4"/>
      <c r="G69" s="4"/>
      <c r="H69" s="4"/>
      <c r="I69" s="4"/>
      <c r="J69" s="4"/>
      <c r="K69" s="4"/>
      <c r="L69" s="4"/>
      <c r="M69" s="4"/>
      <c r="N69" s="30"/>
    </row>
    <row r="70" spans="3:14">
      <c r="C70" s="4"/>
      <c r="D70" s="4"/>
      <c r="E70" s="4"/>
      <c r="F70" s="4"/>
      <c r="G70" s="4"/>
      <c r="H70" s="4"/>
      <c r="I70" s="4"/>
      <c r="J70" s="4"/>
      <c r="K70" s="4"/>
      <c r="L70" s="4"/>
      <c r="M70" s="4"/>
      <c r="N70" s="30"/>
    </row>
    <row r="71" spans="3:14">
      <c r="C71" s="4"/>
      <c r="D71" s="4"/>
      <c r="E71" s="4"/>
      <c r="F71" s="4"/>
      <c r="G71" s="4"/>
      <c r="H71" s="4"/>
      <c r="I71" s="4"/>
      <c r="J71" s="4"/>
      <c r="K71" s="4"/>
      <c r="L71" s="4"/>
      <c r="M71" s="4"/>
      <c r="N71" s="30"/>
    </row>
    <row r="72" spans="3:14">
      <c r="C72" s="4"/>
      <c r="D72" s="4"/>
      <c r="E72" s="4"/>
      <c r="F72" s="4"/>
      <c r="G72" s="4"/>
      <c r="H72" s="4"/>
      <c r="I72" s="4"/>
      <c r="J72" s="4"/>
      <c r="K72" s="4"/>
      <c r="L72" s="4"/>
      <c r="M72" s="4"/>
      <c r="N72" s="30"/>
    </row>
    <row r="73" spans="3:14">
      <c r="C73" s="4"/>
      <c r="D73" s="4"/>
      <c r="E73" s="4"/>
      <c r="F73" s="4"/>
      <c r="G73" s="4"/>
      <c r="H73" s="4"/>
      <c r="I73" s="4"/>
      <c r="J73" s="4"/>
      <c r="K73" s="4"/>
      <c r="L73" s="4"/>
      <c r="M73" s="4"/>
      <c r="N73" s="30"/>
    </row>
    <row r="74" spans="3:14">
      <c r="C74" s="4"/>
      <c r="D74" s="4"/>
      <c r="E74" s="4"/>
      <c r="F74" s="4"/>
      <c r="G74" s="4"/>
      <c r="H74" s="4"/>
      <c r="I74" s="4"/>
      <c r="J74" s="4"/>
      <c r="K74" s="4"/>
      <c r="L74" s="4"/>
      <c r="M74" s="4"/>
      <c r="N74" s="30"/>
    </row>
    <row r="75" spans="3:14">
      <c r="C75" s="4"/>
      <c r="D75" s="4"/>
      <c r="E75" s="4"/>
      <c r="F75" s="4"/>
      <c r="G75" s="4"/>
      <c r="H75" s="4"/>
      <c r="I75" s="4"/>
      <c r="J75" s="4"/>
      <c r="K75" s="4"/>
      <c r="L75" s="4"/>
      <c r="M75" s="4"/>
      <c r="N75" s="30"/>
    </row>
    <row r="76" spans="3:14">
      <c r="C76" s="4"/>
      <c r="D76" s="4"/>
      <c r="E76" s="4"/>
      <c r="F76" s="4"/>
      <c r="G76" s="4"/>
      <c r="H76" s="4"/>
      <c r="I76" s="4"/>
      <c r="J76" s="4"/>
      <c r="K76" s="4"/>
      <c r="L76" s="4"/>
      <c r="M76" s="4"/>
      <c r="N76" s="30"/>
    </row>
    <row r="77" spans="3:14">
      <c r="C77" s="4"/>
      <c r="D77" s="4"/>
      <c r="E77" s="4"/>
      <c r="F77" s="4"/>
      <c r="G77" s="4"/>
      <c r="H77" s="4"/>
      <c r="I77" s="4"/>
      <c r="J77" s="4"/>
      <c r="K77" s="4"/>
      <c r="L77" s="4"/>
      <c r="M77" s="4"/>
      <c r="N77" s="30"/>
    </row>
    <row r="78" spans="3:14">
      <c r="C78" s="4"/>
      <c r="D78" s="4"/>
      <c r="E78" s="4"/>
      <c r="F78" s="4"/>
      <c r="G78" s="4"/>
      <c r="H78" s="4"/>
      <c r="I78" s="4"/>
      <c r="J78" s="4"/>
      <c r="K78" s="4"/>
      <c r="L78" s="4"/>
      <c r="M78" s="4"/>
      <c r="N78" s="30"/>
    </row>
    <row r="79" spans="3:14">
      <c r="C79" s="4"/>
      <c r="D79" s="4"/>
      <c r="E79" s="4"/>
      <c r="F79" s="4"/>
      <c r="G79" s="4"/>
      <c r="H79" s="4"/>
      <c r="I79" s="4"/>
      <c r="J79" s="4"/>
      <c r="K79" s="4"/>
      <c r="L79" s="4"/>
      <c r="M79" s="4"/>
      <c r="N79" s="30"/>
    </row>
    <row r="80" spans="3:14">
      <c r="C80" s="4"/>
      <c r="D80" s="4"/>
      <c r="E80" s="4"/>
      <c r="F80" s="4"/>
      <c r="G80" s="4"/>
      <c r="H80" s="4"/>
      <c r="I80" s="4"/>
      <c r="J80" s="4"/>
      <c r="K80" s="4"/>
      <c r="L80" s="4"/>
      <c r="M80" s="4"/>
      <c r="N80" s="30"/>
    </row>
    <row r="81" spans="3:13">
      <c r="C81" s="4"/>
      <c r="D81" s="4"/>
      <c r="E81" s="4"/>
      <c r="F81" s="4"/>
      <c r="G81" s="4"/>
      <c r="H81" s="4"/>
      <c r="I81" s="4"/>
      <c r="J81" s="4"/>
      <c r="K81" s="4"/>
      <c r="L81" s="4"/>
      <c r="M81" s="4"/>
    </row>
  </sheetData>
  <mergeCells count="3">
    <mergeCell ref="A2:A22"/>
    <mergeCell ref="A23:A39"/>
    <mergeCell ref="A40:A48"/>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78"/>
  <sheetViews>
    <sheetView workbookViewId="0">
      <selection activeCell="D54" sqref="D54"/>
    </sheetView>
  </sheetViews>
  <sheetFormatPr defaultColWidth="9.109375" defaultRowHeight="14.4"/>
  <cols>
    <col min="1" max="1" width="3.6640625" style="1" bestFit="1" customWidth="1"/>
    <col min="2" max="2" width="50.5546875" style="3" bestFit="1" customWidth="1"/>
    <col min="3" max="3" width="7.6640625" style="1" customWidth="1"/>
    <col min="4" max="6" width="9.109375" style="1"/>
    <col min="7" max="7" width="10.6640625" style="1" customWidth="1"/>
    <col min="8" max="8" width="9.109375" style="1"/>
    <col min="9" max="9" width="12.109375" style="1" customWidth="1"/>
    <col min="10" max="13" width="9.109375" style="1"/>
    <col min="14" max="14" width="9.109375" style="29"/>
    <col min="15" max="16384" width="9.109375" style="1"/>
  </cols>
  <sheetData>
    <row r="1" spans="1:14" s="24" customFormat="1" ht="29.4" thickBot="1">
      <c r="B1" s="2" t="s">
        <v>10</v>
      </c>
      <c r="C1" s="24" t="s">
        <v>47</v>
      </c>
      <c r="D1" s="24" t="s">
        <v>48</v>
      </c>
      <c r="E1" s="24" t="s">
        <v>49</v>
      </c>
      <c r="F1" s="24" t="s">
        <v>50</v>
      </c>
      <c r="G1" s="24" t="s">
        <v>51</v>
      </c>
      <c r="H1" s="24" t="s">
        <v>52</v>
      </c>
      <c r="I1" s="24" t="s">
        <v>53</v>
      </c>
      <c r="J1" s="24" t="s">
        <v>54</v>
      </c>
      <c r="N1" s="25" t="s">
        <v>56</v>
      </c>
    </row>
    <row r="2" spans="1:14" s="7" customFormat="1">
      <c r="A2" s="129" t="s">
        <v>20</v>
      </c>
      <c r="B2" s="14" t="s">
        <v>4</v>
      </c>
      <c r="C2" s="15"/>
      <c r="D2" s="15"/>
      <c r="E2" s="15"/>
      <c r="F2" s="15"/>
      <c r="G2" s="15"/>
      <c r="H2" s="15"/>
      <c r="I2" s="15"/>
      <c r="J2" s="15"/>
      <c r="K2" s="15"/>
      <c r="L2" s="15"/>
      <c r="M2" s="15"/>
      <c r="N2" s="26"/>
    </row>
    <row r="3" spans="1:14" s="9" customFormat="1">
      <c r="A3" s="130"/>
      <c r="B3" s="8" t="s">
        <v>0</v>
      </c>
      <c r="C3" s="22"/>
      <c r="D3" s="22">
        <v>1</v>
      </c>
      <c r="E3" s="22">
        <v>3</v>
      </c>
      <c r="F3" s="22"/>
      <c r="G3" s="22"/>
      <c r="H3" s="22">
        <v>4</v>
      </c>
      <c r="I3" s="22">
        <v>1</v>
      </c>
      <c r="J3" s="22"/>
      <c r="K3" s="22"/>
      <c r="L3" s="22"/>
      <c r="M3" s="22"/>
      <c r="N3" s="27">
        <f>SUM(C3:M3)</f>
        <v>9</v>
      </c>
    </row>
    <row r="4" spans="1:14" s="9" customFormat="1">
      <c r="A4" s="130"/>
      <c r="B4" s="8" t="s">
        <v>1</v>
      </c>
      <c r="C4" s="22"/>
      <c r="D4" s="22"/>
      <c r="E4" s="22"/>
      <c r="F4" s="22"/>
      <c r="G4" s="22"/>
      <c r="H4" s="22">
        <v>3</v>
      </c>
      <c r="I4" s="22"/>
      <c r="J4" s="22"/>
      <c r="K4" s="22"/>
      <c r="L4" s="22"/>
      <c r="M4" s="22"/>
      <c r="N4" s="27">
        <f t="shared" ref="N4:N45" si="0">SUM(C4:M4)</f>
        <v>3</v>
      </c>
    </row>
    <row r="5" spans="1:14" s="9" customFormat="1">
      <c r="A5" s="130"/>
      <c r="B5" s="8" t="s">
        <v>2</v>
      </c>
      <c r="C5" s="22"/>
      <c r="D5" s="22"/>
      <c r="E5" s="22"/>
      <c r="F5" s="22"/>
      <c r="G5" s="22"/>
      <c r="H5" s="22"/>
      <c r="I5" s="22"/>
      <c r="J5" s="22"/>
      <c r="K5" s="22"/>
      <c r="L5" s="22"/>
      <c r="M5" s="22"/>
      <c r="N5" s="27">
        <f t="shared" si="0"/>
        <v>0</v>
      </c>
    </row>
    <row r="6" spans="1:14" s="9" customFormat="1">
      <c r="A6" s="130"/>
      <c r="B6" s="8" t="s">
        <v>3</v>
      </c>
      <c r="C6" s="22">
        <v>2</v>
      </c>
      <c r="D6" s="22">
        <v>2</v>
      </c>
      <c r="E6" s="22"/>
      <c r="F6" s="22"/>
      <c r="G6" s="22"/>
      <c r="H6" s="22">
        <v>1</v>
      </c>
      <c r="I6" s="22">
        <v>2</v>
      </c>
      <c r="J6" s="22"/>
      <c r="K6" s="22"/>
      <c r="L6" s="22"/>
      <c r="M6" s="22"/>
      <c r="N6" s="27">
        <f t="shared" si="0"/>
        <v>7</v>
      </c>
    </row>
    <row r="7" spans="1:14" s="9" customFormat="1">
      <c r="A7" s="130"/>
      <c r="B7" s="16" t="s">
        <v>5</v>
      </c>
      <c r="C7" s="17"/>
      <c r="D7" s="17"/>
      <c r="E7" s="17"/>
      <c r="F7" s="17"/>
      <c r="G7" s="17"/>
      <c r="H7" s="17"/>
      <c r="I7" s="17"/>
      <c r="J7" s="17"/>
      <c r="K7" s="17"/>
      <c r="L7" s="17"/>
      <c r="M7" s="17"/>
      <c r="N7" s="28"/>
    </row>
    <row r="8" spans="1:14" s="9" customFormat="1">
      <c r="A8" s="130"/>
      <c r="B8" s="8" t="s">
        <v>6</v>
      </c>
      <c r="C8" s="22"/>
      <c r="D8" s="22"/>
      <c r="E8" s="22"/>
      <c r="F8" s="22"/>
      <c r="G8" s="22"/>
      <c r="H8" s="22"/>
      <c r="I8" s="22"/>
      <c r="J8" s="22"/>
      <c r="K8" s="22"/>
      <c r="L8" s="22"/>
      <c r="M8" s="22"/>
      <c r="N8" s="27">
        <f t="shared" si="0"/>
        <v>0</v>
      </c>
    </row>
    <row r="9" spans="1:14" s="9" customFormat="1">
      <c r="A9" s="130"/>
      <c r="B9" s="8" t="s">
        <v>7</v>
      </c>
      <c r="C9" s="20"/>
      <c r="D9" s="20"/>
      <c r="E9" s="20"/>
      <c r="F9" s="20"/>
      <c r="G9" s="20"/>
      <c r="H9" s="20"/>
      <c r="I9" s="20"/>
      <c r="J9" s="20"/>
      <c r="K9" s="20"/>
      <c r="L9" s="20"/>
      <c r="M9" s="20"/>
      <c r="N9" s="27">
        <f t="shared" si="0"/>
        <v>0</v>
      </c>
    </row>
    <row r="10" spans="1:14" s="9" customFormat="1">
      <c r="A10" s="130"/>
      <c r="B10" s="8" t="s">
        <v>8</v>
      </c>
      <c r="C10" s="20"/>
      <c r="D10" s="20"/>
      <c r="E10" s="20"/>
      <c r="F10" s="20"/>
      <c r="G10" s="20"/>
      <c r="H10" s="20"/>
      <c r="I10" s="20"/>
      <c r="J10" s="20"/>
      <c r="K10" s="20"/>
      <c r="L10" s="20"/>
      <c r="M10" s="20"/>
      <c r="N10" s="27">
        <f t="shared" si="0"/>
        <v>0</v>
      </c>
    </row>
    <row r="11" spans="1:14" s="9" customFormat="1">
      <c r="A11" s="130"/>
      <c r="B11" s="16" t="s">
        <v>9</v>
      </c>
      <c r="C11" s="17"/>
      <c r="D11" s="17"/>
      <c r="E11" s="17"/>
      <c r="F11" s="17"/>
      <c r="G11" s="17"/>
      <c r="H11" s="17"/>
      <c r="I11" s="17"/>
      <c r="J11" s="17"/>
      <c r="K11" s="17"/>
      <c r="L11" s="17"/>
      <c r="M11" s="17"/>
      <c r="N11" s="28"/>
    </row>
    <row r="12" spans="1:14" s="9" customFormat="1">
      <c r="A12" s="130"/>
      <c r="B12" s="8" t="s">
        <v>55</v>
      </c>
      <c r="C12" s="22">
        <v>1</v>
      </c>
      <c r="D12" s="22">
        <v>1</v>
      </c>
      <c r="E12" s="22">
        <v>1</v>
      </c>
      <c r="F12" s="22">
        <v>1</v>
      </c>
      <c r="G12" s="22"/>
      <c r="H12" s="22"/>
      <c r="I12" s="22">
        <v>0</v>
      </c>
      <c r="J12" s="22"/>
      <c r="K12" s="22"/>
      <c r="L12" s="22"/>
      <c r="M12" s="22"/>
      <c r="N12" s="27">
        <f t="shared" si="0"/>
        <v>4</v>
      </c>
    </row>
    <row r="13" spans="1:14" s="9" customFormat="1">
      <c r="A13" s="130"/>
      <c r="B13" s="8" t="s">
        <v>11</v>
      </c>
      <c r="C13" s="22"/>
      <c r="D13" s="22"/>
      <c r="E13" s="22"/>
      <c r="F13" s="22"/>
      <c r="G13" s="22"/>
      <c r="H13" s="22">
        <v>1</v>
      </c>
      <c r="I13" s="22"/>
      <c r="J13" s="22"/>
      <c r="K13" s="22"/>
      <c r="L13" s="22"/>
      <c r="M13" s="22"/>
      <c r="N13" s="27">
        <f t="shared" si="0"/>
        <v>1</v>
      </c>
    </row>
    <row r="14" spans="1:14" s="9" customFormat="1">
      <c r="A14" s="130"/>
      <c r="B14" s="8" t="s">
        <v>12</v>
      </c>
      <c r="C14" s="22"/>
      <c r="D14" s="22"/>
      <c r="E14" s="22"/>
      <c r="F14" s="22"/>
      <c r="G14" s="22"/>
      <c r="H14" s="22"/>
      <c r="I14" s="22"/>
      <c r="J14" s="22"/>
      <c r="K14" s="22"/>
      <c r="L14" s="22"/>
      <c r="M14" s="22"/>
      <c r="N14" s="27">
        <f t="shared" si="0"/>
        <v>0</v>
      </c>
    </row>
    <row r="15" spans="1:14" s="9" customFormat="1">
      <c r="A15" s="130"/>
      <c r="B15" s="8" t="s">
        <v>13</v>
      </c>
      <c r="C15" s="22"/>
      <c r="D15" s="22"/>
      <c r="E15" s="22"/>
      <c r="F15" s="22"/>
      <c r="G15" s="22"/>
      <c r="H15" s="22"/>
      <c r="I15" s="22"/>
      <c r="J15" s="22"/>
      <c r="K15" s="22"/>
      <c r="L15" s="22"/>
      <c r="M15" s="22"/>
      <c r="N15" s="27">
        <f t="shared" si="0"/>
        <v>0</v>
      </c>
    </row>
    <row r="16" spans="1:14" s="9" customFormat="1">
      <c r="A16" s="130"/>
      <c r="B16" s="8" t="s">
        <v>14</v>
      </c>
      <c r="C16" s="22"/>
      <c r="D16" s="22"/>
      <c r="E16" s="22"/>
      <c r="F16" s="22"/>
      <c r="G16" s="22"/>
      <c r="H16" s="22"/>
      <c r="I16" s="22"/>
      <c r="J16" s="22"/>
      <c r="K16" s="22"/>
      <c r="L16" s="22"/>
      <c r="M16" s="22"/>
      <c r="N16" s="27">
        <f t="shared" si="0"/>
        <v>0</v>
      </c>
    </row>
    <row r="17" spans="1:14" s="9" customFormat="1">
      <c r="A17" s="130"/>
      <c r="B17" s="8" t="s">
        <v>15</v>
      </c>
      <c r="C17" s="22"/>
      <c r="D17" s="22"/>
      <c r="E17" s="22"/>
      <c r="F17" s="22"/>
      <c r="G17" s="22"/>
      <c r="H17" s="22"/>
      <c r="I17" s="22"/>
      <c r="J17" s="22"/>
      <c r="K17" s="22"/>
      <c r="L17" s="22"/>
      <c r="M17" s="22"/>
      <c r="N17" s="27">
        <f t="shared" si="0"/>
        <v>0</v>
      </c>
    </row>
    <row r="18" spans="1:14" s="9" customFormat="1">
      <c r="A18" s="130"/>
      <c r="B18" s="16" t="s">
        <v>16</v>
      </c>
      <c r="C18" s="17"/>
      <c r="D18" s="17"/>
      <c r="E18" s="17"/>
      <c r="F18" s="17"/>
      <c r="G18" s="17"/>
      <c r="H18" s="17"/>
      <c r="I18" s="17"/>
      <c r="J18" s="17"/>
      <c r="K18" s="17"/>
      <c r="L18" s="17"/>
      <c r="M18" s="17"/>
      <c r="N18" s="28"/>
    </row>
    <row r="19" spans="1:14" s="9" customFormat="1">
      <c r="A19" s="130"/>
      <c r="B19" s="8" t="s">
        <v>17</v>
      </c>
      <c r="C19" s="22"/>
      <c r="D19" s="22"/>
      <c r="E19" s="22"/>
      <c r="F19" s="22"/>
      <c r="G19" s="22"/>
      <c r="H19" s="22"/>
      <c r="I19" s="22"/>
      <c r="J19" s="22"/>
      <c r="K19" s="22"/>
      <c r="L19" s="22"/>
      <c r="M19" s="22"/>
      <c r="N19" s="27">
        <f t="shared" si="0"/>
        <v>0</v>
      </c>
    </row>
    <row r="20" spans="1:14" s="9" customFormat="1">
      <c r="A20" s="130"/>
      <c r="B20" s="8" t="s">
        <v>18</v>
      </c>
      <c r="C20" s="22"/>
      <c r="D20" s="22"/>
      <c r="E20" s="22"/>
      <c r="F20" s="22"/>
      <c r="G20" s="22"/>
      <c r="H20" s="22"/>
      <c r="I20" s="22"/>
      <c r="J20" s="22"/>
      <c r="K20" s="22"/>
      <c r="L20" s="22"/>
      <c r="M20" s="22"/>
      <c r="N20" s="27">
        <f t="shared" si="0"/>
        <v>0</v>
      </c>
    </row>
    <row r="21" spans="1:14" s="13" customFormat="1" ht="15" thickBot="1">
      <c r="A21" s="131"/>
      <c r="B21" s="12" t="s">
        <v>19</v>
      </c>
      <c r="C21" s="23"/>
      <c r="D21" s="23"/>
      <c r="E21" s="23"/>
      <c r="F21" s="23"/>
      <c r="G21" s="23"/>
      <c r="H21" s="23"/>
      <c r="I21" s="23"/>
      <c r="J21" s="23"/>
      <c r="K21" s="23"/>
      <c r="L21" s="23"/>
      <c r="M21" s="23"/>
      <c r="N21" s="27">
        <f t="shared" si="0"/>
        <v>0</v>
      </c>
    </row>
    <row r="22" spans="1:14" s="7" customFormat="1">
      <c r="A22" s="132" t="s">
        <v>38</v>
      </c>
      <c r="B22" s="5" t="s">
        <v>21</v>
      </c>
      <c r="C22" s="6"/>
      <c r="D22" s="6"/>
      <c r="E22" s="6"/>
      <c r="F22" s="6"/>
      <c r="G22" s="6"/>
      <c r="H22" s="6"/>
      <c r="I22" s="6"/>
      <c r="J22" s="6"/>
      <c r="K22" s="6"/>
      <c r="L22" s="6"/>
      <c r="M22" s="6"/>
      <c r="N22" s="26"/>
    </row>
    <row r="23" spans="1:14" s="9" customFormat="1">
      <c r="A23" s="133"/>
      <c r="B23" s="8" t="s">
        <v>22</v>
      </c>
      <c r="C23" s="22"/>
      <c r="D23" s="22"/>
      <c r="E23" s="22"/>
      <c r="F23" s="22"/>
      <c r="G23" s="22"/>
      <c r="H23" s="22">
        <v>5</v>
      </c>
      <c r="I23" s="22">
        <v>17</v>
      </c>
      <c r="J23" s="22"/>
      <c r="K23" s="22"/>
      <c r="L23" s="22"/>
      <c r="M23" s="22"/>
      <c r="N23" s="27">
        <f t="shared" si="0"/>
        <v>22</v>
      </c>
    </row>
    <row r="24" spans="1:14" s="9" customFormat="1">
      <c r="A24" s="133"/>
      <c r="B24" s="8" t="s">
        <v>23</v>
      </c>
      <c r="C24" s="22"/>
      <c r="D24" s="22"/>
      <c r="E24" s="22"/>
      <c r="F24" s="22"/>
      <c r="G24" s="22"/>
      <c r="H24" s="22"/>
      <c r="I24" s="22"/>
      <c r="J24" s="22"/>
      <c r="K24" s="22"/>
      <c r="L24" s="22"/>
      <c r="M24" s="22"/>
      <c r="N24" s="27">
        <f t="shared" si="0"/>
        <v>0</v>
      </c>
    </row>
    <row r="25" spans="1:14" s="9" customFormat="1">
      <c r="A25" s="133"/>
      <c r="B25" s="8" t="s">
        <v>24</v>
      </c>
      <c r="C25" s="22"/>
      <c r="D25" s="22"/>
      <c r="E25" s="22"/>
      <c r="F25" s="22"/>
      <c r="G25" s="22"/>
      <c r="H25" s="22"/>
      <c r="I25" s="22"/>
      <c r="J25" s="22"/>
      <c r="K25" s="22"/>
      <c r="L25" s="22"/>
      <c r="M25" s="22"/>
      <c r="N25" s="27">
        <f t="shared" si="0"/>
        <v>0</v>
      </c>
    </row>
    <row r="26" spans="1:14" s="9" customFormat="1">
      <c r="A26" s="133"/>
      <c r="B26" s="8" t="s">
        <v>25</v>
      </c>
      <c r="C26" s="22"/>
      <c r="D26" s="22"/>
      <c r="E26" s="22"/>
      <c r="F26" s="22"/>
      <c r="G26" s="22"/>
      <c r="H26" s="22"/>
      <c r="I26" s="22"/>
      <c r="J26" s="22"/>
      <c r="K26" s="22"/>
      <c r="L26" s="22"/>
      <c r="M26" s="22"/>
      <c r="N26" s="27">
        <f t="shared" si="0"/>
        <v>0</v>
      </c>
    </row>
    <row r="27" spans="1:14" s="9" customFormat="1">
      <c r="A27" s="133"/>
      <c r="B27" s="8" t="s">
        <v>26</v>
      </c>
      <c r="C27" s="22"/>
      <c r="D27" s="22"/>
      <c r="E27" s="22"/>
      <c r="F27" s="22"/>
      <c r="G27" s="22"/>
      <c r="H27" s="22"/>
      <c r="I27" s="22"/>
      <c r="J27" s="22"/>
      <c r="K27" s="22"/>
      <c r="L27" s="22"/>
      <c r="M27" s="22"/>
      <c r="N27" s="27">
        <f t="shared" si="0"/>
        <v>0</v>
      </c>
    </row>
    <row r="28" spans="1:14" s="9" customFormat="1">
      <c r="A28" s="133"/>
      <c r="B28" s="8" t="s">
        <v>27</v>
      </c>
      <c r="C28" s="22"/>
      <c r="D28" s="22"/>
      <c r="E28" s="22"/>
      <c r="F28" s="22"/>
      <c r="G28" s="22"/>
      <c r="H28" s="22"/>
      <c r="I28" s="22"/>
      <c r="J28" s="22"/>
      <c r="K28" s="22"/>
      <c r="L28" s="22"/>
      <c r="M28" s="22"/>
      <c r="N28" s="27">
        <f t="shared" si="0"/>
        <v>0</v>
      </c>
    </row>
    <row r="29" spans="1:14" s="9" customFormat="1">
      <c r="A29" s="133"/>
      <c r="B29" s="8" t="s">
        <v>28</v>
      </c>
      <c r="C29" s="22"/>
      <c r="D29" s="22"/>
      <c r="E29" s="22"/>
      <c r="F29" s="22"/>
      <c r="G29" s="22"/>
      <c r="H29" s="22"/>
      <c r="I29" s="22"/>
      <c r="J29" s="22"/>
      <c r="K29" s="22"/>
      <c r="L29" s="22"/>
      <c r="M29" s="22"/>
      <c r="N29" s="27">
        <f t="shared" si="0"/>
        <v>0</v>
      </c>
    </row>
    <row r="30" spans="1:14" s="9" customFormat="1">
      <c r="A30" s="133"/>
      <c r="B30" s="8" t="s">
        <v>29</v>
      </c>
      <c r="C30" s="22"/>
      <c r="D30" s="22"/>
      <c r="E30" s="22"/>
      <c r="F30" s="22"/>
      <c r="G30" s="22"/>
      <c r="H30" s="22"/>
      <c r="I30" s="22">
        <v>2</v>
      </c>
      <c r="J30" s="22"/>
      <c r="K30" s="22"/>
      <c r="L30" s="22"/>
      <c r="M30" s="22"/>
      <c r="N30" s="27">
        <f t="shared" si="0"/>
        <v>2</v>
      </c>
    </row>
    <row r="31" spans="1:14" s="9" customFormat="1">
      <c r="A31" s="133"/>
      <c r="B31" s="8" t="s">
        <v>30</v>
      </c>
      <c r="C31" s="22"/>
      <c r="D31" s="22"/>
      <c r="E31" s="22"/>
      <c r="F31" s="22"/>
      <c r="G31" s="22"/>
      <c r="H31" s="22"/>
      <c r="I31" s="22">
        <v>0</v>
      </c>
      <c r="J31" s="22"/>
      <c r="K31" s="22"/>
      <c r="L31" s="22"/>
      <c r="M31" s="22"/>
      <c r="N31" s="27">
        <f t="shared" si="0"/>
        <v>0</v>
      </c>
    </row>
    <row r="32" spans="1:14" s="9" customFormat="1">
      <c r="A32" s="133"/>
      <c r="B32" s="8" t="s">
        <v>31</v>
      </c>
      <c r="C32" s="22"/>
      <c r="D32" s="22"/>
      <c r="E32" s="22"/>
      <c r="F32" s="22"/>
      <c r="G32" s="22"/>
      <c r="H32" s="22"/>
      <c r="I32" s="22">
        <v>0</v>
      </c>
      <c r="J32" s="22"/>
      <c r="K32" s="22"/>
      <c r="L32" s="22"/>
      <c r="M32" s="22"/>
      <c r="N32" s="27">
        <f t="shared" si="0"/>
        <v>0</v>
      </c>
    </row>
    <row r="33" spans="1:14" s="9" customFormat="1">
      <c r="A33" s="133"/>
      <c r="B33" s="8" t="s">
        <v>32</v>
      </c>
      <c r="C33" s="22"/>
      <c r="D33" s="22"/>
      <c r="E33" s="22"/>
      <c r="F33" s="22"/>
      <c r="G33" s="22"/>
      <c r="H33" s="22"/>
      <c r="I33" s="22"/>
      <c r="J33" s="22"/>
      <c r="K33" s="22"/>
      <c r="L33" s="22"/>
      <c r="M33" s="22"/>
      <c r="N33" s="27">
        <f t="shared" si="0"/>
        <v>0</v>
      </c>
    </row>
    <row r="34" spans="1:14" s="9" customFormat="1">
      <c r="A34" s="133"/>
      <c r="B34" s="10" t="s">
        <v>33</v>
      </c>
      <c r="C34" s="11"/>
      <c r="D34" s="11"/>
      <c r="E34" s="11"/>
      <c r="F34" s="11"/>
      <c r="G34" s="11"/>
      <c r="H34" s="11"/>
      <c r="I34" s="11"/>
      <c r="J34" s="11"/>
      <c r="K34" s="11"/>
      <c r="L34" s="11"/>
      <c r="M34" s="11"/>
      <c r="N34" s="28"/>
    </row>
    <row r="35" spans="1:14" s="9" customFormat="1" ht="28.8">
      <c r="A35" s="133"/>
      <c r="B35" s="8" t="s">
        <v>34</v>
      </c>
      <c r="C35" s="22"/>
      <c r="D35" s="22"/>
      <c r="E35" s="22"/>
      <c r="F35" s="22"/>
      <c r="G35" s="22"/>
      <c r="H35" s="22"/>
      <c r="I35" s="22"/>
      <c r="J35" s="22"/>
      <c r="K35" s="22"/>
      <c r="L35" s="22"/>
      <c r="M35" s="22"/>
      <c r="N35" s="27">
        <f t="shared" si="0"/>
        <v>0</v>
      </c>
    </row>
    <row r="36" spans="1:14" s="9" customFormat="1" ht="28.8">
      <c r="A36" s="133"/>
      <c r="B36" s="8" t="s">
        <v>35</v>
      </c>
      <c r="C36" s="22"/>
      <c r="D36" s="22"/>
      <c r="E36" s="22"/>
      <c r="F36" s="22"/>
      <c r="G36" s="22"/>
      <c r="H36" s="22"/>
      <c r="I36" s="22"/>
      <c r="J36" s="22"/>
      <c r="K36" s="22"/>
      <c r="L36" s="22"/>
      <c r="M36" s="22"/>
      <c r="N36" s="27">
        <f t="shared" si="0"/>
        <v>0</v>
      </c>
    </row>
    <row r="37" spans="1:14" s="9" customFormat="1">
      <c r="A37" s="133"/>
      <c r="B37" s="8" t="s">
        <v>36</v>
      </c>
      <c r="C37" s="22"/>
      <c r="D37" s="22"/>
      <c r="E37" s="22"/>
      <c r="F37" s="22"/>
      <c r="G37" s="22"/>
      <c r="H37" s="22"/>
      <c r="I37" s="22"/>
      <c r="J37" s="22"/>
      <c r="K37" s="22"/>
      <c r="L37" s="22"/>
      <c r="M37" s="22"/>
      <c r="N37" s="27">
        <f t="shared" si="0"/>
        <v>0</v>
      </c>
    </row>
    <row r="38" spans="1:14" s="13" customFormat="1" ht="15" thickBot="1">
      <c r="A38" s="134"/>
      <c r="B38" s="12" t="s">
        <v>37</v>
      </c>
      <c r="C38" s="23"/>
      <c r="D38" s="23"/>
      <c r="E38" s="23"/>
      <c r="F38" s="23"/>
      <c r="G38" s="23"/>
      <c r="H38" s="23"/>
      <c r="I38" s="23"/>
      <c r="J38" s="23"/>
      <c r="K38" s="23"/>
      <c r="L38" s="23"/>
      <c r="M38" s="23"/>
      <c r="N38" s="27">
        <f t="shared" si="0"/>
        <v>0</v>
      </c>
    </row>
    <row r="39" spans="1:14" s="7" customFormat="1">
      <c r="A39" s="135" t="s">
        <v>46</v>
      </c>
      <c r="B39" s="18" t="s">
        <v>39</v>
      </c>
      <c r="C39" s="19"/>
      <c r="D39" s="19"/>
      <c r="E39" s="19"/>
      <c r="F39" s="19"/>
      <c r="G39" s="19"/>
      <c r="H39" s="19"/>
      <c r="I39" s="19"/>
      <c r="J39" s="19"/>
      <c r="K39" s="19"/>
      <c r="L39" s="19"/>
      <c r="M39" s="19"/>
      <c r="N39" s="27">
        <f t="shared" si="0"/>
        <v>0</v>
      </c>
    </row>
    <row r="40" spans="1:14" s="9" customFormat="1">
      <c r="A40" s="136"/>
      <c r="B40" s="8" t="s">
        <v>40</v>
      </c>
      <c r="C40" s="20"/>
      <c r="D40" s="20"/>
      <c r="E40" s="20"/>
      <c r="F40" s="20"/>
      <c r="G40" s="20"/>
      <c r="H40" s="20"/>
      <c r="I40" s="20"/>
      <c r="J40" s="20"/>
      <c r="K40" s="20"/>
      <c r="L40" s="20"/>
      <c r="M40" s="20"/>
      <c r="N40" s="27">
        <f t="shared" si="0"/>
        <v>0</v>
      </c>
    </row>
    <row r="41" spans="1:14" s="9" customFormat="1">
      <c r="A41" s="136"/>
      <c r="B41" s="8" t="s">
        <v>41</v>
      </c>
      <c r="C41" s="20"/>
      <c r="D41" s="20"/>
      <c r="E41" s="20"/>
      <c r="F41" s="20"/>
      <c r="G41" s="20"/>
      <c r="H41" s="20"/>
      <c r="I41" s="20"/>
      <c r="J41" s="20"/>
      <c r="K41" s="20"/>
      <c r="L41" s="20"/>
      <c r="M41" s="20"/>
      <c r="N41" s="27">
        <f t="shared" si="0"/>
        <v>0</v>
      </c>
    </row>
    <row r="42" spans="1:14" s="9" customFormat="1">
      <c r="A42" s="136"/>
      <c r="B42" s="8" t="s">
        <v>42</v>
      </c>
      <c r="C42" s="20"/>
      <c r="D42" s="20"/>
      <c r="E42" s="20"/>
      <c r="F42" s="20"/>
      <c r="G42" s="20"/>
      <c r="H42" s="20"/>
      <c r="I42" s="20"/>
      <c r="J42" s="20"/>
      <c r="K42" s="20"/>
      <c r="L42" s="20"/>
      <c r="M42" s="20"/>
      <c r="N42" s="27">
        <f t="shared" si="0"/>
        <v>0</v>
      </c>
    </row>
    <row r="43" spans="1:14" s="9" customFormat="1">
      <c r="A43" s="136"/>
      <c r="B43" s="8" t="s">
        <v>43</v>
      </c>
      <c r="C43" s="20"/>
      <c r="D43" s="20"/>
      <c r="E43" s="20"/>
      <c r="F43" s="20"/>
      <c r="G43" s="20"/>
      <c r="H43" s="20"/>
      <c r="I43" s="20"/>
      <c r="J43" s="20"/>
      <c r="K43" s="20"/>
      <c r="L43" s="20"/>
      <c r="M43" s="20"/>
      <c r="N43" s="27">
        <f t="shared" si="0"/>
        <v>0</v>
      </c>
    </row>
    <row r="44" spans="1:14" s="9" customFormat="1">
      <c r="A44" s="136"/>
      <c r="B44" s="8" t="s">
        <v>44</v>
      </c>
      <c r="C44" s="20"/>
      <c r="D44" s="20"/>
      <c r="E44" s="20"/>
      <c r="F44" s="20"/>
      <c r="G44" s="20"/>
      <c r="H44" s="20" t="s">
        <v>136</v>
      </c>
      <c r="I44" s="20"/>
      <c r="J44" s="20"/>
      <c r="K44" s="20"/>
      <c r="L44" s="20"/>
      <c r="M44" s="20"/>
      <c r="N44" s="27">
        <f t="shared" si="0"/>
        <v>0</v>
      </c>
    </row>
    <row r="45" spans="1:14" s="13" customFormat="1" ht="15" thickBot="1">
      <c r="A45" s="137"/>
      <c r="B45" s="12" t="s">
        <v>45</v>
      </c>
      <c r="C45" s="21"/>
      <c r="D45" s="21"/>
      <c r="E45" s="21"/>
      <c r="F45" s="21"/>
      <c r="G45" s="21"/>
      <c r="H45" s="21"/>
      <c r="I45" s="21"/>
      <c r="J45" s="21"/>
      <c r="K45" s="21"/>
      <c r="L45" s="21"/>
      <c r="M45" s="21"/>
      <c r="N45" s="27">
        <f t="shared" si="0"/>
        <v>0</v>
      </c>
    </row>
    <row r="46" spans="1:14">
      <c r="C46" s="4"/>
      <c r="D46" s="4"/>
      <c r="E46" s="4"/>
      <c r="F46" s="4"/>
      <c r="G46" s="4"/>
      <c r="H46" s="4"/>
      <c r="I46" s="4"/>
      <c r="J46" s="4"/>
      <c r="K46" s="4"/>
      <c r="L46" s="4"/>
      <c r="M46" s="4"/>
      <c r="N46" s="30"/>
    </row>
    <row r="47" spans="1:14">
      <c r="C47" s="4"/>
      <c r="D47" s="4"/>
      <c r="E47" s="4"/>
      <c r="F47" s="4"/>
      <c r="G47" s="4"/>
      <c r="H47" s="4"/>
      <c r="I47" s="4"/>
      <c r="J47" s="4"/>
      <c r="K47" s="4"/>
      <c r="L47" s="4"/>
      <c r="M47" s="4"/>
      <c r="N47" s="30"/>
    </row>
    <row r="48" spans="1:14">
      <c r="C48" s="4"/>
      <c r="D48" s="4"/>
      <c r="E48" s="4"/>
      <c r="F48" s="4"/>
      <c r="G48" s="4"/>
      <c r="H48" s="4"/>
      <c r="I48" s="4"/>
      <c r="J48" s="4"/>
      <c r="K48" s="4"/>
      <c r="L48" s="4"/>
      <c r="M48" s="4"/>
      <c r="N48" s="30"/>
    </row>
    <row r="49" spans="3:14">
      <c r="C49" s="4"/>
      <c r="D49" s="4"/>
      <c r="E49" s="4"/>
      <c r="F49" s="4"/>
      <c r="G49" s="4"/>
      <c r="H49" s="4"/>
      <c r="I49" s="4"/>
      <c r="J49" s="4"/>
      <c r="K49" s="4"/>
      <c r="L49" s="4"/>
      <c r="M49" s="4"/>
      <c r="N49" s="30"/>
    </row>
    <row r="50" spans="3:14">
      <c r="C50" s="4"/>
      <c r="D50" s="4"/>
      <c r="E50" s="4"/>
      <c r="F50" s="4"/>
      <c r="G50" s="4"/>
      <c r="H50" s="4"/>
      <c r="I50" s="4"/>
      <c r="J50" s="4"/>
      <c r="K50" s="4"/>
      <c r="L50" s="4"/>
      <c r="M50" s="4"/>
      <c r="N50" s="30"/>
    </row>
    <row r="51" spans="3:14">
      <c r="C51" s="4"/>
      <c r="D51" s="4"/>
      <c r="E51" s="4"/>
      <c r="F51" s="4"/>
      <c r="G51" s="4"/>
      <c r="H51" s="4"/>
      <c r="I51" s="4"/>
      <c r="J51" s="4"/>
      <c r="K51" s="4"/>
      <c r="L51" s="4"/>
      <c r="M51" s="4"/>
      <c r="N51" s="30"/>
    </row>
    <row r="52" spans="3:14">
      <c r="C52" s="4"/>
      <c r="D52" s="4"/>
      <c r="E52" s="4"/>
      <c r="F52" s="4"/>
      <c r="G52" s="4"/>
      <c r="H52" s="4"/>
      <c r="I52" s="4"/>
      <c r="J52" s="4"/>
      <c r="K52" s="4"/>
      <c r="L52" s="4"/>
      <c r="M52" s="4"/>
      <c r="N52" s="30"/>
    </row>
    <row r="53" spans="3:14">
      <c r="C53" s="4"/>
      <c r="D53" s="4"/>
      <c r="E53" s="4"/>
      <c r="F53" s="4"/>
      <c r="G53" s="4"/>
      <c r="H53" s="4"/>
      <c r="I53" s="4"/>
      <c r="J53" s="4"/>
      <c r="K53" s="4"/>
      <c r="L53" s="4"/>
      <c r="M53" s="4"/>
      <c r="N53" s="30"/>
    </row>
    <row r="54" spans="3:14">
      <c r="C54" s="4"/>
      <c r="D54" s="4"/>
      <c r="E54" s="4"/>
      <c r="F54" s="4"/>
      <c r="G54" s="4"/>
      <c r="H54" s="4"/>
      <c r="I54" s="4"/>
      <c r="J54" s="4"/>
      <c r="K54" s="4"/>
      <c r="L54" s="4"/>
      <c r="M54" s="4"/>
      <c r="N54" s="30"/>
    </row>
    <row r="55" spans="3:14">
      <c r="C55" s="4"/>
      <c r="D55" s="4"/>
      <c r="E55" s="4"/>
      <c r="F55" s="4"/>
      <c r="G55" s="4"/>
      <c r="H55" s="4"/>
      <c r="I55" s="4"/>
      <c r="J55" s="4"/>
      <c r="K55" s="4"/>
      <c r="L55" s="4"/>
      <c r="M55" s="4"/>
      <c r="N55" s="30"/>
    </row>
    <row r="56" spans="3:14">
      <c r="C56" s="4"/>
      <c r="D56" s="4"/>
      <c r="E56" s="4"/>
      <c r="F56" s="4"/>
      <c r="G56" s="4"/>
      <c r="H56" s="4"/>
      <c r="I56" s="4"/>
      <c r="J56" s="4"/>
      <c r="K56" s="4"/>
      <c r="L56" s="4"/>
      <c r="M56" s="4"/>
      <c r="N56" s="30"/>
    </row>
    <row r="57" spans="3:14">
      <c r="C57" s="4"/>
      <c r="D57" s="4"/>
      <c r="E57" s="4"/>
      <c r="F57" s="4"/>
      <c r="G57" s="4"/>
      <c r="H57" s="4"/>
      <c r="I57" s="4"/>
      <c r="J57" s="4"/>
      <c r="K57" s="4"/>
      <c r="L57" s="4"/>
      <c r="M57" s="4"/>
      <c r="N57" s="30"/>
    </row>
    <row r="58" spans="3:14">
      <c r="C58" s="4"/>
      <c r="D58" s="4"/>
      <c r="E58" s="4"/>
      <c r="F58" s="4"/>
      <c r="G58" s="4"/>
      <c r="H58" s="4"/>
      <c r="I58" s="4"/>
      <c r="J58" s="4"/>
      <c r="K58" s="4"/>
      <c r="L58" s="4"/>
      <c r="M58" s="4"/>
      <c r="N58" s="30"/>
    </row>
    <row r="59" spans="3:14">
      <c r="C59" s="4"/>
      <c r="D59" s="4"/>
      <c r="E59" s="4"/>
      <c r="F59" s="4"/>
      <c r="G59" s="4"/>
      <c r="H59" s="4"/>
      <c r="I59" s="4"/>
      <c r="J59" s="4"/>
      <c r="K59" s="4"/>
      <c r="L59" s="4"/>
      <c r="M59" s="4"/>
      <c r="N59" s="30"/>
    </row>
    <row r="60" spans="3:14">
      <c r="C60" s="4"/>
      <c r="D60" s="4"/>
      <c r="E60" s="4"/>
      <c r="F60" s="4"/>
      <c r="G60" s="4"/>
      <c r="H60" s="4"/>
      <c r="I60" s="4"/>
      <c r="J60" s="4"/>
      <c r="K60" s="4"/>
      <c r="L60" s="4"/>
      <c r="M60" s="4"/>
      <c r="N60" s="30"/>
    </row>
    <row r="61" spans="3:14">
      <c r="C61" s="4"/>
      <c r="D61" s="4"/>
      <c r="E61" s="4"/>
      <c r="F61" s="4"/>
      <c r="G61" s="4"/>
      <c r="H61" s="4"/>
      <c r="I61" s="4"/>
      <c r="J61" s="4"/>
      <c r="K61" s="4"/>
      <c r="L61" s="4"/>
      <c r="M61" s="4"/>
      <c r="N61" s="30"/>
    </row>
    <row r="62" spans="3:14">
      <c r="C62" s="4"/>
      <c r="D62" s="4"/>
      <c r="E62" s="4"/>
      <c r="F62" s="4"/>
      <c r="G62" s="4"/>
      <c r="H62" s="4"/>
      <c r="I62" s="4"/>
      <c r="J62" s="4"/>
      <c r="K62" s="4"/>
      <c r="L62" s="4"/>
      <c r="M62" s="4"/>
      <c r="N62" s="30"/>
    </row>
    <row r="63" spans="3:14">
      <c r="C63" s="4"/>
      <c r="D63" s="4"/>
      <c r="E63" s="4"/>
      <c r="F63" s="4"/>
      <c r="G63" s="4"/>
      <c r="H63" s="4"/>
      <c r="I63" s="4"/>
      <c r="J63" s="4"/>
      <c r="K63" s="4"/>
      <c r="L63" s="4"/>
      <c r="M63" s="4"/>
      <c r="N63" s="30"/>
    </row>
    <row r="64" spans="3:14">
      <c r="C64" s="4"/>
      <c r="D64" s="4"/>
      <c r="E64" s="4"/>
      <c r="F64" s="4"/>
      <c r="G64" s="4"/>
      <c r="H64" s="4"/>
      <c r="I64" s="4"/>
      <c r="J64" s="4"/>
      <c r="K64" s="4"/>
      <c r="L64" s="4"/>
      <c r="M64" s="4"/>
      <c r="N64" s="30"/>
    </row>
    <row r="65" spans="3:14">
      <c r="C65" s="4"/>
      <c r="D65" s="4"/>
      <c r="E65" s="4"/>
      <c r="F65" s="4"/>
      <c r="G65" s="4"/>
      <c r="H65" s="4"/>
      <c r="I65" s="4"/>
      <c r="J65" s="4"/>
      <c r="K65" s="4"/>
      <c r="L65" s="4"/>
      <c r="M65" s="4"/>
      <c r="N65" s="30"/>
    </row>
    <row r="66" spans="3:14">
      <c r="C66" s="4"/>
      <c r="D66" s="4"/>
      <c r="E66" s="4"/>
      <c r="F66" s="4"/>
      <c r="G66" s="4"/>
      <c r="H66" s="4"/>
      <c r="I66" s="4"/>
      <c r="J66" s="4"/>
      <c r="K66" s="4"/>
      <c r="L66" s="4"/>
      <c r="M66" s="4"/>
      <c r="N66" s="30"/>
    </row>
    <row r="67" spans="3:14">
      <c r="C67" s="4"/>
      <c r="D67" s="4"/>
      <c r="E67" s="4"/>
      <c r="F67" s="4"/>
      <c r="G67" s="4"/>
      <c r="H67" s="4"/>
      <c r="I67" s="4"/>
      <c r="J67" s="4"/>
      <c r="K67" s="4"/>
      <c r="L67" s="4"/>
      <c r="M67" s="4"/>
      <c r="N67" s="30"/>
    </row>
    <row r="68" spans="3:14">
      <c r="C68" s="4"/>
      <c r="D68" s="4"/>
      <c r="E68" s="4"/>
      <c r="F68" s="4"/>
      <c r="G68" s="4"/>
      <c r="H68" s="4"/>
      <c r="I68" s="4"/>
      <c r="J68" s="4"/>
      <c r="K68" s="4"/>
      <c r="L68" s="4"/>
      <c r="M68" s="4"/>
      <c r="N68" s="30"/>
    </row>
    <row r="69" spans="3:14">
      <c r="C69" s="4"/>
      <c r="D69" s="4"/>
      <c r="E69" s="4"/>
      <c r="F69" s="4"/>
      <c r="G69" s="4"/>
      <c r="H69" s="4"/>
      <c r="I69" s="4"/>
      <c r="J69" s="4"/>
      <c r="K69" s="4"/>
      <c r="L69" s="4"/>
      <c r="M69" s="4"/>
      <c r="N69" s="30"/>
    </row>
    <row r="70" spans="3:14">
      <c r="C70" s="4"/>
      <c r="D70" s="4"/>
      <c r="E70" s="4"/>
      <c r="F70" s="4"/>
      <c r="G70" s="4"/>
      <c r="H70" s="4"/>
      <c r="I70" s="4"/>
      <c r="J70" s="4"/>
      <c r="K70" s="4"/>
      <c r="L70" s="4"/>
      <c r="M70" s="4"/>
      <c r="N70" s="30"/>
    </row>
    <row r="71" spans="3:14">
      <c r="C71" s="4"/>
      <c r="D71" s="4"/>
      <c r="E71" s="4"/>
      <c r="F71" s="4"/>
      <c r="G71" s="4"/>
      <c r="H71" s="4"/>
      <c r="I71" s="4"/>
      <c r="J71" s="4"/>
      <c r="K71" s="4"/>
      <c r="L71" s="4"/>
      <c r="M71" s="4"/>
      <c r="N71" s="30"/>
    </row>
    <row r="72" spans="3:14">
      <c r="C72" s="4"/>
      <c r="D72" s="4"/>
      <c r="E72" s="4"/>
      <c r="F72" s="4"/>
      <c r="G72" s="4"/>
      <c r="H72" s="4"/>
      <c r="I72" s="4"/>
      <c r="J72" s="4"/>
      <c r="K72" s="4"/>
      <c r="L72" s="4"/>
      <c r="M72" s="4"/>
      <c r="N72" s="30"/>
    </row>
    <row r="73" spans="3:14">
      <c r="C73" s="4"/>
      <c r="D73" s="4"/>
      <c r="E73" s="4"/>
      <c r="F73" s="4"/>
      <c r="G73" s="4"/>
      <c r="H73" s="4"/>
      <c r="I73" s="4"/>
      <c r="J73" s="4"/>
      <c r="K73" s="4"/>
      <c r="L73" s="4"/>
      <c r="M73" s="4"/>
      <c r="N73" s="30"/>
    </row>
    <row r="74" spans="3:14">
      <c r="C74" s="4"/>
      <c r="D74" s="4"/>
      <c r="E74" s="4"/>
      <c r="F74" s="4"/>
      <c r="G74" s="4"/>
      <c r="H74" s="4"/>
      <c r="I74" s="4"/>
      <c r="J74" s="4"/>
      <c r="K74" s="4"/>
      <c r="L74" s="4"/>
      <c r="M74" s="4"/>
      <c r="N74" s="30"/>
    </row>
    <row r="75" spans="3:14">
      <c r="C75" s="4"/>
      <c r="D75" s="4"/>
      <c r="E75" s="4"/>
      <c r="F75" s="4"/>
      <c r="G75" s="4"/>
      <c r="H75" s="4"/>
      <c r="I75" s="4"/>
      <c r="J75" s="4"/>
      <c r="K75" s="4"/>
      <c r="L75" s="4"/>
      <c r="M75" s="4"/>
      <c r="N75" s="30"/>
    </row>
    <row r="76" spans="3:14">
      <c r="C76" s="4"/>
      <c r="D76" s="4"/>
      <c r="E76" s="4"/>
      <c r="F76" s="4"/>
      <c r="G76" s="4"/>
      <c r="H76" s="4"/>
      <c r="I76" s="4"/>
      <c r="J76" s="4"/>
      <c r="K76" s="4"/>
      <c r="L76" s="4"/>
      <c r="M76" s="4"/>
      <c r="N76" s="30"/>
    </row>
    <row r="77" spans="3:14">
      <c r="C77" s="4"/>
      <c r="D77" s="4"/>
      <c r="E77" s="4"/>
      <c r="F77" s="4"/>
      <c r="G77" s="4"/>
      <c r="H77" s="4"/>
      <c r="I77" s="4"/>
      <c r="J77" s="4"/>
      <c r="K77" s="4"/>
      <c r="L77" s="4"/>
      <c r="M77" s="4"/>
      <c r="N77" s="30"/>
    </row>
    <row r="78" spans="3:14">
      <c r="C78" s="4"/>
      <c r="D78" s="4"/>
      <c r="E78" s="4"/>
      <c r="F78" s="4"/>
      <c r="G78" s="4"/>
      <c r="H78" s="4"/>
      <c r="I78" s="4"/>
      <c r="J78" s="4"/>
      <c r="K78" s="4"/>
      <c r="L78" s="4"/>
      <c r="M78" s="4"/>
    </row>
  </sheetData>
  <mergeCells count="3">
    <mergeCell ref="A2:A21"/>
    <mergeCell ref="A22:A38"/>
    <mergeCell ref="A39:A45"/>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H44"/>
  <sheetViews>
    <sheetView workbookViewId="0">
      <selection activeCell="D54" sqref="D54"/>
    </sheetView>
  </sheetViews>
  <sheetFormatPr defaultRowHeight="14.4"/>
  <sheetData>
    <row r="44" spans="8:8">
      <c r="H44" t="s">
        <v>136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H44"/>
  <sheetViews>
    <sheetView workbookViewId="0">
      <selection activeCell="D54" sqref="D54"/>
    </sheetView>
  </sheetViews>
  <sheetFormatPr defaultRowHeight="14.4"/>
  <sheetData>
    <row r="44" spans="8:8">
      <c r="H44" t="s">
        <v>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1:Q54"/>
  <sheetViews>
    <sheetView workbookViewId="0">
      <pane ySplit="1" topLeftCell="A2" activePane="bottomLeft" state="frozen"/>
      <selection activeCell="D54" sqref="D54"/>
      <selection pane="bottomLeft" activeCell="D47" sqref="D47"/>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6384" width="9.109375" style="9"/>
  </cols>
  <sheetData>
    <row r="1" spans="1:10" s="33" customFormat="1" ht="28.8">
      <c r="A1" s="33" t="s">
        <v>107</v>
      </c>
      <c r="B1" s="34" t="s">
        <v>10</v>
      </c>
      <c r="C1" s="53" t="str">
        <f ca="1">MID(CELL("filename",A1),FIND("]",CELL("filename",A1))+1,256)</f>
        <v>ABC</v>
      </c>
      <c r="D1" s="87" t="s">
        <v>157</v>
      </c>
      <c r="E1" s="87" t="s">
        <v>156</v>
      </c>
      <c r="F1" s="53" t="s">
        <v>154</v>
      </c>
      <c r="G1" s="53" t="s">
        <v>153</v>
      </c>
      <c r="H1" s="35" t="s">
        <v>106</v>
      </c>
      <c r="I1" s="33" t="s">
        <v>105</v>
      </c>
      <c r="J1" s="33" t="s">
        <v>126</v>
      </c>
    </row>
    <row r="2" spans="1:10" ht="14.4" customHeight="1">
      <c r="A2" s="36" t="s">
        <v>108</v>
      </c>
      <c r="B2" s="16" t="s">
        <v>4</v>
      </c>
      <c r="C2" s="59" t="s">
        <v>155</v>
      </c>
      <c r="D2" s="88"/>
      <c r="E2" s="90"/>
      <c r="F2" s="84"/>
      <c r="G2" s="84"/>
      <c r="H2" s="16"/>
      <c r="I2" s="8" t="s">
        <v>93</v>
      </c>
    </row>
    <row r="3" spans="1:10">
      <c r="A3" s="36" t="s">
        <v>108</v>
      </c>
      <c r="B3" s="8" t="s">
        <v>0</v>
      </c>
      <c r="C3" s="58">
        <f>SUM(D3:E3)</f>
        <v>2</v>
      </c>
      <c r="D3" s="61">
        <v>2</v>
      </c>
      <c r="E3" s="76"/>
      <c r="F3" s="50">
        <v>1</v>
      </c>
      <c r="G3" s="58">
        <f>SUM(C3+F3)</f>
        <v>3</v>
      </c>
      <c r="H3" s="8" t="s">
        <v>175</v>
      </c>
    </row>
    <row r="4" spans="1:10">
      <c r="A4" s="36" t="s">
        <v>108</v>
      </c>
      <c r="B4" s="8" t="s">
        <v>1</v>
      </c>
      <c r="C4" s="58">
        <f t="shared" ref="C4:C54" si="0">SUM(D4:E4)</f>
        <v>0</v>
      </c>
      <c r="D4" s="61"/>
      <c r="E4" s="76"/>
      <c r="G4" s="58">
        <f t="shared" ref="G4:G54" si="1">SUM(C4+F4)</f>
        <v>0</v>
      </c>
    </row>
    <row r="5" spans="1:10" ht="43.2">
      <c r="A5" s="37" t="s">
        <v>110</v>
      </c>
      <c r="B5" s="8" t="s">
        <v>111</v>
      </c>
      <c r="C5" s="58">
        <f t="shared" si="0"/>
        <v>5</v>
      </c>
      <c r="D5" s="61">
        <v>2</v>
      </c>
      <c r="E5" s="76">
        <v>3</v>
      </c>
      <c r="G5" s="58">
        <f t="shared" si="1"/>
        <v>5</v>
      </c>
      <c r="H5" s="8" t="s">
        <v>174</v>
      </c>
      <c r="I5" s="32" t="s">
        <v>92</v>
      </c>
    </row>
    <row r="6" spans="1:10">
      <c r="A6" s="36" t="s">
        <v>108</v>
      </c>
      <c r="B6" s="8" t="s">
        <v>2</v>
      </c>
      <c r="C6" s="58">
        <f t="shared" si="0"/>
        <v>0</v>
      </c>
      <c r="D6" s="61"/>
      <c r="E6" s="76"/>
      <c r="G6" s="58">
        <f t="shared" si="1"/>
        <v>0</v>
      </c>
      <c r="I6" s="9"/>
    </row>
    <row r="7" spans="1:10">
      <c r="A7" s="37" t="s">
        <v>110</v>
      </c>
      <c r="B7" s="8" t="s">
        <v>112</v>
      </c>
      <c r="C7" s="58">
        <f t="shared" si="0"/>
        <v>0</v>
      </c>
      <c r="D7" s="61"/>
      <c r="E7" s="76"/>
      <c r="G7" s="58">
        <f t="shared" si="1"/>
        <v>0</v>
      </c>
      <c r="I7" s="40"/>
    </row>
    <row r="8" spans="1:10" ht="86.4">
      <c r="A8" s="36" t="s">
        <v>108</v>
      </c>
      <c r="B8" s="8" t="s">
        <v>3</v>
      </c>
      <c r="C8" s="58">
        <f t="shared" si="0"/>
        <v>5</v>
      </c>
      <c r="D8" s="61">
        <v>1</v>
      </c>
      <c r="E8" s="76">
        <v>4</v>
      </c>
      <c r="F8" s="50">
        <v>3</v>
      </c>
      <c r="G8" s="58">
        <f t="shared" si="1"/>
        <v>8</v>
      </c>
      <c r="H8" s="8" t="s">
        <v>176</v>
      </c>
      <c r="I8" s="32" t="s">
        <v>94</v>
      </c>
    </row>
    <row r="9" spans="1:10">
      <c r="A9" s="36" t="s">
        <v>108</v>
      </c>
      <c r="B9" s="16" t="s">
        <v>5</v>
      </c>
      <c r="C9" s="56"/>
      <c r="D9" s="60"/>
      <c r="E9" s="75"/>
      <c r="F9" s="48"/>
      <c r="G9" s="48"/>
      <c r="H9" s="16"/>
    </row>
    <row r="10" spans="1:10">
      <c r="A10" s="36" t="s">
        <v>108</v>
      </c>
      <c r="B10" s="8" t="s">
        <v>6</v>
      </c>
      <c r="C10" s="58">
        <f t="shared" si="0"/>
        <v>0</v>
      </c>
      <c r="D10" s="61"/>
      <c r="E10" s="76"/>
      <c r="G10" s="58">
        <f t="shared" si="1"/>
        <v>0</v>
      </c>
      <c r="I10" s="8" t="s">
        <v>95</v>
      </c>
    </row>
    <row r="11" spans="1:10">
      <c r="A11" s="36" t="s">
        <v>108</v>
      </c>
      <c r="B11" s="8" t="s">
        <v>7</v>
      </c>
      <c r="C11" s="58">
        <f t="shared" si="0"/>
        <v>0</v>
      </c>
      <c r="D11" s="61"/>
      <c r="E11" s="76"/>
      <c r="G11" s="58">
        <f t="shared" si="1"/>
        <v>0</v>
      </c>
      <c r="I11" s="40"/>
    </row>
    <row r="12" spans="1:10" ht="28.8">
      <c r="A12" s="36" t="s">
        <v>108</v>
      </c>
      <c r="B12" s="8" t="s">
        <v>8</v>
      </c>
      <c r="C12" s="58">
        <f t="shared" si="0"/>
        <v>0</v>
      </c>
      <c r="D12" s="61"/>
      <c r="E12" s="76"/>
      <c r="G12" s="58">
        <f t="shared" si="1"/>
        <v>0</v>
      </c>
      <c r="I12" s="8" t="s">
        <v>79</v>
      </c>
    </row>
    <row r="13" spans="1:10" ht="14.4" customHeight="1">
      <c r="A13" s="37" t="s">
        <v>110</v>
      </c>
      <c r="B13" s="8" t="s">
        <v>39</v>
      </c>
      <c r="C13" s="58">
        <f t="shared" si="0"/>
        <v>0</v>
      </c>
      <c r="D13" s="61"/>
      <c r="E13" s="76"/>
      <c r="F13" s="50">
        <v>1547.07</v>
      </c>
      <c r="G13" s="58">
        <f t="shared" si="1"/>
        <v>1547.07</v>
      </c>
      <c r="H13" s="8" t="s">
        <v>150</v>
      </c>
    </row>
    <row r="14" spans="1:10">
      <c r="A14" s="37" t="s">
        <v>110</v>
      </c>
      <c r="B14" s="8" t="s">
        <v>40</v>
      </c>
      <c r="C14" s="58">
        <f t="shared" si="0"/>
        <v>0</v>
      </c>
      <c r="D14" s="61"/>
      <c r="E14" s="76"/>
      <c r="G14" s="58">
        <f t="shared" si="1"/>
        <v>0</v>
      </c>
      <c r="H14" s="8" t="s">
        <v>133</v>
      </c>
    </row>
    <row r="15" spans="1:10">
      <c r="A15" s="37" t="s">
        <v>110</v>
      </c>
      <c r="B15" s="8" t="s">
        <v>41</v>
      </c>
      <c r="C15" s="58">
        <f t="shared" si="0"/>
        <v>0</v>
      </c>
      <c r="D15" s="61"/>
      <c r="E15" s="76"/>
      <c r="G15" s="58">
        <f t="shared" si="1"/>
        <v>0</v>
      </c>
    </row>
    <row r="16" spans="1:10">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F19" s="57">
        <v>40000</v>
      </c>
      <c r="G19" s="58">
        <f t="shared" si="1"/>
        <v>40000</v>
      </c>
      <c r="I19" s="8" t="s">
        <v>100</v>
      </c>
    </row>
    <row r="20" spans="1:9" ht="43.2">
      <c r="A20" s="37" t="s">
        <v>110</v>
      </c>
      <c r="B20" s="8" t="s">
        <v>98</v>
      </c>
      <c r="C20" s="58">
        <f t="shared" si="0"/>
        <v>100000</v>
      </c>
      <c r="D20" s="97">
        <v>100000</v>
      </c>
      <c r="E20" s="76"/>
      <c r="F20" s="57">
        <v>25000</v>
      </c>
      <c r="G20" s="58">
        <f t="shared" si="1"/>
        <v>125000</v>
      </c>
      <c r="H20" s="8" t="s">
        <v>132</v>
      </c>
      <c r="I20" s="8" t="s">
        <v>99</v>
      </c>
    </row>
    <row r="21" spans="1:9">
      <c r="A21" s="37" t="s">
        <v>110</v>
      </c>
      <c r="B21" s="8" t="s">
        <v>45</v>
      </c>
      <c r="C21" s="58">
        <f t="shared" si="0"/>
        <v>0</v>
      </c>
      <c r="D21" s="61"/>
      <c r="E21" s="76"/>
      <c r="G21" s="58">
        <f t="shared" si="1"/>
        <v>0</v>
      </c>
    </row>
    <row r="22" spans="1:9">
      <c r="A22" s="36" t="s">
        <v>108</v>
      </c>
      <c r="B22" s="16" t="s">
        <v>9</v>
      </c>
      <c r="C22" s="56"/>
      <c r="D22" s="60"/>
      <c r="E22" s="75"/>
      <c r="F22" s="48"/>
      <c r="G22" s="48"/>
      <c r="H22" s="16"/>
    </row>
    <row r="23" spans="1:9">
      <c r="A23" s="36" t="s">
        <v>108</v>
      </c>
      <c r="B23" s="8" t="s">
        <v>55</v>
      </c>
      <c r="C23" s="58">
        <f t="shared" si="0"/>
        <v>1</v>
      </c>
      <c r="D23" s="61"/>
      <c r="E23" s="76">
        <v>1</v>
      </c>
      <c r="G23" s="58">
        <f t="shared" si="1"/>
        <v>1</v>
      </c>
      <c r="I23" s="40"/>
    </row>
    <row r="24" spans="1:9">
      <c r="A24" s="37" t="s">
        <v>110</v>
      </c>
      <c r="B24" s="8" t="s">
        <v>114</v>
      </c>
      <c r="C24" s="58">
        <f t="shared" si="0"/>
        <v>1</v>
      </c>
      <c r="D24" s="61"/>
      <c r="E24" s="76">
        <v>1</v>
      </c>
      <c r="G24" s="58">
        <f t="shared" si="1"/>
        <v>1</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0</v>
      </c>
      <c r="D26" s="61"/>
      <c r="E26" s="76"/>
      <c r="G26" s="58">
        <f t="shared" si="1"/>
        <v>0</v>
      </c>
    </row>
    <row r="27" spans="1:9">
      <c r="A27" s="36" t="s">
        <v>108</v>
      </c>
      <c r="B27" s="8" t="s">
        <v>12</v>
      </c>
      <c r="C27" s="58">
        <f t="shared" si="0"/>
        <v>0</v>
      </c>
      <c r="D27" s="61"/>
      <c r="E27" s="76"/>
      <c r="G27" s="58">
        <f t="shared" si="1"/>
        <v>0</v>
      </c>
    </row>
    <row r="28" spans="1:9">
      <c r="A28" s="36" t="s">
        <v>108</v>
      </c>
      <c r="B28" s="8" t="s">
        <v>13</v>
      </c>
      <c r="C28" s="58">
        <f t="shared" si="0"/>
        <v>0</v>
      </c>
      <c r="D28" s="61"/>
      <c r="E28" s="76"/>
      <c r="G28" s="58">
        <f t="shared" si="1"/>
        <v>0</v>
      </c>
    </row>
    <row r="29" spans="1:9">
      <c r="A29" s="36" t="s">
        <v>108</v>
      </c>
      <c r="B29" s="8" t="s">
        <v>14</v>
      </c>
      <c r="C29" s="58">
        <f t="shared" si="0"/>
        <v>1</v>
      </c>
      <c r="D29" s="61">
        <v>1</v>
      </c>
      <c r="E29" s="76"/>
      <c r="F29" s="50">
        <v>1</v>
      </c>
      <c r="G29" s="58">
        <f t="shared" si="1"/>
        <v>2</v>
      </c>
      <c r="H29" s="8" t="s">
        <v>177</v>
      </c>
    </row>
    <row r="30" spans="1:9">
      <c r="A30" s="36" t="s">
        <v>108</v>
      </c>
      <c r="B30" s="8" t="s">
        <v>15</v>
      </c>
      <c r="C30" s="58">
        <f t="shared" si="0"/>
        <v>0</v>
      </c>
      <c r="D30" s="61"/>
      <c r="E30" s="76"/>
      <c r="G30" s="58">
        <f t="shared" si="1"/>
        <v>0</v>
      </c>
    </row>
    <row r="31" spans="1:9" ht="43.2">
      <c r="A31" s="37" t="s">
        <v>110</v>
      </c>
      <c r="B31" s="8" t="s">
        <v>102</v>
      </c>
      <c r="C31" s="58">
        <f t="shared" si="0"/>
        <v>5</v>
      </c>
      <c r="D31" s="61">
        <v>5</v>
      </c>
      <c r="E31" s="76"/>
      <c r="F31" s="50">
        <v>1</v>
      </c>
      <c r="G31" s="58">
        <f t="shared" si="1"/>
        <v>6</v>
      </c>
      <c r="H31" s="8" t="s">
        <v>186</v>
      </c>
      <c r="I31" s="32" t="s">
        <v>115</v>
      </c>
    </row>
    <row r="32" spans="1:9">
      <c r="A32" s="36" t="s">
        <v>108</v>
      </c>
      <c r="B32" s="16" t="s">
        <v>16</v>
      </c>
      <c r="C32" s="56"/>
      <c r="D32" s="60"/>
      <c r="E32" s="75"/>
      <c r="F32" s="48"/>
      <c r="G32" s="48"/>
      <c r="H32" s="16"/>
    </row>
    <row r="33" spans="1:17">
      <c r="A33" s="36" t="s">
        <v>108</v>
      </c>
      <c r="B33" s="8" t="s">
        <v>17</v>
      </c>
      <c r="C33" s="58">
        <f t="shared" si="0"/>
        <v>0</v>
      </c>
      <c r="D33" s="61"/>
      <c r="E33" s="76"/>
      <c r="G33" s="58">
        <f t="shared" si="1"/>
        <v>0</v>
      </c>
    </row>
    <row r="34" spans="1:17">
      <c r="A34" s="36" t="s">
        <v>108</v>
      </c>
      <c r="B34" s="8" t="s">
        <v>18</v>
      </c>
      <c r="C34" s="58">
        <f t="shared" si="0"/>
        <v>0</v>
      </c>
      <c r="D34" s="61"/>
      <c r="E34" s="76"/>
      <c r="G34" s="58">
        <f t="shared" si="1"/>
        <v>0</v>
      </c>
    </row>
    <row r="35" spans="1:17">
      <c r="A35" s="36" t="s">
        <v>108</v>
      </c>
      <c r="B35" s="8" t="s">
        <v>19</v>
      </c>
      <c r="C35" s="58">
        <f t="shared" si="0"/>
        <v>0</v>
      </c>
      <c r="D35" s="61"/>
      <c r="E35" s="76"/>
      <c r="F35" s="50">
        <v>2</v>
      </c>
      <c r="G35" s="58">
        <f t="shared" si="1"/>
        <v>2</v>
      </c>
      <c r="H35" s="8" t="s">
        <v>164</v>
      </c>
    </row>
    <row r="36" spans="1:17" ht="14.4" customHeight="1">
      <c r="A36" s="38" t="s">
        <v>109</v>
      </c>
      <c r="B36" s="10" t="s">
        <v>21</v>
      </c>
      <c r="C36" s="10"/>
      <c r="D36" s="89"/>
      <c r="E36" s="91"/>
      <c r="F36" s="54"/>
      <c r="G36" s="54"/>
      <c r="H36" s="10"/>
    </row>
    <row r="37" spans="1:17" ht="28.8">
      <c r="A37" s="38" t="s">
        <v>109</v>
      </c>
      <c r="B37" s="8" t="s">
        <v>22</v>
      </c>
      <c r="C37" s="58">
        <f t="shared" si="0"/>
        <v>50</v>
      </c>
      <c r="D37" s="61">
        <v>50</v>
      </c>
      <c r="E37" s="76"/>
      <c r="F37" s="50">
        <v>218</v>
      </c>
      <c r="G37" s="58">
        <f t="shared" si="1"/>
        <v>268</v>
      </c>
      <c r="H37" s="8" t="s">
        <v>193</v>
      </c>
      <c r="I37" s="8" t="s">
        <v>104</v>
      </c>
    </row>
    <row r="38" spans="1:17">
      <c r="A38" s="38" t="s">
        <v>109</v>
      </c>
      <c r="B38" s="8" t="s">
        <v>23</v>
      </c>
      <c r="C38" s="58">
        <f t="shared" si="0"/>
        <v>0</v>
      </c>
      <c r="D38" s="61"/>
      <c r="E38" s="76"/>
      <c r="G38" s="58">
        <f t="shared" si="1"/>
        <v>0</v>
      </c>
    </row>
    <row r="39" spans="1:17" ht="28.8">
      <c r="A39" s="38" t="s">
        <v>109</v>
      </c>
      <c r="B39" s="8" t="s">
        <v>24</v>
      </c>
      <c r="C39" s="58">
        <f t="shared" si="0"/>
        <v>0</v>
      </c>
      <c r="D39" s="61"/>
      <c r="E39" s="76"/>
      <c r="F39" s="50">
        <v>5</v>
      </c>
      <c r="G39" s="58">
        <f t="shared" si="1"/>
        <v>5</v>
      </c>
      <c r="H39" s="8" t="s">
        <v>135</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 t="shared" si="0"/>
        <v>0</v>
      </c>
      <c r="D42" s="61"/>
      <c r="E42" s="76"/>
      <c r="G42" s="58">
        <f t="shared" si="1"/>
        <v>0</v>
      </c>
      <c r="H42" s="8" t="s">
        <v>187</v>
      </c>
      <c r="J42" s="8"/>
      <c r="K42" s="8"/>
      <c r="L42" s="8"/>
      <c r="M42" s="8"/>
      <c r="N42" s="8"/>
      <c r="O42" s="8"/>
      <c r="P42" s="8"/>
      <c r="Q42" s="8"/>
    </row>
    <row r="43" spans="1:17">
      <c r="A43" s="38" t="s">
        <v>109</v>
      </c>
      <c r="B43" s="8" t="s">
        <v>28</v>
      </c>
      <c r="C43" s="58">
        <f t="shared" si="0"/>
        <v>2</v>
      </c>
      <c r="D43" s="61">
        <v>2</v>
      </c>
      <c r="E43" s="76"/>
      <c r="F43" s="50">
        <v>2</v>
      </c>
      <c r="G43" s="58">
        <f t="shared" si="1"/>
        <v>4</v>
      </c>
      <c r="H43" s="8" t="s">
        <v>166</v>
      </c>
    </row>
    <row r="44" spans="1:17">
      <c r="A44" s="38" t="s">
        <v>109</v>
      </c>
      <c r="B44" s="8" t="s">
        <v>29</v>
      </c>
      <c r="C44" s="58">
        <f t="shared" si="0"/>
        <v>0</v>
      </c>
      <c r="D44" s="61"/>
      <c r="E44" s="76"/>
      <c r="F44" s="50">
        <v>8</v>
      </c>
      <c r="G44" s="58">
        <f t="shared" si="1"/>
        <v>8</v>
      </c>
      <c r="H44" s="8" t="s">
        <v>165</v>
      </c>
    </row>
    <row r="45" spans="1:17">
      <c r="A45" s="38" t="s">
        <v>109</v>
      </c>
      <c r="B45" s="8" t="s">
        <v>30</v>
      </c>
      <c r="C45" s="58">
        <f t="shared" si="0"/>
        <v>25</v>
      </c>
      <c r="D45" s="61">
        <v>25</v>
      </c>
      <c r="E45" s="76"/>
      <c r="F45" s="50">
        <v>140</v>
      </c>
      <c r="G45" s="58">
        <f t="shared" si="1"/>
        <v>165</v>
      </c>
      <c r="H45" s="8" t="s">
        <v>165</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89"/>
      <c r="E48" s="91"/>
      <c r="F48" s="54"/>
      <c r="G48" s="54"/>
      <c r="H48" s="10"/>
    </row>
    <row r="49" spans="1:8" ht="28.8">
      <c r="A49" s="38" t="s">
        <v>109</v>
      </c>
      <c r="B49" s="8" t="s">
        <v>34</v>
      </c>
      <c r="C49" s="58">
        <f t="shared" si="0"/>
        <v>2</v>
      </c>
      <c r="D49" s="61"/>
      <c r="E49" s="76">
        <v>2</v>
      </c>
      <c r="G49" s="58">
        <f t="shared" si="1"/>
        <v>2</v>
      </c>
      <c r="H49" s="8" t="s">
        <v>134</v>
      </c>
    </row>
    <row r="50" spans="1:8" ht="28.8">
      <c r="A50" s="38" t="s">
        <v>109</v>
      </c>
      <c r="B50" s="8" t="s">
        <v>35</v>
      </c>
      <c r="C50" s="58">
        <f t="shared" si="0"/>
        <v>1</v>
      </c>
      <c r="D50" s="61">
        <v>1</v>
      </c>
      <c r="E50" s="76"/>
      <c r="G50" s="58">
        <f t="shared" si="1"/>
        <v>1</v>
      </c>
      <c r="H50" s="8" t="s">
        <v>194</v>
      </c>
    </row>
    <row r="51" spans="1:8">
      <c r="A51" s="38" t="s">
        <v>109</v>
      </c>
      <c r="B51" s="8" t="s">
        <v>36</v>
      </c>
      <c r="C51" s="58">
        <f t="shared" si="0"/>
        <v>25</v>
      </c>
      <c r="D51" s="61">
        <v>25</v>
      </c>
      <c r="E51" s="76"/>
      <c r="G51" s="58">
        <f t="shared" si="1"/>
        <v>25</v>
      </c>
    </row>
    <row r="52" spans="1:8">
      <c r="A52" s="38" t="s">
        <v>109</v>
      </c>
      <c r="B52" s="8" t="s">
        <v>37</v>
      </c>
      <c r="C52" s="58">
        <f t="shared" si="0"/>
        <v>0</v>
      </c>
      <c r="D52" s="61"/>
      <c r="E52" s="76"/>
      <c r="G52" s="58">
        <f t="shared" si="1"/>
        <v>0</v>
      </c>
    </row>
    <row r="53" spans="1:8">
      <c r="A53" s="38" t="s">
        <v>109</v>
      </c>
      <c r="B53" s="8" t="s">
        <v>123</v>
      </c>
      <c r="C53" s="58">
        <f t="shared" si="0"/>
        <v>0</v>
      </c>
      <c r="D53" s="61"/>
      <c r="E53" s="76"/>
      <c r="G53" s="58">
        <f t="shared" si="1"/>
        <v>0</v>
      </c>
    </row>
    <row r="54" spans="1:8">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Q54"/>
  <sheetViews>
    <sheetView topLeftCell="B1" workbookViewId="0">
      <pane ySplit="1" topLeftCell="A2" activePane="bottomLeft" state="frozen"/>
      <selection activeCell="D54" sqref="D54"/>
      <selection pane="bottomLeft" activeCell="E50" sqref="E50"/>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6384" width="9.109375" style="9"/>
  </cols>
  <sheetData>
    <row r="1" spans="1:10" s="33" customFormat="1" ht="28.8">
      <c r="A1" s="33" t="s">
        <v>107</v>
      </c>
      <c r="B1" s="34" t="s">
        <v>10</v>
      </c>
      <c r="C1" s="53" t="str">
        <f ca="1">MID(CELL("filename",A1),FIND("]",CELL("filename",A1))+1,256)</f>
        <v>CLT</v>
      </c>
      <c r="D1" s="87" t="s">
        <v>157</v>
      </c>
      <c r="E1" s="87" t="s">
        <v>156</v>
      </c>
      <c r="F1" s="53" t="s">
        <v>154</v>
      </c>
      <c r="G1" s="53" t="s">
        <v>153</v>
      </c>
      <c r="H1" s="35" t="s">
        <v>106</v>
      </c>
      <c r="I1" s="33" t="s">
        <v>105</v>
      </c>
      <c r="J1" s="33" t="s">
        <v>126</v>
      </c>
    </row>
    <row r="2" spans="1:10" ht="14.4" customHeight="1">
      <c r="A2" s="36" t="s">
        <v>108</v>
      </c>
      <c r="B2" s="16" t="s">
        <v>4</v>
      </c>
      <c r="C2" s="59" t="s">
        <v>155</v>
      </c>
      <c r="D2" s="88"/>
      <c r="E2" s="90"/>
      <c r="F2" s="84"/>
      <c r="G2" s="84"/>
      <c r="H2" s="16"/>
      <c r="I2" s="8" t="s">
        <v>93</v>
      </c>
    </row>
    <row r="3" spans="1:10">
      <c r="A3" s="36" t="s">
        <v>108</v>
      </c>
      <c r="B3" s="8" t="s">
        <v>0</v>
      </c>
      <c r="C3" s="58">
        <f>SUM(D3:E3)</f>
        <v>2</v>
      </c>
      <c r="D3" s="61"/>
      <c r="E3" s="76">
        <v>2</v>
      </c>
      <c r="F3" s="92">
        <v>5</v>
      </c>
      <c r="G3" s="58">
        <f>SUM(C3+F3)</f>
        <v>7</v>
      </c>
      <c r="H3" s="8" t="s">
        <v>120</v>
      </c>
    </row>
    <row r="4" spans="1:10">
      <c r="A4" s="36" t="s">
        <v>108</v>
      </c>
      <c r="B4" s="8" t="s">
        <v>1</v>
      </c>
      <c r="C4" s="58">
        <f t="shared" ref="C4:C54" si="0">SUM(D4:E4)</f>
        <v>2</v>
      </c>
      <c r="D4" s="61"/>
      <c r="E4" s="76">
        <v>2</v>
      </c>
      <c r="F4" s="92">
        <v>3</v>
      </c>
      <c r="G4" s="58">
        <f t="shared" ref="G4:G54" si="1">SUM(C4+F4)</f>
        <v>5</v>
      </c>
      <c r="H4" s="8" t="s">
        <v>116</v>
      </c>
    </row>
    <row r="5" spans="1:10" ht="43.2">
      <c r="A5" s="37" t="s">
        <v>110</v>
      </c>
      <c r="B5" s="8" t="s">
        <v>111</v>
      </c>
      <c r="C5" s="58">
        <f t="shared" si="0"/>
        <v>3</v>
      </c>
      <c r="D5" s="61">
        <v>1</v>
      </c>
      <c r="E5" s="76">
        <v>2</v>
      </c>
      <c r="F5" s="92">
        <v>0</v>
      </c>
      <c r="G5" s="58">
        <f t="shared" si="1"/>
        <v>3</v>
      </c>
      <c r="H5" s="8" t="s">
        <v>195</v>
      </c>
      <c r="I5" s="32" t="s">
        <v>92</v>
      </c>
    </row>
    <row r="6" spans="1:10">
      <c r="A6" s="36" t="s">
        <v>108</v>
      </c>
      <c r="B6" s="8" t="s">
        <v>2</v>
      </c>
      <c r="C6" s="58">
        <f t="shared" si="0"/>
        <v>0</v>
      </c>
      <c r="D6" s="61"/>
      <c r="E6" s="76"/>
      <c r="F6" s="92"/>
      <c r="G6" s="58">
        <f t="shared" si="1"/>
        <v>0</v>
      </c>
      <c r="I6" s="9"/>
    </row>
    <row r="7" spans="1:10">
      <c r="A7" s="37" t="s">
        <v>110</v>
      </c>
      <c r="B7" s="8" t="s">
        <v>112</v>
      </c>
      <c r="C7" s="58">
        <f t="shared" si="0"/>
        <v>0</v>
      </c>
      <c r="D7" s="61"/>
      <c r="E7" s="76"/>
      <c r="F7" s="92"/>
      <c r="G7" s="58">
        <f t="shared" si="1"/>
        <v>0</v>
      </c>
      <c r="I7" s="40"/>
    </row>
    <row r="8" spans="1:10" ht="86.4">
      <c r="A8" s="36" t="s">
        <v>108</v>
      </c>
      <c r="B8" s="8" t="s">
        <v>3</v>
      </c>
      <c r="C8" s="58">
        <f t="shared" si="0"/>
        <v>6</v>
      </c>
      <c r="D8" s="61">
        <v>3</v>
      </c>
      <c r="E8" s="76">
        <v>3</v>
      </c>
      <c r="F8" s="92">
        <v>3</v>
      </c>
      <c r="G8" s="58">
        <f t="shared" si="1"/>
        <v>9</v>
      </c>
      <c r="H8" s="8" t="s">
        <v>196</v>
      </c>
      <c r="I8" s="32" t="s">
        <v>94</v>
      </c>
    </row>
    <row r="9" spans="1:10">
      <c r="A9" s="36" t="s">
        <v>108</v>
      </c>
      <c r="B9" s="16" t="s">
        <v>5</v>
      </c>
      <c r="C9" s="56"/>
      <c r="D9" s="60"/>
      <c r="E9" s="75"/>
      <c r="F9" s="48"/>
      <c r="G9" s="48"/>
      <c r="H9" s="16"/>
    </row>
    <row r="10" spans="1:10">
      <c r="A10" s="36" t="s">
        <v>108</v>
      </c>
      <c r="B10" s="8" t="s">
        <v>6</v>
      </c>
      <c r="C10" s="58">
        <f t="shared" si="0"/>
        <v>0</v>
      </c>
      <c r="D10" s="61"/>
      <c r="E10" s="76"/>
      <c r="G10" s="58">
        <f t="shared" si="1"/>
        <v>0</v>
      </c>
      <c r="I10" s="8" t="s">
        <v>95</v>
      </c>
    </row>
    <row r="11" spans="1:10">
      <c r="A11" s="36" t="s">
        <v>108</v>
      </c>
      <c r="B11" s="8" t="s">
        <v>7</v>
      </c>
      <c r="C11" s="58">
        <f t="shared" si="0"/>
        <v>0</v>
      </c>
      <c r="D11" s="61"/>
      <c r="E11" s="76"/>
      <c r="G11" s="58">
        <f t="shared" si="1"/>
        <v>0</v>
      </c>
      <c r="I11" s="40"/>
    </row>
    <row r="12" spans="1:10" ht="28.8">
      <c r="A12" s="36" t="s">
        <v>108</v>
      </c>
      <c r="B12" s="8" t="s">
        <v>8</v>
      </c>
      <c r="C12" s="58">
        <f t="shared" si="0"/>
        <v>500</v>
      </c>
      <c r="D12" s="61">
        <v>500</v>
      </c>
      <c r="E12" s="76"/>
      <c r="G12" s="58">
        <f t="shared" si="1"/>
        <v>500</v>
      </c>
      <c r="I12" s="8" t="s">
        <v>79</v>
      </c>
    </row>
    <row r="13" spans="1:10" ht="14.4" customHeight="1">
      <c r="A13" s="37" t="s">
        <v>110</v>
      </c>
      <c r="B13" s="8" t="s">
        <v>39</v>
      </c>
      <c r="C13" s="58">
        <f t="shared" si="0"/>
        <v>0</v>
      </c>
      <c r="D13" s="61"/>
      <c r="E13" s="76"/>
      <c r="G13" s="58">
        <f t="shared" si="1"/>
        <v>0</v>
      </c>
    </row>
    <row r="14" spans="1:10">
      <c r="A14" s="37" t="s">
        <v>110</v>
      </c>
      <c r="B14" s="8" t="s">
        <v>40</v>
      </c>
      <c r="C14" s="58">
        <f t="shared" si="0"/>
        <v>0</v>
      </c>
      <c r="D14" s="61"/>
      <c r="E14" s="76"/>
      <c r="G14" s="58">
        <f t="shared" si="1"/>
        <v>0</v>
      </c>
    </row>
    <row r="15" spans="1:10">
      <c r="A15" s="37" t="s">
        <v>110</v>
      </c>
      <c r="B15" s="8" t="s">
        <v>41</v>
      </c>
      <c r="C15" s="58">
        <f t="shared" si="0"/>
        <v>0</v>
      </c>
      <c r="D15" s="61"/>
      <c r="E15" s="76"/>
      <c r="G15" s="58">
        <f t="shared" si="1"/>
        <v>0</v>
      </c>
    </row>
    <row r="16" spans="1:10">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G19" s="58">
        <f t="shared" si="1"/>
        <v>0</v>
      </c>
      <c r="I19" s="8" t="s">
        <v>100</v>
      </c>
    </row>
    <row r="20" spans="1:9" ht="43.2">
      <c r="A20" s="37" t="s">
        <v>110</v>
      </c>
      <c r="B20" s="8" t="s">
        <v>98</v>
      </c>
      <c r="C20" s="58">
        <f t="shared" si="0"/>
        <v>0</v>
      </c>
      <c r="D20" s="61"/>
      <c r="E20" s="76"/>
      <c r="G20" s="58">
        <f t="shared" si="1"/>
        <v>0</v>
      </c>
      <c r="I20" s="8" t="s">
        <v>99</v>
      </c>
    </row>
    <row r="21" spans="1:9">
      <c r="A21" s="37" t="s">
        <v>110</v>
      </c>
      <c r="B21" s="8" t="s">
        <v>45</v>
      </c>
      <c r="C21" s="58">
        <f t="shared" si="0"/>
        <v>0</v>
      </c>
      <c r="D21" s="61"/>
      <c r="E21" s="76"/>
      <c r="G21" s="58">
        <f t="shared" si="1"/>
        <v>0</v>
      </c>
    </row>
    <row r="22" spans="1:9">
      <c r="A22" s="36" t="s">
        <v>108</v>
      </c>
      <c r="B22" s="16" t="s">
        <v>9</v>
      </c>
      <c r="C22" s="56"/>
      <c r="D22" s="60"/>
      <c r="E22" s="75"/>
      <c r="F22" s="48"/>
      <c r="G22" s="48"/>
      <c r="H22" s="16"/>
    </row>
    <row r="23" spans="1:9">
      <c r="A23" s="36" t="s">
        <v>108</v>
      </c>
      <c r="B23" s="8" t="s">
        <v>55</v>
      </c>
      <c r="C23" s="58">
        <f t="shared" si="0"/>
        <v>0</v>
      </c>
      <c r="D23" s="61"/>
      <c r="E23" s="76"/>
      <c r="G23" s="58">
        <f t="shared" si="1"/>
        <v>0</v>
      </c>
      <c r="I23" s="40"/>
    </row>
    <row r="24" spans="1:9">
      <c r="A24" s="37" t="s">
        <v>110</v>
      </c>
      <c r="B24" s="8" t="s">
        <v>114</v>
      </c>
      <c r="C24" s="58">
        <f t="shared" si="0"/>
        <v>0</v>
      </c>
      <c r="D24" s="61"/>
      <c r="E24" s="76"/>
      <c r="G24" s="58">
        <f t="shared" si="1"/>
        <v>0</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0</v>
      </c>
      <c r="D26" s="61"/>
      <c r="E26" s="76"/>
      <c r="F26" s="92">
        <v>1</v>
      </c>
      <c r="G26" s="58">
        <f t="shared" si="1"/>
        <v>1</v>
      </c>
    </row>
    <row r="27" spans="1:9">
      <c r="A27" s="36" t="s">
        <v>108</v>
      </c>
      <c r="B27" s="8" t="s">
        <v>12</v>
      </c>
      <c r="C27" s="58">
        <f t="shared" si="0"/>
        <v>0</v>
      </c>
      <c r="D27" s="61"/>
      <c r="E27" s="76"/>
      <c r="G27" s="58">
        <f t="shared" si="1"/>
        <v>0</v>
      </c>
    </row>
    <row r="28" spans="1:9">
      <c r="A28" s="36" t="s">
        <v>108</v>
      </c>
      <c r="B28" s="8" t="s">
        <v>13</v>
      </c>
      <c r="C28" s="58">
        <f t="shared" si="0"/>
        <v>0</v>
      </c>
      <c r="D28" s="61"/>
      <c r="E28" s="76"/>
      <c r="G28" s="58">
        <f t="shared" si="1"/>
        <v>0</v>
      </c>
    </row>
    <row r="29" spans="1:9">
      <c r="A29" s="36" t="s">
        <v>108</v>
      </c>
      <c r="B29" s="8" t="s">
        <v>14</v>
      </c>
      <c r="C29" s="58">
        <f t="shared" si="0"/>
        <v>0</v>
      </c>
      <c r="D29" s="61"/>
      <c r="E29" s="76"/>
      <c r="G29" s="58">
        <f t="shared" si="1"/>
        <v>0</v>
      </c>
    </row>
    <row r="30" spans="1:9">
      <c r="A30" s="36" t="s">
        <v>108</v>
      </c>
      <c r="B30" s="8" t="s">
        <v>15</v>
      </c>
      <c r="C30" s="58">
        <f t="shared" si="0"/>
        <v>0</v>
      </c>
      <c r="D30" s="61"/>
      <c r="E30" s="76"/>
      <c r="G30" s="58">
        <f t="shared" si="1"/>
        <v>0</v>
      </c>
    </row>
    <row r="31" spans="1:9" ht="28.8">
      <c r="A31" s="37" t="s">
        <v>110</v>
      </c>
      <c r="B31" s="8" t="s">
        <v>102</v>
      </c>
      <c r="C31" s="58">
        <f t="shared" si="0"/>
        <v>0</v>
      </c>
      <c r="D31" s="61"/>
      <c r="E31" s="76"/>
      <c r="G31" s="58">
        <f t="shared" si="1"/>
        <v>0</v>
      </c>
      <c r="I31" s="32" t="s">
        <v>115</v>
      </c>
    </row>
    <row r="32" spans="1:9">
      <c r="A32" s="36" t="s">
        <v>108</v>
      </c>
      <c r="B32" s="16" t="s">
        <v>16</v>
      </c>
      <c r="C32" s="56"/>
      <c r="D32" s="60"/>
      <c r="E32" s="75"/>
      <c r="F32" s="48"/>
      <c r="G32" s="48"/>
      <c r="H32" s="16"/>
    </row>
    <row r="33" spans="1:17">
      <c r="A33" s="36" t="s">
        <v>108</v>
      </c>
      <c r="B33" s="8" t="s">
        <v>17</v>
      </c>
      <c r="C33" s="58">
        <f t="shared" si="0"/>
        <v>0</v>
      </c>
      <c r="D33" s="61"/>
      <c r="E33" s="76"/>
      <c r="G33" s="58">
        <f t="shared" si="1"/>
        <v>0</v>
      </c>
    </row>
    <row r="34" spans="1:17">
      <c r="A34" s="36" t="s">
        <v>108</v>
      </c>
      <c r="B34" s="8" t="s">
        <v>18</v>
      </c>
      <c r="C34" s="58">
        <f t="shared" si="0"/>
        <v>0</v>
      </c>
      <c r="D34" s="61"/>
      <c r="E34" s="76"/>
      <c r="G34" s="58">
        <f t="shared" si="1"/>
        <v>0</v>
      </c>
    </row>
    <row r="35" spans="1:17">
      <c r="A35" s="36" t="s">
        <v>108</v>
      </c>
      <c r="B35" s="8" t="s">
        <v>19</v>
      </c>
      <c r="C35" s="58">
        <f t="shared" si="0"/>
        <v>1</v>
      </c>
      <c r="D35" s="61">
        <v>1</v>
      </c>
      <c r="E35" s="76"/>
      <c r="G35" s="58">
        <f t="shared" si="1"/>
        <v>1</v>
      </c>
    </row>
    <row r="36" spans="1:17" ht="14.4" customHeight="1">
      <c r="A36" s="38" t="s">
        <v>109</v>
      </c>
      <c r="B36" s="10" t="s">
        <v>21</v>
      </c>
      <c r="C36" s="10"/>
      <c r="D36" s="89"/>
      <c r="E36" s="91"/>
      <c r="F36" s="54"/>
      <c r="G36" s="54"/>
      <c r="H36" s="10"/>
    </row>
    <row r="37" spans="1:17">
      <c r="A37" s="38" t="s">
        <v>109</v>
      </c>
      <c r="B37" s="8" t="s">
        <v>22</v>
      </c>
      <c r="C37" s="58">
        <f t="shared" si="0"/>
        <v>8</v>
      </c>
      <c r="D37" s="61"/>
      <c r="E37" s="76">
        <v>8</v>
      </c>
      <c r="F37" s="92">
        <v>0</v>
      </c>
      <c r="G37" s="58">
        <f t="shared" si="1"/>
        <v>8</v>
      </c>
      <c r="H37" s="8" t="s">
        <v>119</v>
      </c>
      <c r="I37" s="8" t="s">
        <v>104</v>
      </c>
    </row>
    <row r="38" spans="1:17">
      <c r="A38" s="38" t="s">
        <v>109</v>
      </c>
      <c r="B38" s="8" t="s">
        <v>23</v>
      </c>
      <c r="C38" s="58">
        <f t="shared" si="0"/>
        <v>0</v>
      </c>
      <c r="D38" s="61"/>
      <c r="E38" s="76"/>
      <c r="G38" s="58">
        <f t="shared" si="1"/>
        <v>0</v>
      </c>
    </row>
    <row r="39" spans="1:17">
      <c r="A39" s="38" t="s">
        <v>109</v>
      </c>
      <c r="B39" s="8" t="s">
        <v>24</v>
      </c>
      <c r="C39" s="58">
        <f t="shared" si="0"/>
        <v>0</v>
      </c>
      <c r="D39" s="61"/>
      <c r="E39" s="76"/>
      <c r="G39" s="58">
        <f t="shared" si="1"/>
        <v>0</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 t="shared" si="0"/>
        <v>0</v>
      </c>
      <c r="D42" s="61"/>
      <c r="E42" s="76"/>
      <c r="G42" s="58">
        <f t="shared" si="1"/>
        <v>0</v>
      </c>
      <c r="J42" s="8"/>
      <c r="K42" s="8"/>
      <c r="L42" s="8"/>
      <c r="M42" s="8"/>
      <c r="N42" s="8"/>
      <c r="O42" s="8"/>
      <c r="P42" s="8"/>
      <c r="Q42" s="8"/>
    </row>
    <row r="43" spans="1:17">
      <c r="A43" s="38" t="s">
        <v>109</v>
      </c>
      <c r="B43" s="8" t="s">
        <v>28</v>
      </c>
      <c r="C43" s="58">
        <f t="shared" si="0"/>
        <v>0</v>
      </c>
      <c r="D43" s="61"/>
      <c r="E43" s="76"/>
      <c r="G43" s="58">
        <f t="shared" si="1"/>
        <v>0</v>
      </c>
    </row>
    <row r="44" spans="1:17">
      <c r="A44" s="38" t="s">
        <v>109</v>
      </c>
      <c r="B44" s="8" t="s">
        <v>29</v>
      </c>
      <c r="C44" s="58">
        <f t="shared" si="0"/>
        <v>2</v>
      </c>
      <c r="D44" s="61"/>
      <c r="E44" s="76">
        <v>2</v>
      </c>
      <c r="F44" s="92">
        <v>0</v>
      </c>
      <c r="G44" s="58">
        <f t="shared" si="1"/>
        <v>2</v>
      </c>
      <c r="H44" s="8" t="s">
        <v>117</v>
      </c>
    </row>
    <row r="45" spans="1:17">
      <c r="A45" s="38" t="s">
        <v>109</v>
      </c>
      <c r="B45" s="8" t="s">
        <v>30</v>
      </c>
      <c r="C45" s="58">
        <f t="shared" si="0"/>
        <v>0</v>
      </c>
      <c r="D45" s="61"/>
      <c r="E45" s="76"/>
      <c r="G45" s="58">
        <f t="shared" si="1"/>
        <v>0</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89"/>
      <c r="E48" s="91"/>
      <c r="F48" s="54"/>
      <c r="G48" s="54"/>
      <c r="H48" s="10"/>
    </row>
    <row r="49" spans="1:8" ht="28.8">
      <c r="A49" s="38" t="s">
        <v>109</v>
      </c>
      <c r="B49" s="8" t="s">
        <v>34</v>
      </c>
      <c r="C49" s="58">
        <f>SUM(D49:E49)</f>
        <v>1</v>
      </c>
      <c r="D49" s="61"/>
      <c r="E49" s="76">
        <v>1</v>
      </c>
      <c r="F49" s="50">
        <v>0</v>
      </c>
      <c r="G49" s="58">
        <f>SUM(C49+F49)</f>
        <v>1</v>
      </c>
      <c r="H49" s="8" t="s">
        <v>118</v>
      </c>
    </row>
    <row r="50" spans="1:8" ht="28.8">
      <c r="A50" s="38" t="s">
        <v>109</v>
      </c>
      <c r="B50" s="8" t="s">
        <v>35</v>
      </c>
      <c r="C50" s="58">
        <f t="shared" si="0"/>
        <v>0</v>
      </c>
      <c r="D50" s="61"/>
      <c r="E50" s="76"/>
      <c r="G50" s="58">
        <f t="shared" si="1"/>
        <v>0</v>
      </c>
    </row>
    <row r="51" spans="1:8">
      <c r="A51" s="38" t="s">
        <v>109</v>
      </c>
      <c r="B51" s="8" t="s">
        <v>36</v>
      </c>
      <c r="C51" s="58">
        <f t="shared" si="0"/>
        <v>0</v>
      </c>
      <c r="D51" s="61"/>
      <c r="E51" s="76"/>
      <c r="G51" s="58">
        <f t="shared" si="1"/>
        <v>0</v>
      </c>
    </row>
    <row r="52" spans="1:8">
      <c r="A52" s="38" t="s">
        <v>109</v>
      </c>
      <c r="B52" s="8" t="s">
        <v>37</v>
      </c>
      <c r="C52" s="58">
        <f t="shared" si="0"/>
        <v>0</v>
      </c>
      <c r="D52" s="61"/>
      <c r="E52" s="76"/>
      <c r="G52" s="58">
        <f t="shared" si="1"/>
        <v>0</v>
      </c>
    </row>
    <row r="53" spans="1:8">
      <c r="A53" s="38" t="s">
        <v>109</v>
      </c>
      <c r="B53" s="8" t="s">
        <v>123</v>
      </c>
      <c r="C53" s="58">
        <f t="shared" si="0"/>
        <v>0</v>
      </c>
      <c r="D53" s="61"/>
      <c r="E53" s="76"/>
      <c r="G53" s="58">
        <f t="shared" si="1"/>
        <v>0</v>
      </c>
    </row>
    <row r="54" spans="1:8">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Q54"/>
  <sheetViews>
    <sheetView workbookViewId="0">
      <pane xSplit="1" topLeftCell="B1" activePane="topRight" state="frozen"/>
      <selection pane="topRight" activeCell="O53" sqref="O53"/>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19.88671875" style="8" customWidth="1"/>
    <col min="9" max="9" width="47.109375" style="8" customWidth="1"/>
    <col min="10" max="10" width="9.109375" style="9"/>
    <col min="11" max="11" width="14.6640625" style="9" customWidth="1"/>
    <col min="12" max="16384" width="9.109375" style="9"/>
  </cols>
  <sheetData>
    <row r="1" spans="1:16" s="33" customFormat="1" ht="115.2">
      <c r="A1" s="33" t="s">
        <v>107</v>
      </c>
      <c r="B1" s="34" t="s">
        <v>10</v>
      </c>
      <c r="C1" s="53" t="str">
        <f ca="1">MID(CELL("filename",A1),FIND("]",CELL("filename",A1))+1,256)</f>
        <v>Pov Imer</v>
      </c>
      <c r="D1" s="87" t="s">
        <v>157</v>
      </c>
      <c r="E1" s="87" t="s">
        <v>156</v>
      </c>
      <c r="F1" s="53" t="s">
        <v>154</v>
      </c>
      <c r="G1" s="53" t="s">
        <v>153</v>
      </c>
      <c r="H1" s="35" t="s">
        <v>106</v>
      </c>
      <c r="I1" s="33" t="s">
        <v>105</v>
      </c>
      <c r="J1" s="33" t="s">
        <v>126</v>
      </c>
      <c r="K1" s="33" t="s">
        <v>167</v>
      </c>
      <c r="L1" s="93" t="s">
        <v>168</v>
      </c>
      <c r="M1" s="33" t="s">
        <v>185</v>
      </c>
      <c r="N1" s="33" t="s">
        <v>188</v>
      </c>
      <c r="O1" s="33" t="s">
        <v>189</v>
      </c>
      <c r="P1" s="33" t="s">
        <v>190</v>
      </c>
    </row>
    <row r="2" spans="1:16" ht="14.4" customHeight="1">
      <c r="A2" s="36" t="s">
        <v>108</v>
      </c>
      <c r="B2" s="16" t="s">
        <v>4</v>
      </c>
      <c r="C2" s="59" t="s">
        <v>155</v>
      </c>
      <c r="D2" s="88"/>
      <c r="E2" s="90"/>
      <c r="F2" s="84"/>
      <c r="G2" s="84"/>
      <c r="H2" s="16"/>
      <c r="I2" s="8" t="s">
        <v>93</v>
      </c>
    </row>
    <row r="3" spans="1:16" ht="57.6">
      <c r="A3" s="36" t="s">
        <v>108</v>
      </c>
      <c r="B3" s="8" t="s">
        <v>0</v>
      </c>
      <c r="C3" s="58">
        <f>SUM(D3:E3)</f>
        <v>0</v>
      </c>
      <c r="D3" s="61">
        <f>SUM(K3:S3)</f>
        <v>0</v>
      </c>
      <c r="E3" s="76"/>
      <c r="G3" s="58">
        <f>SUM(C3+F3)</f>
        <v>0</v>
      </c>
      <c r="H3" s="72" t="s">
        <v>170</v>
      </c>
    </row>
    <row r="4" spans="1:16">
      <c r="A4" s="36" t="s">
        <v>108</v>
      </c>
      <c r="B4" s="8" t="s">
        <v>1</v>
      </c>
      <c r="C4" s="58">
        <f t="shared" ref="C4:C54" si="0">SUM(D4:E4)</f>
        <v>0</v>
      </c>
      <c r="D4" s="61">
        <f t="shared" ref="D4:D8" si="1">SUM(K4:S4)</f>
        <v>0</v>
      </c>
      <c r="E4" s="76"/>
      <c r="G4" s="58">
        <f t="shared" ref="G4:G54" si="2">SUM(C4+F4)</f>
        <v>0</v>
      </c>
    </row>
    <row r="5" spans="1:16" ht="43.2">
      <c r="A5" s="37" t="s">
        <v>110</v>
      </c>
      <c r="B5" s="8" t="s">
        <v>111</v>
      </c>
      <c r="C5" s="58">
        <f t="shared" si="0"/>
        <v>1</v>
      </c>
      <c r="D5" s="61">
        <f t="shared" si="1"/>
        <v>0</v>
      </c>
      <c r="E5" s="76">
        <v>1</v>
      </c>
      <c r="G5" s="58">
        <f t="shared" si="2"/>
        <v>1</v>
      </c>
      <c r="I5" s="32" t="s">
        <v>92</v>
      </c>
      <c r="K5" s="9" t="s">
        <v>169</v>
      </c>
      <c r="L5" s="9" t="s">
        <v>169</v>
      </c>
      <c r="M5" s="9" t="s">
        <v>169</v>
      </c>
      <c r="N5" s="9" t="s">
        <v>169</v>
      </c>
      <c r="O5" s="9" t="s">
        <v>169</v>
      </c>
      <c r="P5" s="9" t="s">
        <v>169</v>
      </c>
    </row>
    <row r="6" spans="1:16">
      <c r="A6" s="36" t="s">
        <v>108</v>
      </c>
      <c r="B6" s="8" t="s">
        <v>2</v>
      </c>
      <c r="C6" s="58">
        <f t="shared" si="0"/>
        <v>0</v>
      </c>
      <c r="D6" s="61">
        <f t="shared" si="1"/>
        <v>0</v>
      </c>
      <c r="E6" s="76"/>
      <c r="G6" s="58">
        <f t="shared" si="2"/>
        <v>0</v>
      </c>
      <c r="I6" s="9"/>
    </row>
    <row r="7" spans="1:16">
      <c r="A7" s="37" t="s">
        <v>110</v>
      </c>
      <c r="B7" s="8" t="s">
        <v>112</v>
      </c>
      <c r="C7" s="58">
        <f t="shared" si="0"/>
        <v>0</v>
      </c>
      <c r="D7" s="61">
        <f t="shared" si="1"/>
        <v>0</v>
      </c>
      <c r="E7" s="76"/>
      <c r="G7" s="58">
        <f t="shared" si="2"/>
        <v>0</v>
      </c>
      <c r="I7" s="40"/>
    </row>
    <row r="8" spans="1:16" ht="86.4">
      <c r="A8" s="36" t="s">
        <v>108</v>
      </c>
      <c r="B8" s="8" t="s">
        <v>3</v>
      </c>
      <c r="C8" s="58">
        <f t="shared" si="0"/>
        <v>0</v>
      </c>
      <c r="D8" s="61">
        <f t="shared" si="1"/>
        <v>0</v>
      </c>
      <c r="E8" s="76"/>
      <c r="G8" s="58">
        <f t="shared" si="2"/>
        <v>0</v>
      </c>
      <c r="I8" s="32" t="s">
        <v>94</v>
      </c>
    </row>
    <row r="9" spans="1:16">
      <c r="A9" s="36" t="s">
        <v>108</v>
      </c>
      <c r="B9" s="16" t="s">
        <v>5</v>
      </c>
      <c r="C9" s="56"/>
      <c r="D9" s="60"/>
      <c r="E9" s="75"/>
      <c r="F9" s="56"/>
      <c r="G9" s="48"/>
      <c r="H9" s="16"/>
    </row>
    <row r="10" spans="1:16">
      <c r="A10" s="36" t="s">
        <v>108</v>
      </c>
      <c r="B10" s="8" t="s">
        <v>6</v>
      </c>
      <c r="C10" s="58">
        <f t="shared" si="0"/>
        <v>0</v>
      </c>
      <c r="D10" s="61">
        <f>SUM(K10:S10)</f>
        <v>0</v>
      </c>
      <c r="E10" s="76"/>
      <c r="F10" s="50">
        <v>1</v>
      </c>
      <c r="G10" s="58">
        <f t="shared" si="2"/>
        <v>1</v>
      </c>
      <c r="I10" s="8" t="s">
        <v>95</v>
      </c>
    </row>
    <row r="11" spans="1:16">
      <c r="A11" s="36" t="s">
        <v>108</v>
      </c>
      <c r="B11" s="8" t="s">
        <v>7</v>
      </c>
      <c r="C11" s="58">
        <f t="shared" si="0"/>
        <v>0</v>
      </c>
      <c r="D11" s="61">
        <f t="shared" ref="D11:D21" si="3">SUM(K11:S11)</f>
        <v>0</v>
      </c>
      <c r="E11" s="76"/>
      <c r="G11" s="58">
        <f t="shared" si="2"/>
        <v>0</v>
      </c>
      <c r="I11" s="40"/>
    </row>
    <row r="12" spans="1:16" ht="28.8">
      <c r="A12" s="36" t="s">
        <v>108</v>
      </c>
      <c r="B12" s="8" t="s">
        <v>8</v>
      </c>
      <c r="C12" s="58">
        <f t="shared" si="0"/>
        <v>0</v>
      </c>
      <c r="D12" s="61">
        <f t="shared" si="3"/>
        <v>0</v>
      </c>
      <c r="E12" s="76"/>
      <c r="G12" s="58">
        <f t="shared" si="2"/>
        <v>0</v>
      </c>
      <c r="I12" s="8" t="s">
        <v>79</v>
      </c>
    </row>
    <row r="13" spans="1:16" ht="14.4" customHeight="1">
      <c r="A13" s="37" t="s">
        <v>110</v>
      </c>
      <c r="B13" s="8" t="s">
        <v>39</v>
      </c>
      <c r="C13" s="58">
        <f t="shared" si="0"/>
        <v>0</v>
      </c>
      <c r="D13" s="61">
        <f t="shared" si="3"/>
        <v>0</v>
      </c>
      <c r="E13" s="76"/>
      <c r="G13" s="58">
        <f t="shared" si="2"/>
        <v>0</v>
      </c>
    </row>
    <row r="14" spans="1:16">
      <c r="A14" s="37" t="s">
        <v>110</v>
      </c>
      <c r="B14" s="8" t="s">
        <v>40</v>
      </c>
      <c r="C14" s="58">
        <f t="shared" si="0"/>
        <v>0</v>
      </c>
      <c r="D14" s="61">
        <f t="shared" si="3"/>
        <v>0</v>
      </c>
      <c r="E14" s="76"/>
      <c r="G14" s="58">
        <f t="shared" si="2"/>
        <v>0</v>
      </c>
    </row>
    <row r="15" spans="1:16">
      <c r="A15" s="37" t="s">
        <v>110</v>
      </c>
      <c r="B15" s="8" t="s">
        <v>41</v>
      </c>
      <c r="C15" s="58">
        <f t="shared" si="0"/>
        <v>8350</v>
      </c>
      <c r="D15" s="61">
        <f t="shared" si="3"/>
        <v>8350</v>
      </c>
      <c r="E15" s="76"/>
      <c r="F15" s="50">
        <v>8676</v>
      </c>
      <c r="G15" s="58">
        <f t="shared" si="2"/>
        <v>17026</v>
      </c>
      <c r="K15" s="9">
        <v>1350</v>
      </c>
      <c r="L15" s="9">
        <v>1250</v>
      </c>
      <c r="M15" s="9">
        <v>1500</v>
      </c>
      <c r="N15" s="9">
        <v>1500</v>
      </c>
      <c r="O15" s="9">
        <v>1250</v>
      </c>
      <c r="P15" s="9">
        <v>1500</v>
      </c>
    </row>
    <row r="16" spans="1:16">
      <c r="A16" s="37" t="s">
        <v>110</v>
      </c>
      <c r="B16" s="8" t="s">
        <v>42</v>
      </c>
      <c r="C16" s="58">
        <f t="shared" si="0"/>
        <v>0</v>
      </c>
      <c r="D16" s="61">
        <f t="shared" si="3"/>
        <v>0</v>
      </c>
      <c r="E16" s="76"/>
      <c r="G16" s="58">
        <f t="shared" si="2"/>
        <v>0</v>
      </c>
    </row>
    <row r="17" spans="1:16">
      <c r="A17" s="37" t="s">
        <v>110</v>
      </c>
      <c r="B17" s="8" t="s">
        <v>43</v>
      </c>
      <c r="C17" s="58">
        <f t="shared" si="0"/>
        <v>0</v>
      </c>
      <c r="D17" s="61">
        <f t="shared" si="3"/>
        <v>0</v>
      </c>
      <c r="E17" s="76"/>
      <c r="G17" s="58">
        <f t="shared" si="2"/>
        <v>0</v>
      </c>
    </row>
    <row r="18" spans="1:16">
      <c r="A18" s="37" t="s">
        <v>110</v>
      </c>
      <c r="B18" s="8" t="s">
        <v>44</v>
      </c>
      <c r="C18" s="58">
        <f t="shared" si="0"/>
        <v>0</v>
      </c>
      <c r="D18" s="61">
        <f t="shared" si="3"/>
        <v>0</v>
      </c>
      <c r="E18" s="76"/>
      <c r="G18" s="58">
        <f t="shared" si="2"/>
        <v>0</v>
      </c>
    </row>
    <row r="19" spans="1:16">
      <c r="A19" s="37" t="s">
        <v>110</v>
      </c>
      <c r="B19" s="8" t="s">
        <v>97</v>
      </c>
      <c r="C19" s="58">
        <f t="shared" si="0"/>
        <v>0</v>
      </c>
      <c r="D19" s="61">
        <f t="shared" si="3"/>
        <v>0</v>
      </c>
      <c r="E19" s="76"/>
      <c r="G19" s="58">
        <f t="shared" si="2"/>
        <v>0</v>
      </c>
      <c r="I19" s="8" t="s">
        <v>100</v>
      </c>
    </row>
    <row r="20" spans="1:16" ht="43.2">
      <c r="A20" s="37" t="s">
        <v>110</v>
      </c>
      <c r="B20" s="8" t="s">
        <v>98</v>
      </c>
      <c r="C20" s="58">
        <f t="shared" si="0"/>
        <v>0</v>
      </c>
      <c r="D20" s="61">
        <f t="shared" si="3"/>
        <v>0</v>
      </c>
      <c r="E20" s="76"/>
      <c r="G20" s="58">
        <f t="shared" si="2"/>
        <v>0</v>
      </c>
      <c r="I20" s="8" t="s">
        <v>99</v>
      </c>
    </row>
    <row r="21" spans="1:16">
      <c r="A21" s="37" t="s">
        <v>110</v>
      </c>
      <c r="B21" s="8" t="s">
        <v>45</v>
      </c>
      <c r="C21" s="58">
        <f t="shared" si="0"/>
        <v>0</v>
      </c>
      <c r="D21" s="61">
        <f t="shared" si="3"/>
        <v>0</v>
      </c>
      <c r="E21" s="76"/>
      <c r="G21" s="58">
        <f t="shared" si="2"/>
        <v>0</v>
      </c>
    </row>
    <row r="22" spans="1:16">
      <c r="A22" s="36" t="s">
        <v>108</v>
      </c>
      <c r="B22" s="16" t="s">
        <v>9</v>
      </c>
      <c r="C22" s="56"/>
      <c r="D22" s="60"/>
      <c r="E22" s="75"/>
      <c r="F22" s="56"/>
      <c r="G22" s="48"/>
      <c r="H22" s="16"/>
    </row>
    <row r="23" spans="1:16">
      <c r="A23" s="36" t="s">
        <v>108</v>
      </c>
      <c r="B23" s="8" t="s">
        <v>55</v>
      </c>
      <c r="C23" s="58">
        <f t="shared" si="0"/>
        <v>6</v>
      </c>
      <c r="D23" s="61">
        <f>SUM(K23:S23)</f>
        <v>6</v>
      </c>
      <c r="E23" s="76"/>
      <c r="F23" s="50">
        <v>8</v>
      </c>
      <c r="G23" s="58">
        <f t="shared" si="2"/>
        <v>14</v>
      </c>
      <c r="I23" s="40"/>
      <c r="K23" s="9">
        <v>1</v>
      </c>
      <c r="L23" s="9">
        <v>1</v>
      </c>
      <c r="M23" s="9">
        <v>1</v>
      </c>
      <c r="N23" s="9">
        <v>1</v>
      </c>
      <c r="O23" s="9">
        <v>1</v>
      </c>
      <c r="P23" s="9">
        <v>1</v>
      </c>
    </row>
    <row r="24" spans="1:16">
      <c r="A24" s="37" t="s">
        <v>110</v>
      </c>
      <c r="B24" s="8" t="s">
        <v>114</v>
      </c>
      <c r="C24" s="58">
        <f t="shared" si="0"/>
        <v>0</v>
      </c>
      <c r="D24" s="61">
        <f t="shared" ref="D24:D31" si="4">SUM(K24:S24)</f>
        <v>0</v>
      </c>
      <c r="E24" s="76"/>
      <c r="G24" s="58">
        <f t="shared" si="2"/>
        <v>0</v>
      </c>
      <c r="I24" s="32" t="s">
        <v>113</v>
      </c>
    </row>
    <row r="25" spans="1:16">
      <c r="A25" s="37" t="s">
        <v>110</v>
      </c>
      <c r="B25" s="8" t="s">
        <v>121</v>
      </c>
      <c r="C25" s="58">
        <f t="shared" si="0"/>
        <v>0</v>
      </c>
      <c r="D25" s="61">
        <f t="shared" si="4"/>
        <v>0</v>
      </c>
      <c r="E25" s="76"/>
      <c r="G25" s="58">
        <f t="shared" si="2"/>
        <v>0</v>
      </c>
      <c r="I25" s="32" t="s">
        <v>122</v>
      </c>
    </row>
    <row r="26" spans="1:16">
      <c r="A26" s="36" t="s">
        <v>108</v>
      </c>
      <c r="B26" s="8" t="s">
        <v>11</v>
      </c>
      <c r="C26" s="58">
        <f t="shared" si="0"/>
        <v>0</v>
      </c>
      <c r="D26" s="61">
        <f t="shared" si="4"/>
        <v>0</v>
      </c>
      <c r="E26" s="76"/>
      <c r="G26" s="58">
        <f t="shared" si="2"/>
        <v>0</v>
      </c>
    </row>
    <row r="27" spans="1:16">
      <c r="A27" s="36" t="s">
        <v>108</v>
      </c>
      <c r="B27" s="8" t="s">
        <v>12</v>
      </c>
      <c r="C27" s="58">
        <f t="shared" si="0"/>
        <v>0</v>
      </c>
      <c r="D27" s="61">
        <f t="shared" si="4"/>
        <v>0</v>
      </c>
      <c r="E27" s="76"/>
      <c r="G27" s="58">
        <f t="shared" si="2"/>
        <v>0</v>
      </c>
    </row>
    <row r="28" spans="1:16">
      <c r="A28" s="36" t="s">
        <v>108</v>
      </c>
      <c r="B28" s="8" t="s">
        <v>13</v>
      </c>
      <c r="C28" s="58">
        <f t="shared" si="0"/>
        <v>0</v>
      </c>
      <c r="D28" s="61">
        <f t="shared" si="4"/>
        <v>0</v>
      </c>
      <c r="E28" s="76"/>
      <c r="G28" s="58">
        <f t="shared" si="2"/>
        <v>0</v>
      </c>
    </row>
    <row r="29" spans="1:16">
      <c r="A29" s="36" t="s">
        <v>108</v>
      </c>
      <c r="B29" s="8" t="s">
        <v>14</v>
      </c>
      <c r="C29" s="58">
        <f t="shared" si="0"/>
        <v>0</v>
      </c>
      <c r="D29" s="61">
        <f t="shared" si="4"/>
        <v>0</v>
      </c>
      <c r="E29" s="76"/>
      <c r="G29" s="58">
        <f t="shared" si="2"/>
        <v>0</v>
      </c>
    </row>
    <row r="30" spans="1:16">
      <c r="A30" s="36" t="s">
        <v>108</v>
      </c>
      <c r="B30" s="8" t="s">
        <v>15</v>
      </c>
      <c r="C30" s="58">
        <f t="shared" si="0"/>
        <v>0</v>
      </c>
      <c r="D30" s="61">
        <f t="shared" si="4"/>
        <v>0</v>
      </c>
      <c r="E30" s="76"/>
      <c r="G30" s="58">
        <f t="shared" si="2"/>
        <v>0</v>
      </c>
    </row>
    <row r="31" spans="1:16" ht="28.8">
      <c r="A31" s="37" t="s">
        <v>110</v>
      </c>
      <c r="B31" s="8" t="s">
        <v>102</v>
      </c>
      <c r="C31" s="58">
        <f t="shared" si="0"/>
        <v>0</v>
      </c>
      <c r="D31" s="61">
        <f t="shared" si="4"/>
        <v>0</v>
      </c>
      <c r="E31" s="76"/>
      <c r="G31" s="58">
        <f t="shared" si="2"/>
        <v>0</v>
      </c>
      <c r="I31" s="32" t="s">
        <v>115</v>
      </c>
    </row>
    <row r="32" spans="1:16">
      <c r="A32" s="36" t="s">
        <v>108</v>
      </c>
      <c r="B32" s="16" t="s">
        <v>16</v>
      </c>
      <c r="C32" s="56"/>
      <c r="D32" s="60"/>
      <c r="E32" s="75"/>
      <c r="F32" s="56"/>
      <c r="G32" s="48"/>
      <c r="H32" s="16"/>
    </row>
    <row r="33" spans="1:17">
      <c r="A33" s="36" t="s">
        <v>108</v>
      </c>
      <c r="B33" s="8" t="s">
        <v>17</v>
      </c>
      <c r="C33" s="58">
        <f t="shared" si="0"/>
        <v>0</v>
      </c>
      <c r="D33" s="61">
        <f>SUM(K33:S33)</f>
        <v>0</v>
      </c>
      <c r="E33" s="76"/>
      <c r="G33" s="58">
        <f t="shared" si="2"/>
        <v>0</v>
      </c>
    </row>
    <row r="34" spans="1:17">
      <c r="A34" s="36" t="s">
        <v>108</v>
      </c>
      <c r="B34" s="8" t="s">
        <v>18</v>
      </c>
      <c r="C34" s="58">
        <f t="shared" si="0"/>
        <v>0</v>
      </c>
      <c r="D34" s="61">
        <f t="shared" ref="D34:D35" si="5">SUM(K34:S34)</f>
        <v>0</v>
      </c>
      <c r="E34" s="76"/>
      <c r="G34" s="58">
        <f t="shared" si="2"/>
        <v>0</v>
      </c>
    </row>
    <row r="35" spans="1:17">
      <c r="A35" s="36" t="s">
        <v>108</v>
      </c>
      <c r="B35" s="8" t="s">
        <v>19</v>
      </c>
      <c r="C35" s="58">
        <f t="shared" si="0"/>
        <v>0</v>
      </c>
      <c r="D35" s="61">
        <f t="shared" si="5"/>
        <v>0</v>
      </c>
      <c r="E35" s="76"/>
      <c r="G35" s="58">
        <f t="shared" si="2"/>
        <v>0</v>
      </c>
    </row>
    <row r="36" spans="1:17" ht="14.4" customHeight="1">
      <c r="A36" s="38" t="s">
        <v>109</v>
      </c>
      <c r="B36" s="10" t="s">
        <v>21</v>
      </c>
      <c r="C36" s="10"/>
      <c r="D36" s="89"/>
      <c r="E36" s="91"/>
      <c r="F36" s="55"/>
      <c r="G36" s="54"/>
      <c r="H36" s="10"/>
    </row>
    <row r="37" spans="1:17">
      <c r="A37" s="38" t="s">
        <v>109</v>
      </c>
      <c r="B37" s="8" t="s">
        <v>22</v>
      </c>
      <c r="C37" s="58">
        <f t="shared" si="0"/>
        <v>456</v>
      </c>
      <c r="D37" s="61">
        <f>SUM(K37:S37)</f>
        <v>456</v>
      </c>
      <c r="E37" s="76"/>
      <c r="F37" s="50">
        <v>559</v>
      </c>
      <c r="G37" s="58">
        <f t="shared" si="2"/>
        <v>1015</v>
      </c>
      <c r="I37" s="8" t="s">
        <v>104</v>
      </c>
      <c r="K37" s="9">
        <v>83</v>
      </c>
      <c r="L37" s="9">
        <v>67</v>
      </c>
      <c r="M37" s="9">
        <v>63</v>
      </c>
      <c r="N37" s="9">
        <v>49</v>
      </c>
      <c r="O37" s="9">
        <v>77</v>
      </c>
      <c r="P37" s="9">
        <v>117</v>
      </c>
    </row>
    <row r="38" spans="1:17">
      <c r="A38" s="38" t="s">
        <v>109</v>
      </c>
      <c r="B38" s="8" t="s">
        <v>23</v>
      </c>
      <c r="C38" s="58">
        <f t="shared" si="0"/>
        <v>0</v>
      </c>
      <c r="D38" s="61">
        <f t="shared" ref="D38:D47" si="6">SUM(K38:S38)</f>
        <v>0</v>
      </c>
      <c r="E38" s="76"/>
      <c r="G38" s="58">
        <f t="shared" si="2"/>
        <v>0</v>
      </c>
    </row>
    <row r="39" spans="1:17">
      <c r="A39" s="38" t="s">
        <v>109</v>
      </c>
      <c r="B39" s="8" t="s">
        <v>24</v>
      </c>
      <c r="C39" s="58">
        <f t="shared" si="0"/>
        <v>0</v>
      </c>
      <c r="D39" s="61">
        <f t="shared" si="6"/>
        <v>0</v>
      </c>
      <c r="E39" s="76"/>
      <c r="F39" s="50">
        <v>23</v>
      </c>
      <c r="G39" s="58">
        <f t="shared" si="2"/>
        <v>23</v>
      </c>
    </row>
    <row r="40" spans="1:17">
      <c r="A40" s="38" t="s">
        <v>109</v>
      </c>
      <c r="B40" s="8" t="s">
        <v>25</v>
      </c>
      <c r="C40" s="58">
        <f t="shared" si="0"/>
        <v>0</v>
      </c>
      <c r="D40" s="61">
        <f t="shared" si="6"/>
        <v>0</v>
      </c>
      <c r="E40" s="76"/>
      <c r="G40" s="58">
        <f t="shared" si="2"/>
        <v>0</v>
      </c>
      <c r="J40" s="8"/>
      <c r="K40" s="8"/>
      <c r="L40" s="8"/>
      <c r="M40" s="8"/>
      <c r="N40" s="8"/>
      <c r="O40" s="8"/>
      <c r="P40" s="8"/>
      <c r="Q40" s="8"/>
    </row>
    <row r="41" spans="1:17">
      <c r="A41" s="38" t="s">
        <v>109</v>
      </c>
      <c r="B41" s="8" t="s">
        <v>26</v>
      </c>
      <c r="C41" s="58">
        <f t="shared" si="0"/>
        <v>0</v>
      </c>
      <c r="D41" s="61">
        <f t="shared" si="6"/>
        <v>0</v>
      </c>
      <c r="E41" s="76"/>
      <c r="G41" s="58">
        <f t="shared" si="2"/>
        <v>0</v>
      </c>
      <c r="J41" s="8"/>
      <c r="K41" s="8"/>
      <c r="L41" s="8"/>
      <c r="M41" s="8"/>
      <c r="N41" s="8"/>
      <c r="O41" s="8"/>
      <c r="P41" s="8"/>
      <c r="Q41" s="8"/>
    </row>
    <row r="42" spans="1:17">
      <c r="A42" s="38" t="s">
        <v>109</v>
      </c>
      <c r="B42" s="8" t="s">
        <v>27</v>
      </c>
      <c r="C42" s="58">
        <f t="shared" si="0"/>
        <v>0</v>
      </c>
      <c r="D42" s="61">
        <v>0</v>
      </c>
      <c r="E42" s="76"/>
      <c r="G42" s="58">
        <f t="shared" si="2"/>
        <v>0</v>
      </c>
      <c r="J42" s="8"/>
      <c r="K42" s="8"/>
      <c r="L42" s="8"/>
      <c r="M42" s="8"/>
      <c r="N42" s="8"/>
      <c r="O42" s="8"/>
      <c r="P42" s="8"/>
      <c r="Q42" s="8"/>
    </row>
    <row r="43" spans="1:17">
      <c r="A43" s="38" t="s">
        <v>109</v>
      </c>
      <c r="B43" s="8" t="s">
        <v>28</v>
      </c>
      <c r="C43" s="58">
        <f t="shared" si="0"/>
        <v>0</v>
      </c>
      <c r="D43" s="61">
        <f t="shared" si="6"/>
        <v>0</v>
      </c>
      <c r="E43" s="76"/>
      <c r="G43" s="58">
        <f t="shared" si="2"/>
        <v>0</v>
      </c>
    </row>
    <row r="44" spans="1:17" ht="43.2">
      <c r="A44" s="38" t="s">
        <v>109</v>
      </c>
      <c r="B44" s="8" t="s">
        <v>29</v>
      </c>
      <c r="C44" s="58">
        <f t="shared" si="0"/>
        <v>22</v>
      </c>
      <c r="D44" s="61">
        <f t="shared" si="6"/>
        <v>22</v>
      </c>
      <c r="E44" s="76"/>
      <c r="F44" s="50">
        <v>34</v>
      </c>
      <c r="G44" s="58">
        <f t="shared" si="2"/>
        <v>56</v>
      </c>
      <c r="I44" s="8" t="s">
        <v>192</v>
      </c>
      <c r="K44" s="9">
        <v>1</v>
      </c>
      <c r="L44" s="9">
        <v>1</v>
      </c>
      <c r="M44" s="9">
        <v>1</v>
      </c>
      <c r="N44" s="9">
        <v>10</v>
      </c>
      <c r="O44" s="9">
        <v>1</v>
      </c>
      <c r="P44" s="9">
        <v>8</v>
      </c>
    </row>
    <row r="45" spans="1:17">
      <c r="A45" s="38" t="s">
        <v>109</v>
      </c>
      <c r="B45" s="8" t="s">
        <v>30</v>
      </c>
      <c r="C45" s="58">
        <f t="shared" si="0"/>
        <v>0</v>
      </c>
      <c r="D45" s="61">
        <f t="shared" si="6"/>
        <v>0</v>
      </c>
      <c r="E45" s="76"/>
      <c r="G45" s="58">
        <f t="shared" si="2"/>
        <v>0</v>
      </c>
    </row>
    <row r="46" spans="1:17">
      <c r="A46" s="38" t="s">
        <v>109</v>
      </c>
      <c r="B46" s="8" t="s">
        <v>31</v>
      </c>
      <c r="C46" s="58">
        <f t="shared" si="0"/>
        <v>0</v>
      </c>
      <c r="D46" s="61">
        <f t="shared" si="6"/>
        <v>0</v>
      </c>
      <c r="E46" s="76"/>
      <c r="G46" s="58">
        <f t="shared" si="2"/>
        <v>0</v>
      </c>
    </row>
    <row r="47" spans="1:17">
      <c r="A47" s="38" t="s">
        <v>109</v>
      </c>
      <c r="B47" s="8" t="s">
        <v>32</v>
      </c>
      <c r="C47" s="58">
        <f t="shared" si="0"/>
        <v>0</v>
      </c>
      <c r="D47" s="61">
        <f t="shared" si="6"/>
        <v>0</v>
      </c>
      <c r="E47" s="76"/>
      <c r="G47" s="58">
        <f t="shared" si="2"/>
        <v>0</v>
      </c>
    </row>
    <row r="48" spans="1:17">
      <c r="A48" s="38" t="s">
        <v>109</v>
      </c>
      <c r="B48" s="10" t="s">
        <v>33</v>
      </c>
      <c r="C48" s="10"/>
      <c r="D48" s="89"/>
      <c r="E48" s="91"/>
      <c r="F48" s="55"/>
      <c r="G48" s="54"/>
      <c r="H48" s="10"/>
    </row>
    <row r="49" spans="1:15" ht="28.8">
      <c r="A49" s="38" t="s">
        <v>109</v>
      </c>
      <c r="B49" s="8" t="s">
        <v>34</v>
      </c>
      <c r="C49" s="58">
        <f t="shared" si="0"/>
        <v>0</v>
      </c>
      <c r="D49" s="61">
        <f>SUM(K49:S49)</f>
        <v>0</v>
      </c>
      <c r="E49" s="76"/>
      <c r="G49" s="58">
        <f t="shared" si="2"/>
        <v>0</v>
      </c>
    </row>
    <row r="50" spans="1:15" ht="28.8">
      <c r="A50" s="38" t="s">
        <v>109</v>
      </c>
      <c r="B50" s="8" t="s">
        <v>35</v>
      </c>
      <c r="C50" s="58">
        <f t="shared" si="0"/>
        <v>3</v>
      </c>
      <c r="D50" s="61">
        <f t="shared" ref="D50:D54" si="7">SUM(K50:S50)</f>
        <v>3</v>
      </c>
      <c r="E50" s="76"/>
      <c r="G50" s="58">
        <f t="shared" si="2"/>
        <v>3</v>
      </c>
      <c r="K50" s="9">
        <v>1</v>
      </c>
      <c r="M50" s="9">
        <v>1</v>
      </c>
      <c r="O50" s="9">
        <v>1</v>
      </c>
    </row>
    <row r="51" spans="1:15">
      <c r="A51" s="38" t="s">
        <v>109</v>
      </c>
      <c r="B51" s="8" t="s">
        <v>36</v>
      </c>
      <c r="C51" s="58">
        <f t="shared" si="0"/>
        <v>0</v>
      </c>
      <c r="D51" s="61">
        <f t="shared" si="7"/>
        <v>0</v>
      </c>
      <c r="E51" s="76"/>
      <c r="G51" s="58">
        <f t="shared" si="2"/>
        <v>0</v>
      </c>
    </row>
    <row r="52" spans="1:15">
      <c r="A52" s="38" t="s">
        <v>109</v>
      </c>
      <c r="B52" s="8" t="s">
        <v>37</v>
      </c>
      <c r="C52" s="58">
        <f t="shared" si="0"/>
        <v>0</v>
      </c>
      <c r="D52" s="61">
        <f t="shared" si="7"/>
        <v>0</v>
      </c>
      <c r="E52" s="76"/>
      <c r="G52" s="58">
        <f t="shared" si="2"/>
        <v>0</v>
      </c>
    </row>
    <row r="53" spans="1:15">
      <c r="A53" s="38" t="s">
        <v>109</v>
      </c>
      <c r="B53" s="8" t="s">
        <v>123</v>
      </c>
      <c r="C53" s="58">
        <f t="shared" si="0"/>
        <v>0</v>
      </c>
      <c r="D53" s="61">
        <f t="shared" si="7"/>
        <v>0</v>
      </c>
      <c r="E53" s="76"/>
      <c r="G53" s="58">
        <f t="shared" si="2"/>
        <v>0</v>
      </c>
    </row>
    <row r="54" spans="1:15">
      <c r="A54" s="38" t="s">
        <v>109</v>
      </c>
      <c r="B54" s="8" t="s">
        <v>124</v>
      </c>
      <c r="C54" s="58">
        <f t="shared" si="0"/>
        <v>0</v>
      </c>
      <c r="D54" s="61">
        <f t="shared" si="7"/>
        <v>0</v>
      </c>
      <c r="E54" s="76"/>
      <c r="G54" s="58">
        <f t="shared" si="2"/>
        <v>0</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Q54"/>
  <sheetViews>
    <sheetView workbookViewId="0">
      <pane ySplit="1" topLeftCell="A17" activePane="bottomLeft" state="frozen"/>
      <selection activeCell="D54" sqref="D54"/>
      <selection pane="bottomLeft" activeCell="E51" sqref="E51"/>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6384" width="9.109375" style="9"/>
  </cols>
  <sheetData>
    <row r="1" spans="1:10" s="33" customFormat="1" ht="28.8">
      <c r="A1" s="33" t="s">
        <v>107</v>
      </c>
      <c r="B1" s="34" t="s">
        <v>10</v>
      </c>
      <c r="C1" s="53" t="str">
        <f ca="1">MID(CELL("filename",A1),FIND("]",CELL("filename",A1))+1,256)</f>
        <v>WSFRT</v>
      </c>
      <c r="D1" s="87" t="s">
        <v>157</v>
      </c>
      <c r="E1" s="87" t="s">
        <v>156</v>
      </c>
      <c r="F1" s="53" t="s">
        <v>154</v>
      </c>
      <c r="G1" s="53" t="s">
        <v>153</v>
      </c>
      <c r="H1" s="35" t="s">
        <v>106</v>
      </c>
      <c r="I1" s="33" t="s">
        <v>105</v>
      </c>
      <c r="J1" s="33" t="s">
        <v>126</v>
      </c>
    </row>
    <row r="2" spans="1:10" ht="14.4" customHeight="1">
      <c r="A2" s="36" t="s">
        <v>108</v>
      </c>
      <c r="B2" s="16" t="s">
        <v>4</v>
      </c>
      <c r="C2" s="59" t="s">
        <v>155</v>
      </c>
      <c r="D2" s="88"/>
      <c r="E2" s="90"/>
      <c r="F2" s="84"/>
      <c r="G2" s="84"/>
      <c r="H2" s="16"/>
      <c r="I2" s="8" t="s">
        <v>93</v>
      </c>
    </row>
    <row r="3" spans="1:10">
      <c r="A3" s="36" t="s">
        <v>108</v>
      </c>
      <c r="B3" s="8" t="s">
        <v>0</v>
      </c>
      <c r="C3" s="58">
        <f>SUM(D3:E3)</f>
        <v>0</v>
      </c>
      <c r="D3" s="61"/>
      <c r="E3" s="76"/>
      <c r="G3" s="58">
        <f>SUM(C3+F3)</f>
        <v>0</v>
      </c>
    </row>
    <row r="4" spans="1:10">
      <c r="A4" s="36" t="s">
        <v>108</v>
      </c>
      <c r="B4" s="8" t="s">
        <v>1</v>
      </c>
      <c r="C4" s="58">
        <f t="shared" ref="C4:C54" si="0">SUM(D4:E4)</f>
        <v>0</v>
      </c>
      <c r="D4" s="61"/>
      <c r="E4" s="76"/>
      <c r="G4" s="58">
        <f t="shared" ref="G4:G54" si="1">SUM(C4+F4)</f>
        <v>0</v>
      </c>
    </row>
    <row r="5" spans="1:10" ht="43.2">
      <c r="A5" s="37" t="s">
        <v>110</v>
      </c>
      <c r="B5" s="8" t="s">
        <v>111</v>
      </c>
      <c r="C5" s="58">
        <f t="shared" si="0"/>
        <v>0</v>
      </c>
      <c r="D5" s="61"/>
      <c r="E5" s="76"/>
      <c r="G5" s="58">
        <f t="shared" si="1"/>
        <v>0</v>
      </c>
      <c r="I5" s="32" t="s">
        <v>92</v>
      </c>
    </row>
    <row r="6" spans="1:10">
      <c r="A6" s="36" t="s">
        <v>108</v>
      </c>
      <c r="B6" s="8" t="s">
        <v>2</v>
      </c>
      <c r="C6" s="58">
        <f t="shared" si="0"/>
        <v>0</v>
      </c>
      <c r="D6" s="61"/>
      <c r="E6" s="76"/>
      <c r="G6" s="58">
        <f t="shared" si="1"/>
        <v>0</v>
      </c>
      <c r="I6" s="9"/>
    </row>
    <row r="7" spans="1:10">
      <c r="A7" s="37" t="s">
        <v>110</v>
      </c>
      <c r="B7" s="8" t="s">
        <v>112</v>
      </c>
      <c r="C7" s="58">
        <f t="shared" si="0"/>
        <v>0</v>
      </c>
      <c r="D7" s="61"/>
      <c r="E7" s="76"/>
      <c r="G7" s="58">
        <f t="shared" si="1"/>
        <v>0</v>
      </c>
      <c r="I7" s="40"/>
    </row>
    <row r="8" spans="1:10" ht="86.4">
      <c r="A8" s="36" t="s">
        <v>108</v>
      </c>
      <c r="B8" s="8" t="s">
        <v>3</v>
      </c>
      <c r="C8" s="58">
        <f t="shared" si="0"/>
        <v>0</v>
      </c>
      <c r="D8" s="61"/>
      <c r="E8" s="76"/>
      <c r="G8" s="58">
        <f t="shared" si="1"/>
        <v>0</v>
      </c>
      <c r="I8" s="32" t="s">
        <v>94</v>
      </c>
    </row>
    <row r="9" spans="1:10">
      <c r="A9" s="36" t="s">
        <v>108</v>
      </c>
      <c r="B9" s="16" t="s">
        <v>5</v>
      </c>
      <c r="C9" s="56"/>
      <c r="D9" s="60"/>
      <c r="E9" s="75"/>
      <c r="F9" s="48"/>
      <c r="G9" s="48"/>
      <c r="H9" s="16"/>
    </row>
    <row r="10" spans="1:10">
      <c r="A10" s="36" t="s">
        <v>108</v>
      </c>
      <c r="B10" s="8" t="s">
        <v>6</v>
      </c>
      <c r="C10" s="58">
        <f t="shared" si="0"/>
        <v>0</v>
      </c>
      <c r="D10" s="61"/>
      <c r="E10" s="76"/>
      <c r="G10" s="58">
        <f t="shared" si="1"/>
        <v>0</v>
      </c>
      <c r="I10" s="8" t="s">
        <v>95</v>
      </c>
    </row>
    <row r="11" spans="1:10">
      <c r="A11" s="36" t="s">
        <v>108</v>
      </c>
      <c r="B11" s="8" t="s">
        <v>7</v>
      </c>
      <c r="C11" s="58">
        <f t="shared" si="0"/>
        <v>0</v>
      </c>
      <c r="D11" s="61"/>
      <c r="E11" s="76"/>
      <c r="G11" s="58">
        <f t="shared" si="1"/>
        <v>0</v>
      </c>
      <c r="I11" s="40"/>
    </row>
    <row r="12" spans="1:10" ht="28.8">
      <c r="A12" s="36" t="s">
        <v>108</v>
      </c>
      <c r="B12" s="8" t="s">
        <v>8</v>
      </c>
      <c r="C12" s="58">
        <f t="shared" si="0"/>
        <v>0</v>
      </c>
      <c r="D12" s="61"/>
      <c r="E12" s="76"/>
      <c r="G12" s="58">
        <f t="shared" si="1"/>
        <v>0</v>
      </c>
      <c r="I12" s="8" t="s">
        <v>79</v>
      </c>
    </row>
    <row r="13" spans="1:10" ht="14.4" customHeight="1">
      <c r="A13" s="37" t="s">
        <v>110</v>
      </c>
      <c r="B13" s="8" t="s">
        <v>39</v>
      </c>
      <c r="C13" s="58">
        <f t="shared" si="0"/>
        <v>0</v>
      </c>
      <c r="D13" s="61"/>
      <c r="E13" s="76"/>
      <c r="G13" s="58">
        <f t="shared" si="1"/>
        <v>0</v>
      </c>
    </row>
    <row r="14" spans="1:10">
      <c r="A14" s="37" t="s">
        <v>110</v>
      </c>
      <c r="B14" s="8" t="s">
        <v>40</v>
      </c>
      <c r="C14" s="58">
        <f t="shared" si="0"/>
        <v>0</v>
      </c>
      <c r="D14" s="61"/>
      <c r="E14" s="76"/>
      <c r="G14" s="58">
        <f t="shared" si="1"/>
        <v>0</v>
      </c>
    </row>
    <row r="15" spans="1:10">
      <c r="A15" s="37" t="s">
        <v>110</v>
      </c>
      <c r="B15" s="8" t="s">
        <v>41</v>
      </c>
      <c r="C15" s="58">
        <f t="shared" si="0"/>
        <v>0</v>
      </c>
      <c r="D15" s="61"/>
      <c r="E15" s="76"/>
      <c r="G15" s="58">
        <f t="shared" si="1"/>
        <v>0</v>
      </c>
    </row>
    <row r="16" spans="1:10">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G19" s="58">
        <f t="shared" si="1"/>
        <v>0</v>
      </c>
      <c r="I19" s="8" t="s">
        <v>100</v>
      </c>
    </row>
    <row r="20" spans="1:9" ht="43.2">
      <c r="A20" s="37" t="s">
        <v>110</v>
      </c>
      <c r="B20" s="8" t="s">
        <v>98</v>
      </c>
      <c r="C20" s="58">
        <f t="shared" si="0"/>
        <v>0</v>
      </c>
      <c r="D20" s="61"/>
      <c r="E20" s="76"/>
      <c r="G20" s="58">
        <f t="shared" si="1"/>
        <v>0</v>
      </c>
      <c r="I20" s="8" t="s">
        <v>99</v>
      </c>
    </row>
    <row r="21" spans="1:9">
      <c r="A21" s="37" t="s">
        <v>110</v>
      </c>
      <c r="B21" s="8" t="s">
        <v>45</v>
      </c>
      <c r="C21" s="58">
        <f t="shared" si="0"/>
        <v>0</v>
      </c>
      <c r="D21" s="61"/>
      <c r="E21" s="76"/>
      <c r="G21" s="58">
        <f t="shared" si="1"/>
        <v>0</v>
      </c>
    </row>
    <row r="22" spans="1:9">
      <c r="A22" s="36" t="s">
        <v>108</v>
      </c>
      <c r="B22" s="16" t="s">
        <v>9</v>
      </c>
      <c r="C22" s="56"/>
      <c r="D22" s="60"/>
      <c r="E22" s="75"/>
      <c r="F22" s="48"/>
      <c r="G22" s="48"/>
      <c r="H22" s="16"/>
    </row>
    <row r="23" spans="1:9">
      <c r="A23" s="36" t="s">
        <v>108</v>
      </c>
      <c r="B23" s="8" t="s">
        <v>55</v>
      </c>
      <c r="C23" s="58">
        <f t="shared" si="0"/>
        <v>0</v>
      </c>
      <c r="D23" s="61"/>
      <c r="E23" s="76"/>
      <c r="G23" s="58">
        <f t="shared" si="1"/>
        <v>0</v>
      </c>
      <c r="I23" s="40"/>
    </row>
    <row r="24" spans="1:9">
      <c r="A24" s="37" t="s">
        <v>110</v>
      </c>
      <c r="B24" s="8" t="s">
        <v>114</v>
      </c>
      <c r="C24" s="58">
        <f t="shared" si="0"/>
        <v>0</v>
      </c>
      <c r="D24" s="61"/>
      <c r="E24" s="76"/>
      <c r="G24" s="58">
        <f t="shared" si="1"/>
        <v>0</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0</v>
      </c>
      <c r="D26" s="61"/>
      <c r="E26" s="76"/>
      <c r="G26" s="58">
        <f t="shared" si="1"/>
        <v>0</v>
      </c>
    </row>
    <row r="27" spans="1:9">
      <c r="A27" s="36" t="s">
        <v>108</v>
      </c>
      <c r="B27" s="8" t="s">
        <v>12</v>
      </c>
      <c r="C27" s="58">
        <f t="shared" si="0"/>
        <v>0</v>
      </c>
      <c r="D27" s="61"/>
      <c r="E27" s="76"/>
      <c r="G27" s="58">
        <f t="shared" si="1"/>
        <v>0</v>
      </c>
    </row>
    <row r="28" spans="1:9">
      <c r="A28" s="36" t="s">
        <v>108</v>
      </c>
      <c r="B28" s="8" t="s">
        <v>13</v>
      </c>
      <c r="C28" s="58">
        <f t="shared" si="0"/>
        <v>0</v>
      </c>
      <c r="D28" s="61"/>
      <c r="E28" s="76"/>
      <c r="G28" s="58">
        <f t="shared" si="1"/>
        <v>0</v>
      </c>
    </row>
    <row r="29" spans="1:9">
      <c r="A29" s="36" t="s">
        <v>108</v>
      </c>
      <c r="B29" s="8" t="s">
        <v>14</v>
      </c>
      <c r="C29" s="58">
        <f t="shared" si="0"/>
        <v>0</v>
      </c>
      <c r="D29" s="61"/>
      <c r="E29" s="76"/>
      <c r="G29" s="58">
        <f t="shared" si="1"/>
        <v>0</v>
      </c>
    </row>
    <row r="30" spans="1:9">
      <c r="A30" s="36" t="s">
        <v>108</v>
      </c>
      <c r="B30" s="8" t="s">
        <v>15</v>
      </c>
      <c r="C30" s="58">
        <f t="shared" si="0"/>
        <v>0</v>
      </c>
      <c r="D30" s="61"/>
      <c r="E30" s="76"/>
      <c r="G30" s="58">
        <f t="shared" si="1"/>
        <v>0</v>
      </c>
    </row>
    <row r="31" spans="1:9" ht="28.8">
      <c r="A31" s="37" t="s">
        <v>110</v>
      </c>
      <c r="B31" s="8" t="s">
        <v>102</v>
      </c>
      <c r="C31" s="58">
        <f t="shared" si="0"/>
        <v>0</v>
      </c>
      <c r="D31" s="61"/>
      <c r="E31" s="76"/>
      <c r="G31" s="58">
        <f t="shared" si="1"/>
        <v>0</v>
      </c>
      <c r="I31" s="32" t="s">
        <v>115</v>
      </c>
    </row>
    <row r="32" spans="1:9">
      <c r="A32" s="36" t="s">
        <v>108</v>
      </c>
      <c r="B32" s="16" t="s">
        <v>16</v>
      </c>
      <c r="C32" s="56"/>
      <c r="D32" s="60"/>
      <c r="E32" s="75"/>
      <c r="F32" s="48"/>
      <c r="G32" s="48"/>
      <c r="H32" s="16"/>
    </row>
    <row r="33" spans="1:17">
      <c r="A33" s="36" t="s">
        <v>108</v>
      </c>
      <c r="B33" s="8" t="s">
        <v>17</v>
      </c>
      <c r="C33" s="58">
        <f t="shared" si="0"/>
        <v>0</v>
      </c>
      <c r="D33" s="61"/>
      <c r="E33" s="76"/>
      <c r="F33" s="50">
        <v>4</v>
      </c>
      <c r="G33" s="58">
        <f t="shared" si="1"/>
        <v>4</v>
      </c>
    </row>
    <row r="34" spans="1:17">
      <c r="A34" s="36" t="s">
        <v>108</v>
      </c>
      <c r="B34" s="8" t="s">
        <v>18</v>
      </c>
      <c r="C34" s="58">
        <f t="shared" si="0"/>
        <v>0</v>
      </c>
      <c r="D34" s="61"/>
      <c r="E34" s="76"/>
      <c r="G34" s="58">
        <f t="shared" si="1"/>
        <v>0</v>
      </c>
    </row>
    <row r="35" spans="1:17">
      <c r="A35" s="36" t="s">
        <v>108</v>
      </c>
      <c r="B35" s="8" t="s">
        <v>19</v>
      </c>
      <c r="C35" s="58">
        <f t="shared" si="0"/>
        <v>0</v>
      </c>
      <c r="D35" s="61"/>
      <c r="E35" s="76"/>
      <c r="G35" s="58">
        <f t="shared" si="1"/>
        <v>0</v>
      </c>
    </row>
    <row r="36" spans="1:17" ht="14.4" customHeight="1">
      <c r="A36" s="38" t="s">
        <v>109</v>
      </c>
      <c r="B36" s="10" t="s">
        <v>21</v>
      </c>
      <c r="C36" s="10"/>
      <c r="D36" s="89"/>
      <c r="E36" s="91"/>
      <c r="F36" s="54"/>
      <c r="G36" s="54"/>
      <c r="H36" s="10"/>
    </row>
    <row r="37" spans="1:17">
      <c r="A37" s="38" t="s">
        <v>109</v>
      </c>
      <c r="B37" s="8" t="s">
        <v>22</v>
      </c>
      <c r="C37" s="58">
        <f t="shared" si="0"/>
        <v>30</v>
      </c>
      <c r="D37" s="61"/>
      <c r="E37" s="76">
        <v>30</v>
      </c>
      <c r="F37" s="50">
        <v>0</v>
      </c>
      <c r="G37" s="58">
        <f t="shared" si="1"/>
        <v>30</v>
      </c>
      <c r="I37" s="8" t="s">
        <v>104</v>
      </c>
    </row>
    <row r="38" spans="1:17">
      <c r="A38" s="38" t="s">
        <v>109</v>
      </c>
      <c r="B38" s="8" t="s">
        <v>23</v>
      </c>
      <c r="C38" s="58">
        <f t="shared" si="0"/>
        <v>0</v>
      </c>
      <c r="D38" s="61"/>
      <c r="E38" s="76"/>
      <c r="G38" s="58">
        <f t="shared" si="1"/>
        <v>0</v>
      </c>
    </row>
    <row r="39" spans="1:17">
      <c r="A39" s="38" t="s">
        <v>109</v>
      </c>
      <c r="B39" s="8" t="s">
        <v>24</v>
      </c>
      <c r="C39" s="58">
        <f t="shared" si="0"/>
        <v>0</v>
      </c>
      <c r="D39" s="61"/>
      <c r="E39" s="76"/>
      <c r="G39" s="58">
        <f t="shared" si="1"/>
        <v>0</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 t="shared" si="0"/>
        <v>0</v>
      </c>
      <c r="D42" s="61"/>
      <c r="E42" s="76"/>
      <c r="G42" s="58">
        <f t="shared" si="1"/>
        <v>0</v>
      </c>
      <c r="J42" s="8"/>
      <c r="K42" s="8"/>
      <c r="L42" s="8"/>
      <c r="M42" s="8"/>
      <c r="N42" s="8"/>
      <c r="O42" s="8"/>
      <c r="P42" s="8"/>
      <c r="Q42" s="8"/>
    </row>
    <row r="43" spans="1:17">
      <c r="A43" s="38" t="s">
        <v>109</v>
      </c>
      <c r="B43" s="8" t="s">
        <v>28</v>
      </c>
      <c r="C43" s="58">
        <f t="shared" si="0"/>
        <v>0</v>
      </c>
      <c r="D43" s="61"/>
      <c r="E43" s="76"/>
      <c r="G43" s="58">
        <f t="shared" si="1"/>
        <v>0</v>
      </c>
    </row>
    <row r="44" spans="1:17">
      <c r="A44" s="38" t="s">
        <v>109</v>
      </c>
      <c r="B44" s="8" t="s">
        <v>29</v>
      </c>
      <c r="C44" s="58">
        <f t="shared" si="0"/>
        <v>0</v>
      </c>
      <c r="D44" s="61"/>
      <c r="E44" s="76"/>
      <c r="G44" s="58">
        <f t="shared" si="1"/>
        <v>0</v>
      </c>
    </row>
    <row r="45" spans="1:17">
      <c r="A45" s="38" t="s">
        <v>109</v>
      </c>
      <c r="B45" s="8" t="s">
        <v>30</v>
      </c>
      <c r="C45" s="58">
        <f t="shared" si="0"/>
        <v>0</v>
      </c>
      <c r="D45" s="61"/>
      <c r="E45" s="76"/>
      <c r="G45" s="58">
        <f t="shared" si="1"/>
        <v>0</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89"/>
      <c r="E48" s="91"/>
      <c r="F48" s="54"/>
      <c r="G48" s="54"/>
      <c r="H48" s="10"/>
    </row>
    <row r="49" spans="1:7" ht="28.8">
      <c r="A49" s="38" t="s">
        <v>109</v>
      </c>
      <c r="B49" s="8" t="s">
        <v>34</v>
      </c>
      <c r="C49" s="58">
        <f t="shared" si="0"/>
        <v>0</v>
      </c>
      <c r="D49" s="61"/>
      <c r="E49" s="76"/>
      <c r="G49" s="58">
        <f t="shared" si="1"/>
        <v>0</v>
      </c>
    </row>
    <row r="50" spans="1:7" ht="28.8">
      <c r="A50" s="38" t="s">
        <v>109</v>
      </c>
      <c r="B50" s="8" t="s">
        <v>35</v>
      </c>
      <c r="C50" s="58">
        <f t="shared" si="0"/>
        <v>1</v>
      </c>
      <c r="D50" s="61"/>
      <c r="E50" s="76">
        <v>1</v>
      </c>
      <c r="F50" s="50">
        <v>0</v>
      </c>
      <c r="G50" s="58">
        <f t="shared" si="1"/>
        <v>1</v>
      </c>
    </row>
    <row r="51" spans="1:7">
      <c r="A51" s="38" t="s">
        <v>109</v>
      </c>
      <c r="B51" s="8" t="s">
        <v>36</v>
      </c>
      <c r="C51" s="58">
        <f t="shared" si="0"/>
        <v>0</v>
      </c>
      <c r="D51" s="61"/>
      <c r="E51" s="76"/>
      <c r="G51" s="58">
        <f t="shared" si="1"/>
        <v>0</v>
      </c>
    </row>
    <row r="52" spans="1:7">
      <c r="A52" s="38" t="s">
        <v>109</v>
      </c>
      <c r="B52" s="8" t="s">
        <v>37</v>
      </c>
      <c r="C52" s="58">
        <f t="shared" si="0"/>
        <v>0</v>
      </c>
      <c r="D52" s="61"/>
      <c r="E52" s="76"/>
      <c r="G52" s="58">
        <f t="shared" si="1"/>
        <v>0</v>
      </c>
    </row>
    <row r="53" spans="1:7">
      <c r="A53" s="38" t="s">
        <v>109</v>
      </c>
      <c r="B53" s="8" t="s">
        <v>123</v>
      </c>
      <c r="C53" s="58">
        <f t="shared" si="0"/>
        <v>0</v>
      </c>
      <c r="D53" s="61"/>
      <c r="E53" s="76"/>
      <c r="G53" s="58">
        <f t="shared" si="1"/>
        <v>0</v>
      </c>
    </row>
    <row r="54" spans="1:7">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Q54"/>
  <sheetViews>
    <sheetView tabSelected="1" workbookViewId="0">
      <pane ySplit="1" topLeftCell="A2" activePane="bottomLeft" state="frozen"/>
      <selection activeCell="D54" sqref="D54"/>
      <selection pane="bottomLeft" activeCell="E5" sqref="E5"/>
    </sheetView>
  </sheetViews>
  <sheetFormatPr defaultColWidth="9.109375" defaultRowHeight="14.4"/>
  <cols>
    <col min="1" max="1" width="5" style="39" customWidth="1"/>
    <col min="2" max="2" width="50.5546875" style="8" bestFit="1" customWidth="1"/>
    <col min="3" max="3" width="14.109375" style="50" customWidth="1"/>
    <col min="4" max="4" width="7.5546875" style="50" bestFit="1" customWidth="1"/>
    <col min="5" max="5" width="6.5546875" style="50" bestFit="1" customWidth="1"/>
    <col min="6" max="6" width="7.5546875" style="50" bestFit="1" customWidth="1"/>
    <col min="7" max="7" width="7.33203125" style="50" bestFit="1" customWidth="1"/>
    <col min="8" max="8" width="42.33203125" style="8" bestFit="1" customWidth="1"/>
    <col min="9" max="9" width="47.109375" style="8" customWidth="1"/>
    <col min="10" max="16384" width="9.109375" style="9"/>
  </cols>
  <sheetData>
    <row r="1" spans="1:10" s="33" customFormat="1" ht="28.8">
      <c r="A1" s="33" t="s">
        <v>107</v>
      </c>
      <c r="B1" s="34" t="s">
        <v>10</v>
      </c>
      <c r="C1" s="53" t="str">
        <f ca="1">MID(CELL("filename",A1),FIND("]",CELL("filename",A1))+1,256)</f>
        <v>Min Wage</v>
      </c>
      <c r="D1" s="87" t="s">
        <v>157</v>
      </c>
      <c r="E1" s="87" t="s">
        <v>156</v>
      </c>
      <c r="F1" s="53" t="s">
        <v>154</v>
      </c>
      <c r="G1" s="53" t="s">
        <v>153</v>
      </c>
      <c r="H1" s="35" t="s">
        <v>106</v>
      </c>
      <c r="I1" s="33" t="s">
        <v>105</v>
      </c>
      <c r="J1" s="33" t="s">
        <v>126</v>
      </c>
    </row>
    <row r="2" spans="1:10" ht="14.4" customHeight="1">
      <c r="A2" s="36" t="s">
        <v>108</v>
      </c>
      <c r="B2" s="16" t="s">
        <v>4</v>
      </c>
      <c r="C2" s="59" t="s">
        <v>155</v>
      </c>
      <c r="D2" s="88"/>
      <c r="E2" s="90"/>
      <c r="F2" s="84"/>
      <c r="G2" s="84"/>
      <c r="H2" s="16"/>
      <c r="I2" s="8" t="s">
        <v>93</v>
      </c>
    </row>
    <row r="3" spans="1:10">
      <c r="A3" s="36" t="s">
        <v>108</v>
      </c>
      <c r="B3" s="8" t="s">
        <v>0</v>
      </c>
      <c r="C3" s="58">
        <f>SUM(D3:E3)</f>
        <v>3</v>
      </c>
      <c r="D3" s="61"/>
      <c r="E3" s="76">
        <v>3</v>
      </c>
      <c r="G3" s="58">
        <f>SUM(C3+F3)</f>
        <v>3</v>
      </c>
      <c r="H3" s="8" t="s">
        <v>127</v>
      </c>
    </row>
    <row r="4" spans="1:10">
      <c r="A4" s="36" t="s">
        <v>108</v>
      </c>
      <c r="B4" s="8" t="s">
        <v>1</v>
      </c>
      <c r="C4" s="58">
        <f t="shared" ref="C4:C54" si="0">SUM(D4:E4)</f>
        <v>5</v>
      </c>
      <c r="D4" s="61"/>
      <c r="E4" s="76">
        <v>5</v>
      </c>
      <c r="G4" s="58">
        <f t="shared" ref="G4:G54" si="1">SUM(C4+F4)</f>
        <v>5</v>
      </c>
      <c r="H4" s="8" t="s">
        <v>128</v>
      </c>
    </row>
    <row r="5" spans="1:10" ht="43.2">
      <c r="A5" s="37" t="s">
        <v>110</v>
      </c>
      <c r="B5" s="8" t="s">
        <v>111</v>
      </c>
      <c r="C5" s="58">
        <f>SUM(D5:E5)</f>
        <v>1</v>
      </c>
      <c r="D5" s="61">
        <v>1</v>
      </c>
      <c r="E5" s="76"/>
      <c r="G5" s="58">
        <f t="shared" si="1"/>
        <v>1</v>
      </c>
      <c r="I5" s="32" t="s">
        <v>92</v>
      </c>
    </row>
    <row r="6" spans="1:10">
      <c r="A6" s="36" t="s">
        <v>108</v>
      </c>
      <c r="B6" s="8" t="s">
        <v>2</v>
      </c>
      <c r="C6" s="58">
        <f t="shared" si="0"/>
        <v>0</v>
      </c>
      <c r="D6" s="61"/>
      <c r="E6" s="76"/>
      <c r="G6" s="58">
        <f t="shared" si="1"/>
        <v>0</v>
      </c>
      <c r="I6" s="9"/>
    </row>
    <row r="7" spans="1:10">
      <c r="A7" s="37" t="s">
        <v>110</v>
      </c>
      <c r="B7" s="8" t="s">
        <v>112</v>
      </c>
      <c r="C7" s="58">
        <f t="shared" si="0"/>
        <v>0</v>
      </c>
      <c r="D7" s="61"/>
      <c r="E7" s="76"/>
      <c r="G7" s="58">
        <f t="shared" si="1"/>
        <v>0</v>
      </c>
      <c r="I7" s="40"/>
    </row>
    <row r="8" spans="1:10" ht="86.4">
      <c r="A8" s="36" t="s">
        <v>108</v>
      </c>
      <c r="B8" s="8" t="s">
        <v>3</v>
      </c>
      <c r="C8" s="58">
        <f t="shared" si="0"/>
        <v>0</v>
      </c>
      <c r="D8" s="61"/>
      <c r="E8" s="76"/>
      <c r="G8" s="58">
        <f t="shared" si="1"/>
        <v>0</v>
      </c>
      <c r="I8" s="32" t="s">
        <v>94</v>
      </c>
    </row>
    <row r="9" spans="1:10">
      <c r="A9" s="36" t="s">
        <v>108</v>
      </c>
      <c r="B9" s="16" t="s">
        <v>5</v>
      </c>
      <c r="C9" s="56"/>
      <c r="D9" s="60"/>
      <c r="E9" s="75"/>
      <c r="F9" s="48"/>
      <c r="G9" s="48"/>
      <c r="H9" s="16"/>
    </row>
    <row r="10" spans="1:10">
      <c r="A10" s="36" t="s">
        <v>108</v>
      </c>
      <c r="B10" s="8" t="s">
        <v>6</v>
      </c>
      <c r="C10" s="58">
        <f t="shared" si="0"/>
        <v>2</v>
      </c>
      <c r="D10" s="61"/>
      <c r="E10" s="76">
        <v>2</v>
      </c>
      <c r="G10" s="58">
        <f t="shared" si="1"/>
        <v>2</v>
      </c>
      <c r="H10" s="8" t="s">
        <v>145</v>
      </c>
      <c r="I10" s="8" t="s">
        <v>95</v>
      </c>
    </row>
    <row r="11" spans="1:10">
      <c r="A11" s="36" t="s">
        <v>108</v>
      </c>
      <c r="B11" s="8" t="s">
        <v>7</v>
      </c>
      <c r="C11" s="58">
        <f t="shared" si="0"/>
        <v>0</v>
      </c>
      <c r="D11" s="61"/>
      <c r="E11" s="76"/>
      <c r="G11" s="58">
        <f t="shared" si="1"/>
        <v>0</v>
      </c>
      <c r="I11" s="40"/>
    </row>
    <row r="12" spans="1:10" ht="28.8">
      <c r="A12" s="36" t="s">
        <v>108</v>
      </c>
      <c r="B12" s="8" t="s">
        <v>8</v>
      </c>
      <c r="C12" s="58">
        <f t="shared" si="0"/>
        <v>0</v>
      </c>
      <c r="D12" s="61"/>
      <c r="E12" s="76"/>
      <c r="G12" s="58">
        <f t="shared" si="1"/>
        <v>0</v>
      </c>
      <c r="I12" s="8" t="s">
        <v>79</v>
      </c>
    </row>
    <row r="13" spans="1:10" ht="14.4" customHeight="1">
      <c r="A13" s="37" t="s">
        <v>110</v>
      </c>
      <c r="B13" s="8" t="s">
        <v>39</v>
      </c>
      <c r="C13" s="58">
        <f t="shared" si="0"/>
        <v>0</v>
      </c>
      <c r="D13" s="61"/>
      <c r="E13" s="76"/>
      <c r="G13" s="58">
        <f t="shared" si="1"/>
        <v>0</v>
      </c>
    </row>
    <row r="14" spans="1:10">
      <c r="A14" s="37" t="s">
        <v>110</v>
      </c>
      <c r="B14" s="8" t="s">
        <v>40</v>
      </c>
      <c r="C14" s="58">
        <f t="shared" si="0"/>
        <v>0</v>
      </c>
      <c r="D14" s="61"/>
      <c r="E14" s="76"/>
      <c r="G14" s="58">
        <f t="shared" si="1"/>
        <v>0</v>
      </c>
    </row>
    <row r="15" spans="1:10">
      <c r="A15" s="37" t="s">
        <v>110</v>
      </c>
      <c r="B15" s="8" t="s">
        <v>41</v>
      </c>
      <c r="C15" s="58">
        <f t="shared" si="0"/>
        <v>0</v>
      </c>
      <c r="D15" s="61"/>
      <c r="E15" s="76"/>
      <c r="G15" s="58">
        <f t="shared" si="1"/>
        <v>0</v>
      </c>
    </row>
    <row r="16" spans="1:10">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G19" s="58">
        <f t="shared" si="1"/>
        <v>0</v>
      </c>
      <c r="I19" s="8" t="s">
        <v>100</v>
      </c>
    </row>
    <row r="20" spans="1:9" ht="43.2">
      <c r="A20" s="37" t="s">
        <v>110</v>
      </c>
      <c r="B20" s="8" t="s">
        <v>98</v>
      </c>
      <c r="C20" s="58">
        <f t="shared" si="0"/>
        <v>2000</v>
      </c>
      <c r="D20" s="61">
        <v>2000</v>
      </c>
      <c r="E20" s="76"/>
      <c r="G20" s="58">
        <f t="shared" si="1"/>
        <v>2000</v>
      </c>
      <c r="H20" s="8" t="s">
        <v>178</v>
      </c>
      <c r="I20" s="8" t="s">
        <v>99</v>
      </c>
    </row>
    <row r="21" spans="1:9">
      <c r="A21" s="37" t="s">
        <v>110</v>
      </c>
      <c r="B21" s="8" t="s">
        <v>45</v>
      </c>
      <c r="C21" s="58">
        <f t="shared" si="0"/>
        <v>0</v>
      </c>
      <c r="D21" s="61"/>
      <c r="E21" s="76"/>
      <c r="G21" s="58">
        <f t="shared" si="1"/>
        <v>0</v>
      </c>
    </row>
    <row r="22" spans="1:9">
      <c r="A22" s="36" t="s">
        <v>108</v>
      </c>
      <c r="B22" s="16" t="s">
        <v>9</v>
      </c>
      <c r="C22" s="56"/>
      <c r="D22" s="60"/>
      <c r="E22" s="75"/>
      <c r="F22" s="48"/>
      <c r="G22" s="48"/>
      <c r="H22" s="16"/>
    </row>
    <row r="23" spans="1:9">
      <c r="A23" s="36" t="s">
        <v>108</v>
      </c>
      <c r="B23" s="8" t="s">
        <v>55</v>
      </c>
      <c r="C23" s="58">
        <f t="shared" si="0"/>
        <v>1</v>
      </c>
      <c r="D23" s="61"/>
      <c r="E23" s="76">
        <v>1</v>
      </c>
      <c r="G23" s="58">
        <f t="shared" si="1"/>
        <v>1</v>
      </c>
      <c r="I23" s="40"/>
    </row>
    <row r="24" spans="1:9">
      <c r="A24" s="37" t="s">
        <v>110</v>
      </c>
      <c r="B24" s="8" t="s">
        <v>114</v>
      </c>
      <c r="C24" s="58">
        <f t="shared" si="0"/>
        <v>0</v>
      </c>
      <c r="D24" s="61"/>
      <c r="E24" s="76"/>
      <c r="G24" s="58">
        <f t="shared" si="1"/>
        <v>0</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1</v>
      </c>
      <c r="D26" s="61"/>
      <c r="E26" s="76">
        <v>1</v>
      </c>
      <c r="G26" s="58">
        <f t="shared" si="1"/>
        <v>1</v>
      </c>
    </row>
    <row r="27" spans="1:9">
      <c r="A27" s="36" t="s">
        <v>108</v>
      </c>
      <c r="B27" s="8" t="s">
        <v>12</v>
      </c>
      <c r="C27" s="58">
        <f t="shared" si="0"/>
        <v>0</v>
      </c>
      <c r="D27" s="61"/>
      <c r="E27" s="76"/>
      <c r="G27" s="58">
        <f t="shared" si="1"/>
        <v>0</v>
      </c>
    </row>
    <row r="28" spans="1:9">
      <c r="A28" s="36" t="s">
        <v>108</v>
      </c>
      <c r="B28" s="8" t="s">
        <v>13</v>
      </c>
      <c r="C28" s="58">
        <f t="shared" si="0"/>
        <v>0</v>
      </c>
      <c r="D28" s="61"/>
      <c r="E28" s="76"/>
      <c r="G28" s="58">
        <f t="shared" si="1"/>
        <v>0</v>
      </c>
    </row>
    <row r="29" spans="1:9">
      <c r="A29" s="36" t="s">
        <v>108</v>
      </c>
      <c r="B29" s="8" t="s">
        <v>14</v>
      </c>
      <c r="C29" s="58">
        <f t="shared" si="0"/>
        <v>0</v>
      </c>
      <c r="D29" s="61"/>
      <c r="E29" s="76"/>
      <c r="G29" s="58">
        <f t="shared" si="1"/>
        <v>0</v>
      </c>
    </row>
    <row r="30" spans="1:9">
      <c r="A30" s="36" t="s">
        <v>108</v>
      </c>
      <c r="B30" s="8" t="s">
        <v>15</v>
      </c>
      <c r="C30" s="58">
        <f t="shared" si="0"/>
        <v>0</v>
      </c>
      <c r="D30" s="61"/>
      <c r="E30" s="76"/>
      <c r="G30" s="58">
        <f t="shared" si="1"/>
        <v>0</v>
      </c>
    </row>
    <row r="31" spans="1:9" ht="28.8">
      <c r="A31" s="37" t="s">
        <v>110</v>
      </c>
      <c r="B31" s="8" t="s">
        <v>102</v>
      </c>
      <c r="C31" s="58">
        <f t="shared" si="0"/>
        <v>0</v>
      </c>
      <c r="D31" s="61"/>
      <c r="E31" s="76"/>
      <c r="G31" s="58">
        <f t="shared" si="1"/>
        <v>0</v>
      </c>
      <c r="I31" s="32" t="s">
        <v>115</v>
      </c>
    </row>
    <row r="32" spans="1:9">
      <c r="A32" s="36" t="s">
        <v>108</v>
      </c>
      <c r="B32" s="16" t="s">
        <v>16</v>
      </c>
      <c r="C32" s="56"/>
      <c r="D32" s="60"/>
      <c r="E32" s="75"/>
      <c r="F32" s="48"/>
      <c r="G32" s="48"/>
      <c r="H32" s="16"/>
    </row>
    <row r="33" spans="1:17">
      <c r="A33" s="36" t="s">
        <v>108</v>
      </c>
      <c r="B33" s="8" t="s">
        <v>17</v>
      </c>
      <c r="C33" s="58">
        <f t="shared" si="0"/>
        <v>0</v>
      </c>
      <c r="D33" s="61"/>
      <c r="E33" s="76"/>
      <c r="G33" s="58">
        <f t="shared" si="1"/>
        <v>0</v>
      </c>
    </row>
    <row r="34" spans="1:17">
      <c r="A34" s="36" t="s">
        <v>108</v>
      </c>
      <c r="B34" s="8" t="s">
        <v>18</v>
      </c>
      <c r="C34" s="58">
        <f t="shared" si="0"/>
        <v>0</v>
      </c>
      <c r="D34" s="61"/>
      <c r="E34" s="76"/>
      <c r="G34" s="58">
        <f t="shared" si="1"/>
        <v>0</v>
      </c>
    </row>
    <row r="35" spans="1:17">
      <c r="A35" s="36" t="s">
        <v>108</v>
      </c>
      <c r="B35" s="8" t="s">
        <v>19</v>
      </c>
      <c r="C35" s="58">
        <f t="shared" si="0"/>
        <v>0</v>
      </c>
      <c r="D35" s="61"/>
      <c r="E35" s="76"/>
      <c r="F35" s="50">
        <v>1</v>
      </c>
      <c r="G35" s="58">
        <f t="shared" si="1"/>
        <v>1</v>
      </c>
      <c r="H35" s="8" t="s">
        <v>129</v>
      </c>
    </row>
    <row r="36" spans="1:17" ht="14.4" customHeight="1">
      <c r="A36" s="38" t="s">
        <v>109</v>
      </c>
      <c r="B36" s="10" t="s">
        <v>21</v>
      </c>
      <c r="C36" s="10"/>
      <c r="D36" s="89"/>
      <c r="E36" s="91"/>
      <c r="F36" s="54"/>
      <c r="G36" s="54"/>
      <c r="H36" s="10"/>
    </row>
    <row r="37" spans="1:17">
      <c r="A37" s="38" t="s">
        <v>109</v>
      </c>
      <c r="B37" s="8" t="s">
        <v>22</v>
      </c>
      <c r="C37" s="58">
        <f t="shared" si="0"/>
        <v>3</v>
      </c>
      <c r="D37" s="61">
        <v>3</v>
      </c>
      <c r="E37" s="76"/>
      <c r="F37" s="50">
        <f>30+5</f>
        <v>35</v>
      </c>
      <c r="G37" s="58">
        <f t="shared" si="1"/>
        <v>38</v>
      </c>
      <c r="H37" s="8" t="s">
        <v>146</v>
      </c>
      <c r="I37" s="8" t="s">
        <v>104</v>
      </c>
    </row>
    <row r="38" spans="1:17">
      <c r="A38" s="38" t="s">
        <v>109</v>
      </c>
      <c r="B38" s="8" t="s">
        <v>23</v>
      </c>
      <c r="C38" s="58">
        <f t="shared" si="0"/>
        <v>0</v>
      </c>
      <c r="D38" s="61"/>
      <c r="E38" s="76"/>
      <c r="G38" s="58">
        <f t="shared" si="1"/>
        <v>0</v>
      </c>
    </row>
    <row r="39" spans="1:17">
      <c r="A39" s="38" t="s">
        <v>109</v>
      </c>
      <c r="B39" s="8" t="s">
        <v>24</v>
      </c>
      <c r="C39" s="58">
        <f t="shared" si="0"/>
        <v>0</v>
      </c>
      <c r="D39" s="61"/>
      <c r="E39" s="76"/>
      <c r="G39" s="58">
        <f t="shared" si="1"/>
        <v>0</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 t="shared" si="0"/>
        <v>0</v>
      </c>
      <c r="D42" s="61"/>
      <c r="E42" s="76"/>
      <c r="G42" s="58">
        <f t="shared" si="1"/>
        <v>0</v>
      </c>
      <c r="J42" s="8"/>
      <c r="K42" s="8"/>
      <c r="L42" s="8"/>
      <c r="M42" s="8"/>
      <c r="N42" s="8"/>
      <c r="O42" s="8"/>
      <c r="P42" s="8"/>
      <c r="Q42" s="8"/>
    </row>
    <row r="43" spans="1:17">
      <c r="A43" s="38" t="s">
        <v>109</v>
      </c>
      <c r="B43" s="8" t="s">
        <v>28</v>
      </c>
      <c r="C43" s="58">
        <f t="shared" si="0"/>
        <v>0</v>
      </c>
      <c r="D43" s="61"/>
      <c r="E43" s="76"/>
      <c r="G43" s="58">
        <f t="shared" si="1"/>
        <v>0</v>
      </c>
    </row>
    <row r="44" spans="1:17">
      <c r="A44" s="38" t="s">
        <v>109</v>
      </c>
      <c r="B44" s="8" t="s">
        <v>29</v>
      </c>
      <c r="C44" s="58">
        <f t="shared" si="0"/>
        <v>1</v>
      </c>
      <c r="D44" s="61"/>
      <c r="E44" s="76">
        <v>1</v>
      </c>
      <c r="G44" s="58">
        <f t="shared" si="1"/>
        <v>1</v>
      </c>
      <c r="H44" s="8" t="s">
        <v>147</v>
      </c>
    </row>
    <row r="45" spans="1:17">
      <c r="A45" s="38" t="s">
        <v>109</v>
      </c>
      <c r="B45" s="8" t="s">
        <v>30</v>
      </c>
      <c r="C45" s="58">
        <f t="shared" si="0"/>
        <v>0</v>
      </c>
      <c r="D45" s="61"/>
      <c r="E45" s="76"/>
      <c r="G45" s="58">
        <f t="shared" si="1"/>
        <v>0</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89"/>
      <c r="E48" s="91"/>
      <c r="F48" s="54"/>
      <c r="G48" s="54"/>
      <c r="H48" s="10"/>
    </row>
    <row r="49" spans="1:7" ht="28.8">
      <c r="A49" s="38" t="s">
        <v>109</v>
      </c>
      <c r="B49" s="8" t="s">
        <v>34</v>
      </c>
      <c r="C49" s="58">
        <f t="shared" si="0"/>
        <v>0</v>
      </c>
      <c r="D49" s="61"/>
      <c r="E49" s="76"/>
      <c r="G49" s="58">
        <f t="shared" si="1"/>
        <v>0</v>
      </c>
    </row>
    <row r="50" spans="1:7" ht="28.8">
      <c r="A50" s="38" t="s">
        <v>109</v>
      </c>
      <c r="B50" s="8" t="s">
        <v>35</v>
      </c>
      <c r="C50" s="58">
        <f t="shared" si="0"/>
        <v>0</v>
      </c>
      <c r="D50" s="61"/>
      <c r="E50" s="76"/>
      <c r="G50" s="58">
        <f t="shared" si="1"/>
        <v>0</v>
      </c>
    </row>
    <row r="51" spans="1:7">
      <c r="A51" s="38" t="s">
        <v>109</v>
      </c>
      <c r="B51" s="8" t="s">
        <v>36</v>
      </c>
      <c r="C51" s="58">
        <f t="shared" si="0"/>
        <v>0</v>
      </c>
      <c r="D51" s="61"/>
      <c r="E51" s="76"/>
      <c r="G51" s="58">
        <f t="shared" si="1"/>
        <v>0</v>
      </c>
    </row>
    <row r="52" spans="1:7">
      <c r="A52" s="38" t="s">
        <v>109</v>
      </c>
      <c r="B52" s="8" t="s">
        <v>37</v>
      </c>
      <c r="C52" s="58">
        <f t="shared" si="0"/>
        <v>0</v>
      </c>
      <c r="D52" s="61"/>
      <c r="E52" s="76"/>
      <c r="G52" s="58">
        <f t="shared" si="1"/>
        <v>0</v>
      </c>
    </row>
    <row r="53" spans="1:7">
      <c r="A53" s="38" t="s">
        <v>109</v>
      </c>
      <c r="B53" s="8" t="s">
        <v>123</v>
      </c>
      <c r="C53" s="58">
        <f t="shared" si="0"/>
        <v>0</v>
      </c>
      <c r="D53" s="61"/>
      <c r="E53" s="76"/>
      <c r="G53" s="58">
        <f t="shared" si="1"/>
        <v>0</v>
      </c>
    </row>
    <row r="54" spans="1:7">
      <c r="A54" s="38" t="s">
        <v>109</v>
      </c>
      <c r="B54" s="8" t="s">
        <v>124</v>
      </c>
      <c r="C54" s="58">
        <f t="shared" si="0"/>
        <v>0</v>
      </c>
      <c r="D54" s="61"/>
      <c r="E54" s="76"/>
      <c r="G54" s="58">
        <f t="shared" si="1"/>
        <v>0</v>
      </c>
    </row>
  </sheetData>
  <pageMargins left="0.25" right="0.25" top="0.5" bottom="0.5" header="0.3" footer="0.3"/>
  <pageSetup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Q54"/>
  <sheetViews>
    <sheetView workbookViewId="0">
      <pane ySplit="1" topLeftCell="A20" activePane="bottomLeft" state="frozen"/>
      <selection activeCell="D54" sqref="D54"/>
      <selection pane="bottomLeft" activeCell="D4" sqref="D4"/>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6384" width="9.109375" style="9"/>
  </cols>
  <sheetData>
    <row r="1" spans="1:10" s="33" customFormat="1" ht="28.8">
      <c r="A1" s="33" t="s">
        <v>107</v>
      </c>
      <c r="B1" s="34" t="s">
        <v>10</v>
      </c>
      <c r="C1" s="53" t="str">
        <f ca="1">MID(CELL("filename",A1),FIND("]",CELL("filename",A1))+1,256)</f>
        <v>People Gdn</v>
      </c>
      <c r="D1" s="87" t="s">
        <v>157</v>
      </c>
      <c r="E1" s="87" t="s">
        <v>156</v>
      </c>
      <c r="F1" s="53" t="s">
        <v>154</v>
      </c>
      <c r="G1" s="53" t="s">
        <v>153</v>
      </c>
      <c r="H1" s="35" t="s">
        <v>106</v>
      </c>
      <c r="I1" s="33" t="s">
        <v>105</v>
      </c>
      <c r="J1" s="33" t="s">
        <v>126</v>
      </c>
    </row>
    <row r="2" spans="1:10" ht="14.4" customHeight="1">
      <c r="A2" s="36" t="s">
        <v>108</v>
      </c>
      <c r="B2" s="16" t="s">
        <v>4</v>
      </c>
      <c r="C2" s="59" t="s">
        <v>155</v>
      </c>
      <c r="D2" s="88"/>
      <c r="E2" s="90"/>
      <c r="F2" s="84"/>
      <c r="G2" s="84"/>
      <c r="H2" s="16"/>
      <c r="I2" s="8" t="s">
        <v>93</v>
      </c>
    </row>
    <row r="3" spans="1:10">
      <c r="A3" s="36" t="s">
        <v>108</v>
      </c>
      <c r="B3" s="8" t="s">
        <v>0</v>
      </c>
      <c r="C3" s="58">
        <f>SUM(D3:E3)</f>
        <v>0</v>
      </c>
      <c r="D3" s="61"/>
      <c r="E3" s="76"/>
      <c r="G3" s="58">
        <f>SUM(C3+F3)</f>
        <v>0</v>
      </c>
    </row>
    <row r="4" spans="1:10">
      <c r="A4" s="36" t="s">
        <v>108</v>
      </c>
      <c r="B4" s="8" t="s">
        <v>1</v>
      </c>
      <c r="C4" s="58">
        <f t="shared" ref="C4:C54" si="0">SUM(D4:E4)</f>
        <v>0</v>
      </c>
      <c r="D4" s="61"/>
      <c r="E4" s="76"/>
      <c r="G4" s="58">
        <f t="shared" ref="G4:G54" si="1">SUM(C4+F4)</f>
        <v>0</v>
      </c>
    </row>
    <row r="5" spans="1:10" ht="43.2">
      <c r="A5" s="37" t="s">
        <v>110</v>
      </c>
      <c r="B5" s="8" t="s">
        <v>111</v>
      </c>
      <c r="C5" s="58">
        <f t="shared" si="0"/>
        <v>0</v>
      </c>
      <c r="D5" s="61"/>
      <c r="E5" s="76"/>
      <c r="G5" s="58">
        <f t="shared" si="1"/>
        <v>0</v>
      </c>
      <c r="I5" s="32" t="s">
        <v>92</v>
      </c>
    </row>
    <row r="6" spans="1:10">
      <c r="A6" s="36" t="s">
        <v>108</v>
      </c>
      <c r="B6" s="8" t="s">
        <v>2</v>
      </c>
      <c r="C6" s="58">
        <f t="shared" si="0"/>
        <v>0</v>
      </c>
      <c r="D6" s="61"/>
      <c r="E6" s="76"/>
      <c r="G6" s="58">
        <f t="shared" si="1"/>
        <v>0</v>
      </c>
      <c r="I6" s="9"/>
    </row>
    <row r="7" spans="1:10">
      <c r="A7" s="37" t="s">
        <v>110</v>
      </c>
      <c r="B7" s="8" t="s">
        <v>112</v>
      </c>
      <c r="C7" s="58">
        <f t="shared" si="0"/>
        <v>0</v>
      </c>
      <c r="D7" s="61"/>
      <c r="E7" s="76"/>
      <c r="G7" s="58">
        <f t="shared" si="1"/>
        <v>0</v>
      </c>
      <c r="I7" s="40"/>
    </row>
    <row r="8" spans="1:10" ht="86.4">
      <c r="A8" s="36" t="s">
        <v>108</v>
      </c>
      <c r="B8" s="8" t="s">
        <v>3</v>
      </c>
      <c r="C8" s="58">
        <f t="shared" si="0"/>
        <v>0</v>
      </c>
      <c r="D8" s="61"/>
      <c r="E8" s="76"/>
      <c r="G8" s="58">
        <f t="shared" si="1"/>
        <v>0</v>
      </c>
      <c r="I8" s="32" t="s">
        <v>94</v>
      </c>
    </row>
    <row r="9" spans="1:10">
      <c r="A9" s="36" t="s">
        <v>108</v>
      </c>
      <c r="B9" s="16" t="s">
        <v>5</v>
      </c>
      <c r="C9" s="56"/>
      <c r="D9" s="60"/>
      <c r="E9" s="75"/>
      <c r="F9" s="48"/>
      <c r="G9" s="48"/>
      <c r="H9" s="16"/>
    </row>
    <row r="10" spans="1:10">
      <c r="A10" s="36" t="s">
        <v>108</v>
      </c>
      <c r="B10" s="8" t="s">
        <v>6</v>
      </c>
      <c r="C10" s="58">
        <f t="shared" si="0"/>
        <v>0</v>
      </c>
      <c r="D10" s="61"/>
      <c r="E10" s="76"/>
      <c r="G10" s="58">
        <f t="shared" si="1"/>
        <v>0</v>
      </c>
      <c r="I10" s="8" t="s">
        <v>95</v>
      </c>
    </row>
    <row r="11" spans="1:10">
      <c r="A11" s="36" t="s">
        <v>108</v>
      </c>
      <c r="B11" s="8" t="s">
        <v>7</v>
      </c>
      <c r="C11" s="58">
        <f t="shared" si="0"/>
        <v>0</v>
      </c>
      <c r="D11" s="61"/>
      <c r="E11" s="76"/>
      <c r="G11" s="58">
        <f t="shared" si="1"/>
        <v>0</v>
      </c>
      <c r="I11" s="40"/>
    </row>
    <row r="12" spans="1:10" ht="28.8">
      <c r="A12" s="36" t="s">
        <v>108</v>
      </c>
      <c r="B12" s="8" t="s">
        <v>8</v>
      </c>
      <c r="C12" s="58">
        <f t="shared" si="0"/>
        <v>0</v>
      </c>
      <c r="D12" s="61"/>
      <c r="E12" s="76"/>
      <c r="G12" s="58">
        <f t="shared" si="1"/>
        <v>0</v>
      </c>
      <c r="I12" s="8" t="s">
        <v>79</v>
      </c>
    </row>
    <row r="13" spans="1:10" ht="14.4" customHeight="1">
      <c r="A13" s="37" t="s">
        <v>110</v>
      </c>
      <c r="B13" s="8" t="s">
        <v>39</v>
      </c>
      <c r="C13" s="58">
        <f t="shared" si="0"/>
        <v>0</v>
      </c>
      <c r="D13" s="61"/>
      <c r="E13" s="76"/>
      <c r="G13" s="58">
        <f t="shared" si="1"/>
        <v>0</v>
      </c>
    </row>
    <row r="14" spans="1:10">
      <c r="A14" s="37" t="s">
        <v>110</v>
      </c>
      <c r="B14" s="8" t="s">
        <v>40</v>
      </c>
      <c r="C14" s="58">
        <f t="shared" si="0"/>
        <v>0</v>
      </c>
      <c r="D14" s="61"/>
      <c r="E14" s="76"/>
      <c r="G14" s="58">
        <f t="shared" si="1"/>
        <v>0</v>
      </c>
    </row>
    <row r="15" spans="1:10">
      <c r="A15" s="37" t="s">
        <v>110</v>
      </c>
      <c r="B15" s="8" t="s">
        <v>41</v>
      </c>
      <c r="C15" s="58">
        <f t="shared" si="0"/>
        <v>0</v>
      </c>
      <c r="D15" s="61"/>
      <c r="E15" s="76"/>
      <c r="G15" s="58">
        <f t="shared" si="1"/>
        <v>0</v>
      </c>
    </row>
    <row r="16" spans="1:10">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G19" s="58">
        <f t="shared" si="1"/>
        <v>0</v>
      </c>
      <c r="I19" s="8" t="s">
        <v>100</v>
      </c>
    </row>
    <row r="20" spans="1:9" ht="43.2">
      <c r="A20" s="37" t="s">
        <v>110</v>
      </c>
      <c r="B20" s="8" t="s">
        <v>98</v>
      </c>
      <c r="C20" s="58">
        <f t="shared" si="0"/>
        <v>0</v>
      </c>
      <c r="D20" s="61"/>
      <c r="E20" s="76"/>
      <c r="G20" s="58">
        <f t="shared" si="1"/>
        <v>0</v>
      </c>
      <c r="I20" s="8" t="s">
        <v>99</v>
      </c>
    </row>
    <row r="21" spans="1:9">
      <c r="A21" s="37" t="s">
        <v>110</v>
      </c>
      <c r="B21" s="8" t="s">
        <v>45</v>
      </c>
      <c r="C21" s="58">
        <f t="shared" si="0"/>
        <v>0</v>
      </c>
      <c r="D21" s="61"/>
      <c r="E21" s="76"/>
      <c r="G21" s="58">
        <f t="shared" si="1"/>
        <v>0</v>
      </c>
    </row>
    <row r="22" spans="1:9">
      <c r="A22" s="36" t="s">
        <v>108</v>
      </c>
      <c r="B22" s="16" t="s">
        <v>9</v>
      </c>
      <c r="C22" s="56"/>
      <c r="D22" s="60"/>
      <c r="E22" s="75"/>
      <c r="F22" s="48"/>
      <c r="G22" s="48"/>
      <c r="H22" s="16"/>
    </row>
    <row r="23" spans="1:9">
      <c r="A23" s="36" t="s">
        <v>108</v>
      </c>
      <c r="B23" s="8" t="s">
        <v>55</v>
      </c>
      <c r="C23" s="58">
        <f t="shared" si="0"/>
        <v>0</v>
      </c>
      <c r="D23" s="61"/>
      <c r="E23" s="76"/>
      <c r="G23" s="58">
        <f t="shared" si="1"/>
        <v>0</v>
      </c>
      <c r="I23" s="40"/>
    </row>
    <row r="24" spans="1:9">
      <c r="A24" s="37" t="s">
        <v>110</v>
      </c>
      <c r="B24" s="8" t="s">
        <v>114</v>
      </c>
      <c r="C24" s="58">
        <f t="shared" si="0"/>
        <v>0</v>
      </c>
      <c r="D24" s="61"/>
      <c r="E24" s="76"/>
      <c r="G24" s="58">
        <f t="shared" si="1"/>
        <v>0</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0</v>
      </c>
      <c r="D26" s="61"/>
      <c r="E26" s="76"/>
      <c r="G26" s="58">
        <f t="shared" si="1"/>
        <v>0</v>
      </c>
    </row>
    <row r="27" spans="1:9">
      <c r="A27" s="36" t="s">
        <v>108</v>
      </c>
      <c r="B27" s="8" t="s">
        <v>12</v>
      </c>
      <c r="C27" s="58">
        <f t="shared" si="0"/>
        <v>0</v>
      </c>
      <c r="D27" s="61"/>
      <c r="E27" s="76"/>
      <c r="G27" s="58">
        <f t="shared" si="1"/>
        <v>0</v>
      </c>
    </row>
    <row r="28" spans="1:9">
      <c r="A28" s="36" t="s">
        <v>108</v>
      </c>
      <c r="B28" s="8" t="s">
        <v>13</v>
      </c>
      <c r="C28" s="58">
        <f t="shared" si="0"/>
        <v>0</v>
      </c>
      <c r="D28" s="61"/>
      <c r="E28" s="76"/>
      <c r="G28" s="58">
        <f t="shared" si="1"/>
        <v>0</v>
      </c>
    </row>
    <row r="29" spans="1:9">
      <c r="A29" s="36" t="s">
        <v>108</v>
      </c>
      <c r="B29" s="8" t="s">
        <v>14</v>
      </c>
      <c r="C29" s="58">
        <f t="shared" si="0"/>
        <v>0</v>
      </c>
      <c r="D29" s="61"/>
      <c r="E29" s="76"/>
      <c r="G29" s="58">
        <f t="shared" si="1"/>
        <v>0</v>
      </c>
    </row>
    <row r="30" spans="1:9">
      <c r="A30" s="36" t="s">
        <v>108</v>
      </c>
      <c r="B30" s="8" t="s">
        <v>15</v>
      </c>
      <c r="C30" s="58">
        <f t="shared" si="0"/>
        <v>0</v>
      </c>
      <c r="D30" s="61"/>
      <c r="E30" s="76"/>
      <c r="G30" s="58">
        <f t="shared" si="1"/>
        <v>0</v>
      </c>
    </row>
    <row r="31" spans="1:9" ht="28.8">
      <c r="A31" s="37" t="s">
        <v>110</v>
      </c>
      <c r="B31" s="8" t="s">
        <v>102</v>
      </c>
      <c r="C31" s="58">
        <f t="shared" si="0"/>
        <v>0</v>
      </c>
      <c r="D31" s="61"/>
      <c r="E31" s="76"/>
      <c r="G31" s="58">
        <f t="shared" si="1"/>
        <v>0</v>
      </c>
      <c r="I31" s="32" t="s">
        <v>115</v>
      </c>
    </row>
    <row r="32" spans="1:9">
      <c r="A32" s="36" t="s">
        <v>108</v>
      </c>
      <c r="B32" s="16" t="s">
        <v>16</v>
      </c>
      <c r="C32" s="56"/>
      <c r="D32" s="60"/>
      <c r="E32" s="75"/>
      <c r="F32" s="48"/>
      <c r="G32" s="48"/>
      <c r="H32" s="16"/>
    </row>
    <row r="33" spans="1:17">
      <c r="A33" s="36" t="s">
        <v>108</v>
      </c>
      <c r="B33" s="8" t="s">
        <v>17</v>
      </c>
      <c r="C33" s="58">
        <f t="shared" si="0"/>
        <v>0</v>
      </c>
      <c r="D33" s="61"/>
      <c r="E33" s="76"/>
      <c r="G33" s="58">
        <f t="shared" si="1"/>
        <v>0</v>
      </c>
    </row>
    <row r="34" spans="1:17">
      <c r="A34" s="36" t="s">
        <v>108</v>
      </c>
      <c r="B34" s="8" t="s">
        <v>18</v>
      </c>
      <c r="C34" s="58">
        <f t="shared" si="0"/>
        <v>0</v>
      </c>
      <c r="D34" s="61"/>
      <c r="E34" s="76"/>
      <c r="G34" s="58">
        <f t="shared" si="1"/>
        <v>0</v>
      </c>
    </row>
    <row r="35" spans="1:17">
      <c r="A35" s="36" t="s">
        <v>108</v>
      </c>
      <c r="B35" s="8" t="s">
        <v>19</v>
      </c>
      <c r="C35" s="58">
        <f t="shared" si="0"/>
        <v>0</v>
      </c>
      <c r="D35" s="61"/>
      <c r="E35" s="76"/>
      <c r="G35" s="58">
        <f t="shared" si="1"/>
        <v>0</v>
      </c>
    </row>
    <row r="36" spans="1:17" ht="14.4" customHeight="1">
      <c r="A36" s="38" t="s">
        <v>109</v>
      </c>
      <c r="B36" s="10" t="s">
        <v>21</v>
      </c>
      <c r="C36" s="10"/>
      <c r="D36" s="89"/>
      <c r="E36" s="91"/>
      <c r="F36" s="54"/>
      <c r="G36" s="54"/>
      <c r="H36" s="10"/>
    </row>
    <row r="37" spans="1:17">
      <c r="A37" s="38" t="s">
        <v>109</v>
      </c>
      <c r="B37" s="8" t="s">
        <v>22</v>
      </c>
      <c r="C37" s="58">
        <f t="shared" si="0"/>
        <v>0</v>
      </c>
      <c r="D37" s="61"/>
      <c r="E37" s="76"/>
      <c r="G37" s="58">
        <f t="shared" si="1"/>
        <v>0</v>
      </c>
      <c r="I37" s="8" t="s">
        <v>104</v>
      </c>
    </row>
    <row r="38" spans="1:17">
      <c r="A38" s="38" t="s">
        <v>109</v>
      </c>
      <c r="B38" s="8" t="s">
        <v>23</v>
      </c>
      <c r="C38" s="58">
        <f t="shared" si="0"/>
        <v>0</v>
      </c>
      <c r="D38" s="61"/>
      <c r="E38" s="76"/>
      <c r="G38" s="58">
        <f t="shared" si="1"/>
        <v>0</v>
      </c>
    </row>
    <row r="39" spans="1:17">
      <c r="A39" s="38" t="s">
        <v>109</v>
      </c>
      <c r="B39" s="8" t="s">
        <v>24</v>
      </c>
      <c r="C39" s="58">
        <f t="shared" si="0"/>
        <v>0</v>
      </c>
      <c r="D39" s="61"/>
      <c r="E39" s="76"/>
      <c r="G39" s="58">
        <f t="shared" si="1"/>
        <v>0</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 t="shared" si="0"/>
        <v>0</v>
      </c>
      <c r="D42" s="61"/>
      <c r="E42" s="76"/>
      <c r="F42" s="50">
        <v>1</v>
      </c>
      <c r="G42" s="58">
        <f t="shared" si="1"/>
        <v>1</v>
      </c>
      <c r="J42" s="8"/>
      <c r="K42" s="8"/>
      <c r="L42" s="8"/>
      <c r="M42" s="8"/>
      <c r="N42" s="8"/>
      <c r="O42" s="8"/>
      <c r="P42" s="8"/>
      <c r="Q42" s="8"/>
    </row>
    <row r="43" spans="1:17">
      <c r="A43" s="38" t="s">
        <v>109</v>
      </c>
      <c r="B43" s="8" t="s">
        <v>28</v>
      </c>
      <c r="C43" s="58">
        <f t="shared" si="0"/>
        <v>0</v>
      </c>
      <c r="D43" s="61"/>
      <c r="E43" s="76"/>
      <c r="G43" s="58">
        <f t="shared" si="1"/>
        <v>0</v>
      </c>
    </row>
    <row r="44" spans="1:17">
      <c r="A44" s="38" t="s">
        <v>109</v>
      </c>
      <c r="B44" s="8" t="s">
        <v>29</v>
      </c>
      <c r="C44" s="58">
        <f t="shared" si="0"/>
        <v>0</v>
      </c>
      <c r="D44" s="61"/>
      <c r="E44" s="76"/>
      <c r="G44" s="58">
        <f t="shared" si="1"/>
        <v>0</v>
      </c>
    </row>
    <row r="45" spans="1:17">
      <c r="A45" s="38" t="s">
        <v>109</v>
      </c>
      <c r="B45" s="8" t="s">
        <v>30</v>
      </c>
      <c r="C45" s="58">
        <f t="shared" si="0"/>
        <v>0</v>
      </c>
      <c r="D45" s="61"/>
      <c r="E45" s="76"/>
      <c r="G45" s="58">
        <f t="shared" si="1"/>
        <v>0</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89"/>
      <c r="E48" s="91"/>
      <c r="F48" s="54"/>
      <c r="G48" s="54"/>
      <c r="H48" s="10"/>
    </row>
    <row r="49" spans="1:7" ht="28.8">
      <c r="A49" s="38" t="s">
        <v>109</v>
      </c>
      <c r="B49" s="8" t="s">
        <v>34</v>
      </c>
      <c r="C49" s="58">
        <f t="shared" si="0"/>
        <v>0</v>
      </c>
      <c r="D49" s="61"/>
      <c r="E49" s="76"/>
      <c r="G49" s="58">
        <f t="shared" si="1"/>
        <v>0</v>
      </c>
    </row>
    <row r="50" spans="1:7" ht="28.8">
      <c r="A50" s="38" t="s">
        <v>109</v>
      </c>
      <c r="B50" s="8" t="s">
        <v>35</v>
      </c>
      <c r="C50" s="58">
        <f t="shared" si="0"/>
        <v>0</v>
      </c>
      <c r="D50" s="61"/>
      <c r="E50" s="76"/>
      <c r="G50" s="58">
        <f t="shared" si="1"/>
        <v>0</v>
      </c>
    </row>
    <row r="51" spans="1:7">
      <c r="A51" s="38" t="s">
        <v>109</v>
      </c>
      <c r="B51" s="8" t="s">
        <v>36</v>
      </c>
      <c r="C51" s="58">
        <f t="shared" si="0"/>
        <v>0</v>
      </c>
      <c r="D51" s="61"/>
      <c r="E51" s="76"/>
      <c r="G51" s="58">
        <f t="shared" si="1"/>
        <v>0</v>
      </c>
    </row>
    <row r="52" spans="1:7">
      <c r="A52" s="38" t="s">
        <v>109</v>
      </c>
      <c r="B52" s="8" t="s">
        <v>37</v>
      </c>
      <c r="C52" s="58">
        <f t="shared" si="0"/>
        <v>0</v>
      </c>
      <c r="D52" s="61"/>
      <c r="E52" s="76"/>
      <c r="G52" s="58">
        <f t="shared" si="1"/>
        <v>0</v>
      </c>
    </row>
    <row r="53" spans="1:7">
      <c r="A53" s="38" t="s">
        <v>109</v>
      </c>
      <c r="B53" s="8" t="s">
        <v>123</v>
      </c>
      <c r="C53" s="58">
        <f t="shared" si="0"/>
        <v>0</v>
      </c>
      <c r="D53" s="61"/>
      <c r="E53" s="76"/>
      <c r="G53" s="58">
        <f t="shared" si="1"/>
        <v>0</v>
      </c>
    </row>
    <row r="54" spans="1:7">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A1:Q54"/>
  <sheetViews>
    <sheetView workbookViewId="0">
      <pane ySplit="1" topLeftCell="A26" activePane="bottomLeft" state="frozen"/>
      <selection activeCell="D54" sqref="D54"/>
      <selection pane="bottomLeft" activeCell="D49" sqref="D49:F54"/>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2" width="9.109375" style="9"/>
    <col min="13" max="13" width="10.33203125" style="9" customWidth="1"/>
    <col min="14" max="16384" width="9.109375" style="9"/>
  </cols>
  <sheetData>
    <row r="1" spans="1:10" s="33" customFormat="1" ht="28.8">
      <c r="A1" s="33" t="s">
        <v>107</v>
      </c>
      <c r="B1" s="34" t="s">
        <v>10</v>
      </c>
      <c r="C1" s="53" t="str">
        <f ca="1">MID(CELL("filename",A1),FIND("]",CELL("filename",A1))+1,256)</f>
        <v>X</v>
      </c>
      <c r="D1" s="87" t="s">
        <v>157</v>
      </c>
      <c r="E1" s="87" t="s">
        <v>156</v>
      </c>
      <c r="F1" s="53" t="s">
        <v>154</v>
      </c>
      <c r="G1" s="53" t="s">
        <v>153</v>
      </c>
      <c r="H1" s="35" t="s">
        <v>106</v>
      </c>
      <c r="I1" s="33" t="s">
        <v>105</v>
      </c>
      <c r="J1" s="33" t="s">
        <v>126</v>
      </c>
    </row>
    <row r="2" spans="1:10" ht="14.4" customHeight="1">
      <c r="A2" s="36" t="s">
        <v>108</v>
      </c>
      <c r="B2" s="16" t="s">
        <v>4</v>
      </c>
      <c r="C2" s="59" t="s">
        <v>155</v>
      </c>
      <c r="D2" s="88"/>
      <c r="E2" s="90"/>
      <c r="F2" s="84"/>
      <c r="G2" s="84"/>
      <c r="H2" s="16"/>
      <c r="I2" s="8" t="s">
        <v>93</v>
      </c>
      <c r="J2" s="9" t="s">
        <v>173</v>
      </c>
    </row>
    <row r="3" spans="1:10">
      <c r="A3" s="36" t="s">
        <v>108</v>
      </c>
      <c r="B3" s="8" t="s">
        <v>0</v>
      </c>
      <c r="C3" s="58">
        <f>SUM(D3:E3)</f>
        <v>0</v>
      </c>
      <c r="D3" s="61"/>
      <c r="E3" s="76"/>
      <c r="G3" s="58">
        <f>SUM(C3+F3)</f>
        <v>0</v>
      </c>
    </row>
    <row r="4" spans="1:10">
      <c r="A4" s="36" t="s">
        <v>108</v>
      </c>
      <c r="B4" s="8" t="s">
        <v>1</v>
      </c>
      <c r="C4" s="58">
        <f t="shared" ref="C4:C54" si="0">SUM(D4:E4)</f>
        <v>0</v>
      </c>
      <c r="D4" s="61"/>
      <c r="E4" s="76"/>
      <c r="G4" s="58">
        <f t="shared" ref="G4:G54" si="1">SUM(C4+F4)</f>
        <v>0</v>
      </c>
    </row>
    <row r="5" spans="1:10" ht="43.2">
      <c r="A5" s="37" t="s">
        <v>110</v>
      </c>
      <c r="B5" s="8" t="s">
        <v>111</v>
      </c>
      <c r="C5" s="58">
        <f t="shared" si="0"/>
        <v>0</v>
      </c>
      <c r="D5" s="61"/>
      <c r="E5" s="76"/>
      <c r="G5" s="58">
        <f t="shared" si="1"/>
        <v>0</v>
      </c>
      <c r="I5" s="32" t="s">
        <v>92</v>
      </c>
    </row>
    <row r="6" spans="1:10">
      <c r="A6" s="36" t="s">
        <v>108</v>
      </c>
      <c r="B6" s="8" t="s">
        <v>2</v>
      </c>
      <c r="C6" s="58">
        <f t="shared" si="0"/>
        <v>0</v>
      </c>
      <c r="D6" s="61"/>
      <c r="E6" s="76"/>
      <c r="G6" s="58">
        <f t="shared" si="1"/>
        <v>0</v>
      </c>
      <c r="I6" s="9"/>
    </row>
    <row r="7" spans="1:10">
      <c r="A7" s="37" t="s">
        <v>110</v>
      </c>
      <c r="B7" s="8" t="s">
        <v>112</v>
      </c>
      <c r="C7" s="58">
        <f t="shared" si="0"/>
        <v>0</v>
      </c>
      <c r="D7" s="61"/>
      <c r="E7" s="76"/>
      <c r="G7" s="58">
        <f t="shared" si="1"/>
        <v>0</v>
      </c>
      <c r="I7" s="40"/>
    </row>
    <row r="8" spans="1:10" ht="86.4">
      <c r="A8" s="36" t="s">
        <v>108</v>
      </c>
      <c r="B8" s="8" t="s">
        <v>3</v>
      </c>
      <c r="C8" s="58">
        <f t="shared" si="0"/>
        <v>0</v>
      </c>
      <c r="D8" s="61"/>
      <c r="E8" s="76"/>
      <c r="G8" s="58">
        <f t="shared" si="1"/>
        <v>0</v>
      </c>
      <c r="I8" s="32" t="s">
        <v>94</v>
      </c>
    </row>
    <row r="9" spans="1:10">
      <c r="A9" s="36" t="s">
        <v>108</v>
      </c>
      <c r="B9" s="16" t="s">
        <v>5</v>
      </c>
      <c r="C9" s="56"/>
      <c r="D9" s="56"/>
      <c r="E9" s="75"/>
      <c r="F9" s="48"/>
      <c r="G9" s="48"/>
      <c r="H9" s="16"/>
    </row>
    <row r="10" spans="1:10">
      <c r="A10" s="36" t="s">
        <v>108</v>
      </c>
      <c r="B10" s="8" t="s">
        <v>6</v>
      </c>
      <c r="C10" s="58">
        <f t="shared" si="0"/>
        <v>0</v>
      </c>
      <c r="D10" s="61"/>
      <c r="E10" s="76"/>
      <c r="G10" s="58">
        <f t="shared" si="1"/>
        <v>0</v>
      </c>
      <c r="I10" s="8" t="s">
        <v>95</v>
      </c>
    </row>
    <row r="11" spans="1:10">
      <c r="A11" s="36" t="s">
        <v>108</v>
      </c>
      <c r="B11" s="8" t="s">
        <v>7</v>
      </c>
      <c r="C11" s="58">
        <f t="shared" si="0"/>
        <v>0</v>
      </c>
      <c r="D11" s="61"/>
      <c r="E11" s="76"/>
      <c r="G11" s="58">
        <f t="shared" si="1"/>
        <v>0</v>
      </c>
      <c r="I11" s="40"/>
    </row>
    <row r="12" spans="1:10" ht="28.8">
      <c r="A12" s="36" t="s">
        <v>108</v>
      </c>
      <c r="B12" s="8" t="s">
        <v>8</v>
      </c>
      <c r="C12" s="58">
        <f t="shared" si="0"/>
        <v>0</v>
      </c>
      <c r="D12" s="61"/>
      <c r="E12" s="76"/>
      <c r="G12" s="58">
        <f t="shared" si="1"/>
        <v>0</v>
      </c>
      <c r="I12" s="8" t="s">
        <v>79</v>
      </c>
    </row>
    <row r="13" spans="1:10" ht="14.4" customHeight="1">
      <c r="A13" s="37" t="s">
        <v>110</v>
      </c>
      <c r="B13" s="8" t="s">
        <v>39</v>
      </c>
      <c r="C13" s="58">
        <f t="shared" si="0"/>
        <v>0</v>
      </c>
      <c r="D13" s="61"/>
      <c r="E13" s="76"/>
      <c r="G13" s="58">
        <f t="shared" si="1"/>
        <v>0</v>
      </c>
    </row>
    <row r="14" spans="1:10">
      <c r="A14" s="37" t="s">
        <v>110</v>
      </c>
      <c r="B14" s="8" t="s">
        <v>40</v>
      </c>
      <c r="C14" s="58">
        <f t="shared" si="0"/>
        <v>0</v>
      </c>
      <c r="D14" s="61"/>
      <c r="E14" s="76"/>
      <c r="G14" s="58">
        <f t="shared" si="1"/>
        <v>0</v>
      </c>
    </row>
    <row r="15" spans="1:10">
      <c r="A15" s="37" t="s">
        <v>110</v>
      </c>
      <c r="B15" s="8" t="s">
        <v>41</v>
      </c>
      <c r="C15" s="58">
        <f t="shared" si="0"/>
        <v>0</v>
      </c>
      <c r="D15" s="61"/>
      <c r="E15" s="76"/>
      <c r="G15" s="58">
        <f t="shared" si="1"/>
        <v>0</v>
      </c>
    </row>
    <row r="16" spans="1:10">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G19" s="58">
        <f t="shared" si="1"/>
        <v>0</v>
      </c>
      <c r="I19" s="8" t="s">
        <v>100</v>
      </c>
    </row>
    <row r="20" spans="1:9" ht="43.2">
      <c r="A20" s="37" t="s">
        <v>110</v>
      </c>
      <c r="B20" s="8" t="s">
        <v>98</v>
      </c>
      <c r="C20" s="58">
        <f t="shared" si="0"/>
        <v>0</v>
      </c>
      <c r="D20" s="61"/>
      <c r="E20" s="76"/>
      <c r="G20" s="58">
        <f t="shared" si="1"/>
        <v>0</v>
      </c>
      <c r="I20" s="8" t="s">
        <v>99</v>
      </c>
    </row>
    <row r="21" spans="1:9">
      <c r="A21" s="37" t="s">
        <v>110</v>
      </c>
      <c r="B21" s="8" t="s">
        <v>45</v>
      </c>
      <c r="C21" s="58">
        <f t="shared" si="0"/>
        <v>0</v>
      </c>
      <c r="D21" s="61"/>
      <c r="E21" s="76"/>
      <c r="G21" s="58">
        <f t="shared" si="1"/>
        <v>0</v>
      </c>
    </row>
    <row r="22" spans="1:9">
      <c r="A22" s="36" t="s">
        <v>108</v>
      </c>
      <c r="B22" s="16" t="s">
        <v>9</v>
      </c>
      <c r="C22" s="56"/>
      <c r="D22" s="56"/>
      <c r="E22" s="75"/>
      <c r="F22" s="48"/>
      <c r="G22" s="48"/>
      <c r="H22" s="16"/>
    </row>
    <row r="23" spans="1:9">
      <c r="A23" s="36" t="s">
        <v>108</v>
      </c>
      <c r="B23" s="8" t="s">
        <v>55</v>
      </c>
      <c r="C23" s="58">
        <f t="shared" si="0"/>
        <v>0</v>
      </c>
      <c r="D23" s="61"/>
      <c r="E23" s="76"/>
      <c r="G23" s="58">
        <f t="shared" si="1"/>
        <v>0</v>
      </c>
      <c r="I23" s="40"/>
    </row>
    <row r="24" spans="1:9">
      <c r="A24" s="37" t="s">
        <v>110</v>
      </c>
      <c r="B24" s="8" t="s">
        <v>114</v>
      </c>
      <c r="C24" s="58">
        <f t="shared" si="0"/>
        <v>0</v>
      </c>
      <c r="D24" s="61"/>
      <c r="E24" s="76"/>
      <c r="G24" s="58">
        <f t="shared" si="1"/>
        <v>0</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0</v>
      </c>
      <c r="D26" s="61"/>
      <c r="E26" s="76"/>
      <c r="G26" s="58">
        <f t="shared" si="1"/>
        <v>0</v>
      </c>
    </row>
    <row r="27" spans="1:9">
      <c r="A27" s="36" t="s">
        <v>108</v>
      </c>
      <c r="B27" s="8" t="s">
        <v>12</v>
      </c>
      <c r="C27" s="58">
        <f t="shared" si="0"/>
        <v>0</v>
      </c>
      <c r="D27" s="61"/>
      <c r="E27" s="76"/>
      <c r="G27" s="58">
        <f t="shared" si="1"/>
        <v>0</v>
      </c>
    </row>
    <row r="28" spans="1:9">
      <c r="A28" s="36" t="s">
        <v>108</v>
      </c>
      <c r="B28" s="8" t="s">
        <v>13</v>
      </c>
      <c r="C28" s="58">
        <f t="shared" si="0"/>
        <v>0</v>
      </c>
      <c r="D28" s="61"/>
      <c r="E28" s="76"/>
      <c r="G28" s="58">
        <f t="shared" si="1"/>
        <v>0</v>
      </c>
    </row>
    <row r="29" spans="1:9">
      <c r="A29" s="36" t="s">
        <v>108</v>
      </c>
      <c r="B29" s="8" t="s">
        <v>14</v>
      </c>
      <c r="C29" s="58">
        <f t="shared" si="0"/>
        <v>0</v>
      </c>
      <c r="D29" s="61"/>
      <c r="E29" s="76"/>
      <c r="G29" s="58">
        <f t="shared" si="1"/>
        <v>0</v>
      </c>
    </row>
    <row r="30" spans="1:9">
      <c r="A30" s="36" t="s">
        <v>108</v>
      </c>
      <c r="B30" s="8" t="s">
        <v>15</v>
      </c>
      <c r="C30" s="58">
        <f t="shared" si="0"/>
        <v>0</v>
      </c>
      <c r="D30" s="61"/>
      <c r="E30" s="76"/>
      <c r="G30" s="58">
        <f t="shared" si="1"/>
        <v>0</v>
      </c>
    </row>
    <row r="31" spans="1:9" ht="28.8">
      <c r="A31" s="37" t="s">
        <v>110</v>
      </c>
      <c r="B31" s="8" t="s">
        <v>102</v>
      </c>
      <c r="C31" s="58">
        <f t="shared" si="0"/>
        <v>0</v>
      </c>
      <c r="D31" s="61"/>
      <c r="E31" s="76"/>
      <c r="G31" s="58">
        <f t="shared" si="1"/>
        <v>0</v>
      </c>
      <c r="I31" s="32" t="s">
        <v>115</v>
      </c>
    </row>
    <row r="32" spans="1:9">
      <c r="A32" s="36" t="s">
        <v>108</v>
      </c>
      <c r="B32" s="16" t="s">
        <v>16</v>
      </c>
      <c r="C32" s="56"/>
      <c r="D32" s="56"/>
      <c r="E32" s="75"/>
      <c r="F32" s="48"/>
      <c r="G32" s="48"/>
      <c r="H32" s="16"/>
    </row>
    <row r="33" spans="1:17">
      <c r="A33" s="36" t="s">
        <v>108</v>
      </c>
      <c r="B33" s="8" t="s">
        <v>17</v>
      </c>
      <c r="C33" s="58">
        <f t="shared" si="0"/>
        <v>0</v>
      </c>
      <c r="D33" s="61"/>
      <c r="E33" s="76"/>
      <c r="G33" s="58">
        <f t="shared" si="1"/>
        <v>0</v>
      </c>
    </row>
    <row r="34" spans="1:17">
      <c r="A34" s="36" t="s">
        <v>108</v>
      </c>
      <c r="B34" s="8" t="s">
        <v>18</v>
      </c>
      <c r="C34" s="58">
        <f t="shared" si="0"/>
        <v>0</v>
      </c>
      <c r="D34" s="61"/>
      <c r="E34" s="76"/>
      <c r="G34" s="58">
        <f t="shared" si="1"/>
        <v>0</v>
      </c>
    </row>
    <row r="35" spans="1:17">
      <c r="A35" s="36" t="s">
        <v>108</v>
      </c>
      <c r="B35" s="8" t="s">
        <v>19</v>
      </c>
      <c r="C35" s="58">
        <f t="shared" si="0"/>
        <v>0</v>
      </c>
      <c r="D35" s="61"/>
      <c r="E35" s="76"/>
      <c r="G35" s="58">
        <f t="shared" si="1"/>
        <v>0</v>
      </c>
    </row>
    <row r="36" spans="1:17" ht="14.4" customHeight="1">
      <c r="A36" s="38" t="s">
        <v>109</v>
      </c>
      <c r="B36" s="10" t="s">
        <v>21</v>
      </c>
      <c r="C36" s="10"/>
      <c r="D36" s="10"/>
      <c r="E36" s="91"/>
      <c r="F36" s="54"/>
      <c r="G36" s="54"/>
      <c r="H36" s="10"/>
    </row>
    <row r="37" spans="1:17">
      <c r="A37" s="38" t="s">
        <v>109</v>
      </c>
      <c r="B37" s="8" t="s">
        <v>22</v>
      </c>
      <c r="C37" s="58">
        <f t="shared" si="0"/>
        <v>0</v>
      </c>
      <c r="D37" s="61"/>
      <c r="E37" s="76"/>
      <c r="G37" s="58">
        <f t="shared" si="1"/>
        <v>0</v>
      </c>
      <c r="I37" s="8" t="s">
        <v>104</v>
      </c>
    </row>
    <row r="38" spans="1:17">
      <c r="A38" s="38" t="s">
        <v>109</v>
      </c>
      <c r="B38" s="8" t="s">
        <v>23</v>
      </c>
      <c r="C38" s="58">
        <f t="shared" si="0"/>
        <v>0</v>
      </c>
      <c r="D38" s="61"/>
      <c r="E38" s="76"/>
      <c r="G38" s="58">
        <f t="shared" si="1"/>
        <v>0</v>
      </c>
    </row>
    <row r="39" spans="1:17">
      <c r="A39" s="38" t="s">
        <v>109</v>
      </c>
      <c r="B39" s="8" t="s">
        <v>24</v>
      </c>
      <c r="C39" s="58">
        <f t="shared" si="0"/>
        <v>0</v>
      </c>
      <c r="D39" s="61"/>
      <c r="E39" s="76"/>
      <c r="G39" s="58">
        <f t="shared" si="1"/>
        <v>0</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 t="shared" si="0"/>
        <v>0</v>
      </c>
      <c r="D42" s="61"/>
      <c r="E42" s="76"/>
      <c r="G42" s="58">
        <f t="shared" si="1"/>
        <v>0</v>
      </c>
      <c r="J42" s="8"/>
      <c r="K42" s="8"/>
      <c r="L42" s="8"/>
      <c r="M42" s="8"/>
      <c r="N42" s="8"/>
      <c r="O42" s="8"/>
      <c r="P42" s="8"/>
      <c r="Q42" s="8"/>
    </row>
    <row r="43" spans="1:17">
      <c r="A43" s="38" t="s">
        <v>109</v>
      </c>
      <c r="B43" s="8" t="s">
        <v>28</v>
      </c>
      <c r="C43" s="58">
        <f t="shared" si="0"/>
        <v>0</v>
      </c>
      <c r="D43" s="61"/>
      <c r="E43" s="76"/>
      <c r="G43" s="58">
        <f t="shared" si="1"/>
        <v>0</v>
      </c>
    </row>
    <row r="44" spans="1:17">
      <c r="A44" s="38" t="s">
        <v>109</v>
      </c>
      <c r="B44" s="8" t="s">
        <v>29</v>
      </c>
      <c r="C44" s="58">
        <f t="shared" si="0"/>
        <v>0</v>
      </c>
      <c r="D44" s="61"/>
      <c r="E44" s="76"/>
      <c r="G44" s="58">
        <f t="shared" si="1"/>
        <v>0</v>
      </c>
    </row>
    <row r="45" spans="1:17">
      <c r="A45" s="38" t="s">
        <v>109</v>
      </c>
      <c r="B45" s="8" t="s">
        <v>30</v>
      </c>
      <c r="C45" s="58">
        <f t="shared" si="0"/>
        <v>0</v>
      </c>
      <c r="D45" s="61"/>
      <c r="E45" s="76"/>
      <c r="G45" s="58">
        <f t="shared" si="1"/>
        <v>0</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10"/>
      <c r="E48" s="91"/>
      <c r="F48" s="54"/>
      <c r="G48" s="54"/>
      <c r="H48" s="10"/>
    </row>
    <row r="49" spans="1:7" ht="28.8">
      <c r="A49" s="38" t="s">
        <v>109</v>
      </c>
      <c r="B49" s="8" t="s">
        <v>34</v>
      </c>
      <c r="C49" s="58">
        <f t="shared" si="0"/>
        <v>0</v>
      </c>
      <c r="D49" s="61"/>
      <c r="E49" s="76"/>
      <c r="G49" s="58">
        <f t="shared" si="1"/>
        <v>0</v>
      </c>
    </row>
    <row r="50" spans="1:7" ht="28.8">
      <c r="A50" s="38" t="s">
        <v>109</v>
      </c>
      <c r="B50" s="8" t="s">
        <v>35</v>
      </c>
      <c r="C50" s="58">
        <f t="shared" si="0"/>
        <v>0</v>
      </c>
      <c r="D50" s="61"/>
      <c r="E50" s="76"/>
      <c r="G50" s="58">
        <f t="shared" si="1"/>
        <v>0</v>
      </c>
    </row>
    <row r="51" spans="1:7">
      <c r="A51" s="38" t="s">
        <v>109</v>
      </c>
      <c r="B51" s="8" t="s">
        <v>36</v>
      </c>
      <c r="C51" s="58">
        <f t="shared" si="0"/>
        <v>0</v>
      </c>
      <c r="D51" s="61"/>
      <c r="E51" s="76"/>
      <c r="G51" s="58">
        <f t="shared" si="1"/>
        <v>0</v>
      </c>
    </row>
    <row r="52" spans="1:7">
      <c r="A52" s="38" t="s">
        <v>109</v>
      </c>
      <c r="B52" s="8" t="s">
        <v>37</v>
      </c>
      <c r="C52" s="58">
        <f t="shared" si="0"/>
        <v>0</v>
      </c>
      <c r="D52" s="61"/>
      <c r="E52" s="76"/>
      <c r="G52" s="58">
        <f t="shared" si="1"/>
        <v>0</v>
      </c>
    </row>
    <row r="53" spans="1:7">
      <c r="A53" s="38" t="s">
        <v>109</v>
      </c>
      <c r="B53" s="8" t="s">
        <v>123</v>
      </c>
      <c r="C53" s="58">
        <f t="shared" si="0"/>
        <v>0</v>
      </c>
      <c r="D53" s="61"/>
      <c r="E53" s="76"/>
      <c r="G53" s="58">
        <f t="shared" si="1"/>
        <v>0</v>
      </c>
    </row>
    <row r="54" spans="1:7">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vt:i4>
      </vt:variant>
    </vt:vector>
  </HeadingPairs>
  <TitlesOfParts>
    <vt:vector size="25" baseType="lpstr">
      <vt:lpstr>Information</vt:lpstr>
      <vt:lpstr>STEM Mentors</vt:lpstr>
      <vt:lpstr>ABC</vt:lpstr>
      <vt:lpstr>CLT</vt:lpstr>
      <vt:lpstr>Pov Imer</vt:lpstr>
      <vt:lpstr>WSFRT</vt:lpstr>
      <vt:lpstr>Min Wage</vt:lpstr>
      <vt:lpstr>People Gdn</vt:lpstr>
      <vt:lpstr>X</vt:lpstr>
      <vt:lpstr>WSU Human Dev</vt:lpstr>
      <vt:lpstr>SNAP-Ed</vt:lpstr>
      <vt:lpstr>SR 530</vt:lpstr>
      <vt:lpstr>FEW-Metro</vt:lpstr>
      <vt:lpstr>Metro Misc</vt:lpstr>
      <vt:lpstr>New Project</vt:lpstr>
      <vt:lpstr>New Project 2</vt:lpstr>
      <vt:lpstr>New Project 3</vt:lpstr>
      <vt:lpstr>Project Template</vt:lpstr>
      <vt:lpstr>Year Summary Template</vt:lpstr>
      <vt:lpstr>development comments</vt:lpstr>
      <vt:lpstr>2015 sample</vt:lpstr>
      <vt:lpstr>Sheet2</vt:lpstr>
      <vt:lpstr>Sheet3</vt:lpstr>
      <vt:lpstr>'Year Summary Template'!Print_Area</vt:lpstr>
      <vt:lpstr>'Year Summary Template'!Print_Titles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Gaolach, Brad</dc:creator>
  <cp:lastModifiedBy>Reid</cp:lastModifiedBy>
  <cp:lastPrinted>2017-03-21T19:35:35Z</cp:lastPrinted>
  <dcterms:created xsi:type="dcterms:W3CDTF">2015-03-19T17:30:39Z</dcterms:created>
  <dcterms:modified xsi:type="dcterms:W3CDTF">2018-07-23T17:32:00Z</dcterms:modified>
</cp:coreProperties>
</file>