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" sheetId="1" r:id="rId4"/>
    <sheet state="visible" name="FEB" sheetId="2" r:id="rId5"/>
    <sheet state="visible" name="MAR" sheetId="3" r:id="rId6"/>
    <sheet state="visible" name="2022" sheetId="4" r:id="rId7"/>
  </sheets>
  <definedNames/>
  <calcPr/>
</workbook>
</file>

<file path=xl/sharedStrings.xml><?xml version="1.0" encoding="utf-8"?>
<sst xmlns="http://schemas.openxmlformats.org/spreadsheetml/2006/main" count="227" uniqueCount="78">
  <si>
    <t>FC expenses for January</t>
  </si>
  <si>
    <t>S/n</t>
  </si>
  <si>
    <t>Date</t>
  </si>
  <si>
    <t>Vendor</t>
  </si>
  <si>
    <t>Amount</t>
  </si>
  <si>
    <t>For whom</t>
  </si>
  <si>
    <t>What occasion</t>
  </si>
  <si>
    <t>Remarks</t>
  </si>
  <si>
    <t>Total Expenses:</t>
  </si>
  <si>
    <t>Dal.Komm Coffee</t>
  </si>
  <si>
    <t>Earl Grey Tea</t>
  </si>
  <si>
    <t>iSteaks</t>
  </si>
  <si>
    <t>Client Servicing</t>
  </si>
  <si>
    <t>-</t>
  </si>
  <si>
    <t>Scoop Wholefoods</t>
  </si>
  <si>
    <t>Client Gift</t>
  </si>
  <si>
    <t>Starbucks</t>
  </si>
  <si>
    <t>Gift cards</t>
  </si>
  <si>
    <t>FARM Florist</t>
  </si>
  <si>
    <t>Asmita</t>
  </si>
  <si>
    <t>Gladis</t>
  </si>
  <si>
    <t>Referral gifting</t>
  </si>
  <si>
    <t>Pineapple tarts</t>
  </si>
  <si>
    <t>Wellnex</t>
  </si>
  <si>
    <t>LTS</t>
  </si>
  <si>
    <t>Etsy</t>
  </si>
  <si>
    <t>All</t>
  </si>
  <si>
    <t>Handlettering pff</t>
  </si>
  <si>
    <t>FC Expenses for Feburary</t>
  </si>
  <si>
    <t xml:space="preserve">Expense Jan to 11 Feb: </t>
  </si>
  <si>
    <t>Expense on 25 Feb</t>
  </si>
  <si>
    <t>Audrey Ang Yu Min</t>
  </si>
  <si>
    <t>Audrey Ang</t>
  </si>
  <si>
    <t>PA Salary</t>
  </si>
  <si>
    <t>Good BBQ</t>
  </si>
  <si>
    <t>Wee Kie</t>
  </si>
  <si>
    <t>Pizz Hut Singapore</t>
  </si>
  <si>
    <t>KM &amp; Felicia</t>
  </si>
  <si>
    <t>Client Servicing Lunch</t>
  </si>
  <si>
    <t>Bearded Bella</t>
  </si>
  <si>
    <t>Natalie Goh</t>
  </si>
  <si>
    <t>Prumum potential</t>
  </si>
  <si>
    <t>Floral Garage</t>
  </si>
  <si>
    <t>Edwin Goh</t>
  </si>
  <si>
    <t>Send Flowers</t>
  </si>
  <si>
    <t>Grand Hyatt Singapore</t>
  </si>
  <si>
    <t>Treat AL</t>
  </si>
  <si>
    <t>The Coffee Bean &amp; Tea Leaf</t>
  </si>
  <si>
    <t>Carene Choy</t>
  </si>
  <si>
    <t>Fairprice Xtra</t>
  </si>
  <si>
    <t>AwesomeAliceShop</t>
  </si>
  <si>
    <t>International Womens Day 2022</t>
  </si>
  <si>
    <t xml:space="preserve">POP@Central </t>
  </si>
  <si>
    <t>Art Friend @ BBC</t>
  </si>
  <si>
    <t>Singaproe Post</t>
  </si>
  <si>
    <t>ASTON</t>
  </si>
  <si>
    <t>FC expenses</t>
  </si>
  <si>
    <t>Birthday Gift Card</t>
  </si>
  <si>
    <t>Burger King</t>
  </si>
  <si>
    <t>Nadia</t>
  </si>
  <si>
    <t>Closing Appointment</t>
  </si>
  <si>
    <t>KOI</t>
  </si>
  <si>
    <t>Myaffinity</t>
  </si>
  <si>
    <t>Vendor Servicing</t>
  </si>
  <si>
    <t>iSteak</t>
  </si>
  <si>
    <t>Audrey Chong</t>
  </si>
  <si>
    <t>Client Birthday</t>
  </si>
  <si>
    <t>VIP Client</t>
  </si>
  <si>
    <t>Expense 1st - 18 Mar:</t>
  </si>
  <si>
    <t>Din Tai Fung</t>
  </si>
  <si>
    <t>Prospecting</t>
  </si>
  <si>
    <t>The Marmalade Pantry</t>
  </si>
  <si>
    <t>Wyman</t>
  </si>
  <si>
    <t>New Client Closing</t>
  </si>
  <si>
    <t>Month</t>
  </si>
  <si>
    <t>MTD Expenses:</t>
  </si>
  <si>
    <t>Year</t>
  </si>
  <si>
    <t>YTD Expenses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</si>
</sst>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"/>
    <numFmt numFmtId="165" formatCode="dd/MM/yyyy"/>
    <numFmt numFmtId="166" formatCode="dd/mm/yyyy"/>
  </numFmts>
  <fonts count="6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readingOrder="0"/>
    </xf>
    <xf borderId="4" fillId="3" fontId="3" numFmtId="0" xfId="0" applyAlignment="1" applyBorder="1" applyFill="1" applyFont="1">
      <alignment readingOrder="0"/>
    </xf>
    <xf borderId="4" fillId="0" fontId="1" numFmtId="0" xfId="0" applyAlignment="1" applyBorder="1" applyFont="1">
      <alignment horizontal="right" readingOrder="0" vertical="bottom"/>
    </xf>
    <xf borderId="4" fillId="0" fontId="3" numFmtId="164" xfId="0" applyAlignment="1" applyBorder="1" applyFont="1" applyNumberFormat="1">
      <alignment readingOrder="0"/>
    </xf>
    <xf borderId="4" fillId="0" fontId="3" numFmtId="0" xfId="0" applyAlignment="1" applyBorder="1" applyFont="1">
      <alignment readingOrder="0"/>
    </xf>
    <xf borderId="4" fillId="0" fontId="3" numFmtId="0" xfId="0" applyBorder="1" applyFont="1"/>
    <xf borderId="4" fillId="0" fontId="1" numFmtId="164" xfId="0" applyAlignment="1" applyBorder="1" applyFont="1" applyNumberFormat="1">
      <alignment horizontal="right" readingOrder="0" vertical="bottom"/>
    </xf>
    <xf borderId="4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readingOrder="0" shrinkToFit="0" vertical="bottom" wrapText="0"/>
    </xf>
    <xf borderId="4" fillId="0" fontId="1" numFmtId="164" xfId="0" applyAlignment="1" applyBorder="1" applyFont="1" applyNumberFormat="1">
      <alignment readingOrder="0" vertical="bottom"/>
    </xf>
    <xf borderId="4" fillId="0" fontId="1" numFmtId="0" xfId="0" applyAlignment="1" applyBorder="1" applyFont="1">
      <alignment vertical="bottom"/>
    </xf>
    <xf borderId="0" fillId="0" fontId="1" numFmtId="0" xfId="0" applyAlignment="1" applyFont="1">
      <alignment horizontal="right" readingOrder="0" vertical="bottom"/>
    </xf>
    <xf borderId="0" fillId="2" fontId="3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0" fontId="5" numFmtId="0" xfId="0" applyFont="1"/>
    <xf borderId="4" fillId="2" fontId="4" numFmtId="0" xfId="0" applyAlignment="1" applyBorder="1" applyFont="1">
      <alignment horizontal="center" vertical="bottom"/>
    </xf>
    <xf borderId="4" fillId="2" fontId="4" numFmtId="165" xfId="0" applyAlignment="1" applyBorder="1" applyFont="1" applyNumberFormat="1">
      <alignment horizontal="center" vertical="bottom"/>
    </xf>
    <xf borderId="4" fillId="2" fontId="4" numFmtId="0" xfId="0" applyAlignment="1" applyBorder="1" applyFont="1">
      <alignment horizontal="center" readingOrder="0"/>
    </xf>
    <xf borderId="4" fillId="3" fontId="4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4" fillId="0" fontId="5" numFmtId="165" xfId="0" applyAlignment="1" applyBorder="1" applyFont="1" applyNumberFormat="1">
      <alignment readingOrder="0"/>
    </xf>
    <xf borderId="4" fillId="0" fontId="5" numFmtId="0" xfId="0" applyBorder="1" applyFont="1"/>
    <xf borderId="4" fillId="0" fontId="5" numFmtId="0" xfId="0" applyAlignment="1" applyBorder="1" applyFont="1">
      <alignment horizontal="center"/>
    </xf>
    <xf borderId="4" fillId="0" fontId="5" numFmtId="165" xfId="0" applyBorder="1" applyFont="1" applyNumberFormat="1"/>
    <xf borderId="4" fillId="3" fontId="4" numFmtId="0" xfId="0" applyAlignment="1" applyBorder="1" applyFont="1">
      <alignment horizontal="center" readingOrder="0"/>
    </xf>
    <xf borderId="4" fillId="0" fontId="5" numFmtId="166" xfId="0" applyAlignment="1" applyBorder="1" applyFont="1" applyNumberFormat="1">
      <alignment horizontal="center" readingOrder="0"/>
    </xf>
    <xf borderId="0" fillId="0" fontId="5" numFmtId="0" xfId="0" applyAlignment="1" applyFont="1">
      <alignment readingOrder="0"/>
    </xf>
    <xf borderId="0" fillId="0" fontId="5" numFmtId="165" xfId="0" applyFont="1" applyNumberFormat="1"/>
    <xf borderId="4" fillId="0" fontId="5" numFmtId="0" xfId="0" applyAlignment="1" applyBorder="1" applyFont="1">
      <alignment horizontal="center" readingOrder="0"/>
    </xf>
    <xf borderId="4" fillId="0" fontId="5" numFmtId="165" xfId="0" applyAlignment="1" applyBorder="1" applyFont="1" applyNumberFormat="1">
      <alignment horizontal="right" readingOrder="0" vertical="bottom"/>
    </xf>
    <xf borderId="4" fillId="0" fontId="5" numFmtId="0" xfId="0" applyAlignment="1" applyBorder="1" applyFont="1">
      <alignment readingOrder="0" vertical="bottom"/>
    </xf>
    <xf borderId="4" fillId="0" fontId="5" numFmtId="0" xfId="0" applyAlignment="1" applyBorder="1" applyFont="1">
      <alignment horizontal="right" readingOrder="0" vertical="bottom"/>
    </xf>
    <xf borderId="4" fillId="0" fontId="5" numFmtId="0" xfId="0" applyAlignment="1" applyBorder="1" applyFont="1">
      <alignment readingOrder="0" shrinkToFit="0" vertical="bottom" wrapText="0"/>
    </xf>
    <xf borderId="4" fillId="0" fontId="5" numFmtId="165" xfId="0" applyAlignment="1" applyBorder="1" applyFont="1" applyNumberFormat="1">
      <alignment readingOrder="0" vertical="bottom"/>
    </xf>
    <xf borderId="4" fillId="0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6.86"/>
    <col customWidth="1" min="3" max="3" width="17.14"/>
    <col customWidth="1" min="4" max="4" width="7.71"/>
    <col customWidth="1" min="5" max="5" width="14.71"/>
    <col customWidth="1" min="6" max="6" width="14.43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I2" s="6" t="s">
        <v>8</v>
      </c>
    </row>
    <row r="3">
      <c r="A3" s="7">
        <v>1.0</v>
      </c>
      <c r="B3" s="8">
        <v>44582.0</v>
      </c>
      <c r="C3" s="9" t="s">
        <v>9</v>
      </c>
      <c r="D3" s="9">
        <v>6.5</v>
      </c>
      <c r="E3" s="10"/>
      <c r="F3" s="10"/>
      <c r="G3" s="9" t="s">
        <v>10</v>
      </c>
      <c r="I3" s="10">
        <f>SUM(D3:D10)</f>
        <v>1181.7</v>
      </c>
    </row>
    <row r="4">
      <c r="A4" s="7">
        <v>2.0</v>
      </c>
      <c r="B4" s="8">
        <v>44586.0</v>
      </c>
      <c r="C4" s="9" t="s">
        <v>11</v>
      </c>
      <c r="D4" s="9">
        <v>38.5</v>
      </c>
      <c r="E4" s="10"/>
      <c r="F4" s="9" t="s">
        <v>12</v>
      </c>
      <c r="G4" s="9" t="s">
        <v>13</v>
      </c>
    </row>
    <row r="5">
      <c r="A5" s="7">
        <v>3.0</v>
      </c>
      <c r="B5" s="11">
        <v>44586.0</v>
      </c>
      <c r="C5" s="12" t="s">
        <v>14</v>
      </c>
      <c r="D5" s="7">
        <v>33.28</v>
      </c>
      <c r="E5" s="12" t="s">
        <v>13</v>
      </c>
      <c r="F5" s="12" t="s">
        <v>15</v>
      </c>
      <c r="G5" s="9" t="s">
        <v>13</v>
      </c>
    </row>
    <row r="6">
      <c r="A6" s="7">
        <v>4.0</v>
      </c>
      <c r="B6" s="11">
        <v>44587.0</v>
      </c>
      <c r="C6" s="12" t="s">
        <v>16</v>
      </c>
      <c r="D6" s="7">
        <v>50.0</v>
      </c>
      <c r="E6" s="12" t="s">
        <v>13</v>
      </c>
      <c r="F6" s="12" t="s">
        <v>17</v>
      </c>
      <c r="G6" s="9" t="s">
        <v>13</v>
      </c>
    </row>
    <row r="7">
      <c r="A7" s="7">
        <v>5.0</v>
      </c>
      <c r="B7" s="11">
        <v>44587.0</v>
      </c>
      <c r="C7" s="12" t="s">
        <v>18</v>
      </c>
      <c r="D7" s="7">
        <v>29.0</v>
      </c>
      <c r="E7" s="12" t="s">
        <v>19</v>
      </c>
      <c r="F7" s="13" t="s">
        <v>12</v>
      </c>
      <c r="G7" s="9" t="s">
        <v>13</v>
      </c>
    </row>
    <row r="8">
      <c r="A8" s="7">
        <v>6.0</v>
      </c>
      <c r="B8" s="14">
        <v>44587.0</v>
      </c>
      <c r="C8" s="15"/>
      <c r="D8" s="12">
        <v>22.0</v>
      </c>
      <c r="E8" s="12" t="s">
        <v>20</v>
      </c>
      <c r="F8" s="12" t="s">
        <v>21</v>
      </c>
      <c r="G8" s="9" t="s">
        <v>22</v>
      </c>
    </row>
    <row r="9">
      <c r="A9" s="7">
        <v>7.0</v>
      </c>
      <c r="B9" s="8">
        <v>44588.0</v>
      </c>
      <c r="C9" s="9" t="s">
        <v>23</v>
      </c>
      <c r="D9" s="9">
        <v>1000.0</v>
      </c>
      <c r="E9" s="9" t="s">
        <v>13</v>
      </c>
      <c r="F9" s="10"/>
      <c r="G9" s="9" t="s">
        <v>24</v>
      </c>
    </row>
    <row r="10">
      <c r="A10" s="7">
        <v>8.0</v>
      </c>
      <c r="B10" s="8">
        <v>44591.0</v>
      </c>
      <c r="C10" s="9" t="s">
        <v>25</v>
      </c>
      <c r="D10" s="9">
        <v>2.42</v>
      </c>
      <c r="E10" s="9" t="s">
        <v>26</v>
      </c>
      <c r="F10" s="9" t="s">
        <v>12</v>
      </c>
      <c r="G10" s="9" t="s">
        <v>27</v>
      </c>
    </row>
    <row r="12">
      <c r="A12" s="16"/>
    </row>
    <row r="13">
      <c r="A13" s="16"/>
    </row>
    <row r="14">
      <c r="A14" s="16"/>
    </row>
    <row r="15">
      <c r="A15" s="16"/>
    </row>
  </sheetData>
  <mergeCells count="1">
    <mergeCell ref="A1:G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57"/>
    <col customWidth="1" min="2" max="2" width="8.71"/>
    <col customWidth="1" min="3" max="3" width="25.14"/>
    <col customWidth="1" min="6" max="6" width="20.14"/>
    <col customWidth="1" min="7" max="7" width="28.29"/>
    <col customWidth="1" min="9" max="9" width="22.0"/>
    <col customWidth="1" min="10" max="10" width="21.71"/>
    <col customWidth="1" min="11" max="11" width="17.71"/>
  </cols>
  <sheetData>
    <row r="1">
      <c r="A1" s="17" t="s">
        <v>28</v>
      </c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I2" s="6" t="s">
        <v>8</v>
      </c>
      <c r="J2" s="6" t="s">
        <v>29</v>
      </c>
      <c r="K2" s="6" t="s">
        <v>30</v>
      </c>
    </row>
    <row r="3">
      <c r="A3" s="9">
        <v>1.0</v>
      </c>
      <c r="B3" s="8">
        <v>44595.0</v>
      </c>
      <c r="C3" s="9" t="s">
        <v>31</v>
      </c>
      <c r="D3" s="9">
        <v>28.0</v>
      </c>
      <c r="E3" s="9" t="s">
        <v>32</v>
      </c>
      <c r="F3" s="9" t="s">
        <v>33</v>
      </c>
      <c r="G3" s="10"/>
      <c r="I3" s="10">
        <f>SUM(D:D)</f>
        <v>1410.35</v>
      </c>
      <c r="J3" s="9">
        <v>1263.4</v>
      </c>
      <c r="K3" s="10">
        <f>SUM(D22,D23)</f>
        <v>127.9</v>
      </c>
    </row>
    <row r="4">
      <c r="A4" s="9">
        <v>2.0</v>
      </c>
      <c r="B4" s="8">
        <v>44600.0</v>
      </c>
      <c r="C4" s="9" t="s">
        <v>34</v>
      </c>
      <c r="D4" s="9">
        <v>53.7</v>
      </c>
      <c r="E4" s="9" t="s">
        <v>35</v>
      </c>
      <c r="F4" s="9" t="s">
        <v>12</v>
      </c>
      <c r="G4" s="10"/>
    </row>
    <row r="5">
      <c r="A5" s="9">
        <v>3.0</v>
      </c>
      <c r="B5" s="8">
        <v>44605.0</v>
      </c>
      <c r="C5" s="9" t="s">
        <v>36</v>
      </c>
      <c r="D5" s="9">
        <v>68.97</v>
      </c>
      <c r="E5" s="9" t="s">
        <v>37</v>
      </c>
      <c r="F5" s="9" t="s">
        <v>38</v>
      </c>
      <c r="G5" s="10"/>
    </row>
    <row r="6">
      <c r="A6" s="9">
        <v>4.0</v>
      </c>
      <c r="B6" s="8">
        <v>44608.0</v>
      </c>
      <c r="C6" s="9" t="s">
        <v>39</v>
      </c>
      <c r="D6" s="9">
        <v>55.55</v>
      </c>
      <c r="E6" s="9" t="s">
        <v>40</v>
      </c>
      <c r="F6" s="9" t="s">
        <v>12</v>
      </c>
      <c r="G6" s="9" t="s">
        <v>41</v>
      </c>
    </row>
    <row r="7">
      <c r="A7" s="9">
        <v>5.0</v>
      </c>
      <c r="B7" s="8">
        <v>44609.0</v>
      </c>
      <c r="C7" s="9" t="s">
        <v>42</v>
      </c>
      <c r="D7" s="9">
        <v>39.9</v>
      </c>
      <c r="E7" s="9" t="s">
        <v>43</v>
      </c>
      <c r="F7" s="10"/>
      <c r="G7" s="9" t="s">
        <v>44</v>
      </c>
    </row>
    <row r="8">
      <c r="A8" s="9">
        <v>6.0</v>
      </c>
      <c r="B8" s="8">
        <v>44609.0</v>
      </c>
      <c r="C8" s="9" t="s">
        <v>45</v>
      </c>
      <c r="D8" s="9">
        <v>136.53</v>
      </c>
      <c r="E8" s="10"/>
      <c r="F8" s="10"/>
      <c r="G8" s="9" t="s">
        <v>46</v>
      </c>
    </row>
    <row r="9">
      <c r="A9" s="9">
        <v>7.0</v>
      </c>
      <c r="B9" s="8">
        <v>44609.0</v>
      </c>
      <c r="C9" s="9" t="s">
        <v>47</v>
      </c>
      <c r="D9" s="9">
        <v>5.9</v>
      </c>
      <c r="E9" s="9" t="s">
        <v>48</v>
      </c>
      <c r="F9" s="9" t="s">
        <v>12</v>
      </c>
      <c r="G9" s="10"/>
    </row>
    <row r="10">
      <c r="A10" s="9">
        <v>8.0</v>
      </c>
      <c r="B10" s="8">
        <v>44609.0</v>
      </c>
      <c r="C10" s="9" t="s">
        <v>47</v>
      </c>
      <c r="D10" s="9">
        <v>7.6</v>
      </c>
      <c r="E10" s="9" t="s">
        <v>48</v>
      </c>
      <c r="F10" s="10"/>
      <c r="G10" s="10"/>
    </row>
    <row r="11">
      <c r="A11" s="9">
        <v>9.0</v>
      </c>
      <c r="B11" s="8">
        <v>44610.0</v>
      </c>
      <c r="C11" s="9" t="s">
        <v>49</v>
      </c>
      <c r="D11" s="9">
        <v>600.0</v>
      </c>
      <c r="E11" s="10"/>
      <c r="F11" s="10"/>
      <c r="G11" s="10"/>
    </row>
    <row r="12">
      <c r="A12" s="9">
        <v>10.0</v>
      </c>
      <c r="B12" s="8">
        <v>44611.0</v>
      </c>
      <c r="C12" s="9" t="s">
        <v>50</v>
      </c>
      <c r="D12" s="9">
        <v>1.2</v>
      </c>
      <c r="E12" s="9" t="s">
        <v>13</v>
      </c>
      <c r="F12" s="10"/>
      <c r="G12" s="9" t="s">
        <v>51</v>
      </c>
    </row>
    <row r="13">
      <c r="A13" s="9">
        <v>11.0</v>
      </c>
      <c r="B13" s="8">
        <v>44611.0</v>
      </c>
      <c r="C13" s="9" t="s">
        <v>52</v>
      </c>
      <c r="D13" s="9">
        <v>68.8</v>
      </c>
      <c r="E13" s="10"/>
      <c r="F13" s="10"/>
      <c r="G13" s="9" t="s">
        <v>51</v>
      </c>
    </row>
    <row r="14">
      <c r="A14" s="9">
        <v>12.0</v>
      </c>
      <c r="B14" s="8">
        <v>44611.0</v>
      </c>
      <c r="C14" s="9" t="s">
        <v>53</v>
      </c>
      <c r="D14" s="9">
        <v>4.9</v>
      </c>
      <c r="E14" s="10"/>
      <c r="F14" s="10"/>
      <c r="G14" s="9" t="s">
        <v>51</v>
      </c>
    </row>
    <row r="15">
      <c r="A15" s="9">
        <v>13.0</v>
      </c>
      <c r="B15" s="8">
        <v>44611.0</v>
      </c>
      <c r="C15" s="9" t="s">
        <v>54</v>
      </c>
      <c r="D15" s="9">
        <v>45.0</v>
      </c>
      <c r="E15" s="10"/>
      <c r="F15" s="10"/>
      <c r="G15" s="9" t="s">
        <v>51</v>
      </c>
    </row>
    <row r="16">
      <c r="A16" s="9">
        <v>14.0</v>
      </c>
      <c r="B16" s="8">
        <v>44611.0</v>
      </c>
      <c r="C16" s="9" t="s">
        <v>55</v>
      </c>
      <c r="D16" s="9">
        <v>69.5</v>
      </c>
      <c r="E16" s="9" t="s">
        <v>32</v>
      </c>
      <c r="F16" s="9" t="s">
        <v>56</v>
      </c>
      <c r="G16" s="10"/>
    </row>
    <row r="17">
      <c r="A17" s="9">
        <v>15.0</v>
      </c>
      <c r="B17" s="8">
        <v>44611.0</v>
      </c>
      <c r="C17" s="9" t="s">
        <v>55</v>
      </c>
      <c r="D17" s="9">
        <v>41.8</v>
      </c>
      <c r="E17" s="9" t="s">
        <v>32</v>
      </c>
      <c r="F17" s="9" t="s">
        <v>56</v>
      </c>
      <c r="G17" s="10"/>
    </row>
    <row r="18">
      <c r="A18" s="9">
        <v>16.0</v>
      </c>
      <c r="B18" s="8">
        <v>44614.0</v>
      </c>
      <c r="C18" s="9" t="s">
        <v>16</v>
      </c>
      <c r="D18" s="9">
        <v>10.0</v>
      </c>
      <c r="E18" s="10"/>
      <c r="F18" s="9" t="s">
        <v>12</v>
      </c>
      <c r="G18" s="9" t="s">
        <v>57</v>
      </c>
    </row>
    <row r="19">
      <c r="A19" s="9">
        <v>17.0</v>
      </c>
      <c r="B19" s="8">
        <v>44616.0</v>
      </c>
      <c r="C19" s="9" t="s">
        <v>16</v>
      </c>
      <c r="D19" s="9">
        <v>10.0</v>
      </c>
      <c r="E19" s="10"/>
      <c r="F19" s="9" t="s">
        <v>12</v>
      </c>
      <c r="G19" s="9" t="s">
        <v>57</v>
      </c>
    </row>
    <row r="20">
      <c r="A20" s="9">
        <v>18.0</v>
      </c>
      <c r="B20" s="8">
        <v>44616.0</v>
      </c>
      <c r="C20" s="9" t="s">
        <v>16</v>
      </c>
      <c r="D20" s="9">
        <v>10.0</v>
      </c>
      <c r="E20" s="10"/>
      <c r="F20" s="9" t="s">
        <v>12</v>
      </c>
      <c r="G20" s="9" t="s">
        <v>57</v>
      </c>
    </row>
    <row r="21">
      <c r="A21" s="9">
        <v>19.0</v>
      </c>
      <c r="B21" s="8">
        <v>44616.0</v>
      </c>
      <c r="C21" s="9" t="s">
        <v>58</v>
      </c>
      <c r="D21" s="9">
        <v>25.1</v>
      </c>
      <c r="E21" s="9" t="s">
        <v>59</v>
      </c>
      <c r="F21" s="9" t="s">
        <v>12</v>
      </c>
      <c r="G21" s="9" t="s">
        <v>60</v>
      </c>
    </row>
    <row r="22">
      <c r="A22" s="9">
        <v>20.0</v>
      </c>
      <c r="B22" s="8">
        <v>44617.0</v>
      </c>
      <c r="C22" s="9" t="s">
        <v>61</v>
      </c>
      <c r="D22" s="9">
        <v>12.9</v>
      </c>
      <c r="E22" s="9" t="s">
        <v>62</v>
      </c>
      <c r="F22" s="9" t="s">
        <v>63</v>
      </c>
      <c r="G22" s="10"/>
    </row>
    <row r="23">
      <c r="A23" s="9">
        <v>21.0</v>
      </c>
      <c r="B23" s="8">
        <v>44617.0</v>
      </c>
      <c r="C23" s="9" t="s">
        <v>64</v>
      </c>
      <c r="D23" s="9">
        <v>115.0</v>
      </c>
      <c r="E23" s="9" t="s">
        <v>65</v>
      </c>
      <c r="F23" s="9" t="s">
        <v>66</v>
      </c>
      <c r="G23" s="9" t="s">
        <v>67</v>
      </c>
    </row>
  </sheetData>
  <mergeCells count="1">
    <mergeCell ref="A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17.43"/>
    <col customWidth="1" min="6" max="6" width="19.29"/>
    <col customWidth="1" min="10" max="10" width="22.43"/>
  </cols>
  <sheetData>
    <row r="1">
      <c r="A1" s="18" t="s">
        <v>28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0" t="s">
        <v>1</v>
      </c>
      <c r="B2" s="21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2" t="s">
        <v>7</v>
      </c>
      <c r="H2" s="19"/>
      <c r="I2" s="19"/>
      <c r="J2" s="23" t="s">
        <v>68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4">
        <v>1.0</v>
      </c>
      <c r="B3" s="25">
        <v>44623.0</v>
      </c>
      <c r="C3" s="24" t="s">
        <v>31</v>
      </c>
      <c r="D3" s="24">
        <v>56.0</v>
      </c>
      <c r="E3" s="24" t="s">
        <v>32</v>
      </c>
      <c r="F3" s="24" t="s">
        <v>33</v>
      </c>
      <c r="G3" s="26"/>
      <c r="H3" s="19"/>
      <c r="I3" s="19"/>
      <c r="J3" s="27">
        <f>SUM(D3,D3:D5)</f>
        <v>258.66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24">
        <v>2.0</v>
      </c>
      <c r="B4" s="25">
        <v>44624.0</v>
      </c>
      <c r="C4" s="24" t="s">
        <v>69</v>
      </c>
      <c r="D4" s="24">
        <v>55.44</v>
      </c>
      <c r="E4" s="26"/>
      <c r="F4" s="24" t="s">
        <v>70</v>
      </c>
      <c r="G4" s="26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24">
        <v>3.0</v>
      </c>
      <c r="B5" s="25">
        <v>44627.0</v>
      </c>
      <c r="C5" s="24" t="s">
        <v>71</v>
      </c>
      <c r="D5" s="24">
        <v>91.22</v>
      </c>
      <c r="E5" s="24" t="s">
        <v>72</v>
      </c>
      <c r="F5" s="24" t="s">
        <v>73</v>
      </c>
      <c r="G5" s="26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26"/>
      <c r="B6" s="28"/>
      <c r="C6" s="26"/>
      <c r="D6" s="26"/>
      <c r="E6" s="26"/>
      <c r="F6" s="26"/>
      <c r="G6" s="26"/>
      <c r="H6" s="19"/>
      <c r="I6" s="29" t="s">
        <v>74</v>
      </c>
      <c r="J6" s="29" t="s">
        <v>75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26"/>
      <c r="B7" s="28"/>
      <c r="C7" s="26"/>
      <c r="D7" s="26"/>
      <c r="E7" s="26"/>
      <c r="F7" s="26"/>
      <c r="G7" s="26"/>
      <c r="H7" s="19"/>
      <c r="I7" s="30">
        <v>44621.0</v>
      </c>
      <c r="J7" s="27">
        <f>SUMIFS(D3:D21,B3:B21,"&gt;="&amp;I7,B3:B21,"&lt;="&amp;EOMONTH(I7,0))</f>
        <v>202.66</v>
      </c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26"/>
      <c r="B8" s="28"/>
      <c r="C8" s="26"/>
      <c r="D8" s="26"/>
      <c r="E8" s="26"/>
      <c r="F8" s="26"/>
      <c r="G8" s="26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26"/>
      <c r="B9" s="28"/>
      <c r="C9" s="26"/>
      <c r="D9" s="26"/>
      <c r="E9" s="26"/>
      <c r="F9" s="26"/>
      <c r="G9" s="26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26"/>
      <c r="B10" s="28"/>
      <c r="C10" s="26"/>
      <c r="D10" s="26"/>
      <c r="E10" s="26"/>
      <c r="F10" s="26"/>
      <c r="G10" s="26"/>
      <c r="H10" s="19"/>
      <c r="I10" s="19"/>
      <c r="J10" s="31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26"/>
      <c r="B11" s="28"/>
      <c r="C11" s="26"/>
      <c r="D11" s="26"/>
      <c r="E11" s="26"/>
      <c r="F11" s="26"/>
      <c r="G11" s="26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26"/>
      <c r="B12" s="28"/>
      <c r="C12" s="26"/>
      <c r="D12" s="26"/>
      <c r="E12" s="26"/>
      <c r="F12" s="26"/>
      <c r="G12" s="26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26"/>
      <c r="B13" s="28"/>
      <c r="C13" s="26"/>
      <c r="D13" s="26"/>
      <c r="E13" s="26"/>
      <c r="F13" s="26"/>
      <c r="G13" s="26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26"/>
      <c r="B14" s="28"/>
      <c r="C14" s="26"/>
      <c r="D14" s="26"/>
      <c r="E14" s="26"/>
      <c r="F14" s="26"/>
      <c r="G14" s="26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26"/>
      <c r="B15" s="28"/>
      <c r="C15" s="26"/>
      <c r="D15" s="26"/>
      <c r="E15" s="26"/>
      <c r="F15" s="26"/>
      <c r="G15" s="26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26"/>
      <c r="B16" s="28"/>
      <c r="C16" s="26"/>
      <c r="D16" s="26"/>
      <c r="E16" s="26"/>
      <c r="F16" s="26"/>
      <c r="G16" s="26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26"/>
      <c r="B17" s="28"/>
      <c r="C17" s="26"/>
      <c r="D17" s="26"/>
      <c r="E17" s="26"/>
      <c r="F17" s="26"/>
      <c r="G17" s="26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26"/>
      <c r="B18" s="28"/>
      <c r="C18" s="26"/>
      <c r="D18" s="26"/>
      <c r="E18" s="26"/>
      <c r="F18" s="26"/>
      <c r="G18" s="26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26"/>
      <c r="B19" s="28"/>
      <c r="C19" s="26"/>
      <c r="D19" s="26"/>
      <c r="E19" s="26"/>
      <c r="F19" s="26"/>
      <c r="G19" s="26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26"/>
      <c r="B20" s="28"/>
      <c r="C20" s="26"/>
      <c r="D20" s="26"/>
      <c r="E20" s="26"/>
      <c r="F20" s="26"/>
      <c r="G20" s="26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26"/>
      <c r="B21" s="28"/>
      <c r="C21" s="26"/>
      <c r="D21" s="26"/>
      <c r="E21" s="26"/>
      <c r="F21" s="26"/>
      <c r="G21" s="26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9"/>
      <c r="B22" s="32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9"/>
      <c r="B23" s="32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9"/>
      <c r="B24" s="32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9"/>
      <c r="B25" s="32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9"/>
      <c r="B26" s="32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9"/>
      <c r="B27" s="32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9"/>
      <c r="B28" s="32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9"/>
      <c r="B29" s="32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9"/>
      <c r="B30" s="32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9"/>
      <c r="B31" s="32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9"/>
      <c r="B32" s="32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9"/>
      <c r="B33" s="32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9"/>
      <c r="B34" s="32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9"/>
      <c r="B35" s="32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9"/>
      <c r="B36" s="32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9"/>
      <c r="B37" s="32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9"/>
      <c r="B38" s="32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9"/>
      <c r="B39" s="32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9"/>
      <c r="B40" s="32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9"/>
      <c r="B41" s="32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9"/>
      <c r="B42" s="32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9"/>
      <c r="B43" s="32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9"/>
      <c r="B44" s="32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9"/>
      <c r="B45" s="32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9"/>
      <c r="B46" s="32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9"/>
      <c r="B47" s="32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9"/>
      <c r="B48" s="32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9"/>
      <c r="B49" s="32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9"/>
      <c r="B50" s="32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9"/>
      <c r="B51" s="32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9"/>
      <c r="B52" s="32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9"/>
      <c r="B53" s="32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9"/>
      <c r="B54" s="32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9"/>
      <c r="B55" s="32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9"/>
      <c r="B56" s="32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9"/>
      <c r="B57" s="32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9"/>
      <c r="B58" s="32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9"/>
      <c r="B59" s="32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9"/>
      <c r="B60" s="32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9"/>
      <c r="B61" s="32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9"/>
      <c r="B62" s="32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9"/>
      <c r="B63" s="32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9"/>
      <c r="B64" s="32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9"/>
      <c r="B65" s="32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9"/>
      <c r="B66" s="32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9"/>
      <c r="B67" s="32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32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9"/>
      <c r="B69" s="32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9"/>
      <c r="B70" s="32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9"/>
      <c r="B71" s="32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9"/>
      <c r="B72" s="32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9"/>
      <c r="B73" s="32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9"/>
      <c r="B74" s="32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9"/>
      <c r="B75" s="32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9"/>
      <c r="B76" s="32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32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32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32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9"/>
      <c r="B80" s="32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9"/>
      <c r="B81" s="32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9"/>
      <c r="B82" s="32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9"/>
      <c r="B83" s="32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9"/>
      <c r="B84" s="32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9"/>
      <c r="B85" s="32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9"/>
      <c r="B86" s="32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9"/>
      <c r="B87" s="32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9"/>
      <c r="B88" s="32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9"/>
      <c r="B89" s="32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9"/>
      <c r="B90" s="32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/>
      <c r="B91" s="32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9"/>
      <c r="B92" s="32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9"/>
      <c r="B93" s="32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9"/>
      <c r="B94" s="32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9"/>
      <c r="B95" s="32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9"/>
      <c r="B96" s="32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9"/>
      <c r="B97" s="32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9"/>
      <c r="B98" s="32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9"/>
      <c r="B99" s="32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9"/>
      <c r="B100" s="32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9"/>
      <c r="B101" s="32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32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32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32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32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32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32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32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32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32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32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32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32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32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32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32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32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32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32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32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32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32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32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32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32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32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32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32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32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32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32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32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32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32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32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32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32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32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32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32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32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32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32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32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32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32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32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32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32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32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32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32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32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32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32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32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32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32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32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32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32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32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32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32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32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32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32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32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32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32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32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32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32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32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32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32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32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32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32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32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32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32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32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32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32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32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32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32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32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32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32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32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32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32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32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32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32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32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32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32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32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32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32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32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32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32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32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32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32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32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32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32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32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32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32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32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32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32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32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32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32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32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32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32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32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32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32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32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32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32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32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32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32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32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32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32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32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32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32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32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32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32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32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32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32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32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32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32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32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32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32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32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32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32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32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32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32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32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32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32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32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32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32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32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32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32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32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32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32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32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32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32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32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32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32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32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32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32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32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32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32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32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32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32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32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32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32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32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32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32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32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32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32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32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32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32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32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32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32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32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32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32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32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32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32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32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32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32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32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32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32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32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32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32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32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32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32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32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32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32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32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32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32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32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32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32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32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32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32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32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32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32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32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32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32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32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32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32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32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32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32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32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32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32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32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32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32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32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32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32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32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32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32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32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32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32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32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32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32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32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32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32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32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32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32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32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32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32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32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32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32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32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32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32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32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32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32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32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32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32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32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32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32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32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32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32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32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32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32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32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32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32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32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32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32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32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32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32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32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32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32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32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32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32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32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32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32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32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32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32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32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32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32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32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32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32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32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32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32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32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32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32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32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32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32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32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32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32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32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32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32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32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32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32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32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32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32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32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32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32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32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32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32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32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32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32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32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32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32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32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32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32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32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32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32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32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32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32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32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32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32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32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32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32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32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32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32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32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32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32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32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32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32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32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32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32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32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32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32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32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32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32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32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32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32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32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32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32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32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32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32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32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32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32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32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32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32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32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32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32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32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32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32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32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32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32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32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32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32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32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32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32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32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32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32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32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32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32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32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32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32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32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32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32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32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32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32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32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32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32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32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32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32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32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32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32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32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32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32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32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32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32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32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32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32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32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32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32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32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32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32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32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32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32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32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32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32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32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32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32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32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32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32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32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32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32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32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32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32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32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32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32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32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32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32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32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32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32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32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32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32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32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32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32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32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32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32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32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32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32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32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32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32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32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32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32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32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32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32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32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32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32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32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32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32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32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32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32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32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32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32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32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32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32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32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32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32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32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32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32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32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32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32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32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32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32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32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32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32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32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32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32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32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32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32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32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32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32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32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32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32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32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32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32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32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32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32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32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32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32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32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32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32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32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32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32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32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32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32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32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32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32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32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32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32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32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32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32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32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32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32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32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32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32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32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32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32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32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32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32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32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32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32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32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32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32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32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32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32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32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32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32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32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32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32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32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32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32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32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32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32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32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32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32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32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32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32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32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32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32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32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32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32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32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32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32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32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32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32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32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32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32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32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32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32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32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32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32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32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32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32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32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32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32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32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32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32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32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32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32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32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32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32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32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32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32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32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32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32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32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32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32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32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32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32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32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32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32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32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32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32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32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32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32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32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32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32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32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32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32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32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32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32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32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32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32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32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32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32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32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32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32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32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32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32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32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32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32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32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32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32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32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32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32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32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32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32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32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32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32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32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32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32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32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32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32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32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32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32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32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32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32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32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32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32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32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32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32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32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32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32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32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32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32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32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32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32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32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32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32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32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32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32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32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32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32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32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32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32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32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32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32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32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32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32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32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32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32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32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32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32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32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32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32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32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32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32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32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32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32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32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32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32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32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32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32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32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32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32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32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32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32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32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32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32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32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32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32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32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32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32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32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32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32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32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32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32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32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32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32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32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32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32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32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32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32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32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32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32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32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32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32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32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32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32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32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32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32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32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32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32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32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32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32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32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32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32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32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32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32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32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32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32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32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32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32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32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32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32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32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32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32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32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32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32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32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32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32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32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32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32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32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32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32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32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32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32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32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32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32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32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32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32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32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32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32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32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32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32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32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32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32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32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32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32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32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32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32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32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32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32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32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32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32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32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32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32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32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32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32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32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32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32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32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32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32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32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32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32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32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32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32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32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32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32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32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19"/>
      <c r="B997" s="32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19"/>
      <c r="B998" s="32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19"/>
      <c r="B999" s="32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>
      <c r="A1000" s="19"/>
      <c r="B1000" s="32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1">
    <mergeCell ref="A1:G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71"/>
    <col customWidth="1" min="5" max="5" width="22.43"/>
    <col customWidth="1" min="6" max="6" width="30.86"/>
    <col customWidth="1" min="9" max="9" width="20.57"/>
  </cols>
  <sheetData>
    <row r="1">
      <c r="A1" s="20" t="s">
        <v>2</v>
      </c>
      <c r="B1" s="20" t="s">
        <v>3</v>
      </c>
      <c r="C1" s="20" t="s">
        <v>4</v>
      </c>
      <c r="D1" s="20" t="s">
        <v>5</v>
      </c>
      <c r="E1" s="20" t="s">
        <v>6</v>
      </c>
      <c r="F1" s="22" t="s">
        <v>7</v>
      </c>
    </row>
    <row r="2">
      <c r="A2" s="25">
        <v>44582.0</v>
      </c>
      <c r="B2" s="24" t="s">
        <v>9</v>
      </c>
      <c r="C2" s="24">
        <v>6.5</v>
      </c>
      <c r="D2" s="26"/>
      <c r="E2" s="26"/>
      <c r="F2" s="24" t="s">
        <v>10</v>
      </c>
      <c r="H2" s="29" t="s">
        <v>76</v>
      </c>
      <c r="I2" s="29" t="s">
        <v>77</v>
      </c>
    </row>
    <row r="3">
      <c r="A3" s="25">
        <v>44586.0</v>
      </c>
      <c r="B3" s="24" t="s">
        <v>11</v>
      </c>
      <c r="C3" s="24">
        <v>38.5</v>
      </c>
      <c r="D3" s="26"/>
      <c r="E3" s="24" t="s">
        <v>12</v>
      </c>
      <c r="F3" s="24" t="s">
        <v>13</v>
      </c>
      <c r="H3" s="33">
        <v>2022.0</v>
      </c>
      <c r="I3" s="27">
        <f>SUMIFS(C2:C33,A2:A33,"&gt;="&amp;DATE(1/1/2022,1,1),A2:A33,"&lt;="&amp;DATE(H3,12,31))</f>
        <v>2794.71</v>
      </c>
    </row>
    <row r="4">
      <c r="A4" s="34">
        <v>44586.0</v>
      </c>
      <c r="B4" s="35" t="s">
        <v>14</v>
      </c>
      <c r="C4" s="36">
        <v>33.28</v>
      </c>
      <c r="D4" s="35" t="s">
        <v>13</v>
      </c>
      <c r="E4" s="35" t="s">
        <v>15</v>
      </c>
      <c r="F4" s="24" t="s">
        <v>13</v>
      </c>
    </row>
    <row r="5">
      <c r="A5" s="34">
        <v>44587.0</v>
      </c>
      <c r="B5" s="35" t="s">
        <v>16</v>
      </c>
      <c r="C5" s="36">
        <v>50.0</v>
      </c>
      <c r="D5" s="35" t="s">
        <v>13</v>
      </c>
      <c r="E5" s="35" t="s">
        <v>17</v>
      </c>
      <c r="F5" s="24" t="s">
        <v>13</v>
      </c>
    </row>
    <row r="6">
      <c r="A6" s="34">
        <v>44587.0</v>
      </c>
      <c r="B6" s="35" t="s">
        <v>18</v>
      </c>
      <c r="C6" s="36">
        <v>29.0</v>
      </c>
      <c r="D6" s="35" t="s">
        <v>19</v>
      </c>
      <c r="E6" s="37" t="s">
        <v>12</v>
      </c>
      <c r="F6" s="24" t="s">
        <v>13</v>
      </c>
    </row>
    <row r="7">
      <c r="A7" s="38">
        <v>44587.0</v>
      </c>
      <c r="B7" s="39"/>
      <c r="C7" s="35">
        <v>22.0</v>
      </c>
      <c r="D7" s="35" t="s">
        <v>20</v>
      </c>
      <c r="E7" s="35" t="s">
        <v>21</v>
      </c>
      <c r="F7" s="24" t="s">
        <v>22</v>
      </c>
    </row>
    <row r="8">
      <c r="A8" s="25">
        <v>44588.0</v>
      </c>
      <c r="B8" s="24" t="s">
        <v>23</v>
      </c>
      <c r="C8" s="24">
        <v>1000.0</v>
      </c>
      <c r="D8" s="24" t="s">
        <v>13</v>
      </c>
      <c r="E8" s="26"/>
      <c r="F8" s="24" t="s">
        <v>24</v>
      </c>
    </row>
    <row r="9">
      <c r="A9" s="25">
        <v>44591.0</v>
      </c>
      <c r="B9" s="24" t="s">
        <v>25</v>
      </c>
      <c r="C9" s="24">
        <v>2.42</v>
      </c>
      <c r="D9" s="24" t="s">
        <v>26</v>
      </c>
      <c r="E9" s="24" t="s">
        <v>12</v>
      </c>
      <c r="F9" s="24" t="s">
        <v>27</v>
      </c>
    </row>
    <row r="10">
      <c r="A10" s="25">
        <v>44595.0</v>
      </c>
      <c r="B10" s="24" t="s">
        <v>31</v>
      </c>
      <c r="C10" s="24">
        <v>28.0</v>
      </c>
      <c r="D10" s="24" t="s">
        <v>32</v>
      </c>
      <c r="E10" s="24" t="s">
        <v>33</v>
      </c>
      <c r="F10" s="26"/>
    </row>
    <row r="11">
      <c r="A11" s="25">
        <v>44600.0</v>
      </c>
      <c r="B11" s="24" t="s">
        <v>34</v>
      </c>
      <c r="C11" s="24">
        <v>53.7</v>
      </c>
      <c r="D11" s="24" t="s">
        <v>35</v>
      </c>
      <c r="E11" s="24" t="s">
        <v>12</v>
      </c>
      <c r="F11" s="26"/>
    </row>
    <row r="12">
      <c r="A12" s="25">
        <v>44605.0</v>
      </c>
      <c r="B12" s="24" t="s">
        <v>36</v>
      </c>
      <c r="C12" s="24">
        <v>68.97</v>
      </c>
      <c r="D12" s="24" t="s">
        <v>37</v>
      </c>
      <c r="E12" s="24" t="s">
        <v>38</v>
      </c>
      <c r="F12" s="26"/>
    </row>
    <row r="13">
      <c r="A13" s="25">
        <v>44608.0</v>
      </c>
      <c r="B13" s="24" t="s">
        <v>39</v>
      </c>
      <c r="C13" s="24">
        <v>55.55</v>
      </c>
      <c r="D13" s="24" t="s">
        <v>40</v>
      </c>
      <c r="E13" s="24" t="s">
        <v>12</v>
      </c>
      <c r="F13" s="24" t="s">
        <v>41</v>
      </c>
    </row>
    <row r="14">
      <c r="A14" s="25">
        <v>44609.0</v>
      </c>
      <c r="B14" s="24" t="s">
        <v>42</v>
      </c>
      <c r="C14" s="24">
        <v>39.9</v>
      </c>
      <c r="D14" s="24" t="s">
        <v>43</v>
      </c>
      <c r="E14" s="26"/>
      <c r="F14" s="24" t="s">
        <v>44</v>
      </c>
    </row>
    <row r="15">
      <c r="A15" s="25">
        <v>44609.0</v>
      </c>
      <c r="B15" s="24" t="s">
        <v>45</v>
      </c>
      <c r="C15" s="24">
        <v>136.53</v>
      </c>
      <c r="D15" s="26"/>
      <c r="E15" s="26"/>
      <c r="F15" s="24" t="s">
        <v>46</v>
      </c>
    </row>
    <row r="16">
      <c r="A16" s="25">
        <v>44609.0</v>
      </c>
      <c r="B16" s="24" t="s">
        <v>47</v>
      </c>
      <c r="C16" s="24">
        <v>5.9</v>
      </c>
      <c r="D16" s="24" t="s">
        <v>48</v>
      </c>
      <c r="E16" s="24" t="s">
        <v>12</v>
      </c>
      <c r="F16" s="26"/>
    </row>
    <row r="17">
      <c r="A17" s="25">
        <v>44609.0</v>
      </c>
      <c r="B17" s="24" t="s">
        <v>47</v>
      </c>
      <c r="C17" s="24">
        <v>7.6</v>
      </c>
      <c r="D17" s="24" t="s">
        <v>48</v>
      </c>
      <c r="E17" s="26"/>
      <c r="F17" s="26"/>
    </row>
    <row r="18">
      <c r="A18" s="25">
        <v>44610.0</v>
      </c>
      <c r="B18" s="24" t="s">
        <v>49</v>
      </c>
      <c r="C18" s="24">
        <v>600.0</v>
      </c>
      <c r="D18" s="26"/>
      <c r="E18" s="26"/>
      <c r="F18" s="26"/>
    </row>
    <row r="19">
      <c r="A19" s="25">
        <v>44611.0</v>
      </c>
      <c r="B19" s="24" t="s">
        <v>50</v>
      </c>
      <c r="C19" s="24">
        <v>1.2</v>
      </c>
      <c r="D19" s="24" t="s">
        <v>13</v>
      </c>
      <c r="E19" s="26"/>
      <c r="F19" s="24" t="s">
        <v>51</v>
      </c>
    </row>
    <row r="20">
      <c r="A20" s="25">
        <v>44611.0</v>
      </c>
      <c r="B20" s="24" t="s">
        <v>52</v>
      </c>
      <c r="C20" s="24">
        <v>68.8</v>
      </c>
      <c r="D20" s="26"/>
      <c r="E20" s="26"/>
      <c r="F20" s="24" t="s">
        <v>51</v>
      </c>
    </row>
    <row r="21">
      <c r="A21" s="25">
        <v>44611.0</v>
      </c>
      <c r="B21" s="24" t="s">
        <v>53</v>
      </c>
      <c r="C21" s="24">
        <v>4.9</v>
      </c>
      <c r="D21" s="26"/>
      <c r="E21" s="26"/>
      <c r="F21" s="24" t="s">
        <v>51</v>
      </c>
    </row>
    <row r="22">
      <c r="A22" s="25">
        <v>44611.0</v>
      </c>
      <c r="B22" s="24" t="s">
        <v>54</v>
      </c>
      <c r="C22" s="24">
        <v>45.0</v>
      </c>
      <c r="D22" s="26"/>
      <c r="E22" s="26"/>
      <c r="F22" s="24" t="s">
        <v>51</v>
      </c>
    </row>
    <row r="23">
      <c r="A23" s="25">
        <v>44611.0</v>
      </c>
      <c r="B23" s="24" t="s">
        <v>55</v>
      </c>
      <c r="C23" s="24">
        <v>69.5</v>
      </c>
      <c r="D23" s="24" t="s">
        <v>32</v>
      </c>
      <c r="E23" s="24" t="s">
        <v>56</v>
      </c>
      <c r="F23" s="26"/>
    </row>
    <row r="24">
      <c r="A24" s="25">
        <v>44611.0</v>
      </c>
      <c r="B24" s="24" t="s">
        <v>55</v>
      </c>
      <c r="C24" s="24">
        <v>41.8</v>
      </c>
      <c r="D24" s="24" t="s">
        <v>32</v>
      </c>
      <c r="E24" s="24" t="s">
        <v>56</v>
      </c>
      <c r="F24" s="26"/>
    </row>
    <row r="25">
      <c r="A25" s="25">
        <v>44614.0</v>
      </c>
      <c r="B25" s="24" t="s">
        <v>16</v>
      </c>
      <c r="C25" s="24">
        <v>10.0</v>
      </c>
      <c r="D25" s="26"/>
      <c r="E25" s="24" t="s">
        <v>12</v>
      </c>
      <c r="F25" s="24" t="s">
        <v>57</v>
      </c>
    </row>
    <row r="26">
      <c r="A26" s="25">
        <v>44616.0</v>
      </c>
      <c r="B26" s="24" t="s">
        <v>16</v>
      </c>
      <c r="C26" s="24">
        <v>10.0</v>
      </c>
      <c r="D26" s="26"/>
      <c r="E26" s="24" t="s">
        <v>12</v>
      </c>
      <c r="F26" s="24" t="s">
        <v>57</v>
      </c>
    </row>
    <row r="27">
      <c r="A27" s="25">
        <v>44616.0</v>
      </c>
      <c r="B27" s="24" t="s">
        <v>16</v>
      </c>
      <c r="C27" s="24">
        <v>10.0</v>
      </c>
      <c r="D27" s="26"/>
      <c r="E27" s="24" t="s">
        <v>12</v>
      </c>
      <c r="F27" s="24" t="s">
        <v>57</v>
      </c>
    </row>
    <row r="28">
      <c r="A28" s="25">
        <v>44616.0</v>
      </c>
      <c r="B28" s="24" t="s">
        <v>58</v>
      </c>
      <c r="C28" s="24">
        <v>25.1</v>
      </c>
      <c r="D28" s="24" t="s">
        <v>59</v>
      </c>
      <c r="E28" s="24" t="s">
        <v>12</v>
      </c>
      <c r="F28" s="24" t="s">
        <v>60</v>
      </c>
    </row>
    <row r="29">
      <c r="A29" s="25">
        <v>44617.0</v>
      </c>
      <c r="B29" s="24" t="s">
        <v>61</v>
      </c>
      <c r="C29" s="24">
        <v>12.9</v>
      </c>
      <c r="D29" s="24" t="s">
        <v>62</v>
      </c>
      <c r="E29" s="24" t="s">
        <v>63</v>
      </c>
      <c r="F29" s="26"/>
    </row>
    <row r="30">
      <c r="A30" s="25">
        <v>44617.0</v>
      </c>
      <c r="B30" s="24" t="s">
        <v>64</v>
      </c>
      <c r="C30" s="24">
        <v>115.0</v>
      </c>
      <c r="D30" s="24" t="s">
        <v>65</v>
      </c>
      <c r="E30" s="24" t="s">
        <v>66</v>
      </c>
      <c r="F30" s="24" t="s">
        <v>67</v>
      </c>
    </row>
    <row r="31">
      <c r="A31" s="25">
        <v>44623.0</v>
      </c>
      <c r="B31" s="24" t="s">
        <v>31</v>
      </c>
      <c r="C31" s="24">
        <v>56.0</v>
      </c>
      <c r="D31" s="24" t="s">
        <v>32</v>
      </c>
      <c r="E31" s="24" t="s">
        <v>33</v>
      </c>
      <c r="F31" s="26"/>
    </row>
    <row r="32">
      <c r="A32" s="25">
        <v>44624.0</v>
      </c>
      <c r="B32" s="24" t="s">
        <v>69</v>
      </c>
      <c r="C32" s="24">
        <v>55.44</v>
      </c>
      <c r="D32" s="26"/>
      <c r="E32" s="24" t="s">
        <v>70</v>
      </c>
      <c r="F32" s="26"/>
    </row>
    <row r="33">
      <c r="A33" s="25">
        <v>44627.0</v>
      </c>
      <c r="B33" s="24" t="s">
        <v>71</v>
      </c>
      <c r="C33" s="24">
        <v>91.22</v>
      </c>
      <c r="D33" s="24" t="s">
        <v>72</v>
      </c>
      <c r="E33" s="24" t="s">
        <v>73</v>
      </c>
      <c r="F33" s="26"/>
    </row>
  </sheetData>
  <drawing r:id="rId1"/>
</worksheet>
</file>