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384038\Documents\GitHub\PepsiCoTestAutomation\flujo 6\"/>
    </mc:Choice>
  </mc:AlternateContent>
  <xr:revisionPtr revIDLastSave="0" documentId="13_ncr:1_{906A1ABD-FECB-4D53-913A-85D055D85C88}" xr6:coauthVersionLast="47" xr6:coauthVersionMax="47" xr10:uidLastSave="{00000000-0000-0000-0000-000000000000}"/>
  <bookViews>
    <workbookView xWindow="20370" yWindow="-120" windowWidth="29040" windowHeight="15840" firstSheet="1" activeTab="1" xr2:uid="{00000000-000D-0000-FFFF-FFFF00000000}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H3" i="2"/>
  <c r="I3" i="2"/>
  <c r="J3" i="2"/>
</calcChain>
</file>

<file path=xl/sharedStrings.xml><?xml version="1.0" encoding="utf-8"?>
<sst xmlns="http://schemas.openxmlformats.org/spreadsheetml/2006/main" count="234" uniqueCount="111">
  <si>
    <t>Sprint</t>
  </si>
  <si>
    <t>Pass</t>
  </si>
  <si>
    <t>Fail</t>
  </si>
  <si>
    <t>Pending</t>
  </si>
  <si>
    <t>N/A</t>
  </si>
  <si>
    <t>Sprint 1</t>
  </si>
  <si>
    <t>S. No</t>
  </si>
  <si>
    <t>Subject</t>
  </si>
  <si>
    <t>Test Name</t>
  </si>
  <si>
    <t>Description</t>
  </si>
  <si>
    <t>Step Name (Design Steps)</t>
  </si>
  <si>
    <t>Description (Design Steps)</t>
  </si>
  <si>
    <t>Preconditions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</si>
  <si>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</si>
  <si>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</si>
  <si>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</si>
  <si>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</si>
  <si>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</si>
  <si>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</si>
  <si>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</si>
  <si>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</si>
  <si>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</si>
  <si>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</si>
  <si>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</si>
  <si>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</si>
  <si>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Release\SIT\TC1PKG09\Efficiency Dashboard\01.gSFT Packaging Area and Tube</t>
  </si>
  <si>
    <t>UC01_M_TC01_TC1_DP_Entity Selection</t>
  </si>
  <si>
    <t xml:space="preserve">Validating entity selection mashup through left Slider </t>
  </si>
  <si>
    <t>Step 1</t>
  </si>
  <si>
    <t>Select 'Tortilla Chips' Department from the drop down list.</t>
  </si>
  <si>
    <t>Be logged in the platform, then click on the  Hamburger menu icon displayed on the left side of the screen and click on 'Department' drop down list.</t>
  </si>
  <si>
    <t>Should able to see all the available Lines, Areas(TC1Packaging, TC1Processing, TC1 and Zones/Units that belongs to the selected department.</t>
  </si>
  <si>
    <t>1-Manual</t>
  </si>
  <si>
    <t>1-Critical</t>
  </si>
  <si>
    <t>1-New</t>
  </si>
  <si>
    <t>1-Simple</t>
  </si>
  <si>
    <t>MANUAL</t>
  </si>
  <si>
    <t>Non-Candidate</t>
  </si>
  <si>
    <t>UC01_M_TC02_TC1_DP_Entity Selection</t>
  </si>
  <si>
    <t>Step 2</t>
  </si>
  <si>
    <t>Click on 'TC1Packaging' area.</t>
  </si>
  <si>
    <t>Have selected the 'Tortilla Chips' department.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</si>
  <si>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</si>
  <si>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UC02_M_TC01_TC1_DP_KPI Button</t>
  </si>
  <si>
    <t>Validating KPI button</t>
  </si>
  <si>
    <t>Click on 'KPI' tab</t>
  </si>
  <si>
    <t>Have selected the 'TC1Packaging' area.</t>
  </si>
  <si>
    <t>A pop-up window will appear with the different KPIs available (NE, TE, AU).</t>
  </si>
  <si>
    <t>UC02_M_TC02_TC1_DP_KPI Button</t>
  </si>
  <si>
    <t>Select Net Efficiency (NE)</t>
  </si>
  <si>
    <t>Have clicked KPI Button.</t>
  </si>
  <si>
    <t>The first indicator on the dashboard shows the net efficiency information.</t>
  </si>
  <si>
    <t>UC03_M_TC01_TC1_DP_Timeframe button</t>
  </si>
  <si>
    <t>Validating timeframe button.</t>
  </si>
  <si>
    <t>Click on timeframe button.</t>
  </si>
  <si>
    <t>Have selected the NE KPI.</t>
  </si>
  <si>
    <t>A pop-up window will appear with the different options to select a timeframe.</t>
  </si>
  <si>
    <t>UC03_M_TC02_TC1_DP_Timeframe button</t>
  </si>
  <si>
    <t>Select a timeframe of 1 week passed.</t>
  </si>
  <si>
    <t>Have clicked timeframe Button.</t>
  </si>
  <si>
    <t xml:space="preserve">The dashboard will display the information of the selected timeframe. </t>
  </si>
  <si>
    <t>UC04_M_TC01_TC1_DP_Reports Button</t>
  </si>
  <si>
    <t>Validating reports button.</t>
  </si>
  <si>
    <t>Click on reports button.</t>
  </si>
  <si>
    <t>A drop-down list will be displayed with different options.</t>
  </si>
  <si>
    <t>UC04_M_TC02_TC1_DP_Reports button</t>
  </si>
  <si>
    <t>Select SSRS option.</t>
  </si>
  <si>
    <t>A new browser window opens with the reports dashboard.</t>
  </si>
  <si>
    <t>UC04_M_TC03_TC1_DP_Reports button</t>
  </si>
  <si>
    <t>Step 3</t>
  </si>
  <si>
    <t>Click on Pakcaging Summary.</t>
  </si>
  <si>
    <t>Have selected SSRS option.</t>
  </si>
  <si>
    <t>The platform will ask you again for your login credentials and a new screen will be displayed.</t>
  </si>
  <si>
    <t>UC04_M_TC04_TC1_DP_Reports button</t>
  </si>
  <si>
    <t>Step 4</t>
  </si>
  <si>
    <t>Click on "By date".</t>
  </si>
  <si>
    <t>A dashboard with all general information is displayed.</t>
  </si>
  <si>
    <t>UC05_M_TC01_TC1_DP_SSRS</t>
  </si>
  <si>
    <t>Validating SSRS.</t>
  </si>
  <si>
    <t>Click on Department option.</t>
  </si>
  <si>
    <t>Have clicked "By date" option.</t>
  </si>
  <si>
    <t>A drop-down list will be displayed with the different departments availables.</t>
  </si>
  <si>
    <t>UC05_M_TC02_TC1_DP_SSRS</t>
  </si>
  <si>
    <t>Have selected the Department option.</t>
  </si>
  <si>
    <t>The information of the selected department is displayed.</t>
  </si>
  <si>
    <t>UC05_M_TC03_TC1_DP_SSRS</t>
  </si>
  <si>
    <t>Click on Line option.</t>
  </si>
  <si>
    <t>Have selected 'Tortilla Chips' department.</t>
  </si>
  <si>
    <t>A drop-down list will be displayed with the different lines availables.</t>
  </si>
  <si>
    <t>UC05_M_TC04_TC1_DP_SSRS</t>
  </si>
  <si>
    <t>Click on 'TC1' Line.</t>
  </si>
  <si>
    <t>Have selected Line option.</t>
  </si>
  <si>
    <t>The information of the selected line is displayed.</t>
  </si>
  <si>
    <t>UC05_M_TC05_TC1_DP_SSRS</t>
  </si>
  <si>
    <t>Step 5</t>
  </si>
  <si>
    <t>Click on Unit option.</t>
  </si>
  <si>
    <t>A drop-down list will be displayed with the different packaging tubes.</t>
  </si>
  <si>
    <t>UC05_M_TC06_TC1_DP_SSRS</t>
  </si>
  <si>
    <t>Step 6</t>
  </si>
  <si>
    <t>Select the tubes you wish to have the information.</t>
  </si>
  <si>
    <t>Have selected Unit option.</t>
  </si>
  <si>
    <t>The information of the selected tubes is displayed.</t>
  </si>
  <si>
    <t>UC05_M_TC07_TC1_DP_SSRS</t>
  </si>
  <si>
    <t>Step 7</t>
  </si>
  <si>
    <t>Choose the same time frame previously selected on the main dahsboard.</t>
  </si>
  <si>
    <t>Have selected tubes.</t>
  </si>
  <si>
    <t>The report will show the information of the previously selected options.</t>
  </si>
  <si>
    <t>UC06_M_TC01_TC1_DP_Information</t>
  </si>
  <si>
    <t>Validating information.</t>
  </si>
  <si>
    <t>Compare the information displayed between the SSRS report and the main dashboard.</t>
  </si>
  <si>
    <t xml:space="preserve"> They should be the same values.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</si>
</sst>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6" fillId="0" borderId="3" xfId="1" applyFont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K3"/>
  <sheetViews>
    <sheetView workbookViewId="0">
      <selection activeCell="G3" sqref="G3"/>
    </sheetView>
  </sheetViews>
  <sheetFormatPr baseColWidth="10" defaultColWidth="11.42578125" defaultRowHeight="15" x14ac:dyDescent="0.25"/>
  <cols>
    <col min="1" max="1" width="7.28515625" customWidth="1"/>
  </cols>
  <sheetData>
    <row r="2" spans="7:11" ht="15.75" x14ac:dyDescent="0.25">
      <c r="G2" s="20" t="s">
        <v>0</v>
      </c>
      <c r="H2" s="21" t="s">
        <v>1</v>
      </c>
      <c r="I2" s="22" t="s">
        <v>2</v>
      </c>
      <c r="J2" s="23" t="s">
        <v>3</v>
      </c>
      <c r="K2" s="24" t="s">
        <v>4</v>
      </c>
    </row>
    <row r="3" spans="7:11" x14ac:dyDescent="0.25">
      <c r="G3" s="19" t="s">
        <v>5</v>
      </c>
      <c r="H3" s="19">
        <f>COUNTIF('Sprint 1'!O2:O19,"Pass")</f>
        <v>0</v>
      </c>
      <c r="I3" s="19">
        <f>COUNTIF('Sprint 1'!O2:O19,"Fail")</f>
        <v>0</v>
      </c>
      <c r="J3" s="19">
        <f>COUNTIF('Sprint 1'!O2:O19,"Pending")</f>
        <v>18</v>
      </c>
      <c r="K3" s="19">
        <f>COUNTIF('Sprint 1'!O2:O19,"N/A")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"/>
  <sheetViews>
    <sheetView tabSelected="1" zoomScale="75" zoomScaleNormal="75" workbookViewId="0">
      <pane ySplit="1" topLeftCell="A2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6</v>
      </c>
      <c r="B1" s="2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5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4" t="s">
        <v>19</v>
      </c>
      <c r="O1" s="5" t="s">
        <v>20</v>
      </c>
      <c r="P1" s="3" t="s">
        <v>21</v>
      </c>
      <c r="Q1" s="3" t="s">
        <v>22</v>
      </c>
      <c r="R1" s="3" t="s">
        <v>23</v>
      </c>
      <c r="S1" s="3" t="s">
        <v>16</v>
      </c>
      <c r="T1" s="3" t="s">
        <v>24</v>
      </c>
    </row>
    <row r="2" spans="1:20" ht="75" x14ac:dyDescent="0.25">
      <c r="A2" s="12">
        <v>1</v>
      </c>
      <c r="B2" s="7" t="s">
        <v>25</v>
      </c>
      <c r="C2" s="8" t="s">
        <v>26</v>
      </c>
      <c r="D2" s="26" t="s">
        <v>27</v>
      </c>
      <c r="E2" s="13" t="s">
        <v>28</v>
      </c>
      <c r="F2" s="15" t="s">
        <v>29</v>
      </c>
      <c r="G2" s="15" t="s">
        <v>30</v>
      </c>
      <c r="H2" s="14" t="s">
        <v>31</v>
      </c>
      <c r="I2" s="16" t="s">
        <v>32</v>
      </c>
      <c r="J2" s="16" t="s">
        <v>33</v>
      </c>
      <c r="K2" s="16" t="s">
        <v>34</v>
      </c>
      <c r="L2" s="16" t="s">
        <v>35</v>
      </c>
      <c r="M2" s="16" t="s">
        <v>36</v>
      </c>
      <c r="N2" s="17" t="s">
        <v>37</v>
      </c>
      <c r="O2" s="10" t="s">
        <v>3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25</v>
      </c>
      <c r="C3" s="8" t="s">
        <v>38</v>
      </c>
      <c r="D3" s="26" t="s">
        <v>27</v>
      </c>
      <c r="E3" s="13" t="s">
        <v>39</v>
      </c>
      <c r="F3" s="15" t="s">
        <v>40</v>
      </c>
      <c r="G3" s="15" t="s">
        <v>41</v>
      </c>
      <c r="H3" s="15" t="s">
        <v>42</v>
      </c>
      <c r="I3" s="16" t="s">
        <v>32</v>
      </c>
      <c r="J3" s="16" t="s">
        <v>33</v>
      </c>
      <c r="K3" s="16" t="s">
        <v>34</v>
      </c>
      <c r="L3" s="16" t="s">
        <v>35</v>
      </c>
      <c r="M3" s="16" t="s">
        <v>36</v>
      </c>
      <c r="N3" s="17" t="s">
        <v>37</v>
      </c>
      <c r="O3" s="10" t="s">
        <v>3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7" t="s">
        <v>25</v>
      </c>
      <c r="C4" s="8" t="s">
        <v>43</v>
      </c>
      <c r="D4" s="27" t="s">
        <v>44</v>
      </c>
      <c r="E4" s="13" t="s">
        <v>28</v>
      </c>
      <c r="F4" s="15" t="s">
        <v>45</v>
      </c>
      <c r="G4" s="15" t="s">
        <v>46</v>
      </c>
      <c r="H4" s="15" t="s">
        <v>47</v>
      </c>
      <c r="I4" s="16"/>
      <c r="J4" s="16"/>
      <c r="K4" s="16"/>
      <c r="L4" s="16"/>
      <c r="M4" s="16"/>
      <c r="N4" s="17"/>
      <c r="O4" s="10" t="s">
        <v>3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7" t="s">
        <v>25</v>
      </c>
      <c r="C5" s="8" t="s">
        <v>48</v>
      </c>
      <c r="D5" s="27" t="s">
        <v>44</v>
      </c>
      <c r="E5" s="13" t="s">
        <v>39</v>
      </c>
      <c r="F5" s="18" t="s">
        <v>49</v>
      </c>
      <c r="G5" s="18" t="s">
        <v>50</v>
      </c>
      <c r="H5" s="18" t="s">
        <v>51</v>
      </c>
      <c r="I5" s="16" t="s">
        <v>32</v>
      </c>
      <c r="J5" s="16" t="s">
        <v>33</v>
      </c>
      <c r="K5" s="16" t="s">
        <v>34</v>
      </c>
      <c r="L5" s="16" t="s">
        <v>35</v>
      </c>
      <c r="M5" s="16" t="s">
        <v>36</v>
      </c>
      <c r="N5" s="17" t="s">
        <v>37</v>
      </c>
      <c r="O5" s="10" t="s">
        <v>3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7" t="s">
        <v>25</v>
      </c>
      <c r="C6" s="8" t="s">
        <v>52</v>
      </c>
      <c r="D6" s="25" t="s">
        <v>53</v>
      </c>
      <c r="E6" s="13" t="s">
        <v>28</v>
      </c>
      <c r="F6" s="18" t="s">
        <v>54</v>
      </c>
      <c r="G6" s="18" t="s">
        <v>55</v>
      </c>
      <c r="H6" s="18" t="s">
        <v>56</v>
      </c>
      <c r="I6" s="16" t="s">
        <v>32</v>
      </c>
      <c r="J6" s="16" t="s">
        <v>33</v>
      </c>
      <c r="K6" s="16" t="s">
        <v>34</v>
      </c>
      <c r="L6" s="16" t="s">
        <v>35</v>
      </c>
      <c r="M6" s="16" t="s">
        <v>36</v>
      </c>
      <c r="N6" s="17" t="s">
        <v>37</v>
      </c>
      <c r="O6" s="10" t="s">
        <v>3</v>
      </c>
      <c r="P6" s="9"/>
      <c r="Q6" s="9"/>
      <c r="R6" s="9"/>
      <c r="S6" s="9"/>
      <c r="T6" s="11"/>
    </row>
    <row r="7" spans="1:20" ht="45" x14ac:dyDescent="0.25">
      <c r="A7" s="12">
        <v>6</v>
      </c>
      <c r="B7" s="7" t="s">
        <v>25</v>
      </c>
      <c r="C7" s="8" t="s">
        <v>57</v>
      </c>
      <c r="D7" s="25" t="s">
        <v>53</v>
      </c>
      <c r="E7" s="13" t="s">
        <v>39</v>
      </c>
      <c r="F7" s="18" t="s">
        <v>58</v>
      </c>
      <c r="G7" s="18" t="s">
        <v>59</v>
      </c>
      <c r="H7" s="18" t="s">
        <v>60</v>
      </c>
      <c r="O7" s="10" t="s">
        <v>3</v>
      </c>
      <c r="P7" s="9"/>
      <c r="Q7" s="9"/>
      <c r="R7" s="9"/>
      <c r="S7" s="9"/>
      <c r="T7" s="11"/>
    </row>
    <row r="8" spans="1:20" ht="64.5" customHeight="1" x14ac:dyDescent="0.25">
      <c r="A8" s="6">
        <v>7</v>
      </c>
      <c r="B8" s="7" t="s">
        <v>25</v>
      </c>
      <c r="C8" s="8" t="s">
        <v>61</v>
      </c>
      <c r="D8" s="27" t="s">
        <v>62</v>
      </c>
      <c r="E8" s="13" t="s">
        <v>28</v>
      </c>
      <c r="F8" s="18" t="s">
        <v>63</v>
      </c>
      <c r="G8" s="18" t="s">
        <v>50</v>
      </c>
      <c r="H8" s="18" t="s">
        <v>64</v>
      </c>
      <c r="I8" s="16" t="s">
        <v>32</v>
      </c>
      <c r="J8" s="16" t="s">
        <v>33</v>
      </c>
      <c r="K8" s="16" t="s">
        <v>34</v>
      </c>
      <c r="L8" s="16" t="s">
        <v>35</v>
      </c>
      <c r="M8" s="16" t="s">
        <v>36</v>
      </c>
      <c r="N8" s="17" t="s">
        <v>37</v>
      </c>
      <c r="O8" s="10" t="s">
        <v>3</v>
      </c>
      <c r="P8" s="9"/>
      <c r="Q8" s="9"/>
      <c r="R8" s="9"/>
      <c r="S8" s="9"/>
      <c r="T8" s="11"/>
    </row>
    <row r="9" spans="1:20" ht="47.25" customHeight="1" x14ac:dyDescent="0.25">
      <c r="A9" s="12">
        <v>8</v>
      </c>
      <c r="B9" s="7" t="s">
        <v>25</v>
      </c>
      <c r="C9" s="8" t="s">
        <v>65</v>
      </c>
      <c r="D9" s="27" t="s">
        <v>62</v>
      </c>
      <c r="E9" s="13" t="s">
        <v>39</v>
      </c>
      <c r="F9" s="18" t="s">
        <v>66</v>
      </c>
      <c r="G9" s="18" t="s">
        <v>55</v>
      </c>
      <c r="H9" s="18" t="s">
        <v>67</v>
      </c>
      <c r="I9" s="16" t="s">
        <v>32</v>
      </c>
      <c r="J9" s="16" t="s">
        <v>33</v>
      </c>
      <c r="K9" s="16" t="s">
        <v>34</v>
      </c>
      <c r="L9" s="16" t="s">
        <v>35</v>
      </c>
      <c r="M9" s="16" t="s">
        <v>36</v>
      </c>
      <c r="N9" s="17" t="s">
        <v>37</v>
      </c>
      <c r="O9" s="10" t="s">
        <v>3</v>
      </c>
      <c r="P9" s="9"/>
      <c r="Q9" s="9"/>
      <c r="R9" s="9"/>
      <c r="S9" s="9"/>
      <c r="T9" s="11"/>
    </row>
    <row r="10" spans="1:20" ht="45" x14ac:dyDescent="0.25">
      <c r="A10" s="12">
        <v>9</v>
      </c>
      <c r="B10" s="7" t="s">
        <v>25</v>
      </c>
      <c r="C10" s="8" t="s">
        <v>68</v>
      </c>
      <c r="D10" s="27" t="s">
        <v>62</v>
      </c>
      <c r="E10" s="13" t="s">
        <v>69</v>
      </c>
      <c r="F10" s="18" t="s">
        <v>70</v>
      </c>
      <c r="G10" s="18" t="s">
        <v>71</v>
      </c>
      <c r="H10" s="18" t="s">
        <v>72</v>
      </c>
      <c r="O10" s="10" t="s">
        <v>3</v>
      </c>
      <c r="P10" s="9"/>
      <c r="Q10" s="9"/>
      <c r="R10" s="9"/>
      <c r="S10" s="9"/>
      <c r="T10" s="11"/>
    </row>
    <row r="11" spans="1:20" ht="45" x14ac:dyDescent="0.25">
      <c r="A11" s="12">
        <v>10</v>
      </c>
      <c r="B11" s="7" t="s">
        <v>25</v>
      </c>
      <c r="C11" s="8" t="s">
        <v>73</v>
      </c>
      <c r="D11" s="27" t="s">
        <v>62</v>
      </c>
      <c r="E11" s="13" t="s">
        <v>74</v>
      </c>
      <c r="F11" s="18" t="s">
        <v>75</v>
      </c>
      <c r="G11" s="18" t="s">
        <v>59</v>
      </c>
      <c r="H11" s="18" t="s">
        <v>76</v>
      </c>
      <c r="O11" s="10" t="s">
        <v>3</v>
      </c>
      <c r="P11" s="9"/>
      <c r="Q11" s="9"/>
      <c r="R11" s="9"/>
      <c r="S11" s="9"/>
      <c r="T11" s="11"/>
    </row>
    <row r="12" spans="1:20" ht="64.5" customHeight="1" x14ac:dyDescent="0.25">
      <c r="A12" s="6">
        <v>11</v>
      </c>
      <c r="B12" s="7" t="s">
        <v>25</v>
      </c>
      <c r="C12" s="8" t="s">
        <v>77</v>
      </c>
      <c r="D12" s="27" t="s">
        <v>78</v>
      </c>
      <c r="E12" s="13" t="s">
        <v>28</v>
      </c>
      <c r="F12" s="18" t="s">
        <v>79</v>
      </c>
      <c r="G12" s="18" t="s">
        <v>80</v>
      </c>
      <c r="H12" s="18" t="s">
        <v>81</v>
      </c>
      <c r="I12" s="16" t="s">
        <v>32</v>
      </c>
      <c r="J12" s="16" t="s">
        <v>33</v>
      </c>
      <c r="K12" s="16" t="s">
        <v>34</v>
      </c>
      <c r="L12" s="16" t="s">
        <v>35</v>
      </c>
      <c r="M12" s="16" t="s">
        <v>36</v>
      </c>
      <c r="N12" s="17" t="s">
        <v>37</v>
      </c>
      <c r="O12" s="10" t="s">
        <v>3</v>
      </c>
      <c r="P12" s="9"/>
      <c r="Q12" s="9"/>
      <c r="R12" s="9"/>
      <c r="S12" s="9"/>
      <c r="T12" s="11"/>
    </row>
    <row r="13" spans="1:20" ht="47.25" customHeight="1" x14ac:dyDescent="0.25">
      <c r="A13" s="12">
        <v>12</v>
      </c>
      <c r="B13" s="7" t="s">
        <v>25</v>
      </c>
      <c r="C13" s="8" t="s">
        <v>82</v>
      </c>
      <c r="D13" s="27" t="s">
        <v>78</v>
      </c>
      <c r="E13" s="13" t="s">
        <v>39</v>
      </c>
      <c r="F13" s="18" t="s">
        <v>29</v>
      </c>
      <c r="G13" s="18" t="s">
        <v>83</v>
      </c>
      <c r="H13" s="14" t="s">
        <v>84</v>
      </c>
      <c r="I13" s="16" t="s">
        <v>32</v>
      </c>
      <c r="J13" s="16" t="s">
        <v>33</v>
      </c>
      <c r="K13" s="16" t="s">
        <v>34</v>
      </c>
      <c r="L13" s="16" t="s">
        <v>35</v>
      </c>
      <c r="M13" s="16" t="s">
        <v>36</v>
      </c>
      <c r="N13" s="17" t="s">
        <v>37</v>
      </c>
      <c r="O13" s="10" t="s">
        <v>3</v>
      </c>
      <c r="P13" s="9"/>
      <c r="Q13" s="9"/>
      <c r="R13" s="9"/>
      <c r="S13" s="9"/>
      <c r="T13" s="11"/>
    </row>
    <row r="14" spans="1:20" ht="64.5" customHeight="1" x14ac:dyDescent="0.25">
      <c r="A14" s="6">
        <v>13</v>
      </c>
      <c r="B14" s="7" t="s">
        <v>25</v>
      </c>
      <c r="C14" s="8" t="s">
        <v>85</v>
      </c>
      <c r="D14" s="27" t="s">
        <v>78</v>
      </c>
      <c r="E14" s="13" t="s">
        <v>69</v>
      </c>
      <c r="F14" s="18" t="s">
        <v>86</v>
      </c>
      <c r="G14" s="18" t="s">
        <v>87</v>
      </c>
      <c r="H14" s="18" t="s">
        <v>88</v>
      </c>
      <c r="I14" s="16" t="s">
        <v>32</v>
      </c>
      <c r="J14" s="16" t="s">
        <v>33</v>
      </c>
      <c r="K14" s="16" t="s">
        <v>34</v>
      </c>
      <c r="L14" s="16" t="s">
        <v>35</v>
      </c>
      <c r="M14" s="16" t="s">
        <v>36</v>
      </c>
      <c r="N14" s="17" t="s">
        <v>37</v>
      </c>
      <c r="O14" s="10" t="s">
        <v>3</v>
      </c>
      <c r="P14" s="9"/>
      <c r="Q14" s="9"/>
      <c r="R14" s="9"/>
      <c r="S14" s="9"/>
      <c r="T14" s="11"/>
    </row>
    <row r="15" spans="1:20" ht="60.75" customHeight="1" x14ac:dyDescent="0.25">
      <c r="A15" s="12">
        <v>14</v>
      </c>
      <c r="B15" s="7" t="s">
        <v>25</v>
      </c>
      <c r="C15" s="8" t="s">
        <v>89</v>
      </c>
      <c r="D15" s="27" t="s">
        <v>78</v>
      </c>
      <c r="E15" s="13" t="s">
        <v>74</v>
      </c>
      <c r="F15" s="15" t="s">
        <v>90</v>
      </c>
      <c r="G15" s="18" t="s">
        <v>91</v>
      </c>
      <c r="H15" s="15" t="s">
        <v>92</v>
      </c>
      <c r="O15" s="10" t="s">
        <v>3</v>
      </c>
      <c r="P15" s="9"/>
      <c r="Q15" s="9"/>
      <c r="R15" s="9"/>
      <c r="S15" s="9"/>
      <c r="T15" s="11"/>
    </row>
    <row r="16" spans="1:20" ht="64.5" customHeight="1" x14ac:dyDescent="0.25">
      <c r="A16" s="6">
        <v>15</v>
      </c>
      <c r="B16" s="7" t="s">
        <v>25</v>
      </c>
      <c r="C16" s="8" t="s">
        <v>93</v>
      </c>
      <c r="D16" s="27" t="s">
        <v>78</v>
      </c>
      <c r="E16" s="13" t="s">
        <v>94</v>
      </c>
      <c r="F16" s="18" t="s">
        <v>95</v>
      </c>
      <c r="G16" s="18" t="s">
        <v>87</v>
      </c>
      <c r="H16" s="18" t="s">
        <v>96</v>
      </c>
      <c r="I16" s="16" t="s">
        <v>32</v>
      </c>
      <c r="J16" s="16" t="s">
        <v>33</v>
      </c>
      <c r="K16" s="16" t="s">
        <v>34</v>
      </c>
      <c r="L16" s="16" t="s">
        <v>35</v>
      </c>
      <c r="M16" s="16" t="s">
        <v>36</v>
      </c>
      <c r="N16" s="17" t="s">
        <v>37</v>
      </c>
      <c r="O16" s="10" t="s">
        <v>3</v>
      </c>
      <c r="P16" s="9"/>
      <c r="Q16" s="9"/>
      <c r="R16" s="9"/>
      <c r="S16" s="9"/>
      <c r="T16" s="11"/>
    </row>
    <row r="17" spans="1:20" ht="60.75" customHeight="1" x14ac:dyDescent="0.25">
      <c r="A17" s="12">
        <v>16</v>
      </c>
      <c r="B17" s="7" t="s">
        <v>25</v>
      </c>
      <c r="C17" s="8" t="s">
        <v>97</v>
      </c>
      <c r="D17" s="27" t="s">
        <v>78</v>
      </c>
      <c r="E17" s="13" t="s">
        <v>98</v>
      </c>
      <c r="F17" s="15" t="s">
        <v>99</v>
      </c>
      <c r="G17" s="18" t="s">
        <v>100</v>
      </c>
      <c r="H17" s="15" t="s">
        <v>101</v>
      </c>
      <c r="O17" s="10" t="s">
        <v>3</v>
      </c>
      <c r="P17" s="9"/>
      <c r="Q17" s="9"/>
      <c r="R17" s="9"/>
      <c r="S17" s="9"/>
      <c r="T17" s="11"/>
    </row>
    <row r="18" spans="1:20" ht="60.75" customHeight="1" x14ac:dyDescent="0.25">
      <c r="A18" s="12">
        <v>17</v>
      </c>
      <c r="B18" s="7" t="s">
        <v>25</v>
      </c>
      <c r="C18" s="8" t="s">
        <v>102</v>
      </c>
      <c r="D18" s="27" t="s">
        <v>78</v>
      </c>
      <c r="E18" s="13" t="s">
        <v>103</v>
      </c>
      <c r="F18" s="15" t="s">
        <v>104</v>
      </c>
      <c r="G18" s="18" t="s">
        <v>105</v>
      </c>
      <c r="H18" s="15" t="s">
        <v>106</v>
      </c>
      <c r="O18" s="10" t="s">
        <v>3</v>
      </c>
      <c r="P18" s="9"/>
      <c r="Q18" s="9"/>
      <c r="R18" s="9"/>
      <c r="S18" s="9"/>
      <c r="T18" s="11"/>
    </row>
    <row r="19" spans="1:20" ht="60.75" customHeight="1" x14ac:dyDescent="0.25">
      <c r="A19" s="12">
        <v>18</v>
      </c>
      <c r="B19" s="7" t="s">
        <v>25</v>
      </c>
      <c r="C19" s="8" t="s">
        <v>107</v>
      </c>
      <c r="D19" s="27" t="s">
        <v>108</v>
      </c>
      <c r="E19" s="13" t="s">
        <v>28</v>
      </c>
      <c r="F19" s="15" t="s">
        <v>109</v>
      </c>
      <c r="G19" s="18" t="s">
        <v>105</v>
      </c>
      <c r="H19" s="15" t="s">
        <v>110</v>
      </c>
      <c r="O19" s="10" t="s">
        <v>3</v>
      </c>
      <c r="P19" s="9"/>
      <c r="Q19" s="9"/>
      <c r="R19" s="9"/>
      <c r="S19" s="9"/>
      <c r="T19" s="11"/>
    </row>
    <row r="97" spans="2:2" x14ac:dyDescent="0.25">
      <c r="B97" t="s">
        <v>1</v>
      </c>
    </row>
    <row r="98" spans="2:2" x14ac:dyDescent="0.25">
      <c r="B98" t="s">
        <v>3</v>
      </c>
    </row>
    <row r="99" spans="2:2" x14ac:dyDescent="0.25">
      <c r="B99" t="s">
        <v>2</v>
      </c>
    </row>
    <row r="100" spans="2:2" x14ac:dyDescent="0.25">
      <c r="B100" t="s">
        <v>4</v>
      </c>
    </row>
  </sheetData>
  <autoFilter ref="A1:T1" xr:uid="{00000000-0009-0000-0000-000001000000}"/>
  <dataValidations count="1">
    <dataValidation type="list" allowBlank="1" showInputMessage="1" showErrorMessage="1" sqref="O2:O19" xr:uid="{00000000-0002-0000-0100-000000000000}">
      <formula1>$B$97:$B$100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id="{2C085B48-C7A9-4B0F-ABCB-94D9E9867593}">
            <xm:f>NOT(ISERROR(SEARCH($B$100,O2)))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99B1DCF-76D7-4102-892F-B0D6B95A2ED8}">
            <xm:f>NOT(ISERROR(SEARCH($B$99,O2)))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826D4435-32B7-4A27-8A3D-ADD2D3A9DB63}">
            <xm:f>NOT(ISERROR(SEARCH($B$98,O2)))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72" operator="containsText" id="{49F110FF-C945-4179-9707-9863FF38E114}">
            <xm:f>NOT(ISERROR(SEARCH($B$97,O2)))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  <x14:conditionalFormatting xmlns:xm="http://schemas.microsoft.com/office/excel/2006/main">
          <x14:cfRule type="containsText" priority="41" operator="containsText" id="{B887936D-B40D-498D-B935-0165B599BB8D}">
            <xm:f>NOT(ISERROR(SEARCH($B$100,O7)))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7BC9476D-C4D9-40CC-93DE-1CC0EC2C422C}">
            <xm:f>NOT(ISERROR(SEARCH($B$99,O7)))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2C71DF41-9C99-4175-A582-CE4C168ADCE8}">
            <xm:f>NOT(ISERROR(SEARCH($B$98,O7)))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4" operator="containsText" id="{CC8B1F82-3F12-4165-B6F2-FA9E6F6A380B}">
            <xm:f>NOT(ISERROR(SEARCH($B$97,O7)))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7" operator="containsText" id="{258B3136-E7AB-4A99-8BA9-37BC85AB3B67}">
            <xm:f>NOT(ISERROR(SEARCH($B$100,O8)))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5E5B8395-C67A-4CDC-90B7-1D557B7BF80C}">
            <xm:f>NOT(ISERROR(SEARCH($B$99,O8)))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8CD47288-4142-4B76-84F7-8B3B4B5333A9}">
            <xm:f>NOT(ISERROR(SEARCH($B$98,O8)))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A0D4E97B-21D7-40B2-872D-F980636B97EC}">
            <xm:f>NOT(ISERROR(SEARCH($B$97,O8)))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O8:O9</xm:sqref>
        </x14:conditionalFormatting>
        <x14:conditionalFormatting xmlns:xm="http://schemas.microsoft.com/office/excel/2006/main">
          <x14:cfRule type="containsText" priority="33" operator="containsText" id="{24EA7F9C-387B-4C80-B042-14301C43177B}">
            <xm:f>NOT(ISERROR(SEARCH($B$100,O10)))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21A12C48-A7F4-4EC6-BFAE-9A8817075D40}">
            <xm:f>NOT(ISERROR(SEARCH($B$99,O10)))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E033010A-32CA-434B-A62B-229A61F99DEC}">
            <xm:f>NOT(ISERROR(SEARCH($B$98,O10)))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5D224E18-EF7E-41F0-9E9D-A7AABADFB1CF}">
            <xm:f>NOT(ISERROR(SEARCH($B$97,O10)))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9" operator="containsText" id="{3047BEE7-94AB-41FF-B4CE-E024E8903DBE}">
            <xm:f>NOT(ISERROR(SEARCH($B$100,O11)))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DB2F03D-B436-4CF9-ADC4-B8368E595645}">
            <xm:f>NOT(ISERROR(SEARCH($B$99,O11)))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A989FB3E-6D2F-455C-82E8-28775B0332B7}">
            <xm:f>NOT(ISERROR(SEARCH($B$98,O11)))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EF74F9A2-C5E5-448A-A869-408054CAD2A7}">
            <xm:f>NOT(ISERROR(SEARCH($B$97,O11)))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5" operator="containsText" id="{E2385142-46E3-4859-A6DB-E5C9A85A6202}">
            <xm:f>NOT(ISERROR(SEARCH($B$100,O12)))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BB2907C8-FC55-4318-A86B-59D4747C812B}">
            <xm:f>NOT(ISERROR(SEARCH($B$99,O12)))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EF76809E-E57F-4765-B896-25E5C5D76B1C}">
            <xm:f>NOT(ISERROR(SEARCH($B$98,O12)))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8C4A28A2-2C46-4F48-BABB-10FE50F4901A}">
            <xm:f>NOT(ISERROR(SEARCH($B$97,O12)))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O12:O13</xm:sqref>
        </x14:conditionalFormatting>
        <x14:conditionalFormatting xmlns:xm="http://schemas.microsoft.com/office/excel/2006/main">
          <x14:cfRule type="containsText" priority="21" operator="containsText" id="{8C8136C9-8BA5-49F5-8223-B1B7E7B06A61}">
            <xm:f>NOT(ISERROR(SEARCH($B$100,O15)))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670FD7E6-BA18-4D68-B3DF-B5300276A13F}">
            <xm:f>NOT(ISERROR(SEARCH($B$99,O15)))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86DB117A-8343-48AA-9EE3-4C8E46F650C5}">
            <xm:f>NOT(ISERROR(SEARCH($B$98,O15)))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80B34C74-8784-439C-8295-4E7A79F751D3}">
            <xm:f>NOT(ISERROR(SEARCH($B$97,O15)))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7" operator="containsText" id="{8A47164B-E798-455B-B320-036AD9983934}">
            <xm:f>NOT(ISERROR(SEARCH($B$100,O14)))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CD6C5776-C071-416E-80D9-0FB388573175}">
            <xm:f>NOT(ISERROR(SEARCH($B$99,O14)))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27D6B96-CBEC-467F-99AC-D61DB6A21B6C}">
            <xm:f>NOT(ISERROR(SEARCH($B$98,O14)))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8AB60AF3-3C79-4607-9AD8-0D1CE9FE036B}">
            <xm:f>NOT(ISERROR(SEARCH($B$97,O14)))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3" operator="containsText" id="{8B7161E4-511D-4FAA-8E7B-A2652E1A15AE}">
            <xm:f>NOT(ISERROR(SEARCH($B$100,O17)))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BB6D2934-5E7B-4D85-AB09-DC5FCB9C613F}">
            <xm:f>NOT(ISERROR(SEARCH($B$99,O17)))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E9EE9E64-A8F5-4F8B-9682-B14080A307A6}">
            <xm:f>NOT(ISERROR(SEARCH($B$98,O17)))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707AF6D0-BDCA-4312-9D1E-C64CC9B59251}">
            <xm:f>NOT(ISERROR(SEARCH($B$97,O17)))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9" operator="containsText" id="{884918EF-DEEC-49BF-87E8-5A95312CD13B}">
            <xm:f>NOT(ISERROR(SEARCH($B$100,O16)))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C9FDD9DF-91DC-42D5-A2ED-7226E5A83731}">
            <xm:f>NOT(ISERROR(SEARCH($B$99,O16)))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1FF56432-8315-4177-9894-7273422F234D}">
            <xm:f>NOT(ISERROR(SEARCH($B$98,O16)))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957C3278-9822-47E2-8B74-50908F9B96F5}">
            <xm:f>NOT(ISERROR(SEARCH($B$97,O16)))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5" operator="containsText" id="{2F338558-0D86-48A6-962B-54BE75647977}">
            <xm:f>NOT(ISERROR(SEARCH($B$100,O18)))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56219C03-0F14-48FD-A1A1-2905A562A184}">
            <xm:f>NOT(ISERROR(SEARCH($B$99,O18)))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567361B-7BC5-4580-9AC7-2CFA02D742E2}">
            <xm:f>NOT(ISERROR(SEARCH($B$98,O18)))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D09D2969-FDDE-4FE8-A728-729C5C83842B}">
            <xm:f>NOT(ISERROR(SEARCH($B$97,O18)))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operator="containsText" id="{C770C8C0-95A7-4FC0-B285-CADC0B742F2A}">
            <xm:f>NOT(ISERROR(SEARCH($B$100,O19)))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5350681-CEA9-4FB8-B9E7-F17A3457C622}">
            <xm:f>NOT(ISERROR(SEARCH($B$99,O19)))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12392778-79DA-44A2-99BF-D79CD6CAC6D7}">
            <xm:f>NOT(ISERROR(SEARCH($B$98,O19)))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4285216A-A84D-43C6-9119-4F7D1D9D96E5}">
            <xm:f>NOT(ISERROR(SEARCH($B$97,O19)))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523339505061</dc:creator>
  <cp:keywords/>
  <dc:description/>
  <cp:lastModifiedBy>BiarrietaGuevara, Alejandro - Contractor {PEP}</cp:lastModifiedBy>
  <cp:revision/>
  <dcterms:created xsi:type="dcterms:W3CDTF">2023-01-24T16:38:41Z</dcterms:created>
  <dcterms:modified xsi:type="dcterms:W3CDTF">2023-03-22T16:19:21Z</dcterms:modified>
  <cp:category/>
  <cp:contentStatus/>
</cp:coreProperties>
</file>