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384038\Documents\GitHub\PepsiCoTestAutomation\vallejo\flujo 13 UnderOverWeight\documentation\"/>
    </mc:Choice>
  </mc:AlternateContent>
  <xr:revisionPtr revIDLastSave="0" documentId="13_ncr:1_{7C0C559E-8F77-4B92-BB94-9D1194EF1444}" xr6:coauthVersionLast="47" xr6:coauthVersionMax="47" xr10:uidLastSave="{00000000-0000-0000-0000-000000000000}"/>
  <bookViews>
    <workbookView xWindow="1965" yWindow="2445" windowWidth="15375" windowHeight="7875" firstSheet="1" activeTab="1" xr2:uid="{00000000-000D-0000-FFFF-FFFF00000000}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K3" i="2"/>
  <c r="J3" i="2"/>
  <c r="I3" i="2"/>
  <c r="H3" i="2"/>
</calcChain>
</file>

<file path=xl/sharedStrings.xml><?xml version="1.0" encoding="utf-8"?>
<sst xmlns="http://schemas.openxmlformats.org/spreadsheetml/2006/main" count="138" uniqueCount="75">
  <si>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</si>
  <si>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</si>
  <si>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</si>
  <si>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</si>
  <si>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</si>
  <si>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</si>
  <si>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</si>
  <si>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</si>
  <si>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</si>
  <si>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</si>
  <si>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</si>
  <si>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</si>
  <si>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</si>
  <si>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</si>
  <si>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</si>
  <si>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</si>
  <si>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</si>
  <si>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</si>
  <si>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</si>
  <si>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</si>
  <si>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</si>
  <si>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</si>
  <si>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</si>
  <si>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</si>
  <si>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</si>
  <si>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</si>
  <si>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</si>
  <si>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</si>
  <si>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</si>
  <si>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</si>
  <si>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</si>
  <si>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</si>
  <si>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</si>
  <si>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</si>
  <si>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</si>
  <si>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</si>
  <si>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Click on 'KPI' tab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</si>
  <si>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</si>
  <si>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</si>
  <si>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</si>
  <si>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</si>
  <si>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</si>
  <si>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</si>
  <si>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</si>
  <si>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</si>
  <si>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Release\SIT\TC1PKG09\Efficiency Dashboard\01.gSFT Packaging Area and Tube</t>
  </si>
  <si>
    <t>Have clicked timeframe Button.</t>
  </si>
  <si>
    <t xml:space="preserve">The dashboard will display the information of the selected timeframe. </t>
  </si>
  <si>
    <t>Validating timeframe button.</t>
  </si>
  <si>
    <t>Step 3</t>
  </si>
  <si>
    <t>Select 'Potato Chips' Department from the drop down list.</t>
  </si>
  <si>
    <t>Click on 'PC1 Packaging' area.</t>
  </si>
  <si>
    <t>Have selected the 'Potato Chips' department.</t>
  </si>
  <si>
    <t>Should able to see all the available Lines, Areas(PC1Packaging, PC1Processing, PC1 and Zones/Units that belongs to the selected department.</t>
  </si>
  <si>
    <t>Have selected the 'PC1Packaging' area.</t>
  </si>
  <si>
    <t>Select an any timeframe. (minimum 24 hours)</t>
  </si>
  <si>
    <t>UC01_M_TC01_PC1_DP_Entity Selection</t>
  </si>
  <si>
    <t>UC01_M_TC02_PC1_DP_Entity Selection</t>
  </si>
  <si>
    <t>UC02_M_TC01_PC1_DP_KPI Button</t>
  </si>
  <si>
    <t>UC02_M_TC02_PC1_DP_KPI Button</t>
  </si>
  <si>
    <t>UC03_M_TC01_PC1_DP_Timeframe button</t>
  </si>
  <si>
    <t>UC03_M_TC02_PC1_DP_Timeframe button</t>
  </si>
  <si>
    <t>UC04_M_TC01_PC1_DP_Waste tab</t>
  </si>
  <si>
    <t>UC04_M_TC02_PC1_DP_Waste tab</t>
  </si>
  <si>
    <t>UC04_M_TC03_PC1_DP_Waste tab</t>
  </si>
  <si>
    <t>Have selected a timeframe.</t>
  </si>
  <si>
    <t>Validating Output tab.</t>
  </si>
  <si>
    <t>Click on Output tab.</t>
  </si>
  <si>
    <t>A dashboard with output general information is displayed.</t>
  </si>
  <si>
    <t>Have clicked Output tab.</t>
  </si>
  <si>
    <t>A dashboard with information of the weigher is displayed.</t>
  </si>
  <si>
    <t>Click on Weigher tab.</t>
  </si>
  <si>
    <t>Have clicked Weigher.</t>
  </si>
  <si>
    <t>Observe the Under Weight and Over Weight values.</t>
  </si>
  <si>
    <t>If the Total Bags value shows a considerable(&gt;1000) amount then it is impossible for the Under Weight and Over Weight values (not 0) to show a value equal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</si>
</sst>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K3"/>
  <sheetViews>
    <sheetView workbookViewId="0">
      <selection activeCell="G3" sqref="G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1'!O2:O10,"Pass")</f>
        <v>0</v>
      </c>
      <c r="I3" s="20">
        <f>COUNTIF('Sprint 1'!O2:O10,"Fail")</f>
        <v>0</v>
      </c>
      <c r="J3" s="20">
        <f>COUNTIF('Sprint 1'!O2:O10,"Pending")</f>
        <v>9</v>
      </c>
      <c r="K3" s="20">
        <f>COUNTIF('Sprint 1'!O2:O10,"N/A")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0"/>
  <sheetViews>
    <sheetView tabSelected="1" topLeftCell="E1" zoomScaleNormal="100" workbookViewId="0">
      <pane ySplit="1" topLeftCell="A2" activePane="bottomLeft" state="frozen"/>
      <selection pane="bottomLeft" activeCell="F12" sqref="F12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45</v>
      </c>
      <c r="C2" s="8" t="s">
        <v>56</v>
      </c>
      <c r="D2" s="27" t="s">
        <v>27</v>
      </c>
      <c r="E2" s="13" t="s">
        <v>18</v>
      </c>
      <c r="F2" s="15" t="s">
        <v>50</v>
      </c>
      <c r="G2" s="15" t="s">
        <v>35</v>
      </c>
      <c r="H2" s="14" t="s">
        <v>53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45</v>
      </c>
      <c r="C3" s="8" t="s">
        <v>57</v>
      </c>
      <c r="D3" s="27" t="s">
        <v>27</v>
      </c>
      <c r="E3" s="13" t="s">
        <v>26</v>
      </c>
      <c r="F3" s="15" t="s">
        <v>51</v>
      </c>
      <c r="G3" s="15" t="s">
        <v>52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8" t="s">
        <v>45</v>
      </c>
      <c r="C4" s="8" t="s">
        <v>58</v>
      </c>
      <c r="D4" s="28" t="s">
        <v>38</v>
      </c>
      <c r="E4" s="13" t="s">
        <v>18</v>
      </c>
      <c r="F4" s="15" t="s">
        <v>36</v>
      </c>
      <c r="G4" s="15" t="s">
        <v>54</v>
      </c>
      <c r="H4" s="15" t="s">
        <v>37</v>
      </c>
      <c r="I4" s="16"/>
      <c r="J4" s="16"/>
      <c r="K4" s="16"/>
      <c r="L4" s="16"/>
      <c r="M4" s="16"/>
      <c r="N4" s="17"/>
      <c r="O4" s="10" t="s">
        <v>29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8" t="s">
        <v>45</v>
      </c>
      <c r="C5" s="8" t="s">
        <v>59</v>
      </c>
      <c r="D5" s="28" t="s">
        <v>38</v>
      </c>
      <c r="E5" s="13" t="s">
        <v>26</v>
      </c>
      <c r="F5" s="19" t="s">
        <v>39</v>
      </c>
      <c r="G5" s="19" t="s">
        <v>42</v>
      </c>
      <c r="H5" s="19" t="s">
        <v>40</v>
      </c>
      <c r="I5" s="16" t="s">
        <v>19</v>
      </c>
      <c r="J5" s="16" t="s">
        <v>20</v>
      </c>
      <c r="K5" s="16" t="s">
        <v>21</v>
      </c>
      <c r="L5" s="16" t="s">
        <v>22</v>
      </c>
      <c r="M5" s="16" t="s">
        <v>23</v>
      </c>
      <c r="N5" s="17" t="s">
        <v>24</v>
      </c>
      <c r="O5" s="10" t="s">
        <v>29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8" t="s">
        <v>45</v>
      </c>
      <c r="C6" s="8" t="s">
        <v>60</v>
      </c>
      <c r="D6" s="26" t="s">
        <v>48</v>
      </c>
      <c r="E6" s="13" t="s">
        <v>18</v>
      </c>
      <c r="F6" s="19" t="s">
        <v>41</v>
      </c>
      <c r="G6" s="19" t="s">
        <v>43</v>
      </c>
      <c r="H6" s="19" t="s">
        <v>44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8" t="s">
        <v>45</v>
      </c>
      <c r="C7" s="8" t="s">
        <v>61</v>
      </c>
      <c r="D7" s="26" t="s">
        <v>48</v>
      </c>
      <c r="E7" s="13" t="s">
        <v>26</v>
      </c>
      <c r="F7" s="19" t="s">
        <v>55</v>
      </c>
      <c r="G7" s="19" t="s">
        <v>46</v>
      </c>
      <c r="H7" s="19" t="s">
        <v>47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18" t="s">
        <v>45</v>
      </c>
      <c r="C8" s="8" t="s">
        <v>62</v>
      </c>
      <c r="D8" s="28" t="s">
        <v>66</v>
      </c>
      <c r="E8" s="13" t="s">
        <v>18</v>
      </c>
      <c r="F8" s="19" t="s">
        <v>67</v>
      </c>
      <c r="G8" s="19" t="s">
        <v>65</v>
      </c>
      <c r="H8" s="19" t="s">
        <v>68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18" t="s">
        <v>45</v>
      </c>
      <c r="C9" s="8" t="s">
        <v>63</v>
      </c>
      <c r="D9" s="28" t="s">
        <v>66</v>
      </c>
      <c r="E9" s="13" t="s">
        <v>26</v>
      </c>
      <c r="F9" s="19" t="s">
        <v>71</v>
      </c>
      <c r="G9" s="19" t="s">
        <v>69</v>
      </c>
      <c r="H9" s="19" t="s">
        <v>70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45</v>
      </c>
      <c r="C10" s="8" t="s">
        <v>64</v>
      </c>
      <c r="D10" s="28" t="s">
        <v>66</v>
      </c>
      <c r="E10" s="13" t="s">
        <v>49</v>
      </c>
      <c r="F10" s="19" t="s">
        <v>73</v>
      </c>
      <c r="G10" s="19" t="s">
        <v>72</v>
      </c>
      <c r="H10" s="19" t="s">
        <v>74</v>
      </c>
      <c r="O10" s="10" t="s">
        <v>29</v>
      </c>
      <c r="P10" s="9"/>
      <c r="Q10" s="9"/>
      <c r="R10" s="9"/>
      <c r="S10" s="9"/>
      <c r="T10" s="11"/>
    </row>
    <row r="17" spans="7:7" x14ac:dyDescent="0.25">
      <c r="G17">
        <f>G20</f>
        <v>0</v>
      </c>
    </row>
    <row r="87" spans="2:2" x14ac:dyDescent="0.25">
      <c r="B87" t="s">
        <v>25</v>
      </c>
    </row>
    <row r="88" spans="2:2" x14ac:dyDescent="0.25">
      <c r="B88" t="s">
        <v>29</v>
      </c>
    </row>
    <row r="89" spans="2:2" x14ac:dyDescent="0.25">
      <c r="B89" t="s">
        <v>30</v>
      </c>
    </row>
    <row r="90" spans="2:2" x14ac:dyDescent="0.25">
      <c r="B90" t="s">
        <v>31</v>
      </c>
    </row>
  </sheetData>
  <autoFilter ref="A1:T1" xr:uid="{00000000-0009-0000-0000-000001000000}"/>
  <dataValidations disablePrompts="1" count="1">
    <dataValidation type="list" allowBlank="1" showInputMessage="1" showErrorMessage="1" sqref="O2:O10" xr:uid="{00000000-0002-0000-0100-000000000000}">
      <formula1>$B$87:$B$90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7" operator="containsText" id="{2C085B48-C7A9-4B0F-ABCB-94D9E9867593}">
            <xm:f>NOT(ISERROR(SEARCH($B$90,O2)))</xm:f>
            <xm:f>$B$90</xm:f>
            <x14:dxf>
              <fill>
                <patternFill>
                  <bgColor rgb="FFFFC000"/>
                </patternFill>
              </fill>
            </x14:dxf>
          </x14:cfRule>
          <x14:cfRule type="containsText" priority="78" operator="containsText" id="{C99B1DCF-76D7-4102-892F-B0D6B95A2ED8}">
            <xm:f>NOT(ISERROR(SEARCH($B$89,O2)))</xm:f>
            <xm:f>$B$89</xm:f>
            <x14:dxf>
              <fill>
                <patternFill>
                  <bgColor rgb="FFFF0000"/>
                </patternFill>
              </fill>
            </x14:dxf>
          </x14:cfRule>
          <x14:cfRule type="containsText" priority="79" operator="containsText" id="{826D4435-32B7-4A27-8A3D-ADD2D3A9DB63}">
            <xm:f>NOT(ISERROR(SEARCH($B$88,O2)))</xm:f>
            <xm:f>$B$88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49F110FF-C945-4179-9707-9863FF38E114}">
            <xm:f>NOT(ISERROR(SEARCH($B$87,O2)))</xm:f>
            <xm:f>$B$87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9" operator="containsText" id="{B887936D-B40D-498D-B935-0165B599BB8D}">
            <xm:f>NOT(ISERROR(SEARCH($B$90,O7)))</xm:f>
            <xm:f>$B$90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7BC9476D-C4D9-40CC-93DE-1CC0EC2C422C}">
            <xm:f>NOT(ISERROR(SEARCH($B$89,O7)))</xm:f>
            <xm:f>$B$89</xm:f>
            <x14:dxf>
              <fill>
                <patternFill>
                  <bgColor rgb="FFFF0000"/>
                </patternFill>
              </fill>
            </x14:dxf>
          </x14:cfRule>
          <x14:cfRule type="containsText" priority="51" operator="containsText" id="{2C71DF41-9C99-4175-A582-CE4C168ADCE8}">
            <xm:f>NOT(ISERROR(SEARCH($B$88,O7)))</xm:f>
            <xm:f>$B$88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CC8B1F82-3F12-4165-B6F2-FA9E6F6A380B}">
            <xm:f>NOT(ISERROR(SEARCH($B$87,O7)))</xm:f>
            <xm:f>$B$87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5" operator="containsText" id="{C213E246-A11E-4E54-85B2-B80FAFE99FDD}">
            <xm:f>NOT(ISERROR(SEARCH($B$90,O8)))</xm:f>
            <xm:f>$B$90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AC39D21-252F-4269-96B7-D06A3476CFBC}">
            <xm:f>NOT(ISERROR(SEARCH($B$89,O8)))</xm:f>
            <xm:f>$B$89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9884765-5CFD-4DBF-A1B7-72EB2F86A167}">
            <xm:f>NOT(ISERROR(SEARCH($B$88,O8)))</xm:f>
            <xm:f>$B$88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B32E5077-9D5B-4EA0-B2B3-146CB3CBA9D0}">
            <xm:f>NOT(ISERROR(SEARCH($B$87,O8)))</xm:f>
            <xm:f>$B$87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1" operator="containsText" id="{7213B9A5-31E5-436A-8BE2-8C75D8D28BE5}">
            <xm:f>NOT(ISERROR(SEARCH($B$90,O10)))</xm:f>
            <xm:f>$B$90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22721E3B-2EA1-4886-8508-8E62D1E57C92}">
            <xm:f>NOT(ISERROR(SEARCH($B$89,O10)))</xm:f>
            <xm:f>$B$89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D9040D11-0F22-4EB6-AAC6-92E991403B07}">
            <xm:f>NOT(ISERROR(SEARCH($B$88,O10)))</xm:f>
            <xm:f>$B$88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08A9C713-86A9-44F9-B70B-F32A690C6862}">
            <xm:f>NOT(ISERROR(SEARCH($B$87,O10)))</xm:f>
            <xm:f>$B$87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BiarrietaGuevara, Alejandro - Contractor {PEP}</cp:lastModifiedBy>
  <dcterms:created xsi:type="dcterms:W3CDTF">2023-01-24T16:38:41Z</dcterms:created>
  <dcterms:modified xsi:type="dcterms:W3CDTF">2023-06-28T00:31:48Z</dcterms:modified>
</cp:coreProperties>
</file>