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" sheetId="1" r:id="rId4"/>
    <sheet state="visible" name="IceCream" sheetId="2" r:id="rId5"/>
    <sheet state="visible" name="Client" sheetId="3" r:id="rId6"/>
  </sheets>
  <definedNames/>
  <calcPr/>
</workbook>
</file>

<file path=xl/sharedStrings.xml><?xml version="1.0" encoding="utf-8"?>
<sst xmlns="http://schemas.openxmlformats.org/spreadsheetml/2006/main" count="161" uniqueCount="115">
  <si>
    <t>Fazer pedido</t>
  </si>
  <si>
    <t>Sabores</t>
  </si>
  <si>
    <t>Quantidade</t>
  </si>
  <si>
    <t>Nome</t>
  </si>
  <si>
    <t>Vitor Reis</t>
  </si>
  <si>
    <t>Vitoria Bier</t>
  </si>
  <si>
    <t>Lukas Luut</t>
  </si>
  <si>
    <t>Diulie Telles</t>
  </si>
  <si>
    <t>Tabela de Pedidos</t>
  </si>
  <si>
    <t>ID do pedido</t>
  </si>
  <si>
    <t xml:space="preserve">ID do cliente </t>
  </si>
  <si>
    <t>ID do sorvete</t>
  </si>
  <si>
    <t>Data do pedido</t>
  </si>
  <si>
    <t>ID_Sorvete</t>
  </si>
  <si>
    <t>Sabor</t>
  </si>
  <si>
    <t>Tipo</t>
  </si>
  <si>
    <t>Pistache</t>
  </si>
  <si>
    <t>Copinho</t>
  </si>
  <si>
    <t>Leite Condensado</t>
  </si>
  <si>
    <t>Casquinha</t>
  </si>
  <si>
    <t>Mamão</t>
  </si>
  <si>
    <t>Palito</t>
  </si>
  <si>
    <t>Flocos</t>
  </si>
  <si>
    <t xml:space="preserve">Café </t>
  </si>
  <si>
    <t>Nata</t>
  </si>
  <si>
    <t>Iorgut com Cereja</t>
  </si>
  <si>
    <t>Ferrero Roche</t>
  </si>
  <si>
    <t>Chocolate</t>
  </si>
  <si>
    <t>Litro</t>
  </si>
  <si>
    <t>litro</t>
  </si>
  <si>
    <t>palitio</t>
  </si>
  <si>
    <t>casquinha</t>
  </si>
  <si>
    <t>palito</t>
  </si>
  <si>
    <t>copinho</t>
  </si>
  <si>
    <t>cascao</t>
  </si>
  <si>
    <t>Tabela de clientes</t>
  </si>
  <si>
    <t>ID_Cliente</t>
  </si>
  <si>
    <t>Nome_Cliente</t>
  </si>
  <si>
    <t>CPF</t>
  </si>
  <si>
    <t>Endereço</t>
  </si>
  <si>
    <t>Contato</t>
  </si>
  <si>
    <t>123.123.123-12</t>
  </si>
  <si>
    <t>Rua Canadá, 123</t>
  </si>
  <si>
    <t>(51) 98080-9090</t>
  </si>
  <si>
    <t>123.123.123-13</t>
  </si>
  <si>
    <t>Rua Japão, 124</t>
  </si>
  <si>
    <t>(51) 99090-8080</t>
  </si>
  <si>
    <t>123.123.123-14</t>
  </si>
  <si>
    <t>Rua Rússia, 125</t>
  </si>
  <si>
    <t>(51) 97070-6060</t>
  </si>
  <si>
    <t>123.123.123-15</t>
  </si>
  <si>
    <t>Rua Itália, 127</t>
  </si>
  <si>
    <t>(51) 95050-4040</t>
  </si>
  <si>
    <t>Arthur Tavares</t>
  </si>
  <si>
    <t>123.123.123-16</t>
  </si>
  <si>
    <t>Rua Suíça, 128</t>
  </si>
  <si>
    <t>(51) 98080-3030</t>
  </si>
  <si>
    <t>Lucas Alves</t>
  </si>
  <si>
    <t>123.123.123-17</t>
  </si>
  <si>
    <t>Rua Portugal, 129</t>
  </si>
  <si>
    <t>(51) 97070-3067</t>
  </si>
  <si>
    <t>Diogo Portugal</t>
  </si>
  <si>
    <t>123.123.123-18</t>
  </si>
  <si>
    <t>Rua Dominica, 123</t>
  </si>
  <si>
    <t>(51) 97070-3023</t>
  </si>
  <si>
    <t>Francisco Roxo</t>
  </si>
  <si>
    <t>123.123.123-19</t>
  </si>
  <si>
    <t>Rua França, 187</t>
  </si>
  <si>
    <t>(51) 97070-3000</t>
  </si>
  <si>
    <t>Tiago Pedro</t>
  </si>
  <si>
    <t>123.123.123-20</t>
  </si>
  <si>
    <t>Rua Polônia, 123</t>
  </si>
  <si>
    <t>(51) 97070-3056</t>
  </si>
  <si>
    <t>Róger Brito</t>
  </si>
  <si>
    <t>123.123.123-21</t>
  </si>
  <si>
    <t>Rua China, 182</t>
  </si>
  <si>
    <t>(51) 97070-3063</t>
  </si>
  <si>
    <t>Talita Alves</t>
  </si>
  <si>
    <t>123.123.123-22</t>
  </si>
  <si>
    <t>Rua República, 123</t>
  </si>
  <si>
    <t>(51) 97070-6012</t>
  </si>
  <si>
    <t>Rogério Ceni</t>
  </si>
  <si>
    <t>123.123.123-23</t>
  </si>
  <si>
    <t>Rua Uruguai, 123</t>
  </si>
  <si>
    <t>Luísa Sonsa</t>
  </si>
  <si>
    <t>123.123.123-24</t>
  </si>
  <si>
    <t>Rua Paraguai, 123</t>
  </si>
  <si>
    <t>(51) 98080-3023</t>
  </si>
  <si>
    <t>Chico Bento</t>
  </si>
  <si>
    <t>123.123.123-25</t>
  </si>
  <si>
    <t>Rua Coréia, 123</t>
  </si>
  <si>
    <t>(51) 97070-3031</t>
  </si>
  <si>
    <t>Cebola Júnior</t>
  </si>
  <si>
    <t>123.123.123-26</t>
  </si>
  <si>
    <t>Rua Brasil, 187</t>
  </si>
  <si>
    <t>(51) 97070-6062</t>
  </si>
  <si>
    <t>Cinza Pedro</t>
  </si>
  <si>
    <t>123.123.123-27</t>
  </si>
  <si>
    <t>Rua Perú, 123</t>
  </si>
  <si>
    <t>(51) 95050-4053</t>
  </si>
  <si>
    <t>Fogo Alcântara</t>
  </si>
  <si>
    <t>123.123.123-28</t>
  </si>
  <si>
    <t>Rua Venezuela, 123</t>
  </si>
  <si>
    <t>(51) 98080-3078</t>
  </si>
  <si>
    <t>César Cielo</t>
  </si>
  <si>
    <t>123.123.123-29</t>
  </si>
  <si>
    <t>Rua Chile, 123</t>
  </si>
  <si>
    <t>(51) 97070-3083</t>
  </si>
  <si>
    <t>Risole Salgado</t>
  </si>
  <si>
    <t>123.123.123-30</t>
  </si>
  <si>
    <t>Rua Austrália, 134</t>
  </si>
  <si>
    <t>Tomate Script</t>
  </si>
  <si>
    <t>123.123.123-31</t>
  </si>
  <si>
    <t xml:space="preserve"> Rua Antártica, 465</t>
  </si>
  <si>
    <t>(51) 97070-3123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</si>
</sst>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7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/>
    <font>
      <b/>
      <sz val="12.0"/>
      <color rgb="FFFFFFFF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b/>
      <color rgb="FFD0E0E3"/>
      <name val="Arial"/>
      <scheme val="minor"/>
    </font>
    <font>
      <b/>
      <color rgb="FFCFE2F3"/>
      <name val="Arial"/>
      <scheme val="minor"/>
    </font>
    <font>
      <b/>
      <color rgb="FFD9EAD3"/>
      <name val="Arial"/>
      <scheme val="minor"/>
    </font>
    <font>
      <color rgb="FFD9D2E9"/>
      <name val="Arial"/>
      <scheme val="minor"/>
    </font>
    <font>
      <b/>
      <sz val="12.0"/>
      <color rgb="FFA64D79"/>
      <name val="Arial"/>
      <scheme val="minor"/>
    </font>
    <font>
      <b/>
      <sz val="12.0"/>
      <color rgb="FF741B47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color rgb="FFF4CCCC"/>
      <name val="Arial"/>
    </font>
    <font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134F5C"/>
        <bgColor rgb="FF134F5C"/>
      </patternFill>
    </fill>
    <fill>
      <patternFill patternType="solid">
        <fgColor rgb="FF0B5394"/>
        <bgColor rgb="FF0B5394"/>
      </patternFill>
    </fill>
    <fill>
      <patternFill patternType="solid">
        <fgColor rgb="FF351C75"/>
        <bgColor rgb="FF351C75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4" fontId="4" numFmtId="0" xfId="0" applyBorder="1" applyFill="1" applyFont="1"/>
    <xf borderId="4" fillId="4" fontId="4" numFmtId="0" xfId="0" applyAlignment="1" applyBorder="1" applyFont="1">
      <alignment horizontal="center" readingOrder="0"/>
    </xf>
    <xf borderId="5" fillId="4" fontId="4" numFmtId="0" xfId="0" applyBorder="1" applyFont="1"/>
    <xf borderId="5" fillId="4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4" fillId="5" fontId="6" numFmtId="0" xfId="0" applyAlignment="1" applyBorder="1" applyFill="1" applyFont="1">
      <alignment horizontal="center" readingOrder="0"/>
    </xf>
    <xf borderId="4" fillId="6" fontId="7" numFmtId="0" xfId="0" applyAlignment="1" applyBorder="1" applyFill="1" applyFont="1">
      <alignment horizontal="center" readingOrder="0"/>
    </xf>
    <xf borderId="4" fillId="5" fontId="8" numFmtId="0" xfId="0" applyAlignment="1" applyBorder="1" applyFont="1">
      <alignment horizontal="center" readingOrder="0"/>
    </xf>
    <xf borderId="4" fillId="7" fontId="9" numFmtId="0" xfId="0" applyAlignment="1" applyBorder="1" applyFill="1" applyFont="1">
      <alignment horizontal="center" readingOrder="0"/>
    </xf>
    <xf borderId="4" fillId="7" fontId="9" numFmtId="0" xfId="0" applyAlignment="1" applyBorder="1" applyFont="1">
      <alignment horizontal="center"/>
    </xf>
    <xf borderId="4" fillId="7" fontId="9" numFmtId="164" xfId="0" applyAlignment="1" applyBorder="1" applyFont="1" applyNumberFormat="1">
      <alignment readingOrder="0"/>
    </xf>
    <xf borderId="6" fillId="8" fontId="10" numFmtId="0" xfId="0" applyAlignment="1" applyBorder="1" applyFill="1" applyFont="1">
      <alignment readingOrder="0"/>
    </xf>
    <xf borderId="6" fillId="8" fontId="11" numFmtId="0" xfId="0" applyAlignment="1" applyBorder="1" applyFont="1">
      <alignment readingOrder="0"/>
    </xf>
    <xf borderId="6" fillId="9" fontId="12" numFmtId="0" xfId="0" applyAlignment="1" applyBorder="1" applyFill="1" applyFont="1">
      <alignment horizontal="left" readingOrder="0"/>
    </xf>
    <xf borderId="6" fillId="9" fontId="12" numFmtId="0" xfId="0" applyAlignment="1" applyBorder="1" applyFont="1">
      <alignment readingOrder="0"/>
    </xf>
    <xf borderId="6" fillId="9" fontId="13" numFmtId="0" xfId="0" applyAlignment="1" applyBorder="1" applyFont="1">
      <alignment horizontal="left" readingOrder="0" vertical="bottom"/>
    </xf>
    <xf borderId="6" fillId="9" fontId="13" numFmtId="0" xfId="0" applyAlignment="1" applyBorder="1" applyFont="1">
      <alignment vertical="bottom"/>
    </xf>
    <xf borderId="6" fillId="9" fontId="13" numFmtId="0" xfId="0" applyAlignment="1" applyBorder="1" applyFont="1">
      <alignment readingOrder="0" vertical="bottom"/>
    </xf>
    <xf borderId="1" fillId="0" fontId="14" numFmtId="0" xfId="0" applyAlignment="1" applyBorder="1" applyFont="1">
      <alignment horizontal="center" readingOrder="0" vertical="bottom"/>
    </xf>
    <xf borderId="0" fillId="0" fontId="13" numFmtId="0" xfId="0" applyAlignment="1" applyFont="1">
      <alignment vertical="bottom"/>
    </xf>
    <xf borderId="4" fillId="10" fontId="15" numFmtId="0" xfId="0" applyAlignment="1" applyBorder="1" applyFill="1" applyFont="1">
      <alignment horizontal="center" readingOrder="0" vertical="bottom"/>
    </xf>
    <xf borderId="4" fillId="6" fontId="16" numFmtId="0" xfId="0" applyAlignment="1" applyBorder="1" applyFont="1">
      <alignment horizontal="center" vertical="bottom"/>
    </xf>
    <xf borderId="4" fillId="6" fontId="16" numFmtId="0" xfId="0" applyAlignment="1" applyBorder="1" applyFont="1">
      <alignment horizontal="center" readingOrder="0" vertical="bottom"/>
    </xf>
    <xf borderId="0" fillId="6" fontId="1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5" max="5" width="13.38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tr">
        <f>IceCream!B2</f>
        <v>Pistache</v>
      </c>
      <c r="B3" s="6">
        <v>3.0</v>
      </c>
      <c r="C3" s="6" t="s">
        <v>4</v>
      </c>
    </row>
    <row r="4">
      <c r="A4" s="5" t="str">
        <f>IceCream!B3</f>
        <v>Leite Condensado</v>
      </c>
      <c r="B4" s="6">
        <v>2.0</v>
      </c>
      <c r="C4" s="6" t="s">
        <v>4</v>
      </c>
    </row>
    <row r="5">
      <c r="A5" s="5" t="str">
        <f>IceCream!B4</f>
        <v>Mamão</v>
      </c>
      <c r="B5" s="6">
        <v>3.0</v>
      </c>
      <c r="C5" s="6" t="s">
        <v>5</v>
      </c>
    </row>
    <row r="6">
      <c r="A6" s="5" t="str">
        <f>IceCream!B5</f>
        <v>Flocos</v>
      </c>
      <c r="B6" s="6">
        <v>5.0</v>
      </c>
      <c r="C6" s="6" t="s">
        <v>6</v>
      </c>
    </row>
    <row r="7">
      <c r="A7" s="5" t="str">
        <f>IceCream!B6</f>
        <v>Café </v>
      </c>
      <c r="B7" s="6">
        <v>1.0</v>
      </c>
      <c r="C7" s="6" t="s">
        <v>7</v>
      </c>
    </row>
    <row r="8">
      <c r="A8" s="5" t="str">
        <f>IceCream!B7</f>
        <v>Nata</v>
      </c>
      <c r="B8" s="6">
        <v>2.0</v>
      </c>
      <c r="C8" s="6" t="s">
        <v>5</v>
      </c>
    </row>
    <row r="9">
      <c r="A9" s="5" t="str">
        <f>IceCream!B8</f>
        <v>Iorgut com Cereja</v>
      </c>
      <c r="B9" s="6">
        <v>3.0</v>
      </c>
      <c r="C9" s="6" t="s">
        <v>7</v>
      </c>
    </row>
    <row r="10">
      <c r="A10" s="5" t="str">
        <f>IceCream!B9</f>
        <v>Ferrero Roche</v>
      </c>
      <c r="B10" s="6">
        <v>4.0</v>
      </c>
      <c r="C10" s="6" t="s">
        <v>6</v>
      </c>
    </row>
    <row r="11">
      <c r="A11" s="5" t="str">
        <f>IceCream!B10</f>
        <v>Chocolate</v>
      </c>
      <c r="B11" s="6">
        <v>2.0</v>
      </c>
      <c r="C11" s="6" t="s">
        <v>4</v>
      </c>
    </row>
    <row r="12">
      <c r="A12" s="7" t="str">
        <f>IceCream!B11</f>
        <v>Pistache</v>
      </c>
      <c r="B12" s="8">
        <v>4.0</v>
      </c>
      <c r="C12" s="6" t="s">
        <v>5</v>
      </c>
    </row>
    <row r="13">
      <c r="A13" s="5" t="str">
        <f>IceCream!B12</f>
        <v>Leite Condensado</v>
      </c>
      <c r="B13" s="6">
        <v>1.0</v>
      </c>
      <c r="C13" s="6" t="s">
        <v>7</v>
      </c>
    </row>
    <row r="14">
      <c r="A14" s="7" t="str">
        <f>IceCream!B13</f>
        <v>Mamão</v>
      </c>
      <c r="B14" s="8">
        <v>0.0</v>
      </c>
      <c r="C14" s="6" t="s">
        <v>6</v>
      </c>
    </row>
    <row r="15">
      <c r="A15" s="5" t="str">
        <f>IceCream!B14</f>
        <v>Flocos</v>
      </c>
      <c r="B15" s="6">
        <v>9.0</v>
      </c>
      <c r="C15" s="6" t="s">
        <v>4</v>
      </c>
    </row>
    <row r="16">
      <c r="A16" s="5" t="str">
        <f>IceCream!B15</f>
        <v>Café </v>
      </c>
      <c r="B16" s="6">
        <v>3.0</v>
      </c>
      <c r="C16" s="6" t="s">
        <v>6</v>
      </c>
    </row>
    <row r="17">
      <c r="A17" s="5" t="str">
        <f>IceCream!B16</f>
        <v>Nata</v>
      </c>
      <c r="B17" s="6">
        <v>4.0</v>
      </c>
      <c r="C17" s="6" t="s">
        <v>4</v>
      </c>
    </row>
    <row r="18">
      <c r="A18" s="5" t="str">
        <f>IceCream!B17</f>
        <v>Iorgut com Cereja</v>
      </c>
      <c r="B18" s="6">
        <v>2.0</v>
      </c>
      <c r="C18" s="6" t="s">
        <v>5</v>
      </c>
    </row>
    <row r="19">
      <c r="A19" s="5" t="str">
        <f>IceCream!B18</f>
        <v>Ferrero Roche</v>
      </c>
      <c r="B19" s="8">
        <v>4.0</v>
      </c>
      <c r="C19" s="6" t="s">
        <v>7</v>
      </c>
    </row>
    <row r="20">
      <c r="A20" s="5" t="str">
        <f>IceCream!B19</f>
        <v>Chocolate</v>
      </c>
      <c r="B20" s="6">
        <v>1.0</v>
      </c>
      <c r="C20" s="6" t="s">
        <v>6</v>
      </c>
    </row>
    <row r="21">
      <c r="A21" s="5" t="str">
        <f>IceCream!B20</f>
        <v>Ferrero Roche</v>
      </c>
      <c r="B21" s="6">
        <v>0.0</v>
      </c>
      <c r="C21" s="6" t="s">
        <v>4</v>
      </c>
    </row>
    <row r="22">
      <c r="A22" s="5" t="str">
        <f>IceCream!B21</f>
        <v>Chocolate</v>
      </c>
      <c r="B22" s="6">
        <v>1.0</v>
      </c>
      <c r="C22" s="6" t="s">
        <v>6</v>
      </c>
    </row>
    <row r="23">
      <c r="A23" s="5" t="str">
        <f>IceCream!B22</f>
        <v/>
      </c>
      <c r="B23" s="6">
        <v>1.0</v>
      </c>
      <c r="C23" s="6" t="s">
        <v>4</v>
      </c>
    </row>
    <row r="24">
      <c r="A24" s="5" t="str">
        <f>IceCream!B23</f>
        <v/>
      </c>
      <c r="B24" s="6">
        <v>1.0</v>
      </c>
      <c r="C24" s="6" t="s">
        <v>5</v>
      </c>
    </row>
    <row r="30">
      <c r="A30" s="9" t="s">
        <v>8</v>
      </c>
      <c r="B30" s="2"/>
      <c r="C30" s="2"/>
      <c r="D30" s="2"/>
      <c r="E30" s="3"/>
    </row>
    <row r="31">
      <c r="A31" s="10" t="s">
        <v>9</v>
      </c>
      <c r="B31" s="11" t="s">
        <v>10</v>
      </c>
      <c r="C31" s="11" t="s">
        <v>11</v>
      </c>
      <c r="D31" s="11" t="s">
        <v>2</v>
      </c>
      <c r="E31" s="12" t="s">
        <v>12</v>
      </c>
    </row>
    <row r="32">
      <c r="A32" s="13" t="str">
        <f>if(B32&gt;0,"A1",)</f>
        <v>A1</v>
      </c>
      <c r="B32" s="14">
        <f>IF(C3="Vitor Reis",Client!$A$3,IF(C3="Lukas Luut",Client!$A$4,IF(C3="Vitoria Bier",Client!$A$5,IF(C3="Diulie Telles",Client!$A$6,0))))</f>
        <v>1</v>
      </c>
      <c r="C32" s="14">
        <f>IceCream!A2</f>
        <v>1</v>
      </c>
      <c r="D32" s="14">
        <f t="shared" ref="D32:D37" si="1">B3</f>
        <v>3</v>
      </c>
      <c r="E32" s="15">
        <v>45556.0</v>
      </c>
    </row>
    <row r="33">
      <c r="A33" s="13" t="str">
        <f>if(B33&gt;0,"A2",)</f>
        <v>A2</v>
      </c>
      <c r="B33" s="14">
        <f>IF(C4="Vitor Reis",Client!$A$3,IF(C4="Lukas Luut",Client!$A$4,IF(C4="Vitoria Bier",Client!$A$5,IF(C4="Diulie Telles",Client!$A$6,0))))</f>
        <v>1</v>
      </c>
      <c r="C33" s="14">
        <f>IceCream!A3</f>
        <v>2</v>
      </c>
      <c r="D33" s="14">
        <f t="shared" si="1"/>
        <v>2</v>
      </c>
      <c r="E33" s="15">
        <v>45557.0</v>
      </c>
    </row>
    <row r="34">
      <c r="A34" s="13" t="str">
        <f>if(B34&gt;0,"A3",)</f>
        <v>A3</v>
      </c>
      <c r="B34" s="14">
        <f>IF(C5="Vitor Reis",Client!$A$3,IF(C5="Lukas Luut",Client!$A$4,IF(C5="Vitoria Bier",Client!$A$5,IF(C5="Diulie Telles",Client!$A$6,0))))</f>
        <v>3</v>
      </c>
      <c r="C34" s="14">
        <f>IceCream!A4</f>
        <v>3</v>
      </c>
      <c r="D34" s="14">
        <f t="shared" si="1"/>
        <v>3</v>
      </c>
      <c r="E34" s="15">
        <v>45558.0</v>
      </c>
    </row>
    <row r="35">
      <c r="A35" s="13" t="str">
        <f>if(B35&gt;0,"A4",)</f>
        <v>A4</v>
      </c>
      <c r="B35" s="14">
        <f>IF(C6="Vitor Reis",Client!$A$3,IF(C6="Lukas Luut",Client!$A$4,IF(C6="Vitoria Bier",Client!$A$5,IF(C6="Diulie Telles",Client!$A$6,0))))</f>
        <v>2</v>
      </c>
      <c r="C35" s="14">
        <f>IceCream!A5</f>
        <v>4</v>
      </c>
      <c r="D35" s="14">
        <f t="shared" si="1"/>
        <v>5</v>
      </c>
      <c r="E35" s="15">
        <v>45559.0</v>
      </c>
    </row>
    <row r="36">
      <c r="A36" s="13" t="str">
        <f>if(B36&gt;0,"A5",)</f>
        <v>A5</v>
      </c>
      <c r="B36" s="14">
        <f>IF(C7="Vitor Reis",Client!$A$3,IF(C7="Lukas Luut",Client!$A$4,IF(C7="Vitoria Bier",Client!$A$5,IF(C7="Diulie Telles",Client!$A$6,0))))</f>
        <v>4</v>
      </c>
      <c r="C36" s="14">
        <f>IceCream!A6</f>
        <v>5</v>
      </c>
      <c r="D36" s="14">
        <f t="shared" si="1"/>
        <v>1</v>
      </c>
      <c r="E36" s="15">
        <v>45560.0</v>
      </c>
    </row>
    <row r="37">
      <c r="A37" s="13" t="str">
        <f>if(B37&gt;0,"A6",)</f>
        <v>A6</v>
      </c>
      <c r="B37" s="14">
        <f>IF(C8="Vitor Reis",Client!$A$3,IF(C8="Lukas Luut",Client!$A$4,IF(C8="Vitoria Bier",Client!$A$5,IF(C8="Diulie Telles",Client!$A$6,0))))</f>
        <v>3</v>
      </c>
      <c r="C37" s="14">
        <f>IceCream!A7</f>
        <v>6</v>
      </c>
      <c r="D37" s="14">
        <f t="shared" si="1"/>
        <v>2</v>
      </c>
      <c r="E37" s="15">
        <v>45561.0</v>
      </c>
    </row>
    <row r="38">
      <c r="A38" s="13" t="str">
        <f>if(B38&gt;0,"A7",)</f>
        <v>A7</v>
      </c>
      <c r="B38" s="14">
        <f>IF(C12="Vitor Reis",Client!$A$3,IF(C12="Lukas Luut",Client!$A$4,IF(C12="Vitoria Bier",Client!$A$5,IF(C12="Diulie Telles",Client!$A$6,0))))</f>
        <v>3</v>
      </c>
      <c r="C38" s="14">
        <f>IceCream!A11</f>
        <v>10</v>
      </c>
      <c r="D38" s="14">
        <f t="shared" ref="D38:D47" si="2">B12</f>
        <v>4</v>
      </c>
      <c r="E38" s="15">
        <v>45565.0</v>
      </c>
    </row>
    <row r="39">
      <c r="A39" s="13" t="str">
        <f>if(B39&gt;0,"A8",)</f>
        <v>A8</v>
      </c>
      <c r="B39" s="14">
        <f>IF(C13="Vitor Reis",Client!$A$3,IF(C13="Lukas Luut",Client!$A$4,IF(C13="Vitoria Bier",Client!$A$5,IF(C13="Diulie Telles",Client!$A$6,0))))</f>
        <v>4</v>
      </c>
      <c r="C39" s="14">
        <f>IceCream!A12</f>
        <v>11</v>
      </c>
      <c r="D39" s="14">
        <f t="shared" si="2"/>
        <v>1</v>
      </c>
      <c r="E39" s="15">
        <v>45566.0</v>
      </c>
    </row>
    <row r="40">
      <c r="A40" s="13" t="str">
        <f>if(B40&gt;0,"A9",)</f>
        <v>A9</v>
      </c>
      <c r="B40" s="14">
        <f>IF(C14="Vitor Reis",Client!$A$3,IF(C14="Lukas Luut",Client!$A$4,IF(C14="Vitoria Bier",Client!$A$5,IF(C14="Diulie Telles",Client!$A$6,0))))</f>
        <v>2</v>
      </c>
      <c r="C40" s="14">
        <f>IceCream!A13</f>
        <v>12</v>
      </c>
      <c r="D40" s="14">
        <f t="shared" si="2"/>
        <v>0</v>
      </c>
      <c r="E40" s="15">
        <v>45567.0</v>
      </c>
    </row>
    <row r="41">
      <c r="A41" s="13" t="str">
        <f>if(B41&gt;0,"A11",)</f>
        <v>A11</v>
      </c>
      <c r="B41" s="14">
        <f>IF(C15="Vitor Reis",Client!$A$3,IF(C15="Lukas Luut",Client!$A$4,IF(C15="Vitoria Bier",Client!$A$5,IF(C15="Diulie Telles",Client!$A$6,0))))</f>
        <v>1</v>
      </c>
      <c r="C41" s="14">
        <f>IceCream!A14</f>
        <v>13</v>
      </c>
      <c r="D41" s="14">
        <f t="shared" si="2"/>
        <v>9</v>
      </c>
      <c r="E41" s="15">
        <v>45568.0</v>
      </c>
    </row>
    <row r="42">
      <c r="A42" s="13" t="str">
        <f>if(B42&gt;0,"A12",)</f>
        <v>A12</v>
      </c>
      <c r="B42" s="14">
        <f>IF(C16="Vitor Reis",Client!$A$3,IF(C16="Lukas Luut",Client!$A$4,IF(C16="Vitoria Bier",Client!$A$5,IF(C16="Diulie Telles",Client!$A$6,0))))</f>
        <v>2</v>
      </c>
      <c r="C42" s="14">
        <f>IceCream!A15</f>
        <v>14</v>
      </c>
      <c r="D42" s="14">
        <f t="shared" si="2"/>
        <v>3</v>
      </c>
      <c r="E42" s="15">
        <v>45569.0</v>
      </c>
    </row>
    <row r="43">
      <c r="A43" s="13" t="str">
        <f>if(B43&gt;0,"A13",)</f>
        <v>A13</v>
      </c>
      <c r="B43" s="14">
        <f>IF(C17="Vitor Reis",Client!$A$3,IF(C17="Lukas Luut",Client!$A$4,IF(C17="Vitoria Bier",Client!$A$5,IF(C17="Diulie Telles",Client!$A$6,0))))</f>
        <v>1</v>
      </c>
      <c r="C43" s="14">
        <f>IceCream!A16</f>
        <v>15</v>
      </c>
      <c r="D43" s="14">
        <f t="shared" si="2"/>
        <v>4</v>
      </c>
      <c r="E43" s="15">
        <v>45570.0</v>
      </c>
    </row>
    <row r="44">
      <c r="A44" s="13" t="str">
        <f>if(B44&gt;0,"A14",)</f>
        <v>A14</v>
      </c>
      <c r="B44" s="14">
        <f>IF(C18="Vitor Reis",Client!$A$3,IF(C18="Lukas Luut",Client!$A$4,IF(C18="Vitoria Bier",Client!$A$5,IF(C18="Diulie Telles",Client!$A$6,0))))</f>
        <v>3</v>
      </c>
      <c r="C44" s="14">
        <f>IceCream!A17</f>
        <v>16</v>
      </c>
      <c r="D44" s="14">
        <f t="shared" si="2"/>
        <v>2</v>
      </c>
      <c r="E44" s="15">
        <v>45571.0</v>
      </c>
    </row>
    <row r="45">
      <c r="A45" s="13" t="str">
        <f>if(B45&gt;0,"A15",)</f>
        <v>A15</v>
      </c>
      <c r="B45" s="14">
        <f>IF(C19="Vitor Reis",Client!$A$3,IF(C19="Lukas Luut",Client!$A$4,IF(C19="Vitoria Bier",Client!$A$5,IF(C19="Diulie Telles",Client!$A$6,0))))</f>
        <v>4</v>
      </c>
      <c r="C45" s="14">
        <f>IceCream!A18</f>
        <v>17</v>
      </c>
      <c r="D45" s="14">
        <f t="shared" si="2"/>
        <v>4</v>
      </c>
      <c r="E45" s="15">
        <v>45572.0</v>
      </c>
    </row>
    <row r="46">
      <c r="A46" s="13" t="str">
        <f>if(B46&gt;0,"A16",)</f>
        <v>A16</v>
      </c>
      <c r="B46" s="14">
        <f>IF(C20="Vitor Reis",Client!$A$3,IF(C20="Lukas Luut",Client!$A$4,IF(C20="Vitoria Bier",Client!$A$5,IF(C20="Diulie Telles",Client!$A$6,0))))</f>
        <v>2</v>
      </c>
      <c r="C46" s="14">
        <f>IceCream!A19</f>
        <v>18</v>
      </c>
      <c r="D46" s="14">
        <f t="shared" si="2"/>
        <v>1</v>
      </c>
      <c r="E46" s="15">
        <v>45573.0</v>
      </c>
    </row>
    <row r="47">
      <c r="A47" s="13" t="str">
        <f>if(B47&gt;0,"A17",)</f>
        <v>A17</v>
      </c>
      <c r="B47" s="14">
        <f>IF(C21="Vitor Reis",Client!$A$3,IF(C21="Lukas Luut",Client!$A$4,IF(C21="Vitoria Bier",Client!$A$5,IF(C21="Diulie Telles",Client!$A$6,0))))</f>
        <v>1</v>
      </c>
      <c r="C47" s="14">
        <f>IceCream!A20</f>
        <v>19</v>
      </c>
      <c r="D47" s="14">
        <f t="shared" si="2"/>
        <v>0</v>
      </c>
      <c r="E47" s="15">
        <v>45574.0</v>
      </c>
    </row>
    <row r="48">
      <c r="A48" s="13" t="str">
        <f>if(B48&gt;0,"A18",)</f>
        <v/>
      </c>
      <c r="B48" s="14">
        <f>IF(C34="Vitor Reis",Client!$A$3,IF(C34="Lukas Luut",Client!$A$4,IF(C34="Vitoria Bier",Client!$A$5,IF(C34="Diulie Telles",Client!$A$6,0))))</f>
        <v>0</v>
      </c>
      <c r="C48" s="14">
        <f>IceCream!A21</f>
        <v>20</v>
      </c>
      <c r="D48" s="14">
        <f t="shared" ref="D48:D52" si="3">B34</f>
        <v>3</v>
      </c>
      <c r="E48" s="15">
        <v>45575.0</v>
      </c>
    </row>
    <row r="49">
      <c r="A49" s="13" t="str">
        <f>if(B49&gt;0,"A19",)</f>
        <v/>
      </c>
      <c r="B49" s="14">
        <f>IF(C35="Vitor Reis",Client!$A$3,IF(C35="Lukas Luut",Client!$A$4,IF(C35="Vitoria Bier",Client!$A$5,IF(C35="Diulie Telles",Client!$A$6,0))))</f>
        <v>0</v>
      </c>
      <c r="C49" s="14" t="str">
        <f>IceCream!A22</f>
        <v/>
      </c>
      <c r="D49" s="14">
        <f t="shared" si="3"/>
        <v>2</v>
      </c>
      <c r="E49" s="15">
        <v>45576.0</v>
      </c>
    </row>
    <row r="50">
      <c r="A50" s="13" t="str">
        <f>if(B50&gt;0,"A20",)</f>
        <v/>
      </c>
      <c r="B50" s="14">
        <f>IF(C36="Vitor Reis",Client!$A$3,IF(C36="Lukas Luut",Client!$A$4,IF(C36="Vitoria Bier",Client!$A$5,IF(C36="Diulie Telles",Client!$A$6,0))))</f>
        <v>0</v>
      </c>
      <c r="C50" s="14" t="str">
        <f>IceCream!A23</f>
        <v/>
      </c>
      <c r="D50" s="14">
        <f t="shared" si="3"/>
        <v>4</v>
      </c>
      <c r="E50" s="15">
        <v>45577.0</v>
      </c>
    </row>
    <row r="51">
      <c r="A51" s="13" t="str">
        <f>if(B51&gt;0,"A21",)</f>
        <v/>
      </c>
      <c r="B51" s="14">
        <f>IF(C37="Vitor Reis",Client!$A$3,IF(C37="Lukas Luut",Client!$A$4,IF(C37="Vitoria Bier",Client!$A$5,IF(C37="Diulie Telles",Client!$A$6,0))))</f>
        <v>0</v>
      </c>
      <c r="C51" s="14" t="str">
        <f>IceCream!A24</f>
        <v/>
      </c>
      <c r="D51" s="14">
        <f t="shared" si="3"/>
        <v>3</v>
      </c>
      <c r="E51" s="15">
        <v>45578.0</v>
      </c>
    </row>
    <row r="52">
      <c r="A52" s="13" t="str">
        <f>if(B52&gt;0,"A22",)</f>
        <v/>
      </c>
      <c r="B52" s="14">
        <f>IF(C38="Vitor Reis",Client!$A$3,IF(C38="Lukas Luut",Client!$A$4,IF(C38="Vitoria Bier",Client!$A$5,IF(C38="Diulie Telles",Client!$A$6,0))))</f>
        <v>0</v>
      </c>
      <c r="C52" s="14" t="str">
        <f>IceCream!A25</f>
        <v/>
      </c>
      <c r="D52" s="14">
        <f t="shared" si="3"/>
        <v>3</v>
      </c>
      <c r="E52" s="15">
        <v>45579.0</v>
      </c>
    </row>
  </sheetData>
  <mergeCells count="2">
    <mergeCell ref="A1:C1"/>
    <mergeCell ref="A30:E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5.5"/>
    <col customWidth="1" min="3" max="3" width="26.0"/>
  </cols>
  <sheetData>
    <row r="1">
      <c r="A1" s="16" t="s">
        <v>13</v>
      </c>
      <c r="B1" s="17" t="s">
        <v>14</v>
      </c>
      <c r="C1" s="16" t="s">
        <v>15</v>
      </c>
    </row>
    <row r="2">
      <c r="A2" s="18">
        <v>1.0</v>
      </c>
      <c r="B2" s="19" t="s">
        <v>16</v>
      </c>
      <c r="C2" s="19" t="s">
        <v>17</v>
      </c>
    </row>
    <row r="3">
      <c r="A3" s="18">
        <v>2.0</v>
      </c>
      <c r="B3" s="19" t="s">
        <v>18</v>
      </c>
      <c r="C3" s="19" t="s">
        <v>19</v>
      </c>
    </row>
    <row r="4">
      <c r="A4" s="18">
        <v>3.0</v>
      </c>
      <c r="B4" s="19" t="s">
        <v>20</v>
      </c>
      <c r="C4" s="19" t="s">
        <v>21</v>
      </c>
    </row>
    <row r="5">
      <c r="A5" s="18">
        <v>4.0</v>
      </c>
      <c r="B5" s="19" t="s">
        <v>22</v>
      </c>
      <c r="C5" s="19" t="s">
        <v>17</v>
      </c>
    </row>
    <row r="6">
      <c r="A6" s="18">
        <v>5.0</v>
      </c>
      <c r="B6" s="19" t="s">
        <v>23</v>
      </c>
      <c r="C6" s="19" t="s">
        <v>19</v>
      </c>
    </row>
    <row r="7">
      <c r="A7" s="18">
        <v>6.0</v>
      </c>
      <c r="B7" s="19" t="s">
        <v>24</v>
      </c>
      <c r="C7" s="19" t="s">
        <v>21</v>
      </c>
    </row>
    <row r="8">
      <c r="A8" s="18">
        <v>7.0</v>
      </c>
      <c r="B8" s="19" t="s">
        <v>25</v>
      </c>
      <c r="C8" s="19" t="s">
        <v>17</v>
      </c>
    </row>
    <row r="9">
      <c r="A9" s="18">
        <v>8.0</v>
      </c>
      <c r="B9" s="19" t="s">
        <v>26</v>
      </c>
      <c r="C9" s="19" t="s">
        <v>19</v>
      </c>
    </row>
    <row r="10">
      <c r="A10" s="18">
        <v>9.0</v>
      </c>
      <c r="B10" s="19" t="s">
        <v>27</v>
      </c>
      <c r="C10" s="19" t="s">
        <v>28</v>
      </c>
    </row>
    <row r="11">
      <c r="A11" s="20">
        <v>10.0</v>
      </c>
      <c r="B11" s="21" t="s">
        <v>16</v>
      </c>
      <c r="C11" s="22" t="s">
        <v>29</v>
      </c>
    </row>
    <row r="12">
      <c r="A12" s="20">
        <v>11.0</v>
      </c>
      <c r="B12" s="21" t="s">
        <v>18</v>
      </c>
      <c r="C12" s="22" t="s">
        <v>30</v>
      </c>
    </row>
    <row r="13">
      <c r="A13" s="20">
        <v>12.0</v>
      </c>
      <c r="B13" s="21" t="s">
        <v>20</v>
      </c>
      <c r="C13" s="22" t="s">
        <v>31</v>
      </c>
    </row>
    <row r="14">
      <c r="A14" s="20">
        <v>13.0</v>
      </c>
      <c r="B14" s="21" t="s">
        <v>22</v>
      </c>
      <c r="C14" s="22" t="s">
        <v>32</v>
      </c>
    </row>
    <row r="15">
      <c r="A15" s="20">
        <v>14.0</v>
      </c>
      <c r="B15" s="21" t="s">
        <v>23</v>
      </c>
      <c r="C15" s="22" t="s">
        <v>33</v>
      </c>
    </row>
    <row r="16">
      <c r="A16" s="20">
        <v>15.0</v>
      </c>
      <c r="B16" s="21" t="s">
        <v>24</v>
      </c>
      <c r="C16" s="22" t="s">
        <v>34</v>
      </c>
    </row>
    <row r="17">
      <c r="A17" s="20">
        <v>16.0</v>
      </c>
      <c r="B17" s="21" t="s">
        <v>25</v>
      </c>
      <c r="C17" s="22" t="s">
        <v>31</v>
      </c>
    </row>
    <row r="18">
      <c r="A18" s="20">
        <v>17.0</v>
      </c>
      <c r="B18" s="21" t="s">
        <v>26</v>
      </c>
      <c r="C18" s="22" t="s">
        <v>29</v>
      </c>
    </row>
    <row r="19">
      <c r="A19" s="20">
        <v>18.0</v>
      </c>
      <c r="B19" s="21" t="s">
        <v>27</v>
      </c>
      <c r="C19" s="21" t="s">
        <v>28</v>
      </c>
    </row>
    <row r="20">
      <c r="A20" s="20">
        <v>19.0</v>
      </c>
      <c r="B20" s="21" t="s">
        <v>26</v>
      </c>
      <c r="C20" s="22" t="s">
        <v>32</v>
      </c>
    </row>
    <row r="21">
      <c r="A21" s="20">
        <v>20.0</v>
      </c>
      <c r="B21" s="21" t="s">
        <v>27</v>
      </c>
      <c r="C21" s="2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13"/>
    <col customWidth="1" min="4" max="4" width="18.38"/>
    <col customWidth="1" min="5" max="5" width="17.13"/>
  </cols>
  <sheetData>
    <row r="1">
      <c r="A1" s="23" t="s">
        <v>35</v>
      </c>
      <c r="B1" s="2"/>
      <c r="C1" s="2"/>
      <c r="D1" s="2"/>
      <c r="E1" s="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36</v>
      </c>
      <c r="B2" s="25" t="s">
        <v>37</v>
      </c>
      <c r="C2" s="25" t="s">
        <v>38</v>
      </c>
      <c r="D2" s="25" t="s">
        <v>39</v>
      </c>
      <c r="E2" s="25" t="s">
        <v>40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6">
        <v>1.0</v>
      </c>
      <c r="B3" s="26" t="s">
        <v>4</v>
      </c>
      <c r="C3" s="27" t="s">
        <v>41</v>
      </c>
      <c r="D3" s="27" t="s">
        <v>42</v>
      </c>
      <c r="E3" s="27" t="s">
        <v>43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6">
        <v>2.0</v>
      </c>
      <c r="B4" s="26" t="s">
        <v>6</v>
      </c>
      <c r="C4" s="27" t="s">
        <v>44</v>
      </c>
      <c r="D4" s="27" t="s">
        <v>45</v>
      </c>
      <c r="E4" s="27" t="s">
        <v>46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6">
        <v>3.0</v>
      </c>
      <c r="B5" s="27" t="s">
        <v>5</v>
      </c>
      <c r="C5" s="27" t="s">
        <v>47</v>
      </c>
      <c r="D5" s="27" t="s">
        <v>48</v>
      </c>
      <c r="E5" s="27" t="s">
        <v>49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6">
        <v>4.0</v>
      </c>
      <c r="B6" s="27" t="s">
        <v>7</v>
      </c>
      <c r="C6" s="27" t="s">
        <v>50</v>
      </c>
      <c r="D6" s="27" t="s">
        <v>51</v>
      </c>
      <c r="E6" s="27" t="s">
        <v>52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6">
        <v>5.0</v>
      </c>
      <c r="B7" s="27" t="s">
        <v>53</v>
      </c>
      <c r="C7" s="27" t="s">
        <v>54</v>
      </c>
      <c r="D7" s="27" t="s">
        <v>55</v>
      </c>
      <c r="E7" s="27" t="s">
        <v>56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7">
        <v>6.0</v>
      </c>
      <c r="B8" s="27" t="s">
        <v>57</v>
      </c>
      <c r="C8" s="27" t="s">
        <v>58</v>
      </c>
      <c r="D8" s="27" t="s">
        <v>59</v>
      </c>
      <c r="E8" s="27" t="s">
        <v>60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7">
        <v>7.0</v>
      </c>
      <c r="B9" s="27" t="s">
        <v>61</v>
      </c>
      <c r="C9" s="27" t="s">
        <v>62</v>
      </c>
      <c r="D9" s="27" t="s">
        <v>63</v>
      </c>
      <c r="E9" s="28" t="s">
        <v>64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7">
        <v>8.0</v>
      </c>
      <c r="B10" s="27" t="s">
        <v>65</v>
      </c>
      <c r="C10" s="27" t="s">
        <v>66</v>
      </c>
      <c r="D10" s="27" t="s">
        <v>67</v>
      </c>
      <c r="E10" s="28" t="s">
        <v>68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7">
        <v>9.0</v>
      </c>
      <c r="B11" s="27" t="s">
        <v>69</v>
      </c>
      <c r="C11" s="27" t="s">
        <v>70</v>
      </c>
      <c r="D11" s="27" t="s">
        <v>71</v>
      </c>
      <c r="E11" s="28" t="s">
        <v>72</v>
      </c>
    </row>
    <row r="12">
      <c r="A12" s="27">
        <v>10.0</v>
      </c>
      <c r="B12" s="27" t="s">
        <v>73</v>
      </c>
      <c r="C12" s="27" t="s">
        <v>74</v>
      </c>
      <c r="D12" s="27" t="s">
        <v>75</v>
      </c>
      <c r="E12" s="28" t="s">
        <v>76</v>
      </c>
    </row>
    <row r="13">
      <c r="A13" s="27">
        <v>11.0</v>
      </c>
      <c r="B13" s="27" t="s">
        <v>77</v>
      </c>
      <c r="C13" s="27" t="s">
        <v>78</v>
      </c>
      <c r="D13" s="27" t="s">
        <v>79</v>
      </c>
      <c r="E13" s="27" t="s">
        <v>80</v>
      </c>
    </row>
    <row r="14">
      <c r="A14" s="27">
        <v>12.0</v>
      </c>
      <c r="B14" s="27" t="s">
        <v>81</v>
      </c>
      <c r="C14" s="27" t="s">
        <v>82</v>
      </c>
      <c r="D14" s="27" t="s">
        <v>83</v>
      </c>
      <c r="E14" s="27" t="s">
        <v>52</v>
      </c>
    </row>
    <row r="15">
      <c r="A15" s="27">
        <v>13.0</v>
      </c>
      <c r="B15" s="27" t="s">
        <v>84</v>
      </c>
      <c r="C15" s="27" t="s">
        <v>85</v>
      </c>
      <c r="D15" s="27" t="s">
        <v>86</v>
      </c>
      <c r="E15" s="27" t="s">
        <v>87</v>
      </c>
    </row>
    <row r="16">
      <c r="A16" s="27">
        <v>14.0</v>
      </c>
      <c r="B16" s="27" t="s">
        <v>88</v>
      </c>
      <c r="C16" s="27" t="s">
        <v>89</v>
      </c>
      <c r="D16" s="27" t="s">
        <v>90</v>
      </c>
      <c r="E16" s="27" t="s">
        <v>91</v>
      </c>
    </row>
    <row r="17">
      <c r="A17" s="27">
        <v>15.0</v>
      </c>
      <c r="B17" s="27" t="s">
        <v>92</v>
      </c>
      <c r="C17" s="27" t="s">
        <v>93</v>
      </c>
      <c r="D17" s="27" t="s">
        <v>94</v>
      </c>
      <c r="E17" s="27" t="s">
        <v>95</v>
      </c>
    </row>
    <row r="18">
      <c r="A18" s="27">
        <v>16.0</v>
      </c>
      <c r="B18" s="27" t="s">
        <v>96</v>
      </c>
      <c r="C18" s="27" t="s">
        <v>97</v>
      </c>
      <c r="D18" s="27" t="s">
        <v>98</v>
      </c>
      <c r="E18" s="27" t="s">
        <v>99</v>
      </c>
    </row>
    <row r="19">
      <c r="A19" s="27">
        <v>17.0</v>
      </c>
      <c r="B19" s="27" t="s">
        <v>100</v>
      </c>
      <c r="C19" s="27" t="s">
        <v>101</v>
      </c>
      <c r="D19" s="27" t="s">
        <v>102</v>
      </c>
      <c r="E19" s="27" t="s">
        <v>103</v>
      </c>
    </row>
    <row r="20">
      <c r="A20" s="27">
        <v>18.0</v>
      </c>
      <c r="B20" s="27" t="s">
        <v>104</v>
      </c>
      <c r="C20" s="27" t="s">
        <v>105</v>
      </c>
      <c r="D20" s="27" t="s">
        <v>106</v>
      </c>
      <c r="E20" s="27" t="s">
        <v>107</v>
      </c>
    </row>
    <row r="21">
      <c r="A21" s="27">
        <v>19.0</v>
      </c>
      <c r="B21" s="27" t="s">
        <v>108</v>
      </c>
      <c r="C21" s="27" t="s">
        <v>109</v>
      </c>
      <c r="D21" s="27" t="s">
        <v>110</v>
      </c>
      <c r="E21" s="27" t="s">
        <v>87</v>
      </c>
    </row>
    <row r="22">
      <c r="A22" s="27">
        <v>20.0</v>
      </c>
      <c r="B22" s="27" t="s">
        <v>111</v>
      </c>
      <c r="C22" s="27" t="s">
        <v>112</v>
      </c>
      <c r="D22" s="27" t="s">
        <v>113</v>
      </c>
      <c r="E22" s="27" t="s">
        <v>114</v>
      </c>
    </row>
  </sheetData>
  <mergeCells count="1">
    <mergeCell ref="A1:E1"/>
  </mergeCells>
  <drawing r:id="rId1"/>
</worksheet>
</file>