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19.xml" ContentType="application/vnd.openxmlformats-officedocument.drawingml.chartshap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+xml"/>
  <Override PartName="/xl/drawings/drawing28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ml.chartshapes+xml"/>
  <Override PartName="/xl/drawings/drawing15.xml" ContentType="application/vnd.openxmlformats-officedocument.drawingml.chartshapes+xml"/>
  <Override PartName="/xl/drawings/drawing26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drawings/drawing20.xml" ContentType="application/vnd.openxmlformats-officedocument.drawing+xml"/>
  <Override PartName="/xl/drawings/drawing21.xml" ContentType="application/vnd.openxmlformats-officedocument.drawingml.chartshap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18.xml" ContentType="application/vnd.openxmlformats-officedocument.drawingml.chartshapes+xml"/>
  <Override PartName="/xl/drawings/drawing27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ml.chartshapes+xml"/>
  <Override PartName="/xl/drawings/drawing25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charts/chart19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96" windowWidth="19932" windowHeight="8892" tabRatio="926"/>
  </bookViews>
  <sheets>
    <sheet name="Q Cathodes" sheetId="5" r:id="rId1"/>
    <sheet name="Fibre Optic Cathodes" sheetId="16" r:id="rId2"/>
    <sheet name="Solar Blind" sheetId="17" r:id="rId3"/>
    <sheet name="Bialkali Q" sheetId="18" r:id="rId4"/>
    <sheet name="Bialkali F" sheetId="12" r:id="rId5"/>
    <sheet name="LNS20 Q" sheetId="19" r:id="rId6"/>
    <sheet name="LNS20 F" sheetId="3" r:id="rId7"/>
    <sheet name="S20 Q" sheetId="8" r:id="rId8"/>
    <sheet name="S20 F" sheetId="9" r:id="rId9"/>
    <sheet name="S25 F" sheetId="13" r:id="rId10"/>
    <sheet name="S25 Q" sheetId="14" r:id="rId11"/>
  </sheets>
  <calcPr calcId="125725"/>
</workbook>
</file>

<file path=xl/calcChain.xml><?xml version="1.0" encoding="utf-8"?>
<calcChain xmlns="http://schemas.openxmlformats.org/spreadsheetml/2006/main">
  <c r="D5" i="19"/>
  <c r="D6"/>
  <c r="D7"/>
  <c r="D8"/>
  <c r="D9"/>
  <c r="D10"/>
  <c r="D11"/>
  <c r="D12"/>
  <c r="D13"/>
  <c r="D14"/>
  <c r="D15"/>
  <c r="D16"/>
  <c r="D17"/>
  <c r="D18"/>
  <c r="D19"/>
  <c r="D20"/>
  <c r="D21"/>
  <c r="D22"/>
  <c r="D23"/>
  <c r="D4"/>
  <c r="D5" i="18"/>
  <c r="D6"/>
  <c r="D7"/>
  <c r="D8"/>
  <c r="D9"/>
  <c r="D10"/>
  <c r="D11"/>
  <c r="D12"/>
  <c r="D13"/>
  <c r="D14"/>
  <c r="D15"/>
  <c r="D16"/>
  <c r="D17"/>
  <c r="D18"/>
  <c r="D19"/>
  <c r="D4"/>
  <c r="D5" i="17"/>
  <c r="D6"/>
  <c r="D7"/>
  <c r="D8"/>
  <c r="D9"/>
  <c r="D10"/>
  <c r="D11"/>
  <c r="D12"/>
  <c r="D13"/>
  <c r="D14"/>
  <c r="D15"/>
  <c r="D16"/>
  <c r="D17"/>
  <c r="D18"/>
  <c r="D4"/>
  <c r="D5" i="1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4"/>
  <c r="D5" i="13"/>
  <c r="D6"/>
  <c r="D7"/>
  <c r="D8"/>
  <c r="D9"/>
  <c r="D10"/>
  <c r="D11"/>
  <c r="D12"/>
  <c r="D13"/>
  <c r="D14"/>
  <c r="D15"/>
  <c r="D16"/>
  <c r="D17"/>
  <c r="D4"/>
  <c r="D4" i="12"/>
  <c r="D6"/>
  <c r="D7"/>
  <c r="D8"/>
  <c r="D9"/>
  <c r="D10"/>
  <c r="D11"/>
  <c r="D12"/>
  <c r="D13"/>
  <c r="D14"/>
  <c r="D15"/>
  <c r="D16"/>
  <c r="D5"/>
  <c r="D4" i="9"/>
  <c r="D6"/>
  <c r="D7"/>
  <c r="D8"/>
  <c r="D9"/>
  <c r="D10"/>
  <c r="D11"/>
  <c r="D12"/>
  <c r="D13"/>
  <c r="D14"/>
  <c r="D15"/>
  <c r="D16"/>
  <c r="D17"/>
  <c r="D5"/>
  <c r="D5" i="8"/>
  <c r="D6"/>
  <c r="D7"/>
  <c r="D8"/>
  <c r="D9"/>
  <c r="D10"/>
  <c r="D11"/>
  <c r="D12"/>
  <c r="D13"/>
  <c r="D14"/>
  <c r="D15"/>
  <c r="D16"/>
  <c r="D17"/>
  <c r="D18"/>
  <c r="D19"/>
  <c r="D20"/>
  <c r="D21"/>
  <c r="D22"/>
  <c r="D4"/>
  <c r="D5" i="3"/>
  <c r="D6"/>
  <c r="D7"/>
  <c r="D8"/>
  <c r="D9"/>
  <c r="D10"/>
  <c r="D11"/>
  <c r="D12"/>
  <c r="D13"/>
  <c r="D14"/>
  <c r="D15"/>
  <c r="D16"/>
  <c r="D17"/>
  <c r="D4"/>
</calcChain>
</file>

<file path=xl/sharedStrings.xml><?xml version="1.0" encoding="utf-8"?>
<sst xmlns="http://schemas.openxmlformats.org/spreadsheetml/2006/main" count="71" uniqueCount="17">
  <si>
    <t>mA/W</t>
  </si>
  <si>
    <t>QE%</t>
  </si>
  <si>
    <t>Wavelength</t>
  </si>
  <si>
    <t>(Average)</t>
  </si>
  <si>
    <t>LNS20 F</t>
  </si>
  <si>
    <t>S20 F</t>
  </si>
  <si>
    <t>Bi F</t>
  </si>
  <si>
    <t>λ</t>
  </si>
  <si>
    <t>S25 F</t>
  </si>
  <si>
    <t>mA/W (average)</t>
  </si>
  <si>
    <t>S25 Q</t>
  </si>
  <si>
    <t>SB</t>
  </si>
  <si>
    <t>S20Q</t>
  </si>
  <si>
    <t>Bialkali</t>
  </si>
  <si>
    <t>mA/W (Average)</t>
  </si>
  <si>
    <t>LNS20 Q</t>
  </si>
  <si>
    <t>Home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</si>
</sst>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00"/>
    <numFmt numFmtId="166" formatCode="0.0000000"/>
    <numFmt numFmtId="167" formatCode="0.000"/>
    <numFmt numFmtId="168" formatCode="0.0000"/>
  </numFmts>
  <fonts count="23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0" tint="-4.9989318521683403E-2"/>
      <name val="Calibri"/>
      <family val="2"/>
    </font>
    <font>
      <sz val="11"/>
      <name val="Calibri"/>
      <family val="2"/>
      <scheme val="minor"/>
    </font>
    <font>
      <sz val="12"/>
      <color theme="0"/>
      <name val="Calibri"/>
      <family val="2"/>
    </font>
    <font>
      <sz val="12"/>
      <color theme="0" tint="-4.9989318521683403E-2"/>
      <name val="Calibri"/>
      <family val="2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auto="1"/>
      </patternFill>
    </fill>
    <fill>
      <patternFill patternType="solid">
        <fgColor theme="3"/>
        <bgColor indexed="64"/>
      </patternFill>
    </fill>
    <fill>
      <gradientFill degree="90">
        <stop position="0">
          <color theme="0"/>
        </stop>
        <stop position="0.5">
          <color theme="5" tint="-0.25098422193060094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6" tint="-0.25098422193060094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 tint="-0.25098422193060094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FF0000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3" tint="-0.25098422193060094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7" tint="-0.25098422193060094"/>
        </stop>
        <stop position="1">
          <color theme="0"/>
        </stop>
      </gradient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/>
    <xf numFmtId="0" fontId="0" fillId="0" borderId="0" xfId="0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5" fillId="4" borderId="8" xfId="0" applyNumberFormat="1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164" fontId="6" fillId="2" borderId="0" xfId="0" applyNumberFormat="1" applyFont="1" applyFill="1" applyBorder="1" applyAlignment="1" applyProtection="1">
      <alignment horizontal="center" vertical="center" wrapText="1"/>
    </xf>
    <xf numFmtId="0" fontId="18" fillId="5" borderId="0" xfId="3" applyFont="1" applyFill="1" applyAlignment="1" applyProtection="1">
      <alignment horizontal="center"/>
    </xf>
    <xf numFmtId="0" fontId="19" fillId="6" borderId="0" xfId="3" applyFont="1" applyFill="1" applyAlignment="1" applyProtection="1">
      <alignment horizontal="center"/>
    </xf>
    <xf numFmtId="49" fontId="15" fillId="7" borderId="9" xfId="3" applyNumberFormat="1" applyFont="1" applyFill="1" applyBorder="1" applyAlignment="1" applyProtection="1">
      <alignment horizontal="center"/>
    </xf>
    <xf numFmtId="0" fontId="16" fillId="8" borderId="9" xfId="3" applyFont="1" applyFill="1" applyBorder="1" applyAlignment="1" applyProtection="1">
      <alignment horizontal="center"/>
    </xf>
    <xf numFmtId="0" fontId="16" fillId="9" borderId="9" xfId="3" applyFont="1" applyFill="1" applyBorder="1" applyAlignment="1" applyProtection="1">
      <alignment horizontal="center"/>
    </xf>
    <xf numFmtId="0" fontId="0" fillId="13" borderId="0" xfId="0" applyFill="1"/>
    <xf numFmtId="0" fontId="17" fillId="13" borderId="0" xfId="0" applyFont="1" applyFill="1"/>
    <xf numFmtId="0" fontId="0" fillId="13" borderId="0" xfId="0" applyFill="1" applyAlignment="1">
      <alignment horizontal="center"/>
    </xf>
    <xf numFmtId="0" fontId="2" fillId="13" borderId="0" xfId="0" applyFont="1" applyFill="1"/>
    <xf numFmtId="0" fontId="3" fillId="3" borderId="1" xfId="0" applyFont="1" applyFill="1" applyBorder="1" applyAlignment="1">
      <alignment horizontal="center"/>
    </xf>
    <xf numFmtId="2" fontId="6" fillId="2" borderId="0" xfId="0" applyNumberFormat="1" applyFont="1" applyFill="1" applyBorder="1" applyAlignment="1" applyProtection="1">
      <alignment horizontal="center" vertical="center" wrapText="1"/>
    </xf>
    <xf numFmtId="165" fontId="6" fillId="2" borderId="0" xfId="0" applyNumberFormat="1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>
      <alignment horizontal="center"/>
    </xf>
    <xf numFmtId="0" fontId="0" fillId="13" borderId="0" xfId="0" applyFill="1" applyBorder="1"/>
    <xf numFmtId="0" fontId="5" fillId="3" borderId="1" xfId="0" applyFont="1" applyFill="1" applyBorder="1" applyAlignment="1">
      <alignment horizontal="center"/>
    </xf>
    <xf numFmtId="1" fontId="7" fillId="3" borderId="8" xfId="0" applyNumberFormat="1" applyFont="1" applyFill="1" applyBorder="1" applyAlignment="1">
      <alignment horizontal="center"/>
    </xf>
    <xf numFmtId="1" fontId="21" fillId="3" borderId="8" xfId="2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49" fontId="15" fillId="11" borderId="10" xfId="3" applyNumberFormat="1" applyFont="1" applyFill="1" applyBorder="1" applyAlignment="1" applyProtection="1">
      <alignment horizontal="center"/>
    </xf>
    <xf numFmtId="49" fontId="15" fillId="9" borderId="13" xfId="3" applyNumberFormat="1" applyFont="1" applyFill="1" applyBorder="1" applyAlignment="1" applyProtection="1">
      <alignment horizontal="center"/>
    </xf>
    <xf numFmtId="49" fontId="15" fillId="8" borderId="10" xfId="3" applyNumberFormat="1" applyFont="1" applyFill="1" applyBorder="1" applyAlignment="1" applyProtection="1">
      <alignment horizontal="center"/>
    </xf>
    <xf numFmtId="49" fontId="15" fillId="12" borderId="10" xfId="3" applyNumberFormat="1" applyFont="1" applyFill="1" applyBorder="1" applyAlignment="1" applyProtection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" fontId="2" fillId="3" borderId="18" xfId="0" applyNumberFormat="1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1" fontId="20" fillId="3" borderId="12" xfId="0" applyNumberFormat="1" applyFont="1" applyFill="1" applyBorder="1" applyAlignment="1" applyProtection="1">
      <alignment horizontal="center" vertical="center" wrapText="1"/>
    </xf>
    <xf numFmtId="1" fontId="20" fillId="3" borderId="8" xfId="0" applyNumberFormat="1" applyFont="1" applyFill="1" applyBorder="1" applyAlignment="1" applyProtection="1">
      <alignment horizontal="center" vertical="center" wrapText="1"/>
    </xf>
    <xf numFmtId="1" fontId="20" fillId="3" borderId="21" xfId="0" applyNumberFormat="1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>
      <alignment horizontal="center"/>
    </xf>
    <xf numFmtId="1" fontId="21" fillId="3" borderId="8" xfId="0" applyNumberFormat="1" applyFont="1" applyFill="1" applyBorder="1" applyAlignment="1">
      <alignment horizontal="center"/>
    </xf>
    <xf numFmtId="1" fontId="21" fillId="3" borderId="21" xfId="0" applyNumberFormat="1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1" fontId="7" fillId="3" borderId="21" xfId="0" applyNumberFormat="1" applyFont="1" applyFill="1" applyBorder="1" applyAlignment="1">
      <alignment horizontal="center"/>
    </xf>
    <xf numFmtId="49" fontId="22" fillId="3" borderId="8" xfId="2" applyNumberFormat="1" applyFont="1" applyFill="1" applyBorder="1" applyAlignment="1">
      <alignment horizontal="center"/>
    </xf>
    <xf numFmtId="49" fontId="22" fillId="3" borderId="21" xfId="2" applyNumberFormat="1" applyFont="1" applyFill="1" applyBorder="1" applyAlignment="1">
      <alignment horizontal="center"/>
    </xf>
    <xf numFmtId="49" fontId="20" fillId="3" borderId="8" xfId="0" applyNumberFormat="1" applyFont="1" applyFill="1" applyBorder="1" applyAlignment="1" applyProtection="1">
      <alignment horizontal="center" vertical="center" wrapText="1"/>
    </xf>
    <xf numFmtId="49" fontId="20" fillId="3" borderId="21" xfId="0" applyNumberFormat="1" applyFont="1" applyFill="1" applyBorder="1" applyAlignment="1" applyProtection="1">
      <alignment horizontal="center" vertical="center" wrapText="1"/>
    </xf>
    <xf numFmtId="1" fontId="20" fillId="3" borderId="6" xfId="0" applyNumberFormat="1" applyFont="1" applyFill="1" applyBorder="1" applyAlignment="1" applyProtection="1">
      <alignment horizontal="center" vertical="center" wrapText="1"/>
    </xf>
    <xf numFmtId="1" fontId="20" fillId="3" borderId="18" xfId="0" applyNumberFormat="1" applyFont="1" applyFill="1" applyBorder="1" applyAlignment="1" applyProtection="1">
      <alignment horizontal="center" vertical="center" wrapText="1"/>
    </xf>
    <xf numFmtId="0" fontId="7" fillId="3" borderId="8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0" fillId="4" borderId="2" xfId="0" applyFill="1" applyBorder="1"/>
    <xf numFmtId="166" fontId="0" fillId="4" borderId="2" xfId="0" applyNumberFormat="1" applyFill="1" applyBorder="1"/>
    <xf numFmtId="0" fontId="7" fillId="3" borderId="18" xfId="0" applyFont="1" applyFill="1" applyBorder="1" applyAlignment="1">
      <alignment horizontal="center"/>
    </xf>
    <xf numFmtId="165" fontId="6" fillId="2" borderId="7" xfId="0" applyNumberFormat="1" applyFont="1" applyFill="1" applyBorder="1" applyAlignment="1" applyProtection="1">
      <alignment horizontal="center" vertical="center" wrapText="1"/>
    </xf>
    <xf numFmtId="0" fontId="0" fillId="4" borderId="19" xfId="0" applyFill="1" applyBorder="1"/>
    <xf numFmtId="0" fontId="8" fillId="3" borderId="20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15" fillId="10" borderId="11" xfId="3" applyFont="1" applyFill="1" applyBorder="1" applyAlignment="1" applyProtection="1">
      <alignment horizontal="center"/>
    </xf>
    <xf numFmtId="1" fontId="21" fillId="3" borderId="21" xfId="2" applyNumberFormat="1" applyFont="1" applyFill="1" applyBorder="1" applyAlignment="1">
      <alignment horizontal="center"/>
    </xf>
    <xf numFmtId="2" fontId="5" fillId="4" borderId="21" xfId="0" applyNumberFormat="1" applyFont="1" applyFill="1" applyBorder="1" applyAlignment="1">
      <alignment horizontal="center"/>
    </xf>
    <xf numFmtId="2" fontId="5" fillId="2" borderId="21" xfId="0" applyNumberFormat="1" applyFont="1" applyFill="1" applyBorder="1" applyAlignment="1">
      <alignment horizontal="center"/>
    </xf>
    <xf numFmtId="0" fontId="0" fillId="3" borderId="23" xfId="0" applyFill="1" applyBorder="1"/>
    <xf numFmtId="0" fontId="8" fillId="3" borderId="9" xfId="0" applyFont="1" applyFill="1" applyBorder="1" applyAlignment="1">
      <alignment horizontal="center"/>
    </xf>
    <xf numFmtId="49" fontId="15" fillId="10" borderId="11" xfId="3" applyNumberFormat="1" applyFont="1" applyFill="1" applyBorder="1" applyAlignment="1" applyProtection="1">
      <alignment horizontal="center"/>
    </xf>
    <xf numFmtId="1" fontId="9" fillId="3" borderId="21" xfId="2" applyNumberFormat="1" applyFont="1" applyFill="1" applyBorder="1" applyAlignment="1">
      <alignment horizontal="center"/>
    </xf>
    <xf numFmtId="2" fontId="0" fillId="4" borderId="19" xfId="0" applyNumberForma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4" borderId="19" xfId="0" applyNumberFormat="1" applyFont="1" applyFill="1" applyBorder="1" applyAlignment="1">
      <alignment horizontal="center"/>
    </xf>
    <xf numFmtId="164" fontId="6" fillId="2" borderId="7" xfId="0" applyNumberFormat="1" applyFont="1" applyFill="1" applyBorder="1" applyAlignment="1" applyProtection="1">
      <alignment horizontal="center" vertical="center" wrapText="1"/>
    </xf>
    <xf numFmtId="2" fontId="13" fillId="2" borderId="0" xfId="2" applyNumberFormat="1" applyFont="1" applyFill="1" applyBorder="1" applyAlignment="1">
      <alignment horizontal="center"/>
    </xf>
    <xf numFmtId="2" fontId="13" fillId="2" borderId="7" xfId="2" applyNumberFormat="1" applyFont="1" applyFill="1" applyBorder="1" applyAlignment="1">
      <alignment horizontal="center"/>
    </xf>
    <xf numFmtId="2" fontId="14" fillId="4" borderId="2" xfId="0" applyNumberFormat="1" applyFont="1" applyFill="1" applyBorder="1" applyAlignment="1">
      <alignment horizontal="center"/>
    </xf>
    <xf numFmtId="2" fontId="14" fillId="4" borderId="19" xfId="0" applyNumberFormat="1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67" fontId="0" fillId="4" borderId="2" xfId="0" applyNumberFormat="1" applyFill="1" applyBorder="1" applyAlignment="1">
      <alignment horizontal="center"/>
    </xf>
    <xf numFmtId="167" fontId="0" fillId="4" borderId="19" xfId="0" applyNumberForma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64" fontId="6" fillId="4" borderId="2" xfId="0" applyNumberFormat="1" applyFont="1" applyFill="1" applyBorder="1" applyAlignment="1" applyProtection="1">
      <alignment horizontal="center" vertical="center" wrapText="1"/>
    </xf>
    <xf numFmtId="164" fontId="6" fillId="4" borderId="19" xfId="0" applyNumberFormat="1" applyFont="1" applyFill="1" applyBorder="1" applyAlignment="1" applyProtection="1">
      <alignment horizontal="center" vertical="center" wrapText="1"/>
    </xf>
    <xf numFmtId="0" fontId="5" fillId="2" borderId="21" xfId="0" applyFont="1" applyFill="1" applyBorder="1" applyAlignment="1">
      <alignment horizontal="center"/>
    </xf>
    <xf numFmtId="2" fontId="10" fillId="2" borderId="8" xfId="0" applyNumberFormat="1" applyFont="1" applyFill="1" applyBorder="1" applyAlignment="1" applyProtection="1">
      <alignment horizontal="center" vertical="center" wrapText="1"/>
    </xf>
    <xf numFmtId="165" fontId="11" fillId="2" borderId="8" xfId="0" applyNumberFormat="1" applyFont="1" applyFill="1" applyBorder="1" applyAlignment="1" applyProtection="1">
      <alignment horizontal="center" vertical="center" wrapText="1"/>
    </xf>
    <xf numFmtId="0" fontId="0" fillId="2" borderId="8" xfId="0" applyFill="1" applyBorder="1"/>
    <xf numFmtId="0" fontId="0" fillId="2" borderId="21" xfId="0" applyFill="1" applyBorder="1"/>
    <xf numFmtId="2" fontId="0" fillId="2" borderId="4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1" fontId="9" fillId="4" borderId="8" xfId="2" applyNumberFormat="1" applyFont="1" applyFill="1" applyBorder="1" applyAlignment="1">
      <alignment horizontal="center"/>
    </xf>
    <xf numFmtId="1" fontId="9" fillId="4" borderId="21" xfId="2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2" fontId="9" fillId="4" borderId="2" xfId="2" applyNumberFormat="1" applyFont="1" applyFill="1" applyBorder="1" applyAlignment="1">
      <alignment horizontal="center"/>
    </xf>
    <xf numFmtId="2" fontId="0" fillId="4" borderId="2" xfId="0" applyNumberFormat="1" applyFill="1" applyBorder="1"/>
    <xf numFmtId="168" fontId="0" fillId="4" borderId="2" xfId="0" applyNumberFormat="1" applyFill="1" applyBorder="1"/>
    <xf numFmtId="0" fontId="17" fillId="3" borderId="13" xfId="0" applyFont="1" applyFill="1" applyBorder="1" applyAlignment="1">
      <alignment horizontal="center"/>
    </xf>
    <xf numFmtId="0" fontId="17" fillId="3" borderId="2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2" fontId="9" fillId="4" borderId="19" xfId="2" applyNumberFormat="1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Normal 2" xfId="1"/>
    <cellStyle name="Normal 4" xfId="2"/>
  </cellStyles>
  <dxfs count="0"/>
  <tableStyles count="0" defaultTableStyle="TableStyleMedium9" defaultPivotStyle="PivotStyleLight16"/>
  <colors>
    <mruColors>
      <color rgb="FFFF9900"/>
      <color rgb="FFD60093"/>
      <color rgb="FFB5151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Typical Cathode Sensitivities on Quartz</a:t>
            </a:r>
          </a:p>
        </c:rich>
      </c:tx>
      <c:layout>
        <c:manualLayout>
          <c:xMode val="edge"/>
          <c:yMode val="edge"/>
          <c:x val="0.25458790965736067"/>
          <c:y val="2.4545900834560631E-2"/>
        </c:manualLayout>
      </c:layout>
    </c:title>
    <c:plotArea>
      <c:layout>
        <c:manualLayout>
          <c:layoutTarget val="inner"/>
          <c:xMode val="edge"/>
          <c:yMode val="edge"/>
          <c:x val="0.14260661147260129"/>
          <c:y val="9.8515842736153297E-2"/>
          <c:w val="0.7533538412200087"/>
          <c:h val="0.82934394798588362"/>
        </c:manualLayout>
      </c:layout>
      <c:scatterChart>
        <c:scatterStyle val="smoothMarker"/>
        <c:ser>
          <c:idx val="0"/>
          <c:order val="0"/>
          <c:tx>
            <c:strRef>
              <c:f>'Q Cathodes'!$C$3</c:f>
              <c:strCache>
                <c:ptCount val="1"/>
                <c:pt idx="0">
                  <c:v>SB</c:v>
                </c:pt>
              </c:strCache>
            </c:strRef>
          </c:tx>
          <c:spPr>
            <a:ln w="127000" cap="rnd" cmpd="sng">
              <a:solidFill>
                <a:schemeClr val="tx2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'Q Cathodes'!$B$4:$B$23</c:f>
              <c:numCache>
                <c:formatCode>0</c:formatCode>
                <c:ptCount val="20"/>
                <c:pt idx="0">
                  <c:v>214</c:v>
                </c:pt>
                <c:pt idx="1">
                  <c:v>254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527</c:v>
                </c:pt>
                <c:pt idx="11">
                  <c:v>532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</c:numCache>
            </c:numRef>
          </c:xVal>
          <c:yVal>
            <c:numRef>
              <c:f>'Q Cathodes'!$C$4:$C$14</c:f>
              <c:numCache>
                <c:formatCode>0.00</c:formatCode>
                <c:ptCount val="11"/>
                <c:pt idx="0">
                  <c:v>51.97</c:v>
                </c:pt>
                <c:pt idx="1">
                  <c:v>70.430000000000007</c:v>
                </c:pt>
                <c:pt idx="2">
                  <c:v>61.95</c:v>
                </c:pt>
                <c:pt idx="3">
                  <c:v>53.69</c:v>
                </c:pt>
                <c:pt idx="4">
                  <c:v>47.02</c:v>
                </c:pt>
                <c:pt idx="5">
                  <c:v>29.66</c:v>
                </c:pt>
                <c:pt idx="6" formatCode="0.00000">
                  <c:v>0.38119999999999998</c:v>
                </c:pt>
                <c:pt idx="7" formatCode="0.00000">
                  <c:v>9.4600000000000004E-2</c:v>
                </c:pt>
                <c:pt idx="8" formatCode="0.00000">
                  <c:v>6.0299999999999999E-2</c:v>
                </c:pt>
                <c:pt idx="9" formatCode="0.00000">
                  <c:v>5.0000000000000001E-3</c:v>
                </c:pt>
                <c:pt idx="10" formatCode="0.00000">
                  <c:v>2.0000000000000001E-4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'Q Cathodes'!$D$3</c:f>
              <c:strCache>
                <c:ptCount val="1"/>
                <c:pt idx="0">
                  <c:v>Bialkali</c:v>
                </c:pt>
              </c:strCache>
            </c:strRef>
          </c:tx>
          <c:spPr>
            <a:ln w="127000">
              <a:solidFill>
                <a:srgbClr val="4F81BD">
                  <a:lumMod val="75000"/>
                </a:srgbClr>
              </a:solidFill>
            </a:ln>
          </c:spPr>
          <c:marker>
            <c:symbol val="none"/>
          </c:marker>
          <c:xVal>
            <c:numRef>
              <c:f>'Q Cathodes'!$B$4:$B$23</c:f>
              <c:numCache>
                <c:formatCode>0</c:formatCode>
                <c:ptCount val="20"/>
                <c:pt idx="0">
                  <c:v>214</c:v>
                </c:pt>
                <c:pt idx="1">
                  <c:v>254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527</c:v>
                </c:pt>
                <c:pt idx="11">
                  <c:v>532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</c:numCache>
            </c:numRef>
          </c:xVal>
          <c:yVal>
            <c:numRef>
              <c:f>'Q Cathodes'!$D$4:$D$23</c:f>
              <c:numCache>
                <c:formatCode>0.00</c:formatCode>
                <c:ptCount val="20"/>
                <c:pt idx="0">
                  <c:v>28.296358513754285</c:v>
                </c:pt>
                <c:pt idx="1">
                  <c:v>39.254761374610077</c:v>
                </c:pt>
                <c:pt idx="2">
                  <c:v>41.317010857275477</c:v>
                </c:pt>
                <c:pt idx="3">
                  <c:v>41.7943197589492</c:v>
                </c:pt>
                <c:pt idx="4">
                  <c:v>42.171177009896603</c:v>
                </c:pt>
                <c:pt idx="5">
                  <c:v>42.577572489118047</c:v>
                </c:pt>
                <c:pt idx="6">
                  <c:v>45.42655798666312</c:v>
                </c:pt>
                <c:pt idx="7">
                  <c:v>47.425193122260922</c:v>
                </c:pt>
                <c:pt idx="8">
                  <c:v>49.750717618963868</c:v>
                </c:pt>
                <c:pt idx="9">
                  <c:v>40.1046943537023</c:v>
                </c:pt>
                <c:pt idx="10">
                  <c:v>34.681047977079494</c:v>
                </c:pt>
                <c:pt idx="11">
                  <c:v>33.954695523108398</c:v>
                </c:pt>
                <c:pt idx="12">
                  <c:v>30.681943473506401</c:v>
                </c:pt>
                <c:pt idx="13">
                  <c:v>22.118978696073853</c:v>
                </c:pt>
                <c:pt idx="14">
                  <c:v>12.341595938386112</c:v>
                </c:pt>
                <c:pt idx="15">
                  <c:v>5.5278753909712561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'Q Cathodes'!$E$3</c:f>
              <c:strCache>
                <c:ptCount val="1"/>
                <c:pt idx="0">
                  <c:v>LNS20 Q</c:v>
                </c:pt>
              </c:strCache>
            </c:strRef>
          </c:tx>
          <c:spPr>
            <a:ln w="127000">
              <a:solidFill>
                <a:srgbClr val="9BBB59">
                  <a:shade val="95000"/>
                  <a:satMod val="105000"/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'Q Cathodes'!$B$4:$B$23</c:f>
              <c:numCache>
                <c:formatCode>0</c:formatCode>
                <c:ptCount val="20"/>
                <c:pt idx="0">
                  <c:v>214</c:v>
                </c:pt>
                <c:pt idx="1">
                  <c:v>254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527</c:v>
                </c:pt>
                <c:pt idx="11">
                  <c:v>532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</c:numCache>
            </c:numRef>
          </c:xVal>
          <c:yVal>
            <c:numRef>
              <c:f>'Q Cathodes'!$E$4:$E$23</c:f>
              <c:numCache>
                <c:formatCode>0.00</c:formatCode>
                <c:ptCount val="20"/>
                <c:pt idx="0">
                  <c:v>30.405544465566081</c:v>
                </c:pt>
                <c:pt idx="1">
                  <c:v>39.024869336645395</c:v>
                </c:pt>
                <c:pt idx="2">
                  <c:v>41.278010670653323</c:v>
                </c:pt>
                <c:pt idx="3">
                  <c:v>41.452748282269098</c:v>
                </c:pt>
                <c:pt idx="4">
                  <c:v>41.446884057582984</c:v>
                </c:pt>
                <c:pt idx="5">
                  <c:v>41.890951233922635</c:v>
                </c:pt>
                <c:pt idx="6">
                  <c:v>44.556576751655378</c:v>
                </c:pt>
                <c:pt idx="7">
                  <c:v>53.905066720083205</c:v>
                </c:pt>
                <c:pt idx="8">
                  <c:v>58.452135963593705</c:v>
                </c:pt>
                <c:pt idx="9">
                  <c:v>49.459563994590667</c:v>
                </c:pt>
                <c:pt idx="10">
                  <c:v>42.640588684878942</c:v>
                </c:pt>
                <c:pt idx="11">
                  <c:v>42.451726116776456</c:v>
                </c:pt>
                <c:pt idx="12">
                  <c:v>38.903375843048025</c:v>
                </c:pt>
                <c:pt idx="13">
                  <c:v>31.154210593086212</c:v>
                </c:pt>
                <c:pt idx="14">
                  <c:v>23.961736108784176</c:v>
                </c:pt>
                <c:pt idx="15">
                  <c:v>14.575845590698144</c:v>
                </c:pt>
                <c:pt idx="16">
                  <c:v>6.4236804260276577</c:v>
                </c:pt>
                <c:pt idx="17">
                  <c:v>2.4531754972040578</c:v>
                </c:pt>
                <c:pt idx="18">
                  <c:v>0.5946933910842036</c:v>
                </c:pt>
                <c:pt idx="19">
                  <c:v>4.2052919775711038E-2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'Q Cathodes'!$F$3</c:f>
              <c:strCache>
                <c:ptCount val="1"/>
                <c:pt idx="0">
                  <c:v>S20Q</c:v>
                </c:pt>
              </c:strCache>
            </c:strRef>
          </c:tx>
          <c:spPr>
            <a:ln w="127000">
              <a:solidFill>
                <a:srgbClr val="8064A2">
                  <a:shade val="95000"/>
                  <a:satMod val="105000"/>
                  <a:alpha val="80000"/>
                </a:srgbClr>
              </a:solidFill>
            </a:ln>
          </c:spPr>
          <c:marker>
            <c:symbol val="none"/>
          </c:marker>
          <c:dPt>
            <c:idx val="0"/>
            <c:spPr>
              <a:ln w="63500">
                <a:solidFill>
                  <a:srgbClr val="8064A2">
                    <a:shade val="95000"/>
                    <a:satMod val="105000"/>
                    <a:alpha val="80000"/>
                  </a:srgbClr>
                </a:solidFill>
              </a:ln>
            </c:spPr>
          </c:dPt>
          <c:xVal>
            <c:numRef>
              <c:f>'Q Cathodes'!$B$4:$B$23</c:f>
              <c:numCache>
                <c:formatCode>0</c:formatCode>
                <c:ptCount val="20"/>
                <c:pt idx="0">
                  <c:v>214</c:v>
                </c:pt>
                <c:pt idx="1">
                  <c:v>254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527</c:v>
                </c:pt>
                <c:pt idx="11">
                  <c:v>532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</c:numCache>
            </c:numRef>
          </c:xVal>
          <c:yVal>
            <c:numRef>
              <c:f>'Q Cathodes'!$F$4:$F$23</c:f>
              <c:numCache>
                <c:formatCode>0.00</c:formatCode>
                <c:ptCount val="20"/>
                <c:pt idx="0" formatCode="General">
                  <c:v>53.2</c:v>
                </c:pt>
                <c:pt idx="1">
                  <c:v>61.928065701156207</c:v>
                </c:pt>
                <c:pt idx="2">
                  <c:v>65.76971466232591</c:v>
                </c:pt>
                <c:pt idx="3">
                  <c:v>66.912162162162161</c:v>
                </c:pt>
                <c:pt idx="4">
                  <c:v>64.334070098844848</c:v>
                </c:pt>
                <c:pt idx="5">
                  <c:v>64.218416290127337</c:v>
                </c:pt>
                <c:pt idx="6">
                  <c:v>60.716914782046864</c:v>
                </c:pt>
                <c:pt idx="7">
                  <c:v>65.13841265906747</c:v>
                </c:pt>
                <c:pt idx="8">
                  <c:v>64.268375668966186</c:v>
                </c:pt>
                <c:pt idx="9">
                  <c:v>53.46970001418098</c:v>
                </c:pt>
                <c:pt idx="10">
                  <c:v>50.657908847184991</c:v>
                </c:pt>
                <c:pt idx="11">
                  <c:v>48.850906706506862</c:v>
                </c:pt>
                <c:pt idx="12">
                  <c:v>44.546870952209723</c:v>
                </c:pt>
                <c:pt idx="13">
                  <c:v>38.017073170731706</c:v>
                </c:pt>
                <c:pt idx="14">
                  <c:v>29.748956016858749</c:v>
                </c:pt>
                <c:pt idx="15">
                  <c:v>21.964523281596453</c:v>
                </c:pt>
                <c:pt idx="16">
                  <c:v>11.897892011705119</c:v>
                </c:pt>
                <c:pt idx="17">
                  <c:v>7.7673323090336828</c:v>
                </c:pt>
                <c:pt idx="18">
                  <c:v>2.6056231989417187</c:v>
                </c:pt>
                <c:pt idx="19">
                  <c:v>1.0021645021645023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'Q Cathodes'!$G$3</c:f>
              <c:strCache>
                <c:ptCount val="1"/>
                <c:pt idx="0">
                  <c:v>S25 Q</c:v>
                </c:pt>
              </c:strCache>
            </c:strRef>
          </c:tx>
          <c:spPr>
            <a:ln w="127000">
              <a:solidFill>
                <a:srgbClr val="FF0000">
                  <a:alpha val="75000"/>
                </a:srgbClr>
              </a:solidFill>
            </a:ln>
          </c:spPr>
          <c:marker>
            <c:symbol val="none"/>
          </c:marker>
          <c:xVal>
            <c:numRef>
              <c:f>'Q Cathodes'!$B$4:$B$23</c:f>
              <c:numCache>
                <c:formatCode>0</c:formatCode>
                <c:ptCount val="20"/>
                <c:pt idx="0">
                  <c:v>214</c:v>
                </c:pt>
                <c:pt idx="1">
                  <c:v>254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527</c:v>
                </c:pt>
                <c:pt idx="11">
                  <c:v>532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</c:numCache>
            </c:numRef>
          </c:xVal>
          <c:yVal>
            <c:numRef>
              <c:f>'Q Cathodes'!$G$4:$G$23</c:f>
              <c:numCache>
                <c:formatCode>0.00</c:formatCode>
                <c:ptCount val="20"/>
                <c:pt idx="0">
                  <c:v>17.739219279708479</c:v>
                </c:pt>
                <c:pt idx="1">
                  <c:v>22.421080340522913</c:v>
                </c:pt>
                <c:pt idx="2">
                  <c:v>23.837102712196401</c:v>
                </c:pt>
                <c:pt idx="3">
                  <c:v>24.889183935575684</c:v>
                </c:pt>
                <c:pt idx="4">
                  <c:v>25.402294991675674</c:v>
                </c:pt>
                <c:pt idx="5">
                  <c:v>24.301531188879654</c:v>
                </c:pt>
                <c:pt idx="6">
                  <c:v>26.753057629855874</c:v>
                </c:pt>
                <c:pt idx="7">
                  <c:v>37.340185216396385</c:v>
                </c:pt>
                <c:pt idx="8">
                  <c:v>62.82964601440451</c:v>
                </c:pt>
                <c:pt idx="9">
                  <c:v>57.867932694362842</c:v>
                </c:pt>
                <c:pt idx="10">
                  <c:v>55.6</c:v>
                </c:pt>
                <c:pt idx="11">
                  <c:v>54.015116678512193</c:v>
                </c:pt>
                <c:pt idx="12">
                  <c:v>49.393472978880808</c:v>
                </c:pt>
                <c:pt idx="13">
                  <c:v>41.547509720746199</c:v>
                </c:pt>
                <c:pt idx="14">
                  <c:v>36.656758500303575</c:v>
                </c:pt>
                <c:pt idx="15">
                  <c:v>31.275739064967599</c:v>
                </c:pt>
                <c:pt idx="16">
                  <c:v>26.546383672283</c:v>
                </c:pt>
                <c:pt idx="17">
                  <c:v>22.141466646194335</c:v>
                </c:pt>
                <c:pt idx="18">
                  <c:v>12.599811367321662</c:v>
                </c:pt>
                <c:pt idx="19">
                  <c:v>0.91399328414556702</c:v>
                </c:pt>
              </c:numCache>
            </c:numRef>
          </c:yVal>
          <c:smooth val="1"/>
        </c:ser>
        <c:axId val="87152128"/>
        <c:axId val="87153664"/>
      </c:scatterChart>
      <c:valAx>
        <c:axId val="87152128"/>
        <c:scaling>
          <c:orientation val="minMax"/>
          <c:min val="200"/>
        </c:scaling>
        <c:axPos val="b"/>
        <c:majorGridlines/>
        <c:numFmt formatCode="0" sourceLinked="1"/>
        <c:majorTickMark val="none"/>
        <c:tickLblPos val="low"/>
        <c:txPr>
          <a:bodyPr/>
          <a:lstStyle/>
          <a:p>
            <a:pPr>
              <a:defRPr sz="800" b="1"/>
            </a:pPr>
            <a:endParaRPr lang="en-US"/>
          </a:p>
        </c:txPr>
        <c:crossAx val="87153664"/>
        <c:crosses val="autoZero"/>
        <c:crossBetween val="midCat"/>
        <c:majorUnit val="50"/>
      </c:valAx>
      <c:valAx>
        <c:axId val="87153664"/>
        <c:scaling>
          <c:logBase val="10"/>
          <c:orientation val="minMax"/>
        </c:scaling>
        <c:axPos val="l"/>
        <c:majorGridlines/>
        <c:minorGridlines/>
        <c:numFmt formatCode="General" sourceLinked="0"/>
        <c:tickLblPos val="nextTo"/>
        <c:crossAx val="87152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607438539635771"/>
          <c:y val="0.6151961525488806"/>
          <c:w val="0.18390861254702762"/>
          <c:h val="0.22193069938422649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4803149606299324" l="0.70866141732283594" r="0.70866141732283594" t="0.74803149606299324" header="0.31496062992126089" footer="0.31496062992126089"/>
    <c:pageSetup paperSize="9" orientation="portrait" horizontalDpi="300" verticalDpi="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Low Noise S20 on Quartz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marker>
            <c:symbol val="none"/>
          </c:marker>
          <c:xVal>
            <c:numRef>
              <c:f>'LNS20 Q'!$B$4:$B$23</c:f>
              <c:numCache>
                <c:formatCode>0</c:formatCode>
                <c:ptCount val="20"/>
                <c:pt idx="0">
                  <c:v>214</c:v>
                </c:pt>
                <c:pt idx="1">
                  <c:v>254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527</c:v>
                </c:pt>
                <c:pt idx="11">
                  <c:v>532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</c:numCache>
            </c:numRef>
          </c:xVal>
          <c:yVal>
            <c:numRef>
              <c:f>'LNS20 Q'!$D$4:$D$23</c:f>
              <c:numCache>
                <c:formatCode>0.00</c:formatCode>
                <c:ptCount val="20"/>
                <c:pt idx="0">
                  <c:v>17.612482672670893</c:v>
                </c:pt>
                <c:pt idx="1">
                  <c:v>19.045365366025838</c:v>
                </c:pt>
                <c:pt idx="2">
                  <c:v>18.951193343459945</c:v>
                </c:pt>
                <c:pt idx="3">
                  <c:v>18.351723846678848</c:v>
                </c:pt>
                <c:pt idx="4">
                  <c:v>17.716399130268918</c:v>
                </c:pt>
                <c:pt idx="5">
                  <c:v>17.309341049856833</c:v>
                </c:pt>
                <c:pt idx="6">
                  <c:v>15.780666440386288</c:v>
                </c:pt>
                <c:pt idx="7">
                  <c:v>16.705180176553782</c:v>
                </c:pt>
                <c:pt idx="8">
                  <c:v>16.101615053437946</c:v>
                </c:pt>
                <c:pt idx="9">
                  <c:v>12.262015105538918</c:v>
                </c:pt>
                <c:pt idx="10">
                  <c:v>10.029843213240216</c:v>
                </c:pt>
                <c:pt idx="11">
                  <c:v>9.8915713711195661</c:v>
                </c:pt>
                <c:pt idx="12">
                  <c:v>8.7681135809167881</c:v>
                </c:pt>
                <c:pt idx="13">
                  <c:v>6.436459908531611</c:v>
                </c:pt>
                <c:pt idx="14">
                  <c:v>4.5696873969921326</c:v>
                </c:pt>
                <c:pt idx="15">
                  <c:v>2.5811740277470596</c:v>
                </c:pt>
                <c:pt idx="16">
                  <c:v>1.0617059008138512</c:v>
                </c:pt>
                <c:pt idx="17">
                  <c:v>0.38011954329176872</c:v>
                </c:pt>
                <c:pt idx="18" formatCode="0.000">
                  <c:v>8.6727285598585724E-2</c:v>
                </c:pt>
                <c:pt idx="19" formatCode="0.000">
                  <c:v>5.7920888171079333E-3</c:v>
                </c:pt>
              </c:numCache>
            </c:numRef>
          </c:yVal>
          <c:smooth val="1"/>
        </c:ser>
        <c:axId val="92318720"/>
        <c:axId val="92320896"/>
      </c:scatterChart>
      <c:valAx>
        <c:axId val="92318720"/>
        <c:scaling>
          <c:orientation val="minMax"/>
          <c:min val="2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nm</a:t>
                </a:r>
                <a:endParaRPr lang="en-US"/>
              </a:p>
            </c:rich>
          </c:tx>
          <c:layout/>
        </c:title>
        <c:numFmt formatCode="0" sourceLinked="1"/>
        <c:majorTickMark val="none"/>
        <c:tickLblPos val="low"/>
        <c:txPr>
          <a:bodyPr/>
          <a:lstStyle/>
          <a:p>
            <a:pPr>
              <a:defRPr sz="800" b="1"/>
            </a:pPr>
            <a:endParaRPr lang="en-US"/>
          </a:p>
        </c:txPr>
        <c:crossAx val="92320896"/>
        <c:crosses val="autoZero"/>
        <c:crossBetween val="midCat"/>
        <c:majorUnit val="50"/>
      </c:valAx>
      <c:valAx>
        <c:axId val="92320896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QE %</a:t>
                </a:r>
              </a:p>
            </c:rich>
          </c:tx>
          <c:layout/>
        </c:title>
        <c:numFmt formatCode="General" sourceLinked="0"/>
        <c:tickLblPos val="nextTo"/>
        <c:crossAx val="92318720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anchor="t" anchorCtr="0"/>
          <a:lstStyle/>
          <a:p>
            <a:pPr>
              <a:defRPr sz="1000"/>
            </a:pPr>
            <a:r>
              <a:rPr lang="en-US" sz="1000"/>
              <a:t>LNS20/F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327973709168706"/>
          <c:y val="8.9576017609670947E-2"/>
          <c:w val="0.76934302951339895"/>
          <c:h val="0.7941203014037661"/>
        </c:manualLayout>
      </c:layout>
      <c:scatterChart>
        <c:scatterStyle val="lineMarker"/>
        <c:ser>
          <c:idx val="1"/>
          <c:order val="0"/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'LNS20 F'!$B$4:$B$17</c:f>
              <c:numCache>
                <c:formatCode>@</c:formatCode>
                <c:ptCount val="14"/>
                <c:pt idx="0">
                  <c:v>350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527</c:v>
                </c:pt>
                <c:pt idx="5">
                  <c:v>532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850</c:v>
                </c:pt>
                <c:pt idx="13">
                  <c:v>900</c:v>
                </c:pt>
              </c:numCache>
            </c:numRef>
          </c:xVal>
          <c:yVal>
            <c:numRef>
              <c:f>'LNS20 F'!$D$4:$D$17</c:f>
              <c:numCache>
                <c:formatCode>0.00</c:formatCode>
                <c:ptCount val="14"/>
                <c:pt idx="0">
                  <c:v>4.3944546663249628</c:v>
                </c:pt>
                <c:pt idx="1">
                  <c:v>12.421852971458001</c:v>
                </c:pt>
                <c:pt idx="2">
                  <c:v>14.088448877846783</c:v>
                </c:pt>
                <c:pt idx="3">
                  <c:v>11.204284788050389</c:v>
                </c:pt>
                <c:pt idx="4">
                  <c:v>9.6239100186544295</c:v>
                </c:pt>
                <c:pt idx="5">
                  <c:v>9.2749417920969961</c:v>
                </c:pt>
                <c:pt idx="6">
                  <c:v>8.2853745296986716</c:v>
                </c:pt>
                <c:pt idx="7">
                  <c:v>6.3354616524094958</c:v>
                </c:pt>
                <c:pt idx="8">
                  <c:v>4.5030330782886505</c:v>
                </c:pt>
                <c:pt idx="9">
                  <c:v>2.7702724805144938</c:v>
                </c:pt>
                <c:pt idx="10">
                  <c:v>1.3485170860635256</c:v>
                </c:pt>
                <c:pt idx="11">
                  <c:v>0.54560620542118055</c:v>
                </c:pt>
                <c:pt idx="12">
                  <c:v>0.16321129713438956</c:v>
                </c:pt>
                <c:pt idx="13">
                  <c:v>1.2784274100241442E-2</c:v>
                </c:pt>
              </c:numCache>
            </c:numRef>
          </c:yVal>
          <c:smooth val="1"/>
        </c:ser>
        <c:axId val="92743168"/>
        <c:axId val="92745088"/>
      </c:scatterChart>
      <c:valAx>
        <c:axId val="92743168"/>
        <c:scaling>
          <c:orientation val="minMax"/>
          <c:max val="900"/>
          <c:min val="3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nm</a:t>
                </a:r>
              </a:p>
            </c:rich>
          </c:tx>
          <c:layout/>
        </c:title>
        <c:numFmt formatCode="@" sourceLinked="1"/>
        <c:majorTickMark val="none"/>
        <c:tickLblPos val="low"/>
        <c:txPr>
          <a:bodyPr/>
          <a:lstStyle/>
          <a:p>
            <a:pPr>
              <a:defRPr sz="800" b="1"/>
            </a:pPr>
            <a:endParaRPr lang="en-US"/>
          </a:p>
        </c:txPr>
        <c:crossAx val="92745088"/>
        <c:crosses val="autoZero"/>
        <c:crossBetween val="midCat"/>
        <c:majorUnit val="50"/>
      </c:valAx>
      <c:valAx>
        <c:axId val="92745088"/>
        <c:scaling>
          <c:logBase val="10"/>
          <c:orientation val="minMax"/>
          <c:min val="1.0000000000000005E-2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QE % </a:t>
                </a:r>
              </a:p>
            </c:rich>
          </c:tx>
          <c:layout>
            <c:manualLayout>
              <c:xMode val="edge"/>
              <c:yMode val="edge"/>
              <c:x val="1.928374655647383E-2"/>
              <c:y val="0.46380923738699331"/>
            </c:manualLayout>
          </c:layout>
        </c:title>
        <c:numFmt formatCode="General" sourceLinked="0"/>
        <c:tickLblPos val="nextTo"/>
        <c:crossAx val="92743168"/>
        <c:crosses val="autoZero"/>
        <c:crossBetween val="midCat"/>
        <c:majorUnit val="10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LNS20/F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'LNS20 F'!$B$4:$B$17</c:f>
              <c:numCache>
                <c:formatCode>@</c:formatCode>
                <c:ptCount val="14"/>
                <c:pt idx="0">
                  <c:v>350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527</c:v>
                </c:pt>
                <c:pt idx="5">
                  <c:v>532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850</c:v>
                </c:pt>
                <c:pt idx="13">
                  <c:v>900</c:v>
                </c:pt>
              </c:numCache>
            </c:numRef>
          </c:xVal>
          <c:yVal>
            <c:numRef>
              <c:f>'LNS20 F'!$C$4:$C$17</c:f>
              <c:numCache>
                <c:formatCode>0.00</c:formatCode>
                <c:ptCount val="14"/>
                <c:pt idx="0">
                  <c:v>12.407705172747152</c:v>
                </c:pt>
                <c:pt idx="1">
                  <c:v>40.083423592959029</c:v>
                </c:pt>
                <c:pt idx="2">
                  <c:v>51.14393348685909</c:v>
                </c:pt>
                <c:pt idx="3">
                  <c:v>45.193146127986402</c:v>
                </c:pt>
                <c:pt idx="4">
                  <c:v>40.914815906993262</c:v>
                </c:pt>
                <c:pt idx="5">
                  <c:v>39.805332634685399</c:v>
                </c:pt>
                <c:pt idx="6">
                  <c:v>36.761503640967</c:v>
                </c:pt>
                <c:pt idx="7">
                  <c:v>30.665351657354773</c:v>
                </c:pt>
                <c:pt idx="8">
                  <c:v>23.612225725134099</c:v>
                </c:pt>
                <c:pt idx="9">
                  <c:v>15.643681319459064</c:v>
                </c:pt>
                <c:pt idx="10">
                  <c:v>8.1589852738596669</c:v>
                </c:pt>
                <c:pt idx="11">
                  <c:v>3.5211758981683157</c:v>
                </c:pt>
                <c:pt idx="12">
                  <c:v>1.1191481329802446</c:v>
                </c:pt>
                <c:pt idx="13">
                  <c:v>9.2819027833311543E-2</c:v>
                </c:pt>
              </c:numCache>
            </c:numRef>
          </c:yVal>
          <c:smooth val="1"/>
        </c:ser>
        <c:axId val="92802432"/>
        <c:axId val="92911104"/>
      </c:scatterChart>
      <c:valAx>
        <c:axId val="92802432"/>
        <c:scaling>
          <c:orientation val="minMax"/>
          <c:max val="900"/>
          <c:min val="3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nm</a:t>
                </a:r>
              </a:p>
            </c:rich>
          </c:tx>
          <c:layout/>
        </c:title>
        <c:numFmt formatCode="@" sourceLinked="1"/>
        <c:majorTickMark val="none"/>
        <c:tickLblPos val="low"/>
        <c:txPr>
          <a:bodyPr/>
          <a:lstStyle/>
          <a:p>
            <a:pPr>
              <a:defRPr sz="800" b="1"/>
            </a:pPr>
            <a:endParaRPr lang="en-US"/>
          </a:p>
        </c:txPr>
        <c:crossAx val="92911104"/>
        <c:crosses val="autoZero"/>
        <c:crossBetween val="midCat"/>
        <c:majorUnit val="50"/>
      </c:valAx>
      <c:valAx>
        <c:axId val="92911104"/>
        <c:scaling>
          <c:logBase val="10"/>
          <c:orientation val="minMax"/>
          <c:min val="1.0000000000000005E-2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mA/W</a:t>
                </a:r>
              </a:p>
            </c:rich>
          </c:tx>
          <c:layout/>
        </c:title>
        <c:numFmt formatCode="General" sourceLinked="0"/>
        <c:tickLblPos val="nextTo"/>
        <c:crossAx val="92802432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S20/Q/No Gating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'S20 Q'!$B$4:$B$22</c:f>
              <c:numCache>
                <c:formatCode>@</c:formatCode>
                <c:ptCount val="19"/>
                <c:pt idx="0">
                  <c:v>254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527</c:v>
                </c:pt>
                <c:pt idx="10">
                  <c:v>532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</c:numCache>
            </c:numRef>
          </c:xVal>
          <c:yVal>
            <c:numRef>
              <c:f>'S20 Q'!$C$4:$C$22</c:f>
              <c:numCache>
                <c:formatCode>0.00</c:formatCode>
                <c:ptCount val="19"/>
                <c:pt idx="0">
                  <c:v>61.928065701156207</c:v>
                </c:pt>
                <c:pt idx="1">
                  <c:v>64.769714662325896</c:v>
                </c:pt>
                <c:pt idx="2">
                  <c:v>64.912162162162204</c:v>
                </c:pt>
                <c:pt idx="3">
                  <c:v>64.334070098844848</c:v>
                </c:pt>
                <c:pt idx="4">
                  <c:v>64.218416290127337</c:v>
                </c:pt>
                <c:pt idx="5">
                  <c:v>63.716914782046899</c:v>
                </c:pt>
                <c:pt idx="6">
                  <c:v>65.13841265906747</c:v>
                </c:pt>
                <c:pt idx="7">
                  <c:v>64.268375668966186</c:v>
                </c:pt>
                <c:pt idx="8">
                  <c:v>55.469700014181001</c:v>
                </c:pt>
                <c:pt idx="9">
                  <c:v>50.657908847184991</c:v>
                </c:pt>
                <c:pt idx="10">
                  <c:v>48.850906706506862</c:v>
                </c:pt>
                <c:pt idx="11">
                  <c:v>45.546870952209701</c:v>
                </c:pt>
                <c:pt idx="12">
                  <c:v>38.017073170731706</c:v>
                </c:pt>
                <c:pt idx="13">
                  <c:v>29.748956016858749</c:v>
                </c:pt>
                <c:pt idx="14">
                  <c:v>21.964523281596453</c:v>
                </c:pt>
                <c:pt idx="15">
                  <c:v>12.8978920117051</c:v>
                </c:pt>
                <c:pt idx="16">
                  <c:v>6.7673323090336801</c:v>
                </c:pt>
                <c:pt idx="17">
                  <c:v>2.6056231989417187</c:v>
                </c:pt>
                <c:pt idx="18">
                  <c:v>1.0021645021645023</c:v>
                </c:pt>
              </c:numCache>
            </c:numRef>
          </c:yVal>
          <c:smooth val="1"/>
        </c:ser>
        <c:axId val="93726592"/>
        <c:axId val="96083968"/>
      </c:scatterChart>
      <c:valAx>
        <c:axId val="93726592"/>
        <c:scaling>
          <c:orientation val="minMax"/>
          <c:max val="900"/>
          <c:min val="2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nm</a:t>
                </a:r>
              </a:p>
            </c:rich>
          </c:tx>
          <c:layout/>
        </c:title>
        <c:numFmt formatCode="@" sourceLinked="1"/>
        <c:majorTickMark val="none"/>
        <c:tickLblPos val="low"/>
        <c:txPr>
          <a:bodyPr/>
          <a:lstStyle/>
          <a:p>
            <a:pPr>
              <a:defRPr sz="800" b="1"/>
            </a:pPr>
            <a:endParaRPr lang="en-US"/>
          </a:p>
        </c:txPr>
        <c:crossAx val="96083968"/>
        <c:crosses val="autoZero"/>
        <c:crossBetween val="midCat"/>
        <c:majorUnit val="50"/>
      </c:valAx>
      <c:valAx>
        <c:axId val="96083968"/>
        <c:scaling>
          <c:logBase val="10"/>
          <c:orientation val="minMax"/>
          <c:max val="1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mA/W</a:t>
                </a:r>
              </a:p>
            </c:rich>
          </c:tx>
          <c:layout/>
        </c:title>
        <c:numFmt formatCode="General" sourceLinked="0"/>
        <c:tickLblPos val="nextTo"/>
        <c:crossAx val="93726592"/>
        <c:crosses val="autoZero"/>
        <c:crossBetween val="midCat"/>
        <c:minorUnit val="10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S20/Q/No Gating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marker>
            <c:symbol val="none"/>
          </c:marker>
          <c:xVal>
            <c:numRef>
              <c:f>'S20 Q'!$B$4:$B$22</c:f>
              <c:numCache>
                <c:formatCode>@</c:formatCode>
                <c:ptCount val="19"/>
                <c:pt idx="0">
                  <c:v>254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527</c:v>
                </c:pt>
                <c:pt idx="10">
                  <c:v>532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</c:numCache>
            </c:numRef>
          </c:xVal>
          <c:yVal>
            <c:numRef>
              <c:f>'S20 Q'!$D$4:$D$22</c:f>
              <c:numCache>
                <c:formatCode>0.00</c:formatCode>
                <c:ptCount val="19"/>
                <c:pt idx="0">
                  <c:v>30.222846552422531</c:v>
                </c:pt>
                <c:pt idx="1">
                  <c:v>29.736495664970064</c:v>
                </c:pt>
                <c:pt idx="2">
                  <c:v>28.737541505791523</c:v>
                </c:pt>
                <c:pt idx="3">
                  <c:v>27.499487342940711</c:v>
                </c:pt>
                <c:pt idx="4">
                  <c:v>26.535049611080616</c:v>
                </c:pt>
                <c:pt idx="5">
                  <c:v>22.566710732521521</c:v>
                </c:pt>
                <c:pt idx="6">
                  <c:v>20.186394083045009</c:v>
                </c:pt>
                <c:pt idx="7">
                  <c:v>17.703795217611216</c:v>
                </c:pt>
                <c:pt idx="8">
                  <c:v>13.752048027515754</c:v>
                </c:pt>
                <c:pt idx="9">
                  <c:v>11.91566296147448</c:v>
                </c:pt>
                <c:pt idx="10">
                  <c:v>11.382628562666524</c:v>
                </c:pt>
                <c:pt idx="11">
                  <c:v>10.265436587701663</c:v>
                </c:pt>
                <c:pt idx="12">
                  <c:v>7.8543273170731691</c:v>
                </c:pt>
                <c:pt idx="13">
                  <c:v>5.6733547505381701</c:v>
                </c:pt>
                <c:pt idx="14">
                  <c:v>3.8896032942667085</c:v>
                </c:pt>
                <c:pt idx="15">
                  <c:v>2.1317635916946189</c:v>
                </c:pt>
                <c:pt idx="16">
                  <c:v>1.0485981412847687</c:v>
                </c:pt>
                <c:pt idx="17">
                  <c:v>0.37999182557742989</c:v>
                </c:pt>
                <c:pt idx="18">
                  <c:v>0.13803145743145742</c:v>
                </c:pt>
              </c:numCache>
            </c:numRef>
          </c:yVal>
          <c:smooth val="1"/>
        </c:ser>
        <c:axId val="96100352"/>
        <c:axId val="96102272"/>
      </c:scatterChart>
      <c:valAx>
        <c:axId val="96100352"/>
        <c:scaling>
          <c:orientation val="minMax"/>
          <c:max val="900"/>
          <c:min val="2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nm</a:t>
                </a:r>
              </a:p>
            </c:rich>
          </c:tx>
          <c:layout/>
        </c:title>
        <c:numFmt formatCode="@" sourceLinked="1"/>
        <c:majorTickMark val="none"/>
        <c:tickLblPos val="low"/>
        <c:txPr>
          <a:bodyPr/>
          <a:lstStyle/>
          <a:p>
            <a:pPr>
              <a:defRPr sz="800" b="1"/>
            </a:pPr>
            <a:endParaRPr lang="en-US"/>
          </a:p>
        </c:txPr>
        <c:crossAx val="96102272"/>
        <c:crosses val="autoZero"/>
        <c:crossBetween val="midCat"/>
        <c:majorUnit val="50"/>
      </c:valAx>
      <c:valAx>
        <c:axId val="96102272"/>
        <c:scaling>
          <c:logBase val="10"/>
          <c:orientation val="minMax"/>
          <c:max val="100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QE %</a:t>
                </a:r>
              </a:p>
            </c:rich>
          </c:tx>
          <c:layout/>
        </c:title>
        <c:numFmt formatCode="General" sourceLinked="0"/>
        <c:tickLblPos val="nextTo"/>
        <c:crossAx val="96100352"/>
        <c:crosses val="autoZero"/>
        <c:crossBetween val="midCat"/>
        <c:minorUnit val="10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S20 Fibre Optic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'S20 F'!$B$4:$B$17</c:f>
              <c:numCache>
                <c:formatCode>0</c:formatCode>
                <c:ptCount val="14"/>
                <c:pt idx="0" formatCode="General">
                  <c:v>350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527</c:v>
                </c:pt>
                <c:pt idx="5">
                  <c:v>532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850</c:v>
                </c:pt>
                <c:pt idx="13">
                  <c:v>900</c:v>
                </c:pt>
              </c:numCache>
            </c:numRef>
          </c:xVal>
          <c:yVal>
            <c:numRef>
              <c:f>'S20 F'!$C$4:$C$17</c:f>
              <c:numCache>
                <c:formatCode>0.00</c:formatCode>
                <c:ptCount val="14"/>
                <c:pt idx="0" formatCode="General">
                  <c:v>6.8</c:v>
                </c:pt>
                <c:pt idx="1">
                  <c:v>30.261070633221138</c:v>
                </c:pt>
                <c:pt idx="2">
                  <c:v>46.503867059408563</c:v>
                </c:pt>
                <c:pt idx="3">
                  <c:v>42.592574034924283</c:v>
                </c:pt>
                <c:pt idx="4">
                  <c:v>40.632626596902902</c:v>
                </c:pt>
                <c:pt idx="5">
                  <c:v>39.524696592464743</c:v>
                </c:pt>
                <c:pt idx="6">
                  <c:v>37.499286512626703</c:v>
                </c:pt>
                <c:pt idx="7">
                  <c:v>34.138117250261203</c:v>
                </c:pt>
                <c:pt idx="8">
                  <c:v>27.875391765375898</c:v>
                </c:pt>
                <c:pt idx="9">
                  <c:v>23.2354556344747</c:v>
                </c:pt>
                <c:pt idx="10">
                  <c:v>18.3316744206805</c:v>
                </c:pt>
                <c:pt idx="11">
                  <c:v>14.011754076122893</c:v>
                </c:pt>
                <c:pt idx="12">
                  <c:v>6.0104492819424289</c:v>
                </c:pt>
                <c:pt idx="13">
                  <c:v>0.3270852722084413</c:v>
                </c:pt>
              </c:numCache>
            </c:numRef>
          </c:yVal>
          <c:smooth val="1"/>
        </c:ser>
        <c:axId val="96147712"/>
        <c:axId val="96149888"/>
      </c:scatterChart>
      <c:valAx>
        <c:axId val="96147712"/>
        <c:scaling>
          <c:orientation val="minMax"/>
          <c:max val="900"/>
          <c:min val="3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nm</a:t>
                </a:r>
              </a:p>
            </c:rich>
          </c:tx>
          <c:layout/>
        </c:title>
        <c:numFmt formatCode="General" sourceLinked="0"/>
        <c:majorTickMark val="none"/>
        <c:tickLblPos val="low"/>
        <c:txPr>
          <a:bodyPr/>
          <a:lstStyle/>
          <a:p>
            <a:pPr>
              <a:defRPr sz="800" b="1"/>
            </a:pPr>
            <a:endParaRPr lang="en-US"/>
          </a:p>
        </c:txPr>
        <c:crossAx val="96149888"/>
        <c:crosses val="autoZero"/>
        <c:crossBetween val="midCat"/>
        <c:majorUnit val="50"/>
      </c:valAx>
      <c:valAx>
        <c:axId val="96149888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mA/W</a:t>
                </a:r>
              </a:p>
            </c:rich>
          </c:tx>
          <c:layout/>
        </c:title>
        <c:numFmt formatCode="General" sourceLinked="0"/>
        <c:tickLblPos val="nextTo"/>
        <c:crossAx val="96147712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S20 Fibre Optic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marker>
            <c:symbol val="none"/>
          </c:marker>
          <c:xVal>
            <c:numRef>
              <c:f>'S20 F'!$B$4:$B$17</c:f>
              <c:numCache>
                <c:formatCode>0</c:formatCode>
                <c:ptCount val="14"/>
                <c:pt idx="0" formatCode="General">
                  <c:v>350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527</c:v>
                </c:pt>
                <c:pt idx="5">
                  <c:v>532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850</c:v>
                </c:pt>
                <c:pt idx="13">
                  <c:v>900</c:v>
                </c:pt>
              </c:numCache>
            </c:numRef>
          </c:xVal>
          <c:yVal>
            <c:numRef>
              <c:f>'S20 F'!$D$4:$D$17</c:f>
              <c:numCache>
                <c:formatCode>0.00</c:formatCode>
                <c:ptCount val="14"/>
                <c:pt idx="0">
                  <c:v>2.408365714285714</c:v>
                </c:pt>
                <c:pt idx="1">
                  <c:v>9.3779057892352302</c:v>
                </c:pt>
                <c:pt idx="2">
                  <c:v>12.810265245965079</c:v>
                </c:pt>
                <c:pt idx="3">
                  <c:v>10.559550954738429</c:v>
                </c:pt>
                <c:pt idx="4">
                  <c:v>9.557533952470747</c:v>
                </c:pt>
                <c:pt idx="5">
                  <c:v>9.2095514842141526</c:v>
                </c:pt>
                <c:pt idx="6">
                  <c:v>8.4516573747367385</c:v>
                </c:pt>
                <c:pt idx="7">
                  <c:v>7.0529350239039639</c:v>
                </c:pt>
                <c:pt idx="8">
                  <c:v>5.3160516357476864</c:v>
                </c:pt>
                <c:pt idx="9">
                  <c:v>4.1146672577849763</c:v>
                </c:pt>
                <c:pt idx="10">
                  <c:v>3.0298591482500732</c:v>
                </c:pt>
                <c:pt idx="11">
                  <c:v>2.1711212940952422</c:v>
                </c:pt>
                <c:pt idx="12">
                  <c:v>0.87653563881127461</c:v>
                </c:pt>
                <c:pt idx="13">
                  <c:v>4.5050544825509312E-2</c:v>
                </c:pt>
              </c:numCache>
            </c:numRef>
          </c:yVal>
          <c:smooth val="1"/>
        </c:ser>
        <c:axId val="96174464"/>
        <c:axId val="96176384"/>
      </c:scatterChart>
      <c:valAx>
        <c:axId val="96174464"/>
        <c:scaling>
          <c:orientation val="minMax"/>
          <c:max val="900"/>
          <c:min val="3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nm</a:t>
                </a:r>
              </a:p>
            </c:rich>
          </c:tx>
          <c:layout/>
        </c:title>
        <c:numFmt formatCode="General" sourceLinked="0"/>
        <c:majorTickMark val="none"/>
        <c:tickLblPos val="low"/>
        <c:txPr>
          <a:bodyPr/>
          <a:lstStyle/>
          <a:p>
            <a:pPr>
              <a:defRPr sz="800" b="1"/>
            </a:pPr>
            <a:endParaRPr lang="en-US"/>
          </a:p>
        </c:txPr>
        <c:crossAx val="96176384"/>
        <c:crosses val="autoZero"/>
        <c:crossBetween val="midCat"/>
        <c:majorUnit val="50"/>
      </c:valAx>
      <c:valAx>
        <c:axId val="96176384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QE %</a:t>
                </a:r>
              </a:p>
            </c:rich>
          </c:tx>
          <c:layout/>
        </c:title>
        <c:numFmt formatCode="General" sourceLinked="0"/>
        <c:tickLblPos val="nextTo"/>
        <c:crossAx val="96174464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S25 Fibre Optic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'S25 F'!$B$4:$B$17</c:f>
              <c:numCache>
                <c:formatCode>0</c:formatCode>
                <c:ptCount val="14"/>
                <c:pt idx="0">
                  <c:v>350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527</c:v>
                </c:pt>
                <c:pt idx="5">
                  <c:v>532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850</c:v>
                </c:pt>
                <c:pt idx="13">
                  <c:v>900</c:v>
                </c:pt>
              </c:numCache>
            </c:numRef>
          </c:xVal>
          <c:yVal>
            <c:numRef>
              <c:f>'S25 F'!$C$4:$C$17</c:f>
              <c:numCache>
                <c:formatCode>0.0</c:formatCode>
                <c:ptCount val="14"/>
                <c:pt idx="0">
                  <c:v>5.3</c:v>
                </c:pt>
                <c:pt idx="1">
                  <c:v>28.9</c:v>
                </c:pt>
                <c:pt idx="2">
                  <c:v>62</c:v>
                </c:pt>
                <c:pt idx="3">
                  <c:v>65</c:v>
                </c:pt>
                <c:pt idx="4" formatCode="General">
                  <c:v>59</c:v>
                </c:pt>
                <c:pt idx="5">
                  <c:v>58</c:v>
                </c:pt>
                <c:pt idx="6">
                  <c:v>54</c:v>
                </c:pt>
                <c:pt idx="7" formatCode="General">
                  <c:v>44</c:v>
                </c:pt>
                <c:pt idx="8">
                  <c:v>38</c:v>
                </c:pt>
                <c:pt idx="9" formatCode="General">
                  <c:v>34.1</c:v>
                </c:pt>
                <c:pt idx="10">
                  <c:v>31</c:v>
                </c:pt>
                <c:pt idx="11">
                  <c:v>25</c:v>
                </c:pt>
                <c:pt idx="12">
                  <c:v>7.7</c:v>
                </c:pt>
                <c:pt idx="13">
                  <c:v>0.3</c:v>
                </c:pt>
              </c:numCache>
            </c:numRef>
          </c:yVal>
          <c:smooth val="1"/>
        </c:ser>
        <c:axId val="100248192"/>
        <c:axId val="100610816"/>
      </c:scatterChart>
      <c:valAx>
        <c:axId val="100248192"/>
        <c:scaling>
          <c:orientation val="minMax"/>
          <c:min val="3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nm</a:t>
                </a:r>
              </a:p>
            </c:rich>
          </c:tx>
          <c:layout/>
        </c:title>
        <c:numFmt formatCode="0" sourceLinked="1"/>
        <c:majorTickMark val="none"/>
        <c:tickLblPos val="low"/>
        <c:txPr>
          <a:bodyPr/>
          <a:lstStyle/>
          <a:p>
            <a:pPr>
              <a:defRPr sz="800" b="1"/>
            </a:pPr>
            <a:endParaRPr lang="en-US"/>
          </a:p>
        </c:txPr>
        <c:crossAx val="100610816"/>
        <c:crosses val="autoZero"/>
        <c:crossBetween val="midCat"/>
        <c:majorUnit val="50"/>
      </c:valAx>
      <c:valAx>
        <c:axId val="100610816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mA/W</a:t>
                </a:r>
              </a:p>
            </c:rich>
          </c:tx>
          <c:layout/>
        </c:title>
        <c:numFmt formatCode="General" sourceLinked="0"/>
        <c:tickLblPos val="nextTo"/>
        <c:crossAx val="100248192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S25 Fibre Optic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marker>
            <c:symbol val="none"/>
          </c:marker>
          <c:xVal>
            <c:numRef>
              <c:f>'S25 F'!$B$4:$B$17</c:f>
              <c:numCache>
                <c:formatCode>0</c:formatCode>
                <c:ptCount val="14"/>
                <c:pt idx="0">
                  <c:v>350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527</c:v>
                </c:pt>
                <c:pt idx="5">
                  <c:v>532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850</c:v>
                </c:pt>
                <c:pt idx="13">
                  <c:v>900</c:v>
                </c:pt>
              </c:numCache>
            </c:numRef>
          </c:xVal>
          <c:yVal>
            <c:numRef>
              <c:f>'S25 F'!$D$4:$D$17</c:f>
              <c:numCache>
                <c:formatCode>0.00</c:formatCode>
                <c:ptCount val="14"/>
                <c:pt idx="0">
                  <c:v>1.8771085714285713</c:v>
                </c:pt>
                <c:pt idx="1">
                  <c:v>8.9561099999999989</c:v>
                </c:pt>
                <c:pt idx="2">
                  <c:v>17.078933333333332</c:v>
                </c:pt>
                <c:pt idx="3">
                  <c:v>16.114799999999999</c:v>
                </c:pt>
                <c:pt idx="4">
                  <c:v>13.877874762808348</c:v>
                </c:pt>
                <c:pt idx="5">
                  <c:v>13.514436090225562</c:v>
                </c:pt>
                <c:pt idx="6">
                  <c:v>12.170618181818181</c:v>
                </c:pt>
                <c:pt idx="7">
                  <c:v>9.0903999999999989</c:v>
                </c:pt>
                <c:pt idx="8">
                  <c:v>7.2468923076923071</c:v>
                </c:pt>
                <c:pt idx="9">
                  <c:v>6.0386228571428573</c:v>
                </c:pt>
                <c:pt idx="10">
                  <c:v>5.1236799999999993</c:v>
                </c:pt>
                <c:pt idx="11">
                  <c:v>3.8737499999999998</c:v>
                </c:pt>
                <c:pt idx="12">
                  <c:v>1.1229317647058823</c:v>
                </c:pt>
                <c:pt idx="13">
                  <c:v>4.1319999999999996E-2</c:v>
                </c:pt>
              </c:numCache>
            </c:numRef>
          </c:yVal>
          <c:smooth val="1"/>
        </c:ser>
        <c:axId val="100692736"/>
        <c:axId val="100694656"/>
      </c:scatterChart>
      <c:valAx>
        <c:axId val="100692736"/>
        <c:scaling>
          <c:orientation val="minMax"/>
          <c:min val="3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nm</a:t>
                </a:r>
              </a:p>
            </c:rich>
          </c:tx>
          <c:layout/>
        </c:title>
        <c:numFmt formatCode="0" sourceLinked="1"/>
        <c:majorTickMark val="none"/>
        <c:tickLblPos val="low"/>
        <c:txPr>
          <a:bodyPr/>
          <a:lstStyle/>
          <a:p>
            <a:pPr>
              <a:defRPr sz="800" b="1"/>
            </a:pPr>
            <a:endParaRPr lang="en-US"/>
          </a:p>
        </c:txPr>
        <c:crossAx val="100694656"/>
        <c:crosses val="autoZero"/>
        <c:crossBetween val="midCat"/>
        <c:majorUnit val="50"/>
      </c:valAx>
      <c:valAx>
        <c:axId val="100694656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QE %</a:t>
                </a:r>
              </a:p>
            </c:rich>
          </c:tx>
          <c:layout/>
        </c:title>
        <c:numFmt formatCode="General" sourceLinked="0"/>
        <c:tickLblPos val="nextTo"/>
        <c:crossAx val="100692736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S25 Quartz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'S25 Q'!$B$4:$B$23</c:f>
              <c:numCache>
                <c:formatCode>0</c:formatCode>
                <c:ptCount val="20"/>
                <c:pt idx="0">
                  <c:v>214</c:v>
                </c:pt>
                <c:pt idx="1">
                  <c:v>254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527</c:v>
                </c:pt>
                <c:pt idx="11">
                  <c:v>532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</c:numCache>
            </c:numRef>
          </c:xVal>
          <c:yVal>
            <c:numRef>
              <c:f>'S25 Q'!$C$4:$C$23</c:f>
              <c:numCache>
                <c:formatCode>0.00</c:formatCode>
                <c:ptCount val="20"/>
                <c:pt idx="0">
                  <c:v>17.739219279708479</c:v>
                </c:pt>
                <c:pt idx="1">
                  <c:v>22.421080340522913</c:v>
                </c:pt>
                <c:pt idx="2">
                  <c:v>23.837102712196401</c:v>
                </c:pt>
                <c:pt idx="3">
                  <c:v>24.889183935575684</c:v>
                </c:pt>
                <c:pt idx="4">
                  <c:v>25.402294991675674</c:v>
                </c:pt>
                <c:pt idx="5">
                  <c:v>25.3015311888797</c:v>
                </c:pt>
                <c:pt idx="6">
                  <c:v>27.753057629855899</c:v>
                </c:pt>
                <c:pt idx="7">
                  <c:v>38.340185216396399</c:v>
                </c:pt>
                <c:pt idx="8">
                  <c:v>62.82964601440451</c:v>
                </c:pt>
                <c:pt idx="9">
                  <c:v>57.867932694362842</c:v>
                </c:pt>
                <c:pt idx="10">
                  <c:v>55</c:v>
                </c:pt>
                <c:pt idx="11">
                  <c:v>54.015116678512193</c:v>
                </c:pt>
                <c:pt idx="12">
                  <c:v>49.393472978880808</c:v>
                </c:pt>
                <c:pt idx="13">
                  <c:v>41.547509720746199</c:v>
                </c:pt>
                <c:pt idx="14">
                  <c:v>36.656758500303575</c:v>
                </c:pt>
                <c:pt idx="15">
                  <c:v>31.275739064967599</c:v>
                </c:pt>
                <c:pt idx="16">
                  <c:v>26.546383672283</c:v>
                </c:pt>
                <c:pt idx="17">
                  <c:v>22.141466646194335</c:v>
                </c:pt>
                <c:pt idx="18">
                  <c:v>12.599811367321662</c:v>
                </c:pt>
                <c:pt idx="19">
                  <c:v>0.91399328414556702</c:v>
                </c:pt>
              </c:numCache>
            </c:numRef>
          </c:yVal>
          <c:smooth val="1"/>
        </c:ser>
        <c:axId val="106245120"/>
        <c:axId val="106251392"/>
      </c:scatterChart>
      <c:valAx>
        <c:axId val="106245120"/>
        <c:scaling>
          <c:orientation val="minMax"/>
          <c:min val="2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nm</a:t>
                </a:r>
              </a:p>
            </c:rich>
          </c:tx>
          <c:layout/>
        </c:title>
        <c:numFmt formatCode="0" sourceLinked="1"/>
        <c:majorTickMark val="none"/>
        <c:tickLblPos val="low"/>
        <c:txPr>
          <a:bodyPr/>
          <a:lstStyle/>
          <a:p>
            <a:pPr>
              <a:defRPr sz="800" b="1"/>
            </a:pPr>
            <a:endParaRPr lang="en-US"/>
          </a:p>
        </c:txPr>
        <c:crossAx val="106251392"/>
        <c:crosses val="autoZero"/>
        <c:crossBetween val="midCat"/>
        <c:majorUnit val="50"/>
      </c:valAx>
      <c:valAx>
        <c:axId val="10625139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mA/W</a:t>
                </a:r>
              </a:p>
            </c:rich>
          </c:tx>
          <c:layout/>
        </c:title>
        <c:numFmt formatCode="General" sourceLinked="0"/>
        <c:tickLblPos val="nextTo"/>
        <c:crossAx val="106245120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Typical Cathode Sensitivities on Fibre Optic</a:t>
            </a:r>
          </a:p>
        </c:rich>
      </c:tx>
      <c:layout>
        <c:manualLayout>
          <c:xMode val="edge"/>
          <c:yMode val="edge"/>
          <c:x val="0.2754118658896465"/>
          <c:y val="2.801120448179276E-2"/>
        </c:manualLayout>
      </c:layout>
    </c:title>
    <c:plotArea>
      <c:layout>
        <c:manualLayout>
          <c:layoutTarget val="inner"/>
          <c:xMode val="edge"/>
          <c:yMode val="edge"/>
          <c:x val="0.10141428296039266"/>
          <c:y val="8.9191291397564168E-2"/>
          <c:w val="0.84882705339798792"/>
          <c:h val="0.83477671857029245"/>
        </c:manualLayout>
      </c:layout>
      <c:scatterChart>
        <c:scatterStyle val="smoothMarker"/>
        <c:ser>
          <c:idx val="2"/>
          <c:order val="0"/>
          <c:tx>
            <c:strRef>
              <c:f>'Fibre Optic Cathodes'!$C$3</c:f>
              <c:strCache>
                <c:ptCount val="1"/>
                <c:pt idx="0">
                  <c:v>LNS20 F</c:v>
                </c:pt>
              </c:strCache>
            </c:strRef>
          </c:tx>
          <c:spPr>
            <a:ln w="127000">
              <a:solidFill>
                <a:schemeClr val="accent5">
                  <a:lumMod val="75000"/>
                  <a:alpha val="93000"/>
                </a:schemeClr>
              </a:solidFill>
            </a:ln>
          </c:spPr>
          <c:marker>
            <c:symbol val="none"/>
          </c:marker>
          <c:xVal>
            <c:numRef>
              <c:f>'Fibre Optic Cathodes'!$B$4:$B$18</c:f>
              <c:numCache>
                <c:formatCode>0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527</c:v>
                </c:pt>
                <c:pt idx="6">
                  <c:v>532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</c:numCache>
            </c:numRef>
          </c:xVal>
          <c:yVal>
            <c:numRef>
              <c:f>'Fibre Optic Cathodes'!$C$4:$C$18</c:f>
              <c:numCache>
                <c:formatCode>0.00</c:formatCode>
                <c:ptCount val="15"/>
                <c:pt idx="1">
                  <c:v>12.407705172747152</c:v>
                </c:pt>
                <c:pt idx="2">
                  <c:v>40.083423592959029</c:v>
                </c:pt>
                <c:pt idx="3">
                  <c:v>51.14393348685909</c:v>
                </c:pt>
                <c:pt idx="4">
                  <c:v>44.19314612798641</c:v>
                </c:pt>
                <c:pt idx="5">
                  <c:v>40.914815906993262</c:v>
                </c:pt>
                <c:pt idx="6">
                  <c:v>38.805332634685435</c:v>
                </c:pt>
                <c:pt idx="7">
                  <c:v>35.761503640967</c:v>
                </c:pt>
                <c:pt idx="8">
                  <c:v>30.665351657354773</c:v>
                </c:pt>
                <c:pt idx="9">
                  <c:v>21.612225725134117</c:v>
                </c:pt>
                <c:pt idx="10">
                  <c:v>15.643681319459064</c:v>
                </c:pt>
                <c:pt idx="11">
                  <c:v>8.1589852738596669</c:v>
                </c:pt>
                <c:pt idx="12">
                  <c:v>3.5211758981683157</c:v>
                </c:pt>
                <c:pt idx="13">
                  <c:v>1.1191481329802446</c:v>
                </c:pt>
                <c:pt idx="14">
                  <c:v>9.2819027833311543E-2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'Fibre Optic Cathodes'!$D$3</c:f>
              <c:strCache>
                <c:ptCount val="1"/>
                <c:pt idx="0">
                  <c:v>S20 F</c:v>
                </c:pt>
              </c:strCache>
            </c:strRef>
          </c:tx>
          <c:spPr>
            <a:ln w="127000" cmpd="sng">
              <a:solidFill>
                <a:srgbClr val="9BBB59"/>
              </a:solidFill>
            </a:ln>
          </c:spPr>
          <c:marker>
            <c:symbol val="none"/>
          </c:marker>
          <c:xVal>
            <c:numRef>
              <c:f>'Fibre Optic Cathodes'!$B$4:$B$18</c:f>
              <c:numCache>
                <c:formatCode>0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527</c:v>
                </c:pt>
                <c:pt idx="6">
                  <c:v>532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</c:numCache>
            </c:numRef>
          </c:xVal>
          <c:yVal>
            <c:numRef>
              <c:f>'Fibre Optic Cathodes'!$D$4:$D$18</c:f>
              <c:numCache>
                <c:formatCode>General</c:formatCode>
                <c:ptCount val="15"/>
                <c:pt idx="1">
                  <c:v>6.8</c:v>
                </c:pt>
                <c:pt idx="2" formatCode="0.00">
                  <c:v>30.261070633221138</c:v>
                </c:pt>
                <c:pt idx="3" formatCode="0.00">
                  <c:v>46.503867059408563</c:v>
                </c:pt>
                <c:pt idx="4" formatCode="0.00">
                  <c:v>42.592574034924283</c:v>
                </c:pt>
                <c:pt idx="5" formatCode="0.00">
                  <c:v>40.632626596902902</c:v>
                </c:pt>
                <c:pt idx="6" formatCode="0.00">
                  <c:v>39.524696592464743</c:v>
                </c:pt>
                <c:pt idx="7" formatCode="0.00">
                  <c:v>37.499286512626703</c:v>
                </c:pt>
                <c:pt idx="8" formatCode="0.00">
                  <c:v>34.138117250261203</c:v>
                </c:pt>
                <c:pt idx="9" formatCode="0.00">
                  <c:v>27.875391765375898</c:v>
                </c:pt>
                <c:pt idx="10" formatCode="0.00">
                  <c:v>23.2354556344747</c:v>
                </c:pt>
                <c:pt idx="11" formatCode="0.00">
                  <c:v>18.3316744206805</c:v>
                </c:pt>
                <c:pt idx="12" formatCode="0.00">
                  <c:v>14.011754076122893</c:v>
                </c:pt>
                <c:pt idx="13" formatCode="0.00">
                  <c:v>6.0104492819424289</c:v>
                </c:pt>
                <c:pt idx="14" formatCode="0.00">
                  <c:v>0.3270852722084413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'Fibre Optic Cathodes'!$E$3</c:f>
              <c:strCache>
                <c:ptCount val="1"/>
                <c:pt idx="0">
                  <c:v>Bi F</c:v>
                </c:pt>
              </c:strCache>
            </c:strRef>
          </c:tx>
          <c:spPr>
            <a:ln w="127000">
              <a:solidFill>
                <a:srgbClr val="1F497D">
                  <a:lumMod val="75000"/>
                  <a:alpha val="77000"/>
                </a:srgbClr>
              </a:solidFill>
            </a:ln>
          </c:spPr>
          <c:marker>
            <c:symbol val="none"/>
          </c:marker>
          <c:xVal>
            <c:numRef>
              <c:f>'Fibre Optic Cathodes'!$B$4:$B$18</c:f>
              <c:numCache>
                <c:formatCode>0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527</c:v>
                </c:pt>
                <c:pt idx="6">
                  <c:v>532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</c:numCache>
            </c:numRef>
          </c:xVal>
          <c:yVal>
            <c:numRef>
              <c:f>'Fibre Optic Cathodes'!$E$4:$E$15</c:f>
              <c:numCache>
                <c:formatCode>General</c:formatCode>
                <c:ptCount val="12"/>
                <c:pt idx="1">
                  <c:v>11.68</c:v>
                </c:pt>
                <c:pt idx="2" formatCode="0.00">
                  <c:v>37.892133713387935</c:v>
                </c:pt>
                <c:pt idx="3" formatCode="0.00">
                  <c:v>43.651368513404257</c:v>
                </c:pt>
                <c:pt idx="4" formatCode="0.00">
                  <c:v>36.224355527454897</c:v>
                </c:pt>
                <c:pt idx="5" formatCode="0.00">
                  <c:v>30.749039035527989</c:v>
                </c:pt>
                <c:pt idx="6" formatCode="0.00">
                  <c:v>29.579812321974199</c:v>
                </c:pt>
                <c:pt idx="7" formatCode="0.00">
                  <c:v>27.044420763114498</c:v>
                </c:pt>
                <c:pt idx="8" formatCode="0.00">
                  <c:v>19.137100852568441</c:v>
                </c:pt>
                <c:pt idx="9" formatCode="0.00">
                  <c:v>9.7995967407949198</c:v>
                </c:pt>
                <c:pt idx="10" formatCode="0.00">
                  <c:v>3.5517260597253655</c:v>
                </c:pt>
                <c:pt idx="11" formatCode="0.00">
                  <c:v>0.53220880303178408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'Fibre Optic Cathodes'!$F$3</c:f>
              <c:strCache>
                <c:ptCount val="1"/>
                <c:pt idx="0">
                  <c:v>S25 F</c:v>
                </c:pt>
              </c:strCache>
            </c:strRef>
          </c:tx>
          <c:spPr>
            <a:ln w="127000">
              <a:solidFill>
                <a:srgbClr val="B51515">
                  <a:alpha val="81000"/>
                </a:srgbClr>
              </a:solidFill>
            </a:ln>
          </c:spPr>
          <c:marker>
            <c:symbol val="none"/>
          </c:marker>
          <c:xVal>
            <c:numRef>
              <c:f>'Fibre Optic Cathodes'!$B$4:$B$18</c:f>
              <c:numCache>
                <c:formatCode>0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527</c:v>
                </c:pt>
                <c:pt idx="6">
                  <c:v>532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</c:numCache>
            </c:numRef>
          </c:xVal>
          <c:yVal>
            <c:numRef>
              <c:f>'Fibre Optic Cathodes'!$F$4:$F$18</c:f>
              <c:numCache>
                <c:formatCode>0.0</c:formatCode>
                <c:ptCount val="15"/>
                <c:pt idx="1">
                  <c:v>5.3</c:v>
                </c:pt>
                <c:pt idx="2">
                  <c:v>28.9</c:v>
                </c:pt>
                <c:pt idx="3">
                  <c:v>62</c:v>
                </c:pt>
                <c:pt idx="4">
                  <c:v>65</c:v>
                </c:pt>
                <c:pt idx="5" formatCode="General">
                  <c:v>59</c:v>
                </c:pt>
                <c:pt idx="6">
                  <c:v>58</c:v>
                </c:pt>
                <c:pt idx="7">
                  <c:v>54</c:v>
                </c:pt>
                <c:pt idx="8" formatCode="General">
                  <c:v>44</c:v>
                </c:pt>
                <c:pt idx="9">
                  <c:v>37</c:v>
                </c:pt>
                <c:pt idx="10" formatCode="General">
                  <c:v>33.1</c:v>
                </c:pt>
                <c:pt idx="11">
                  <c:v>31</c:v>
                </c:pt>
                <c:pt idx="12">
                  <c:v>25</c:v>
                </c:pt>
                <c:pt idx="13">
                  <c:v>7.7</c:v>
                </c:pt>
                <c:pt idx="14">
                  <c:v>0.3</c:v>
                </c:pt>
              </c:numCache>
            </c:numRef>
          </c:yVal>
          <c:smooth val="1"/>
        </c:ser>
        <c:axId val="88339584"/>
        <c:axId val="88341120"/>
      </c:scatterChart>
      <c:valAx>
        <c:axId val="88339584"/>
        <c:scaling>
          <c:orientation val="minMax"/>
          <c:min val="200"/>
        </c:scaling>
        <c:axPos val="b"/>
        <c:majorGridlines/>
        <c:numFmt formatCode="0" sourceLinked="1"/>
        <c:majorTickMark val="none"/>
        <c:tickLblPos val="low"/>
        <c:crossAx val="88341120"/>
        <c:crosses val="autoZero"/>
        <c:crossBetween val="midCat"/>
      </c:valAx>
      <c:valAx>
        <c:axId val="88341120"/>
        <c:scaling>
          <c:logBase val="10"/>
          <c:orientation val="minMax"/>
        </c:scaling>
        <c:axPos val="l"/>
        <c:minorGridlines/>
        <c:numFmt formatCode="General" sourceLinked="0"/>
        <c:tickLblPos val="nextTo"/>
        <c:crossAx val="8833958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3148932710844791"/>
          <c:y val="0.58192158989108356"/>
          <c:w val="0.21993993993994052"/>
          <c:h val="0.30442615127654643"/>
        </c:manualLayout>
      </c:layout>
      <c:overlay val="1"/>
      <c:spPr>
        <a:solidFill>
          <a:sysClr val="window" lastClr="FFFFFF">
            <a:lumMod val="95000"/>
          </a:sysClr>
        </a:solidFill>
      </c:spPr>
    </c:legend>
    <c:plotVisOnly val="1"/>
  </c:chart>
  <c:txPr>
    <a:bodyPr/>
    <a:lstStyle/>
    <a:p>
      <a:pPr>
        <a:defRPr sz="1000"/>
      </a:pPr>
      <a:endParaRPr lang="en-US"/>
    </a:p>
  </c:txPr>
  <c:printSettings>
    <c:headerFooter/>
    <c:pageMargins b="0.74803149606299424" l="0.70866141732283705" r="0.70866141732283705" t="0.74803149606299424" header="0.31496062992126189" footer="0.31496062992126189"/>
    <c:pageSetup paperSize="9" orientation="portrait" verticalDpi="0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S25 Quartz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marker>
            <c:symbol val="none"/>
          </c:marker>
          <c:xVal>
            <c:numRef>
              <c:f>'S25 Q'!$B$4:$B$23</c:f>
              <c:numCache>
                <c:formatCode>0</c:formatCode>
                <c:ptCount val="20"/>
                <c:pt idx="0">
                  <c:v>214</c:v>
                </c:pt>
                <c:pt idx="1">
                  <c:v>254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527</c:v>
                </c:pt>
                <c:pt idx="11">
                  <c:v>532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</c:numCache>
            </c:numRef>
          </c:xVal>
          <c:yVal>
            <c:numRef>
              <c:f>'S25 Q'!$D$4:$D$23</c:f>
              <c:numCache>
                <c:formatCode>0.00</c:formatCode>
                <c:ptCount val="20"/>
                <c:pt idx="0">
                  <c:v>10.275484214545154</c:v>
                </c:pt>
                <c:pt idx="1">
                  <c:v>10.942193381933938</c:v>
                </c:pt>
                <c:pt idx="2">
                  <c:v>10.943878711866169</c:v>
                </c:pt>
                <c:pt idx="3">
                  <c:v>11.018797288049862</c:v>
                </c:pt>
                <c:pt idx="4">
                  <c:v>10.858167197131436</c:v>
                </c:pt>
                <c:pt idx="5">
                  <c:v>10.454592687245091</c:v>
                </c:pt>
                <c:pt idx="6">
                  <c:v>9.8293400679912502</c:v>
                </c:pt>
                <c:pt idx="7">
                  <c:v>11.881623398561244</c:v>
                </c:pt>
                <c:pt idx="8">
                  <c:v>17.307473155434629</c:v>
                </c:pt>
                <c:pt idx="9">
                  <c:v>14.346617873586435</c:v>
                </c:pt>
                <c:pt idx="10">
                  <c:v>12.937001897533206</c:v>
                </c:pt>
                <c:pt idx="11">
                  <c:v>12.585928314790172</c:v>
                </c:pt>
                <c:pt idx="12">
                  <c:v>11.132390746294663</c:v>
                </c:pt>
                <c:pt idx="13">
                  <c:v>8.5837155083061631</c:v>
                </c:pt>
                <c:pt idx="14">
                  <c:v>6.9907258210732781</c:v>
                </c:pt>
                <c:pt idx="15">
                  <c:v>5.5384865921334043</c:v>
                </c:pt>
                <c:pt idx="16">
                  <c:v>4.3875862933549339</c:v>
                </c:pt>
                <c:pt idx="17">
                  <c:v>3.4308202568278121</c:v>
                </c:pt>
                <c:pt idx="18">
                  <c:v>1.8374971965802274</c:v>
                </c:pt>
                <c:pt idx="19">
                  <c:v>0.12588734166964941</c:v>
                </c:pt>
              </c:numCache>
            </c:numRef>
          </c:yVal>
          <c:smooth val="1"/>
        </c:ser>
        <c:axId val="106292352"/>
        <c:axId val="106294272"/>
      </c:scatterChart>
      <c:valAx>
        <c:axId val="106292352"/>
        <c:scaling>
          <c:orientation val="minMax"/>
          <c:min val="2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nm</a:t>
                </a:r>
              </a:p>
            </c:rich>
          </c:tx>
          <c:layout/>
        </c:title>
        <c:numFmt formatCode="0" sourceLinked="1"/>
        <c:majorTickMark val="none"/>
        <c:tickLblPos val="low"/>
        <c:txPr>
          <a:bodyPr/>
          <a:lstStyle/>
          <a:p>
            <a:pPr>
              <a:defRPr sz="800" b="1"/>
            </a:pPr>
            <a:endParaRPr lang="en-US"/>
          </a:p>
        </c:txPr>
        <c:crossAx val="106294272"/>
        <c:crosses val="autoZero"/>
        <c:crossBetween val="midCat"/>
        <c:majorUnit val="50"/>
      </c:valAx>
      <c:valAx>
        <c:axId val="10629427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QE %</a:t>
                </a:r>
              </a:p>
            </c:rich>
          </c:tx>
          <c:layout/>
        </c:title>
        <c:numFmt formatCode="General" sourceLinked="0"/>
        <c:tickLblPos val="nextTo"/>
        <c:crossAx val="106292352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Solar Blind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'Solar Blind'!$B$4:$B$18</c:f>
              <c:numCache>
                <c:formatCode>General</c:formatCode>
                <c:ptCount val="15"/>
                <c:pt idx="0">
                  <c:v>214</c:v>
                </c:pt>
                <c:pt idx="1">
                  <c:v>254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527</c:v>
                </c:pt>
                <c:pt idx="11">
                  <c:v>532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</c:numCache>
            </c:numRef>
          </c:xVal>
          <c:yVal>
            <c:numRef>
              <c:f>'Solar Blind'!$C$4:$C$14</c:f>
              <c:numCache>
                <c:formatCode>0.00</c:formatCode>
                <c:ptCount val="11"/>
                <c:pt idx="0">
                  <c:v>51.97</c:v>
                </c:pt>
                <c:pt idx="1">
                  <c:v>70.430000000000007</c:v>
                </c:pt>
                <c:pt idx="2">
                  <c:v>61.95</c:v>
                </c:pt>
                <c:pt idx="3">
                  <c:v>53.69</c:v>
                </c:pt>
                <c:pt idx="4">
                  <c:v>47.02</c:v>
                </c:pt>
                <c:pt idx="5">
                  <c:v>29.66</c:v>
                </c:pt>
                <c:pt idx="6" formatCode="0.00000">
                  <c:v>0.38119999999999998</c:v>
                </c:pt>
                <c:pt idx="7" formatCode="0.00000">
                  <c:v>9.4600000000000004E-2</c:v>
                </c:pt>
                <c:pt idx="8" formatCode="0.00000">
                  <c:v>6.0299999999999999E-2</c:v>
                </c:pt>
                <c:pt idx="9" formatCode="0.00000">
                  <c:v>5.0000000000000001E-3</c:v>
                </c:pt>
                <c:pt idx="10" formatCode="0.00000">
                  <c:v>2.0000000000000001E-4</c:v>
                </c:pt>
              </c:numCache>
            </c:numRef>
          </c:yVal>
          <c:smooth val="1"/>
        </c:ser>
        <c:axId val="91016192"/>
        <c:axId val="91018368"/>
      </c:scatterChart>
      <c:valAx>
        <c:axId val="91016192"/>
        <c:scaling>
          <c:orientation val="minMax"/>
          <c:max val="600"/>
          <c:min val="2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nm</a:t>
                </a:r>
              </a:p>
            </c:rich>
          </c:tx>
          <c:layout/>
        </c:title>
        <c:numFmt formatCode="General" sourceLinked="1"/>
        <c:majorTickMark val="none"/>
        <c:tickLblPos val="low"/>
        <c:txPr>
          <a:bodyPr/>
          <a:lstStyle/>
          <a:p>
            <a:pPr>
              <a:defRPr sz="800" b="1"/>
            </a:pPr>
            <a:endParaRPr lang="en-US"/>
          </a:p>
        </c:txPr>
        <c:crossAx val="91018368"/>
        <c:crosses val="autoZero"/>
        <c:crossBetween val="midCat"/>
      </c:valAx>
      <c:valAx>
        <c:axId val="91018368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mA/W</a:t>
                </a:r>
              </a:p>
            </c:rich>
          </c:tx>
          <c:layout/>
        </c:title>
        <c:numFmt formatCode="General" sourceLinked="0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91016192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Solar Blind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marker>
            <c:symbol val="none"/>
          </c:marker>
          <c:xVal>
            <c:numRef>
              <c:f>'Solar Blind'!$B$4:$B$18</c:f>
              <c:numCache>
                <c:formatCode>General</c:formatCode>
                <c:ptCount val="15"/>
                <c:pt idx="0">
                  <c:v>214</c:v>
                </c:pt>
                <c:pt idx="1">
                  <c:v>254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527</c:v>
                </c:pt>
                <c:pt idx="11">
                  <c:v>532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</c:numCache>
            </c:numRef>
          </c:xVal>
          <c:yVal>
            <c:numRef>
              <c:f>'Solar Blind'!$D$4:$D$14</c:f>
              <c:numCache>
                <c:formatCode>0.00</c:formatCode>
                <c:ptCount val="11"/>
                <c:pt idx="0">
                  <c:v>30.103743925233644</c:v>
                </c:pt>
                <c:pt idx="1">
                  <c:v>34.37205826771654</c:v>
                </c:pt>
                <c:pt idx="2">
                  <c:v>28.441933333333335</c:v>
                </c:pt>
                <c:pt idx="3">
                  <c:v>23.769329999999997</c:v>
                </c:pt>
                <c:pt idx="4">
                  <c:v>20.098617931034482</c:v>
                </c:pt>
                <c:pt idx="5">
                  <c:v>12.255512</c:v>
                </c:pt>
                <c:pt idx="6" formatCode="0.0000">
                  <c:v>0.13501014857142854</c:v>
                </c:pt>
                <c:pt idx="7" formatCode="General">
                  <c:v>2.9316539999999999E-2</c:v>
                </c:pt>
                <c:pt idx="8" formatCode="General">
                  <c:v>1.6610639999999999E-2</c:v>
                </c:pt>
                <c:pt idx="9" formatCode="General">
                  <c:v>1.2396E-3</c:v>
                </c:pt>
                <c:pt idx="10" formatCode="0.0000000">
                  <c:v>4.7043643263757117E-5</c:v>
                </c:pt>
              </c:numCache>
            </c:numRef>
          </c:yVal>
          <c:smooth val="1"/>
        </c:ser>
        <c:axId val="92479488"/>
        <c:axId val="92481792"/>
      </c:scatterChart>
      <c:valAx>
        <c:axId val="92479488"/>
        <c:scaling>
          <c:orientation val="minMax"/>
          <c:max val="600"/>
          <c:min val="2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nm</a:t>
                </a:r>
              </a:p>
            </c:rich>
          </c:tx>
          <c:layout/>
        </c:title>
        <c:numFmt formatCode="General" sourceLinked="1"/>
        <c:majorTickMark val="none"/>
        <c:tickLblPos val="low"/>
        <c:txPr>
          <a:bodyPr/>
          <a:lstStyle/>
          <a:p>
            <a:pPr>
              <a:defRPr sz="800" b="1"/>
            </a:pPr>
            <a:endParaRPr lang="en-US"/>
          </a:p>
        </c:txPr>
        <c:crossAx val="92481792"/>
        <c:crosses val="autoZero"/>
        <c:crossBetween val="midCat"/>
      </c:valAx>
      <c:valAx>
        <c:axId val="9248179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QE %</a:t>
                </a:r>
              </a:p>
            </c:rich>
          </c:tx>
          <c:layout/>
        </c:title>
        <c:numFmt formatCode="General" sourceLinked="0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92479488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Bialkali Fused Silica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'Bialkali Q'!$B$4:$B$19</c:f>
              <c:numCache>
                <c:formatCode>0</c:formatCode>
                <c:ptCount val="16"/>
                <c:pt idx="0">
                  <c:v>214</c:v>
                </c:pt>
                <c:pt idx="1">
                  <c:v>254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527</c:v>
                </c:pt>
                <c:pt idx="11">
                  <c:v>532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</c:numCache>
            </c:numRef>
          </c:xVal>
          <c:yVal>
            <c:numRef>
              <c:f>'Bialkali Q'!$C$4:$C$19</c:f>
              <c:numCache>
                <c:formatCode>0.00</c:formatCode>
                <c:ptCount val="16"/>
                <c:pt idx="0">
                  <c:v>28.296358513754285</c:v>
                </c:pt>
                <c:pt idx="1">
                  <c:v>39.254761374610077</c:v>
                </c:pt>
                <c:pt idx="2">
                  <c:v>41.317010857275477</c:v>
                </c:pt>
                <c:pt idx="3">
                  <c:v>41.7943197589492</c:v>
                </c:pt>
                <c:pt idx="4">
                  <c:v>42.171177009896603</c:v>
                </c:pt>
                <c:pt idx="5">
                  <c:v>42.577572489118047</c:v>
                </c:pt>
                <c:pt idx="6">
                  <c:v>45.42655798666312</c:v>
                </c:pt>
                <c:pt idx="7">
                  <c:v>47.425193122260922</c:v>
                </c:pt>
                <c:pt idx="8">
                  <c:v>49.750717618963868</c:v>
                </c:pt>
                <c:pt idx="9">
                  <c:v>40.1046943537023</c:v>
                </c:pt>
                <c:pt idx="10">
                  <c:v>34.681047977079494</c:v>
                </c:pt>
                <c:pt idx="11">
                  <c:v>33.954695523108398</c:v>
                </c:pt>
                <c:pt idx="12">
                  <c:v>30.681943473506401</c:v>
                </c:pt>
                <c:pt idx="13">
                  <c:v>22.118978696073853</c:v>
                </c:pt>
                <c:pt idx="14">
                  <c:v>12.341595938386112</c:v>
                </c:pt>
                <c:pt idx="15">
                  <c:v>5.5278753909712561</c:v>
                </c:pt>
              </c:numCache>
            </c:numRef>
          </c:yVal>
          <c:smooth val="1"/>
        </c:ser>
        <c:axId val="92818816"/>
        <c:axId val="96196864"/>
      </c:scatterChart>
      <c:valAx>
        <c:axId val="92818816"/>
        <c:scaling>
          <c:orientation val="minMax"/>
          <c:max val="800"/>
          <c:min val="2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nm</a:t>
                </a:r>
              </a:p>
            </c:rich>
          </c:tx>
          <c:layout/>
        </c:title>
        <c:numFmt formatCode="0" sourceLinked="1"/>
        <c:majorTickMark val="none"/>
        <c:tickLblPos val="low"/>
        <c:crossAx val="96196864"/>
        <c:crosses val="autoZero"/>
        <c:crossBetween val="midCat"/>
        <c:majorUnit val="50"/>
      </c:valAx>
      <c:valAx>
        <c:axId val="96196864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mA/W</a:t>
                </a:r>
              </a:p>
            </c:rich>
          </c:tx>
          <c:layout/>
        </c:title>
        <c:numFmt formatCode="General" sourceLinked="0"/>
        <c:tickLblPos val="nextTo"/>
        <c:crossAx val="92818816"/>
        <c:crosses val="autoZero"/>
        <c:crossBetween val="midCat"/>
      </c:valAx>
    </c:plotArea>
    <c:plotVisOnly val="1"/>
  </c:chart>
  <c:txPr>
    <a:bodyPr/>
    <a:lstStyle/>
    <a:p>
      <a:pPr>
        <a:defRPr sz="90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Bialkali Fused Silica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marker>
            <c:symbol val="none"/>
          </c:marker>
          <c:xVal>
            <c:numRef>
              <c:f>'Bialkali Q'!$B$4:$B$19</c:f>
              <c:numCache>
                <c:formatCode>0</c:formatCode>
                <c:ptCount val="16"/>
                <c:pt idx="0">
                  <c:v>214</c:v>
                </c:pt>
                <c:pt idx="1">
                  <c:v>254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527</c:v>
                </c:pt>
                <c:pt idx="11">
                  <c:v>532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</c:numCache>
            </c:numRef>
          </c:xVal>
          <c:yVal>
            <c:numRef>
              <c:f>'Bialkali Q'!$D$4:$D$19</c:f>
              <c:numCache>
                <c:formatCode>0.00</c:formatCode>
                <c:ptCount val="16"/>
                <c:pt idx="0">
                  <c:v>16.390731782079349</c:v>
                </c:pt>
                <c:pt idx="1">
                  <c:v>19.157559921246712</c:v>
                </c:pt>
                <c:pt idx="2">
                  <c:v>18.969098762473582</c:v>
                </c:pt>
                <c:pt idx="3">
                  <c:v>18.502942418997652</c:v>
                </c:pt>
                <c:pt idx="4">
                  <c:v>18.025996903954422</c:v>
                </c:pt>
                <c:pt idx="5">
                  <c:v>17.593052952503577</c:v>
                </c:pt>
                <c:pt idx="6">
                  <c:v>16.088788937219313</c:v>
                </c:pt>
                <c:pt idx="7">
                  <c:v>14.697067348588659</c:v>
                </c:pt>
                <c:pt idx="8">
                  <c:v>13.70466434677058</c:v>
                </c:pt>
                <c:pt idx="9">
                  <c:v>9.9427558241698737</c:v>
                </c:pt>
                <c:pt idx="10">
                  <c:v>8.1576142452348659</c:v>
                </c:pt>
                <c:pt idx="11">
                  <c:v>7.911699355346836</c:v>
                </c:pt>
                <c:pt idx="12">
                  <c:v>6.9151522054106422</c:v>
                </c:pt>
                <c:pt idx="13">
                  <c:v>4.5697809986088576</c:v>
                </c:pt>
                <c:pt idx="14">
                  <c:v>2.3536372808036035</c:v>
                </c:pt>
                <c:pt idx="15">
                  <c:v>0.97890776209256691</c:v>
                </c:pt>
              </c:numCache>
            </c:numRef>
          </c:yVal>
          <c:smooth val="1"/>
        </c:ser>
        <c:axId val="100678272"/>
        <c:axId val="100906880"/>
      </c:scatterChart>
      <c:valAx>
        <c:axId val="100678272"/>
        <c:scaling>
          <c:orientation val="minMax"/>
          <c:max val="800"/>
          <c:min val="2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nm</a:t>
                </a:r>
              </a:p>
            </c:rich>
          </c:tx>
          <c:layout/>
        </c:title>
        <c:numFmt formatCode="0" sourceLinked="1"/>
        <c:majorTickMark val="none"/>
        <c:tickLblPos val="low"/>
        <c:crossAx val="100906880"/>
        <c:crosses val="autoZero"/>
        <c:crossBetween val="midCat"/>
        <c:majorUnit val="50"/>
      </c:valAx>
      <c:valAx>
        <c:axId val="100906880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QE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</c:title>
        <c:numFmt formatCode="General" sourceLinked="0"/>
        <c:tickLblPos val="nextTo"/>
        <c:crossAx val="100678272"/>
        <c:crosses val="autoZero"/>
        <c:crossBetween val="midCat"/>
      </c:valAx>
    </c:plotArea>
    <c:plotVisOnly val="1"/>
  </c:chart>
  <c:txPr>
    <a:bodyPr/>
    <a:lstStyle/>
    <a:p>
      <a:pPr>
        <a:defRPr sz="90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Bialkali Fibre Optic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'Bialkali F'!$B$4:$B$14</c:f>
              <c:numCache>
                <c:formatCode>General</c:formatCode>
                <c:ptCount val="11"/>
                <c:pt idx="0">
                  <c:v>350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527</c:v>
                </c:pt>
                <c:pt idx="5">
                  <c:v>532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</c:numCache>
            </c:numRef>
          </c:xVal>
          <c:yVal>
            <c:numRef>
              <c:f>'Bialkali F'!$C$4:$C$14</c:f>
              <c:numCache>
                <c:formatCode>0.00</c:formatCode>
                <c:ptCount val="11"/>
                <c:pt idx="0" formatCode="General">
                  <c:v>11.68</c:v>
                </c:pt>
                <c:pt idx="1">
                  <c:v>37.892133713387935</c:v>
                </c:pt>
                <c:pt idx="2">
                  <c:v>43.651368513404257</c:v>
                </c:pt>
                <c:pt idx="3">
                  <c:v>36.224355527454897</c:v>
                </c:pt>
                <c:pt idx="4">
                  <c:v>30.749039035527989</c:v>
                </c:pt>
                <c:pt idx="5">
                  <c:v>29.579812321974199</c:v>
                </c:pt>
                <c:pt idx="6">
                  <c:v>27.044420763114498</c:v>
                </c:pt>
                <c:pt idx="7">
                  <c:v>19.137100852568441</c:v>
                </c:pt>
                <c:pt idx="8">
                  <c:v>9.7995967407949198</c:v>
                </c:pt>
                <c:pt idx="9">
                  <c:v>3.5517260597253655</c:v>
                </c:pt>
                <c:pt idx="10">
                  <c:v>0.53220880303178408</c:v>
                </c:pt>
              </c:numCache>
            </c:numRef>
          </c:yVal>
          <c:smooth val="1"/>
        </c:ser>
        <c:axId val="106270080"/>
        <c:axId val="106469248"/>
      </c:scatterChart>
      <c:valAx>
        <c:axId val="106270080"/>
        <c:scaling>
          <c:orientation val="minMax"/>
          <c:max val="900"/>
          <c:min val="3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nm</a:t>
                </a:r>
              </a:p>
            </c:rich>
          </c:tx>
          <c:layout/>
        </c:title>
        <c:numFmt formatCode="General" sourceLinked="1"/>
        <c:majorTickMark val="none"/>
        <c:tickLblPos val="low"/>
        <c:txPr>
          <a:bodyPr/>
          <a:lstStyle/>
          <a:p>
            <a:pPr>
              <a:defRPr sz="800" b="1"/>
            </a:pPr>
            <a:endParaRPr lang="en-US"/>
          </a:p>
        </c:txPr>
        <c:crossAx val="106469248"/>
        <c:crosses val="autoZero"/>
        <c:crossBetween val="midCat"/>
        <c:majorUnit val="50"/>
      </c:valAx>
      <c:valAx>
        <c:axId val="106469248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mA/W</a:t>
                </a:r>
              </a:p>
            </c:rich>
          </c:tx>
          <c:layout/>
        </c:title>
        <c:numFmt formatCode="General" sourceLinked="0"/>
        <c:tickLblPos val="nextTo"/>
        <c:crossAx val="106270080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Bialkali Fibre Optic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marker>
            <c:symbol val="none"/>
          </c:marker>
          <c:xVal>
            <c:numRef>
              <c:f>'Bialkali F'!$B$4:$B$14</c:f>
              <c:numCache>
                <c:formatCode>General</c:formatCode>
                <c:ptCount val="11"/>
                <c:pt idx="0">
                  <c:v>350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527</c:v>
                </c:pt>
                <c:pt idx="5">
                  <c:v>532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</c:numCache>
            </c:numRef>
          </c:xVal>
          <c:yVal>
            <c:numRef>
              <c:f>'Bialkali F'!$D$4:$D$14</c:f>
              <c:numCache>
                <c:formatCode>0.00</c:formatCode>
                <c:ptCount val="11"/>
                <c:pt idx="0">
                  <c:v>4.1367222857142858</c:v>
                </c:pt>
                <c:pt idx="1">
                  <c:v>11.742772237778921</c:v>
                </c:pt>
                <c:pt idx="2">
                  <c:v>12.024496979825759</c:v>
                </c:pt>
                <c:pt idx="3">
                  <c:v>8.9807422223666187</c:v>
                </c:pt>
                <c:pt idx="4">
                  <c:v>7.2327341154536038</c:v>
                </c:pt>
                <c:pt idx="5">
                  <c:v>6.8923186756239128</c:v>
                </c:pt>
                <c:pt idx="6">
                  <c:v>6.0953207232648596</c:v>
                </c:pt>
                <c:pt idx="7">
                  <c:v>3.9537250361406397</c:v>
                </c:pt>
                <c:pt idx="8">
                  <c:v>1.8688584799829819</c:v>
                </c:pt>
                <c:pt idx="9">
                  <c:v>0.62895994623365181</c:v>
                </c:pt>
                <c:pt idx="10">
                  <c:v>8.7963470965093257E-2</c:v>
                </c:pt>
              </c:numCache>
            </c:numRef>
          </c:yVal>
          <c:smooth val="1"/>
        </c:ser>
        <c:axId val="116618368"/>
        <c:axId val="116620672"/>
      </c:scatterChart>
      <c:valAx>
        <c:axId val="116618368"/>
        <c:scaling>
          <c:orientation val="minMax"/>
          <c:max val="900"/>
          <c:min val="3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nm</a:t>
                </a:r>
              </a:p>
            </c:rich>
          </c:tx>
          <c:layout/>
        </c:title>
        <c:numFmt formatCode="General" sourceLinked="1"/>
        <c:majorTickMark val="none"/>
        <c:tickLblPos val="low"/>
        <c:txPr>
          <a:bodyPr/>
          <a:lstStyle/>
          <a:p>
            <a:pPr>
              <a:defRPr sz="800" b="1"/>
            </a:pPr>
            <a:endParaRPr lang="en-US"/>
          </a:p>
        </c:txPr>
        <c:crossAx val="116620672"/>
        <c:crosses val="autoZero"/>
        <c:crossBetween val="midCat"/>
        <c:majorUnit val="50"/>
      </c:valAx>
      <c:valAx>
        <c:axId val="11662067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QE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</c:title>
        <c:numFmt formatCode="General" sourceLinked="0"/>
        <c:tickLblPos val="nextTo"/>
        <c:crossAx val="116618368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Low Noise S20 on Quartz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'LNS20 Q'!$B$4:$B$23</c:f>
              <c:numCache>
                <c:formatCode>0</c:formatCode>
                <c:ptCount val="20"/>
                <c:pt idx="0">
                  <c:v>214</c:v>
                </c:pt>
                <c:pt idx="1">
                  <c:v>254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527</c:v>
                </c:pt>
                <c:pt idx="11">
                  <c:v>532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</c:numCache>
            </c:numRef>
          </c:xVal>
          <c:yVal>
            <c:numRef>
              <c:f>'LNS20 Q'!$C$4:$C$23</c:f>
              <c:numCache>
                <c:formatCode>0.00</c:formatCode>
                <c:ptCount val="20"/>
                <c:pt idx="0">
                  <c:v>30.405544465566081</c:v>
                </c:pt>
                <c:pt idx="1">
                  <c:v>39.024869336645395</c:v>
                </c:pt>
                <c:pt idx="2">
                  <c:v>41.278010670653323</c:v>
                </c:pt>
                <c:pt idx="3">
                  <c:v>41.452748282269098</c:v>
                </c:pt>
                <c:pt idx="4">
                  <c:v>41.446884057582984</c:v>
                </c:pt>
                <c:pt idx="5">
                  <c:v>41.890951233922635</c:v>
                </c:pt>
                <c:pt idx="6">
                  <c:v>44.556576751655378</c:v>
                </c:pt>
                <c:pt idx="7">
                  <c:v>53.905066720083205</c:v>
                </c:pt>
                <c:pt idx="8">
                  <c:v>58.452135963593705</c:v>
                </c:pt>
                <c:pt idx="9">
                  <c:v>49.459563994590667</c:v>
                </c:pt>
                <c:pt idx="10">
                  <c:v>42.640588684878942</c:v>
                </c:pt>
                <c:pt idx="11">
                  <c:v>42.451726116776456</c:v>
                </c:pt>
                <c:pt idx="12">
                  <c:v>38.903375843048025</c:v>
                </c:pt>
                <c:pt idx="13">
                  <c:v>31.154210593086212</c:v>
                </c:pt>
                <c:pt idx="14">
                  <c:v>23.961736108784176</c:v>
                </c:pt>
                <c:pt idx="15">
                  <c:v>14.575845590698144</c:v>
                </c:pt>
                <c:pt idx="16">
                  <c:v>6.4236804260276577</c:v>
                </c:pt>
                <c:pt idx="17">
                  <c:v>2.4531754972040578</c:v>
                </c:pt>
                <c:pt idx="18">
                  <c:v>0.5946933910842036</c:v>
                </c:pt>
                <c:pt idx="19">
                  <c:v>4.2052919775711038E-2</c:v>
                </c:pt>
              </c:numCache>
            </c:numRef>
          </c:yVal>
          <c:smooth val="1"/>
        </c:ser>
        <c:axId val="150398080"/>
        <c:axId val="150400000"/>
      </c:scatterChart>
      <c:valAx>
        <c:axId val="150398080"/>
        <c:scaling>
          <c:orientation val="minMax"/>
          <c:min val="20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nm</a:t>
                </a:r>
                <a:endParaRPr lang="en-US"/>
              </a:p>
            </c:rich>
          </c:tx>
          <c:layout/>
        </c:title>
        <c:numFmt formatCode="0" sourceLinked="1"/>
        <c:majorTickMark val="none"/>
        <c:tickLblPos val="low"/>
        <c:txPr>
          <a:bodyPr/>
          <a:lstStyle/>
          <a:p>
            <a:pPr>
              <a:defRPr sz="800" b="1"/>
            </a:pPr>
            <a:endParaRPr lang="en-US"/>
          </a:p>
        </c:txPr>
        <c:crossAx val="150400000"/>
        <c:crosses val="autoZero"/>
        <c:crossBetween val="midCat"/>
        <c:majorUnit val="50"/>
      </c:valAx>
      <c:valAx>
        <c:axId val="150400000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mA/W</a:t>
                </a:r>
              </a:p>
            </c:rich>
          </c:tx>
          <c:layout/>
        </c:title>
        <c:numFmt formatCode="General" sourceLinked="0"/>
        <c:tickLblPos val="nextTo"/>
        <c:crossAx val="150398080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30480</xdr:rowOff>
    </xdr:from>
    <xdr:to>
      <xdr:col>15</xdr:col>
      <xdr:colOff>175260</xdr:colOff>
      <xdr:row>29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0.79532</cdr:x>
      <cdr:y>0.01703</cdr:y>
    </cdr:from>
    <cdr:to>
      <cdr:x>0.92982</cdr:x>
      <cdr:y>0.06952</cdr:y>
    </cdr:to>
    <cdr:pic>
      <cdr:nvPicPr>
        <cdr:cNvPr id="2" name="Picture 1" descr="PHOTEK-Logo-reduce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108960" y="83820"/>
          <a:ext cx="525780" cy="258383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1</xdr:row>
      <xdr:rowOff>7620</xdr:rowOff>
    </xdr:from>
    <xdr:to>
      <xdr:col>10</xdr:col>
      <xdr:colOff>358140</xdr:colOff>
      <xdr:row>27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411480</xdr:colOff>
      <xdr:row>1</xdr:row>
      <xdr:rowOff>15240</xdr:rowOff>
    </xdr:from>
    <xdr:to>
      <xdr:col>17</xdr:col>
      <xdr:colOff>15240</xdr:colOff>
      <xdr:row>27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0.80235</cdr:x>
      <cdr:y>0.01057</cdr:y>
    </cdr:from>
    <cdr:to>
      <cdr:x>0.94255</cdr:x>
      <cdr:y>0.06647</cdr:y>
    </cdr:to>
    <cdr:pic>
      <cdr:nvPicPr>
        <cdr:cNvPr id="2" name="Picture 1" descr="PHOTEK-Logo-reduce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283157" y="53340"/>
          <a:ext cx="573715" cy="281940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0.79696</cdr:x>
      <cdr:y>0.00906</cdr:y>
    </cdr:from>
    <cdr:to>
      <cdr:x>0.94497</cdr:x>
      <cdr:y>0.06697</cdr:y>
    </cdr:to>
    <cdr:pic>
      <cdr:nvPicPr>
        <cdr:cNvPr id="2" name="Picture 1" descr="PHOTEK-Logo-reduce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200400" y="45720"/>
          <a:ext cx="594360" cy="29208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1</xdr:row>
      <xdr:rowOff>15240</xdr:rowOff>
    </xdr:from>
    <xdr:to>
      <xdr:col>10</xdr:col>
      <xdr:colOff>457200</xdr:colOff>
      <xdr:row>28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480060</xdr:colOff>
      <xdr:row>1</xdr:row>
      <xdr:rowOff>0</xdr:rowOff>
    </xdr:from>
    <xdr:to>
      <xdr:col>17</xdr:col>
      <xdr:colOff>182880</xdr:colOff>
      <xdr:row>28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0.77927</cdr:x>
      <cdr:y>0.0107</cdr:y>
    </cdr:from>
    <cdr:to>
      <cdr:x>0.9355</cdr:x>
      <cdr:y>0.07187</cdr:y>
    </cdr:to>
    <cdr:pic>
      <cdr:nvPicPr>
        <cdr:cNvPr id="2" name="Picture 1" descr="PHOTEK-Logo-reduce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093720" y="53341"/>
          <a:ext cx="620232" cy="304800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0.79463</cdr:x>
      <cdr:y>0.01223</cdr:y>
    </cdr:from>
    <cdr:to>
      <cdr:x>0.93914</cdr:x>
      <cdr:y>0.06881</cdr:y>
    </cdr:to>
    <cdr:pic>
      <cdr:nvPicPr>
        <cdr:cNvPr id="2" name="Picture 1" descr="PHOTEK-Logo-reduce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154680" y="60960"/>
          <a:ext cx="573715" cy="281940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1</xdr:row>
      <xdr:rowOff>0</xdr:rowOff>
    </xdr:from>
    <xdr:to>
      <xdr:col>18</xdr:col>
      <xdr:colOff>106680</xdr:colOff>
      <xdr:row>28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220980</xdr:colOff>
      <xdr:row>1</xdr:row>
      <xdr:rowOff>0</xdr:rowOff>
    </xdr:from>
    <xdr:to>
      <xdr:col>10</xdr:col>
      <xdr:colOff>556260</xdr:colOff>
      <xdr:row>28</xdr:row>
      <xdr:rowOff>121920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0.77043</cdr:x>
      <cdr:y>0.01351</cdr:y>
    </cdr:from>
    <cdr:to>
      <cdr:x>0.90275</cdr:x>
      <cdr:y>0.06907</cdr:y>
    </cdr:to>
    <cdr:pic>
      <cdr:nvPicPr>
        <cdr:cNvPr id="2" name="Picture 1" descr="PHOTEK-Logo-reduce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264092" y="68580"/>
          <a:ext cx="560607" cy="281940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0.8125</cdr:x>
      <cdr:y>0.01349</cdr:y>
    </cdr:from>
    <cdr:to>
      <cdr:x>0.93968</cdr:x>
      <cdr:y>0.06447</cdr:y>
    </cdr:to>
    <cdr:pic>
      <cdr:nvPicPr>
        <cdr:cNvPr id="2" name="Picture 1" descr="PHOTEK-Logo-reduce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368040" y="68581"/>
          <a:ext cx="527198" cy="259080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0.76565</cdr:x>
      <cdr:y>0.0162</cdr:y>
    </cdr:from>
    <cdr:to>
      <cdr:x>0.89567</cdr:x>
      <cdr:y>0.07482</cdr:y>
    </cdr:to>
    <cdr:pic>
      <cdr:nvPicPr>
        <cdr:cNvPr id="2" name="Picture 1" descr="PHOTEK-Logo-reduce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634740" y="83821"/>
          <a:ext cx="617220" cy="303320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1</xdr:row>
      <xdr:rowOff>7620</xdr:rowOff>
    </xdr:from>
    <xdr:to>
      <xdr:col>10</xdr:col>
      <xdr:colOff>601980</xdr:colOff>
      <xdr:row>28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182880</xdr:colOff>
      <xdr:row>1</xdr:row>
      <xdr:rowOff>15240</xdr:rowOff>
    </xdr:from>
    <xdr:to>
      <xdr:col>18</xdr:col>
      <xdr:colOff>15240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0.79554</cdr:x>
      <cdr:y>0.01072</cdr:y>
    </cdr:from>
    <cdr:to>
      <cdr:x>0.94305</cdr:x>
      <cdr:y>0.07044</cdr:y>
    </cdr:to>
    <cdr:pic>
      <cdr:nvPicPr>
        <cdr:cNvPr id="2" name="Picture 1" descr="PHOTEK-Logo-reduce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261360" y="53340"/>
          <a:ext cx="604727" cy="297180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0.79182</cdr:x>
      <cdr:y>0.00766</cdr:y>
    </cdr:from>
    <cdr:to>
      <cdr:x>0.94238</cdr:x>
      <cdr:y>0.06862</cdr:y>
    </cdr:to>
    <cdr:pic>
      <cdr:nvPicPr>
        <cdr:cNvPr id="2" name="Picture 1" descr="PHOTEK-Logo-reduce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246120" y="38100"/>
          <a:ext cx="617220" cy="303320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7620</xdr:rowOff>
    </xdr:from>
    <xdr:to>
      <xdr:col>10</xdr:col>
      <xdr:colOff>365760</xdr:colOff>
      <xdr:row>27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541020</xdr:colOff>
      <xdr:row>1</xdr:row>
      <xdr:rowOff>15240</xdr:rowOff>
    </xdr:from>
    <xdr:to>
      <xdr:col>17</xdr:col>
      <xdr:colOff>396240</xdr:colOff>
      <xdr:row>28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0.81022</cdr:x>
      <cdr:y>0.01391</cdr:y>
    </cdr:from>
    <cdr:to>
      <cdr:x>0.9439</cdr:x>
      <cdr:y>0.06955</cdr:y>
    </cdr:to>
    <cdr:pic>
      <cdr:nvPicPr>
        <cdr:cNvPr id="2" name="Picture 1" descr="PHOTEK-Logo-reduce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383280" y="68581"/>
          <a:ext cx="558207" cy="274319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0.81019</cdr:x>
      <cdr:y>0.01464</cdr:y>
    </cdr:from>
    <cdr:to>
      <cdr:x>0.94376</cdr:x>
      <cdr:y>0.07245</cdr:y>
    </cdr:to>
    <cdr:pic>
      <cdr:nvPicPr>
        <cdr:cNvPr id="2" name="Picture 1" descr="PHOTEK-Logo-reduce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512819" y="72062"/>
          <a:ext cx="579121" cy="284597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</xdr:row>
      <xdr:rowOff>7620</xdr:rowOff>
    </xdr:from>
    <xdr:to>
      <xdr:col>10</xdr:col>
      <xdr:colOff>533400</xdr:colOff>
      <xdr:row>27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167640</xdr:colOff>
      <xdr:row>1</xdr:row>
      <xdr:rowOff>0</xdr:rowOff>
    </xdr:from>
    <xdr:to>
      <xdr:col>17</xdr:col>
      <xdr:colOff>525780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0.80251</cdr:x>
      <cdr:y>0.01118</cdr:y>
    </cdr:from>
    <cdr:to>
      <cdr:x>0.94255</cdr:x>
      <cdr:y>0.07241</cdr:y>
    </cdr:to>
    <cdr:pic>
      <cdr:nvPicPr>
        <cdr:cNvPr id="2" name="Picture 1" descr="PHOTEK-Logo-reduce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406140" y="53340"/>
          <a:ext cx="594360" cy="292086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0.79713</cdr:x>
      <cdr:y>0.01278</cdr:y>
    </cdr:from>
    <cdr:to>
      <cdr:x>0.94075</cdr:x>
      <cdr:y>0.07558</cdr:y>
    </cdr:to>
    <cdr:pic>
      <cdr:nvPicPr>
        <cdr:cNvPr id="2" name="Picture 1" descr="PHOTEK-Logo-reduce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383280" y="60960"/>
          <a:ext cx="609600" cy="299575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1</xdr:row>
      <xdr:rowOff>15240</xdr:rowOff>
    </xdr:from>
    <xdr:to>
      <xdr:col>10</xdr:col>
      <xdr:colOff>601980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167640</xdr:colOff>
      <xdr:row>1</xdr:row>
      <xdr:rowOff>22860</xdr:rowOff>
    </xdr:from>
    <xdr:to>
      <xdr:col>17</xdr:col>
      <xdr:colOff>556260</xdr:colOff>
      <xdr:row>26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1</xdr:row>
      <xdr:rowOff>0</xdr:rowOff>
    </xdr:from>
    <xdr:to>
      <xdr:col>15</xdr:col>
      <xdr:colOff>76200</xdr:colOff>
      <xdr:row>28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0.80189</cdr:x>
      <cdr:y>0.01626</cdr:y>
    </cdr:from>
    <cdr:to>
      <cdr:x>0.93396</cdr:x>
      <cdr:y>0.0722</cdr:y>
    </cdr:to>
    <cdr:pic>
      <cdr:nvPicPr>
        <cdr:cNvPr id="2" name="Picture 1" descr="PHOTEK-Logo-reduce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238501" y="76201"/>
          <a:ext cx="533400" cy="262128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0.81146</cdr:x>
      <cdr:y>0.01301</cdr:y>
    </cdr:from>
    <cdr:to>
      <cdr:x>0.93715</cdr:x>
      <cdr:y>0.06735</cdr:y>
    </cdr:to>
    <cdr:pic>
      <cdr:nvPicPr>
        <cdr:cNvPr id="2" name="Picture 1" descr="PHOTEK-Logo-reduce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345181" y="60960"/>
          <a:ext cx="518160" cy="254639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0.80791</cdr:x>
      <cdr:y>0.01124</cdr:y>
    </cdr:from>
    <cdr:to>
      <cdr:x>0.94299</cdr:x>
      <cdr:y>0.07725</cdr:y>
    </cdr:to>
    <cdr:pic>
      <cdr:nvPicPr>
        <cdr:cNvPr id="2" name="Picture 1" descr="PHOTEK-Logo-reduce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358640" y="60961"/>
          <a:ext cx="728773" cy="358140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1</xdr:row>
      <xdr:rowOff>22860</xdr:rowOff>
    </xdr:from>
    <xdr:to>
      <xdr:col>11</xdr:col>
      <xdr:colOff>7620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</xdr:row>
      <xdr:rowOff>30480</xdr:rowOff>
    </xdr:from>
    <xdr:to>
      <xdr:col>17</xdr:col>
      <xdr:colOff>556260</xdr:colOff>
      <xdr:row>28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0.80292</cdr:x>
      <cdr:y>0.0092</cdr:y>
    </cdr:from>
    <cdr:to>
      <cdr:x>0.94402</cdr:x>
      <cdr:y>0.06748</cdr:y>
    </cdr:to>
    <cdr:pic>
      <cdr:nvPicPr>
        <cdr:cNvPr id="2" name="Picture 1" descr="PHOTEK-Logo-reduce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352800" y="45720"/>
          <a:ext cx="589220" cy="28956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0.7938</cdr:x>
      <cdr:y>0.00613</cdr:y>
    </cdr:from>
    <cdr:to>
      <cdr:x>0.93613</cdr:x>
      <cdr:y>0.06493</cdr:y>
    </cdr:to>
    <cdr:pic>
      <cdr:nvPicPr>
        <cdr:cNvPr id="2" name="Picture 1" descr="PHOTEK-Logo-reduce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314700" y="30480"/>
          <a:ext cx="594360" cy="29208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1</xdr:row>
      <xdr:rowOff>0</xdr:rowOff>
    </xdr:from>
    <xdr:to>
      <xdr:col>11</xdr:col>
      <xdr:colOff>15240</xdr:colOff>
      <xdr:row>26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</xdr:colOff>
      <xdr:row>1</xdr:row>
      <xdr:rowOff>7620</xdr:rowOff>
    </xdr:from>
    <xdr:to>
      <xdr:col>17</xdr:col>
      <xdr:colOff>304800</xdr:colOff>
      <xdr:row>26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0.78752</cdr:x>
      <cdr:y>0.00929</cdr:y>
    </cdr:from>
    <cdr:to>
      <cdr:x>0.93177</cdr:x>
      <cdr:y>0.06558</cdr:y>
    </cdr:to>
    <cdr:pic>
      <cdr:nvPicPr>
        <cdr:cNvPr id="2" name="Picture 1" descr="PHOTEK-Logo-reduced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078481" y="45720"/>
          <a:ext cx="563880" cy="27710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D60093"/>
  </sheetPr>
  <dimension ref="A1:T33"/>
  <sheetViews>
    <sheetView tabSelected="1" zoomScaleNormal="100" workbookViewId="0"/>
  </sheetViews>
  <sheetFormatPr defaultRowHeight="14.4"/>
  <sheetData>
    <row r="1" spans="1:20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>
      <c r="A2" s="14"/>
      <c r="B2" s="72"/>
      <c r="C2" s="108" t="s">
        <v>14</v>
      </c>
      <c r="D2" s="108"/>
      <c r="E2" s="108"/>
      <c r="F2" s="108"/>
      <c r="G2" s="109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5" thickBot="1">
      <c r="A3" s="14"/>
      <c r="B3" s="73" t="s">
        <v>7</v>
      </c>
      <c r="C3" s="29" t="s">
        <v>11</v>
      </c>
      <c r="D3" s="30" t="s">
        <v>13</v>
      </c>
      <c r="E3" s="31" t="s">
        <v>15</v>
      </c>
      <c r="F3" s="32" t="s">
        <v>12</v>
      </c>
      <c r="G3" s="74" t="s">
        <v>10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15" thickTop="1">
      <c r="A4" s="14"/>
      <c r="B4" s="24">
        <v>214</v>
      </c>
      <c r="C4" s="95">
        <v>51.97</v>
      </c>
      <c r="D4" s="101">
        <v>28.296358513754285</v>
      </c>
      <c r="E4" s="99">
        <v>30.405544465566081</v>
      </c>
      <c r="F4" s="104">
        <v>53.2</v>
      </c>
      <c r="G4" s="6">
        <v>17.739219279708479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>
      <c r="A5" s="14"/>
      <c r="B5" s="25">
        <v>254</v>
      </c>
      <c r="C5" s="95">
        <v>70.430000000000007</v>
      </c>
      <c r="D5" s="101">
        <v>39.254761374610077</v>
      </c>
      <c r="E5" s="88">
        <v>39.024869336645395</v>
      </c>
      <c r="F5" s="105">
        <v>61.928065701156207</v>
      </c>
      <c r="G5" s="6">
        <v>22.421080340522913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>
      <c r="A6" s="14"/>
      <c r="B6" s="25">
        <v>270</v>
      </c>
      <c r="C6" s="95">
        <v>61.95</v>
      </c>
      <c r="D6" s="101">
        <v>41.317010857275477</v>
      </c>
      <c r="E6" s="88">
        <v>41.278010670653323</v>
      </c>
      <c r="F6" s="105">
        <v>65.76971466232591</v>
      </c>
      <c r="G6" s="6">
        <v>23.837102712196401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>
      <c r="A7" s="14"/>
      <c r="B7" s="25">
        <v>280</v>
      </c>
      <c r="C7" s="95">
        <v>53.69</v>
      </c>
      <c r="D7" s="101">
        <v>41.7943197589492</v>
      </c>
      <c r="E7" s="88">
        <v>41.452748282269098</v>
      </c>
      <c r="F7" s="105">
        <v>66.912162162162161</v>
      </c>
      <c r="G7" s="6">
        <v>24.889183935575684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>
      <c r="A8" s="14"/>
      <c r="B8" s="25">
        <v>290</v>
      </c>
      <c r="C8" s="95">
        <v>47.02</v>
      </c>
      <c r="D8" s="101">
        <v>42.171177009896603</v>
      </c>
      <c r="E8" s="88">
        <v>41.446884057582984</v>
      </c>
      <c r="F8" s="105">
        <v>64.334070098844848</v>
      </c>
      <c r="G8" s="6">
        <v>25.402294991675674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>
      <c r="A9" s="14"/>
      <c r="B9" s="25">
        <v>300</v>
      </c>
      <c r="C9" s="95">
        <v>29.66</v>
      </c>
      <c r="D9" s="101">
        <v>42.577572489118047</v>
      </c>
      <c r="E9" s="88">
        <v>41.890951233922635</v>
      </c>
      <c r="F9" s="105">
        <v>64.218416290127337</v>
      </c>
      <c r="G9" s="6">
        <v>24.301531188879654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>
      <c r="A10" s="14"/>
      <c r="B10" s="25">
        <v>350</v>
      </c>
      <c r="C10" s="96">
        <v>0.38119999999999998</v>
      </c>
      <c r="D10" s="101">
        <v>45.42655798666312</v>
      </c>
      <c r="E10" s="88">
        <v>44.556576751655378</v>
      </c>
      <c r="F10" s="105">
        <v>60.716914782046864</v>
      </c>
      <c r="G10" s="6">
        <v>26.753057629855874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>
      <c r="A11" s="14"/>
      <c r="B11" s="25">
        <v>400</v>
      </c>
      <c r="C11" s="96">
        <v>9.4600000000000004E-2</v>
      </c>
      <c r="D11" s="101">
        <v>47.425193122260922</v>
      </c>
      <c r="E11" s="88">
        <v>53.905066720083205</v>
      </c>
      <c r="F11" s="105">
        <v>65.13841265906747</v>
      </c>
      <c r="G11" s="6">
        <v>37.340185216396385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>
      <c r="A12" s="14"/>
      <c r="B12" s="25">
        <v>450</v>
      </c>
      <c r="C12" s="96">
        <v>6.0299999999999999E-2</v>
      </c>
      <c r="D12" s="101">
        <v>49.750717618963868</v>
      </c>
      <c r="E12" s="88">
        <v>58.452135963593705</v>
      </c>
      <c r="F12" s="105">
        <v>64.268375668966186</v>
      </c>
      <c r="G12" s="6">
        <v>62.82964601440451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>
      <c r="A13" s="14"/>
      <c r="B13" s="25">
        <v>500</v>
      </c>
      <c r="C13" s="96">
        <v>5.0000000000000001E-3</v>
      </c>
      <c r="D13" s="101">
        <v>40.1046943537023</v>
      </c>
      <c r="E13" s="88">
        <v>49.459563994590667</v>
      </c>
      <c r="F13" s="105">
        <v>53.46970001418098</v>
      </c>
      <c r="G13" s="6">
        <v>57.867932694362842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>
      <c r="A14" s="14"/>
      <c r="B14" s="25">
        <v>527</v>
      </c>
      <c r="C14" s="96">
        <v>2.0000000000000001E-4</v>
      </c>
      <c r="D14" s="101">
        <v>34.681047977079494</v>
      </c>
      <c r="E14" s="88">
        <v>42.640588684878942</v>
      </c>
      <c r="F14" s="105">
        <v>50.657908847184991</v>
      </c>
      <c r="G14" s="6">
        <v>55.6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>
      <c r="A15" s="14"/>
      <c r="B15" s="25">
        <v>532</v>
      </c>
      <c r="C15" s="96">
        <v>0</v>
      </c>
      <c r="D15" s="101">
        <v>33.954695523108398</v>
      </c>
      <c r="E15" s="88">
        <v>42.451726116776456</v>
      </c>
      <c r="F15" s="105">
        <v>48.850906706506862</v>
      </c>
      <c r="G15" s="6">
        <v>54.015116678512193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>
      <c r="A16" s="14"/>
      <c r="B16" s="25">
        <v>550</v>
      </c>
      <c r="C16" s="96">
        <v>0</v>
      </c>
      <c r="D16" s="101">
        <v>30.681943473506401</v>
      </c>
      <c r="E16" s="88">
        <v>38.903375843048025</v>
      </c>
      <c r="F16" s="105">
        <v>44.546870952209723</v>
      </c>
      <c r="G16" s="6">
        <v>49.393472978880808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>
      <c r="A17" s="14"/>
      <c r="B17" s="25">
        <v>600</v>
      </c>
      <c r="C17" s="96">
        <v>0</v>
      </c>
      <c r="D17" s="101">
        <v>22.118978696073853</v>
      </c>
      <c r="E17" s="88">
        <v>31.154210593086212</v>
      </c>
      <c r="F17" s="105">
        <v>38.017073170731706</v>
      </c>
      <c r="G17" s="6">
        <v>41.547509720746199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>
      <c r="A18" s="14"/>
      <c r="B18" s="25">
        <v>650</v>
      </c>
      <c r="C18" s="96">
        <v>0</v>
      </c>
      <c r="D18" s="101">
        <v>12.341595938386112</v>
      </c>
      <c r="E18" s="88">
        <v>23.961736108784176</v>
      </c>
      <c r="F18" s="105">
        <v>29.748956016858749</v>
      </c>
      <c r="G18" s="6">
        <v>36.656758500303575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>
      <c r="A19" s="14"/>
      <c r="B19" s="25">
        <v>700</v>
      </c>
      <c r="C19" s="97"/>
      <c r="D19" s="101">
        <v>5.5278753909712561</v>
      </c>
      <c r="E19" s="88">
        <v>14.575845590698144</v>
      </c>
      <c r="F19" s="105">
        <v>21.964523281596453</v>
      </c>
      <c r="G19" s="6">
        <v>31.275739064967599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>
      <c r="A20" s="14"/>
      <c r="B20" s="25">
        <v>750</v>
      </c>
      <c r="C20" s="97"/>
      <c r="D20" s="102"/>
      <c r="E20" s="88">
        <v>6.4236804260276577</v>
      </c>
      <c r="F20" s="105">
        <v>11.897892011705119</v>
      </c>
      <c r="G20" s="6">
        <v>26.546383672283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>
      <c r="A21" s="14"/>
      <c r="B21" s="25">
        <v>800</v>
      </c>
      <c r="C21" s="97"/>
      <c r="D21" s="102"/>
      <c r="E21" s="88">
        <v>2.4531754972040578</v>
      </c>
      <c r="F21" s="105">
        <v>7.7673323090336828</v>
      </c>
      <c r="G21" s="6">
        <v>22.141466646194335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>
      <c r="A22" s="14"/>
      <c r="B22" s="25">
        <v>850</v>
      </c>
      <c r="C22" s="97"/>
      <c r="D22" s="102"/>
      <c r="E22" s="88">
        <v>0.5946933910842036</v>
      </c>
      <c r="F22" s="105">
        <v>2.6056231989417187</v>
      </c>
      <c r="G22" s="6">
        <v>12.599811367321662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>
      <c r="A23" s="14"/>
      <c r="B23" s="75">
        <v>900</v>
      </c>
      <c r="C23" s="98"/>
      <c r="D23" s="103"/>
      <c r="E23" s="100">
        <v>4.2052919775711038E-2</v>
      </c>
      <c r="F23" s="112">
        <v>1.0021645021645023</v>
      </c>
      <c r="G23" s="71">
        <v>0.91399328414556702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>
      <c r="A24" s="14"/>
      <c r="B24" s="14"/>
      <c r="C24" s="14"/>
      <c r="D24" s="14"/>
      <c r="E24" s="15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</sheetData>
  <mergeCells count="1">
    <mergeCell ref="C2:G2"/>
  </mergeCells>
  <hyperlinks>
    <hyperlink ref="C3" location="'Solar Blind'!A1" display="SB"/>
    <hyperlink ref="D3" location="'Bialkali Q'!A1" display="Bialkali"/>
    <hyperlink ref="E3" location="'LNS20 Q'!A1" display="LNS20"/>
    <hyperlink ref="F3" location="'S20 Q'!A1" display="S20Q"/>
    <hyperlink ref="G3" location="'S25 Q'!A1" display="S25 Q"/>
  </hyperlinks>
  <pageMargins left="0.52" right="0.37" top="0.43" bottom="0.43" header="0.3" footer="0.3"/>
  <pageSetup paperSize="9"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T33"/>
  <sheetViews>
    <sheetView workbookViewId="0"/>
  </sheetViews>
  <sheetFormatPr defaultRowHeight="14.4"/>
  <cols>
    <col min="2" max="2" width="10.77734375" customWidth="1"/>
  </cols>
  <sheetData>
    <row r="1" spans="1:20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>
      <c r="A2" s="14"/>
      <c r="B2" s="40" t="s">
        <v>2</v>
      </c>
      <c r="C2" s="41" t="s">
        <v>0</v>
      </c>
      <c r="D2" s="42" t="s">
        <v>1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5" thickBot="1">
      <c r="A3" s="14"/>
      <c r="B3" s="43"/>
      <c r="C3" s="27" t="s">
        <v>3</v>
      </c>
      <c r="D3" s="47" t="s">
        <v>3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15" thickTop="1">
      <c r="A4" s="14"/>
      <c r="B4" s="44">
        <v>350</v>
      </c>
      <c r="C4" s="8">
        <v>5.3</v>
      </c>
      <c r="D4" s="79">
        <f>C4*123.96/B4</f>
        <v>1.8771085714285713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>
      <c r="A5" s="14"/>
      <c r="B5" s="45">
        <v>400</v>
      </c>
      <c r="C5" s="8">
        <v>28.9</v>
      </c>
      <c r="D5" s="79">
        <f t="shared" ref="D5:D17" si="0">C5*123.96/B5</f>
        <v>8.9561099999999989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>
      <c r="A6" s="14"/>
      <c r="B6" s="48">
        <v>450</v>
      </c>
      <c r="C6" s="8">
        <v>62</v>
      </c>
      <c r="D6" s="79">
        <f t="shared" si="0"/>
        <v>17.078933333333332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>
      <c r="A7" s="14"/>
      <c r="B7" s="48">
        <v>500</v>
      </c>
      <c r="C7" s="8">
        <v>65</v>
      </c>
      <c r="D7" s="79">
        <f t="shared" si="0"/>
        <v>16.114799999999999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>
      <c r="A8" s="14"/>
      <c r="B8" s="48">
        <v>527</v>
      </c>
      <c r="C8" s="7">
        <v>59</v>
      </c>
      <c r="D8" s="79">
        <f t="shared" si="0"/>
        <v>13.877874762808348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>
      <c r="A9" s="14"/>
      <c r="B9" s="48">
        <v>532</v>
      </c>
      <c r="C9" s="8">
        <v>58</v>
      </c>
      <c r="D9" s="79">
        <f t="shared" si="0"/>
        <v>13.514436090225562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>
      <c r="A10" s="14"/>
      <c r="B10" s="48">
        <v>550</v>
      </c>
      <c r="C10" s="8">
        <v>54</v>
      </c>
      <c r="D10" s="79">
        <f t="shared" si="0"/>
        <v>12.170618181818181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>
      <c r="A11" s="14"/>
      <c r="B11" s="48">
        <v>600</v>
      </c>
      <c r="C11" s="7">
        <v>44</v>
      </c>
      <c r="D11" s="79">
        <f t="shared" si="0"/>
        <v>9.0903999999999989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>
      <c r="A12" s="14"/>
      <c r="B12" s="48">
        <v>650</v>
      </c>
      <c r="C12" s="8">
        <v>38</v>
      </c>
      <c r="D12" s="79">
        <f t="shared" si="0"/>
        <v>7.2468923076923071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>
      <c r="A13" s="14"/>
      <c r="B13" s="48">
        <v>700</v>
      </c>
      <c r="C13" s="7">
        <v>34.1</v>
      </c>
      <c r="D13" s="79">
        <f t="shared" si="0"/>
        <v>6.0386228571428573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>
      <c r="A14" s="14"/>
      <c r="B14" s="48">
        <v>750</v>
      </c>
      <c r="C14" s="8">
        <v>31</v>
      </c>
      <c r="D14" s="79">
        <f t="shared" si="0"/>
        <v>5.1236799999999993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>
      <c r="A15" s="14"/>
      <c r="B15" s="48">
        <v>800</v>
      </c>
      <c r="C15" s="8">
        <v>25</v>
      </c>
      <c r="D15" s="79">
        <f t="shared" si="0"/>
        <v>3.8737499999999998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>
      <c r="A16" s="14"/>
      <c r="B16" s="48">
        <v>850</v>
      </c>
      <c r="C16" s="8">
        <v>7.7</v>
      </c>
      <c r="D16" s="79">
        <f t="shared" si="0"/>
        <v>1.1229317647058823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>
      <c r="A17" s="14"/>
      <c r="B17" s="49">
        <v>900</v>
      </c>
      <c r="C17" s="81">
        <v>0.3</v>
      </c>
      <c r="D17" s="80">
        <f t="shared" si="0"/>
        <v>4.1319999999999996E-2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 ht="15.6">
      <c r="A19" s="14"/>
      <c r="B19" s="14"/>
      <c r="C19" s="10" t="s">
        <v>16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</sheetData>
  <hyperlinks>
    <hyperlink ref="C19" location="'Fibre Optic Cathodes'!A1" display="'Fibre Optic Cathodes'!A1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T34"/>
  <sheetViews>
    <sheetView workbookViewId="0">
      <selection activeCell="A10" sqref="A10"/>
    </sheetView>
  </sheetViews>
  <sheetFormatPr defaultRowHeight="14.4"/>
  <cols>
    <col min="2" max="2" width="10.88671875" customWidth="1"/>
  </cols>
  <sheetData>
    <row r="1" spans="1:20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>
      <c r="A2" s="14"/>
      <c r="B2" s="40" t="s">
        <v>2</v>
      </c>
      <c r="C2" s="41" t="s">
        <v>0</v>
      </c>
      <c r="D2" s="42" t="s">
        <v>1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5" thickBot="1">
      <c r="A3" s="14"/>
      <c r="B3" s="43"/>
      <c r="C3" s="28" t="s">
        <v>3</v>
      </c>
      <c r="D3" s="21" t="s">
        <v>3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15" thickTop="1">
      <c r="A4" s="14"/>
      <c r="B4" s="44">
        <v>214</v>
      </c>
      <c r="C4" s="77">
        <v>17.739219279708479</v>
      </c>
      <c r="D4" s="79">
        <f>C4*123.96/B4</f>
        <v>10.275484214545154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>
      <c r="A5" s="14"/>
      <c r="B5" s="45">
        <v>254</v>
      </c>
      <c r="C5" s="77">
        <v>22.421080340522913</v>
      </c>
      <c r="D5" s="79">
        <f t="shared" ref="D5:D23" si="0">C5*123.96/B5</f>
        <v>10.942193381933938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>
      <c r="A6" s="14"/>
      <c r="B6" s="45">
        <v>270</v>
      </c>
      <c r="C6" s="77">
        <v>23.837102712196401</v>
      </c>
      <c r="D6" s="79">
        <f t="shared" si="0"/>
        <v>10.943878711866169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>
      <c r="A7" s="14"/>
      <c r="B7" s="45">
        <v>280</v>
      </c>
      <c r="C7" s="77">
        <v>24.889183935575684</v>
      </c>
      <c r="D7" s="79">
        <f t="shared" si="0"/>
        <v>11.018797288049862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>
      <c r="A8" s="14"/>
      <c r="B8" s="45">
        <v>290</v>
      </c>
      <c r="C8" s="77">
        <v>25.402294991675674</v>
      </c>
      <c r="D8" s="79">
        <f t="shared" si="0"/>
        <v>10.858167197131436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>
      <c r="A9" s="14"/>
      <c r="B9" s="45">
        <v>300</v>
      </c>
      <c r="C9" s="77">
        <v>25.3015311888797</v>
      </c>
      <c r="D9" s="79">
        <f t="shared" si="0"/>
        <v>10.454592687245091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>
      <c r="A10" s="14"/>
      <c r="B10" s="45">
        <v>350</v>
      </c>
      <c r="C10" s="77">
        <v>27.753057629855899</v>
      </c>
      <c r="D10" s="79">
        <f t="shared" si="0"/>
        <v>9.8293400679912502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>
      <c r="A11" s="14"/>
      <c r="B11" s="45">
        <v>400</v>
      </c>
      <c r="C11" s="77">
        <v>38.340185216396399</v>
      </c>
      <c r="D11" s="79">
        <f t="shared" si="0"/>
        <v>11.881623398561244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>
      <c r="A12" s="14"/>
      <c r="B12" s="45">
        <v>450</v>
      </c>
      <c r="C12" s="77">
        <v>62.82964601440451</v>
      </c>
      <c r="D12" s="79">
        <f t="shared" si="0"/>
        <v>17.307473155434629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>
      <c r="A13" s="14"/>
      <c r="B13" s="45">
        <v>500</v>
      </c>
      <c r="C13" s="77">
        <v>57.867932694362842</v>
      </c>
      <c r="D13" s="79">
        <f t="shared" si="0"/>
        <v>14.346617873586435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>
      <c r="A14" s="14"/>
      <c r="B14" s="45">
        <v>527</v>
      </c>
      <c r="C14" s="77">
        <v>55</v>
      </c>
      <c r="D14" s="79">
        <f t="shared" si="0"/>
        <v>12.937001897533206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>
      <c r="A15" s="14"/>
      <c r="B15" s="45">
        <v>532</v>
      </c>
      <c r="C15" s="77">
        <v>54.015116678512193</v>
      </c>
      <c r="D15" s="79">
        <f t="shared" si="0"/>
        <v>12.585928314790172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>
      <c r="A16" s="14"/>
      <c r="B16" s="45">
        <v>550</v>
      </c>
      <c r="C16" s="77">
        <v>49.393472978880808</v>
      </c>
      <c r="D16" s="79">
        <f t="shared" si="0"/>
        <v>11.132390746294663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>
      <c r="A17" s="14"/>
      <c r="B17" s="45">
        <v>600</v>
      </c>
      <c r="C17" s="77">
        <v>41.547509720746199</v>
      </c>
      <c r="D17" s="79">
        <f t="shared" si="0"/>
        <v>8.5837155083061631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>
      <c r="A18" s="14"/>
      <c r="B18" s="45">
        <v>650</v>
      </c>
      <c r="C18" s="77">
        <v>36.656758500303575</v>
      </c>
      <c r="D18" s="79">
        <f t="shared" si="0"/>
        <v>6.9907258210732781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>
      <c r="A19" s="14"/>
      <c r="B19" s="45">
        <v>700</v>
      </c>
      <c r="C19" s="77">
        <v>31.275739064967599</v>
      </c>
      <c r="D19" s="79">
        <f t="shared" si="0"/>
        <v>5.5384865921334043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>
      <c r="A20" s="14"/>
      <c r="B20" s="45">
        <v>750</v>
      </c>
      <c r="C20" s="77">
        <v>26.546383672283</v>
      </c>
      <c r="D20" s="79">
        <f t="shared" si="0"/>
        <v>4.3875862933549339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>
      <c r="A21" s="14"/>
      <c r="B21" s="45">
        <v>800</v>
      </c>
      <c r="C21" s="77">
        <v>22.141466646194335</v>
      </c>
      <c r="D21" s="79">
        <f t="shared" si="0"/>
        <v>3.4308202568278121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>
      <c r="A22" s="14"/>
      <c r="B22" s="45">
        <v>850</v>
      </c>
      <c r="C22" s="77">
        <v>12.599811367321662</v>
      </c>
      <c r="D22" s="79">
        <f t="shared" si="0"/>
        <v>1.8374971965802274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>
      <c r="A23" s="14"/>
      <c r="B23" s="46">
        <v>900</v>
      </c>
      <c r="C23" s="78">
        <v>0.91399328414556702</v>
      </c>
      <c r="D23" s="80">
        <f t="shared" si="0"/>
        <v>0.12588734166964941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 ht="15.6">
      <c r="A25" s="14"/>
      <c r="B25" s="14"/>
      <c r="C25" s="9" t="s">
        <v>16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spans="1:20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</sheetData>
  <hyperlinks>
    <hyperlink ref="C25" location="'Q Cathodes'!A1" display="HOME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9900"/>
  </sheetPr>
  <dimension ref="A1:T33"/>
  <sheetViews>
    <sheetView workbookViewId="0">
      <selection activeCell="F38" sqref="F38"/>
    </sheetView>
  </sheetViews>
  <sheetFormatPr defaultRowHeight="14.4"/>
  <cols>
    <col min="2" max="2" width="11.88671875" customWidth="1"/>
  </cols>
  <sheetData>
    <row r="1" spans="1:20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>
      <c r="A2" s="14"/>
      <c r="B2" s="66"/>
      <c r="C2" s="110" t="s">
        <v>9</v>
      </c>
      <c r="D2" s="110"/>
      <c r="E2" s="110"/>
      <c r="F2" s="111"/>
      <c r="G2" s="14"/>
      <c r="P2" s="14"/>
      <c r="Q2" s="14"/>
      <c r="R2" s="14"/>
      <c r="S2" s="14"/>
      <c r="T2" s="14"/>
    </row>
    <row r="3" spans="1:20" ht="15" thickBot="1">
      <c r="A3" s="14"/>
      <c r="B3" s="67" t="s">
        <v>7</v>
      </c>
      <c r="C3" s="11" t="s">
        <v>4</v>
      </c>
      <c r="D3" s="12" t="s">
        <v>5</v>
      </c>
      <c r="E3" s="13" t="s">
        <v>6</v>
      </c>
      <c r="F3" s="68" t="s">
        <v>8</v>
      </c>
      <c r="G3" s="14"/>
      <c r="P3" s="14"/>
      <c r="Q3" s="14"/>
      <c r="R3" s="14"/>
      <c r="S3" s="14"/>
      <c r="T3" s="14"/>
    </row>
    <row r="4" spans="1:20" ht="15" thickTop="1">
      <c r="A4" s="14"/>
      <c r="B4" s="25">
        <v>300</v>
      </c>
      <c r="C4" s="5"/>
      <c r="D4" s="4"/>
      <c r="E4" s="5"/>
      <c r="F4" s="91"/>
      <c r="G4" s="14"/>
      <c r="P4" s="14"/>
      <c r="Q4" s="14"/>
      <c r="R4" s="14"/>
      <c r="S4" s="14"/>
      <c r="T4" s="14"/>
    </row>
    <row r="5" spans="1:20">
      <c r="A5" s="14"/>
      <c r="B5" s="25">
        <v>350</v>
      </c>
      <c r="C5" s="6">
        <v>12.407705172747152</v>
      </c>
      <c r="D5" s="4">
        <v>6.8</v>
      </c>
      <c r="E5" s="5">
        <v>11.68</v>
      </c>
      <c r="F5" s="92">
        <v>5.3</v>
      </c>
      <c r="G5" s="14"/>
      <c r="P5" s="14"/>
      <c r="Q5" s="14"/>
      <c r="R5" s="14"/>
      <c r="S5" s="14"/>
      <c r="T5" s="14"/>
    </row>
    <row r="6" spans="1:20">
      <c r="A6" s="14"/>
      <c r="B6" s="25">
        <v>400</v>
      </c>
      <c r="C6" s="6">
        <v>40.083423592959029</v>
      </c>
      <c r="D6" s="3">
        <v>30.261070633221138</v>
      </c>
      <c r="E6" s="6">
        <v>37.892133713387935</v>
      </c>
      <c r="F6" s="92">
        <v>28.9</v>
      </c>
      <c r="G6" s="14"/>
      <c r="P6" s="14"/>
      <c r="Q6" s="14"/>
      <c r="R6" s="14"/>
      <c r="S6" s="14"/>
      <c r="T6" s="14"/>
    </row>
    <row r="7" spans="1:20">
      <c r="A7" s="14"/>
      <c r="B7" s="25">
        <v>450</v>
      </c>
      <c r="C7" s="6">
        <v>51.14393348685909</v>
      </c>
      <c r="D7" s="3">
        <v>46.503867059408563</v>
      </c>
      <c r="E7" s="6">
        <v>43.651368513404257</v>
      </c>
      <c r="F7" s="92">
        <v>62</v>
      </c>
      <c r="G7" s="14"/>
      <c r="P7" s="14"/>
      <c r="Q7" s="14"/>
      <c r="R7" s="14"/>
      <c r="S7" s="14"/>
      <c r="T7" s="14"/>
    </row>
    <row r="8" spans="1:20">
      <c r="A8" s="14"/>
      <c r="B8" s="25">
        <v>500</v>
      </c>
      <c r="C8" s="6">
        <v>44.19314612798641</v>
      </c>
      <c r="D8" s="3">
        <v>42.592574034924283</v>
      </c>
      <c r="E8" s="6">
        <v>36.224355527454897</v>
      </c>
      <c r="F8" s="92">
        <v>65</v>
      </c>
      <c r="G8" s="14"/>
      <c r="P8" s="14"/>
      <c r="Q8" s="14"/>
      <c r="R8" s="14"/>
      <c r="S8" s="14"/>
      <c r="T8" s="14"/>
    </row>
    <row r="9" spans="1:20">
      <c r="A9" s="14"/>
      <c r="B9" s="25">
        <v>527</v>
      </c>
      <c r="C9" s="6">
        <v>40.914815906993262</v>
      </c>
      <c r="D9" s="3">
        <v>40.632626596902902</v>
      </c>
      <c r="E9" s="6">
        <v>30.749039035527989</v>
      </c>
      <c r="F9" s="91">
        <v>59</v>
      </c>
      <c r="G9" s="14"/>
      <c r="P9" s="14"/>
      <c r="Q9" s="14"/>
      <c r="R9" s="14"/>
      <c r="S9" s="14"/>
      <c r="T9" s="14"/>
    </row>
    <row r="10" spans="1:20">
      <c r="A10" s="14"/>
      <c r="B10" s="25">
        <v>532</v>
      </c>
      <c r="C10" s="6">
        <v>38.805332634685435</v>
      </c>
      <c r="D10" s="3">
        <v>39.524696592464743</v>
      </c>
      <c r="E10" s="6">
        <v>29.579812321974199</v>
      </c>
      <c r="F10" s="92">
        <v>58</v>
      </c>
      <c r="G10" s="14"/>
      <c r="P10" s="14"/>
      <c r="Q10" s="14"/>
      <c r="R10" s="14"/>
      <c r="S10" s="14"/>
      <c r="T10" s="14"/>
    </row>
    <row r="11" spans="1:20">
      <c r="A11" s="14"/>
      <c r="B11" s="25">
        <v>550</v>
      </c>
      <c r="C11" s="6">
        <v>35.761503640967</v>
      </c>
      <c r="D11" s="3">
        <v>37.499286512626703</v>
      </c>
      <c r="E11" s="6">
        <v>27.044420763114498</v>
      </c>
      <c r="F11" s="92">
        <v>54</v>
      </c>
      <c r="G11" s="14"/>
      <c r="P11" s="14"/>
      <c r="Q11" s="14"/>
      <c r="R11" s="14"/>
      <c r="S11" s="14"/>
      <c r="T11" s="14"/>
    </row>
    <row r="12" spans="1:20">
      <c r="A12" s="14"/>
      <c r="B12" s="25">
        <v>600</v>
      </c>
      <c r="C12" s="6">
        <v>30.665351657354773</v>
      </c>
      <c r="D12" s="3">
        <v>34.138117250261203</v>
      </c>
      <c r="E12" s="6">
        <v>19.137100852568441</v>
      </c>
      <c r="F12" s="91">
        <v>44</v>
      </c>
      <c r="G12" s="14"/>
      <c r="P12" s="14"/>
      <c r="Q12" s="14"/>
      <c r="R12" s="14"/>
      <c r="S12" s="14"/>
      <c r="T12" s="14"/>
    </row>
    <row r="13" spans="1:20">
      <c r="A13" s="14"/>
      <c r="B13" s="25">
        <v>650</v>
      </c>
      <c r="C13" s="6">
        <v>21.612225725134117</v>
      </c>
      <c r="D13" s="3">
        <v>27.875391765375898</v>
      </c>
      <c r="E13" s="6">
        <v>9.7995967407949198</v>
      </c>
      <c r="F13" s="92">
        <v>37</v>
      </c>
      <c r="G13" s="14"/>
      <c r="P13" s="14"/>
      <c r="Q13" s="14"/>
      <c r="R13" s="14"/>
      <c r="S13" s="14"/>
      <c r="T13" s="14"/>
    </row>
    <row r="14" spans="1:20">
      <c r="A14" s="14"/>
      <c r="B14" s="25">
        <v>700</v>
      </c>
      <c r="C14" s="6">
        <v>15.643681319459064</v>
      </c>
      <c r="D14" s="3">
        <v>23.2354556344747</v>
      </c>
      <c r="E14" s="6">
        <v>3.5517260597253655</v>
      </c>
      <c r="F14" s="91">
        <v>33.1</v>
      </c>
      <c r="G14" s="14"/>
      <c r="P14" s="14"/>
      <c r="Q14" s="14"/>
      <c r="R14" s="14"/>
      <c r="S14" s="14"/>
      <c r="T14" s="14"/>
    </row>
    <row r="15" spans="1:20">
      <c r="A15" s="14"/>
      <c r="B15" s="25">
        <v>750</v>
      </c>
      <c r="C15" s="6">
        <v>8.1589852738596669</v>
      </c>
      <c r="D15" s="3">
        <v>18.3316744206805</v>
      </c>
      <c r="E15" s="6">
        <v>0.53220880303178408</v>
      </c>
      <c r="F15" s="92">
        <v>31</v>
      </c>
      <c r="G15" s="14"/>
      <c r="P15" s="14"/>
      <c r="Q15" s="14"/>
      <c r="R15" s="14"/>
      <c r="S15" s="14"/>
      <c r="T15" s="14"/>
    </row>
    <row r="16" spans="1:20">
      <c r="A16" s="14"/>
      <c r="B16" s="25">
        <v>800</v>
      </c>
      <c r="C16" s="6">
        <v>3.5211758981683157</v>
      </c>
      <c r="D16" s="3">
        <v>14.011754076122893</v>
      </c>
      <c r="E16" s="6"/>
      <c r="F16" s="92">
        <v>25</v>
      </c>
      <c r="G16" s="14"/>
      <c r="P16" s="14"/>
      <c r="Q16" s="14"/>
      <c r="R16" s="14"/>
      <c r="S16" s="14"/>
      <c r="T16" s="14"/>
    </row>
    <row r="17" spans="1:20">
      <c r="A17" s="14"/>
      <c r="B17" s="25">
        <v>850</v>
      </c>
      <c r="C17" s="6">
        <v>1.1191481329802446</v>
      </c>
      <c r="D17" s="3">
        <v>6.0104492819424289</v>
      </c>
      <c r="E17" s="6"/>
      <c r="F17" s="92">
        <v>7.7</v>
      </c>
      <c r="G17" s="14"/>
      <c r="P17" s="14"/>
      <c r="Q17" s="14"/>
      <c r="R17" s="14"/>
      <c r="S17" s="14"/>
      <c r="T17" s="14"/>
    </row>
    <row r="18" spans="1:20">
      <c r="A18" s="14"/>
      <c r="B18" s="69">
        <v>900</v>
      </c>
      <c r="C18" s="71">
        <v>9.2819027833311543E-2</v>
      </c>
      <c r="D18" s="70">
        <v>0.3270852722084413</v>
      </c>
      <c r="E18" s="94"/>
      <c r="F18" s="93">
        <v>0.3</v>
      </c>
      <c r="G18" s="14"/>
      <c r="P18" s="14"/>
      <c r="Q18" s="14"/>
      <c r="R18" s="14"/>
      <c r="S18" s="14"/>
      <c r="T18" s="14"/>
    </row>
    <row r="19" spans="1:20">
      <c r="A19" s="14"/>
      <c r="B19" s="14"/>
      <c r="C19" s="16"/>
      <c r="D19" s="16"/>
      <c r="E19" s="16"/>
      <c r="F19" s="16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>
      <c r="A20" s="14"/>
      <c r="B20" s="14"/>
      <c r="C20" s="14"/>
      <c r="D20" s="14"/>
      <c r="E20" s="17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</sheetData>
  <mergeCells count="1">
    <mergeCell ref="C2:F2"/>
  </mergeCells>
  <hyperlinks>
    <hyperlink ref="C3" location="'LNS20 F'!A1" display="LNS20 F"/>
    <hyperlink ref="D3" location="'S20 F'!A1" display="S20 F"/>
    <hyperlink ref="E3" location="'F Bialkali'!A1" display="Bi F"/>
    <hyperlink ref="F3" location="'S25 F'!A1" display="S25 F"/>
  </hyperlinks>
  <pageMargins left="0.52" right="0.37" top="0.51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T33"/>
  <sheetViews>
    <sheetView workbookViewId="0">
      <selection activeCell="D22" sqref="D22"/>
    </sheetView>
  </sheetViews>
  <sheetFormatPr defaultRowHeight="14.4"/>
  <cols>
    <col min="2" max="2" width="10.88671875" customWidth="1"/>
    <col min="4" max="4" width="9.5546875" bestFit="1" customWidth="1"/>
  </cols>
  <sheetData>
    <row r="1" spans="1:20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>
      <c r="A2" s="14"/>
      <c r="B2" s="33" t="s">
        <v>2</v>
      </c>
      <c r="C2" s="34" t="s">
        <v>0</v>
      </c>
      <c r="D2" s="35" t="s">
        <v>1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5" thickBot="1">
      <c r="A3" s="14"/>
      <c r="B3" s="36" t="s">
        <v>7</v>
      </c>
      <c r="C3" s="18" t="s">
        <v>3</v>
      </c>
      <c r="D3" s="37" t="s">
        <v>3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15" thickTop="1">
      <c r="A4" s="14"/>
      <c r="B4" s="26">
        <v>214</v>
      </c>
      <c r="C4" s="19">
        <v>51.97</v>
      </c>
      <c r="D4" s="106">
        <f>C4*123.96/B4</f>
        <v>30.103743925233644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>
      <c r="A5" s="14"/>
      <c r="B5" s="26">
        <v>254</v>
      </c>
      <c r="C5" s="19">
        <v>70.430000000000007</v>
      </c>
      <c r="D5" s="106">
        <f t="shared" ref="D5:D18" si="0">C5*123.96/B5</f>
        <v>34.37205826771654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>
      <c r="A6" s="14"/>
      <c r="B6" s="26">
        <v>270</v>
      </c>
      <c r="C6" s="19">
        <v>61.95</v>
      </c>
      <c r="D6" s="106">
        <f t="shared" si="0"/>
        <v>28.441933333333335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>
      <c r="A7" s="14"/>
      <c r="B7" s="26">
        <v>280</v>
      </c>
      <c r="C7" s="19">
        <v>53.69</v>
      </c>
      <c r="D7" s="106">
        <f t="shared" si="0"/>
        <v>23.769329999999997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>
      <c r="A8" s="14"/>
      <c r="B8" s="26">
        <v>290</v>
      </c>
      <c r="C8" s="19">
        <v>47.02</v>
      </c>
      <c r="D8" s="106">
        <f t="shared" si="0"/>
        <v>20.098617931034482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>
      <c r="A9" s="14"/>
      <c r="B9" s="26">
        <v>300</v>
      </c>
      <c r="C9" s="19">
        <v>29.66</v>
      </c>
      <c r="D9" s="106">
        <f t="shared" si="0"/>
        <v>12.255512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>
      <c r="A10" s="14"/>
      <c r="B10" s="26">
        <v>350</v>
      </c>
      <c r="C10" s="20">
        <v>0.38119999999999998</v>
      </c>
      <c r="D10" s="107">
        <f t="shared" si="0"/>
        <v>0.13501014857142854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>
      <c r="A11" s="14"/>
      <c r="B11" s="26">
        <v>400</v>
      </c>
      <c r="C11" s="20">
        <v>9.4600000000000004E-2</v>
      </c>
      <c r="D11" s="61">
        <f t="shared" si="0"/>
        <v>2.9316539999999999E-2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>
      <c r="A12" s="14"/>
      <c r="B12" s="26">
        <v>450</v>
      </c>
      <c r="C12" s="20">
        <v>6.0299999999999999E-2</v>
      </c>
      <c r="D12" s="61">
        <f t="shared" si="0"/>
        <v>1.6610639999999999E-2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>
      <c r="A13" s="14"/>
      <c r="B13" s="26">
        <v>500</v>
      </c>
      <c r="C13" s="20">
        <v>5.0000000000000001E-3</v>
      </c>
      <c r="D13" s="61">
        <f t="shared" si="0"/>
        <v>1.2396E-3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>
      <c r="A14" s="14"/>
      <c r="B14" s="26">
        <v>527</v>
      </c>
      <c r="C14" s="20">
        <v>2.0000000000000001E-4</v>
      </c>
      <c r="D14" s="62">
        <f t="shared" si="0"/>
        <v>4.7043643263757117E-5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>
      <c r="A15" s="14"/>
      <c r="B15" s="26">
        <v>532</v>
      </c>
      <c r="C15" s="20">
        <v>0</v>
      </c>
      <c r="D15" s="61">
        <f t="shared" si="0"/>
        <v>0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>
      <c r="A16" s="14"/>
      <c r="B16" s="26">
        <v>550</v>
      </c>
      <c r="C16" s="20">
        <v>0</v>
      </c>
      <c r="D16" s="61">
        <f t="shared" si="0"/>
        <v>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>
      <c r="A17" s="14"/>
      <c r="B17" s="26">
        <v>600</v>
      </c>
      <c r="C17" s="20">
        <v>0</v>
      </c>
      <c r="D17" s="61">
        <f t="shared" si="0"/>
        <v>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>
      <c r="A18" s="14"/>
      <c r="B18" s="63">
        <v>650</v>
      </c>
      <c r="C18" s="64">
        <v>0</v>
      </c>
      <c r="D18" s="65">
        <f t="shared" si="0"/>
        <v>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 ht="15.6">
      <c r="A20" s="14"/>
      <c r="B20" s="14"/>
      <c r="C20" s="9" t="s">
        <v>16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</sheetData>
  <hyperlinks>
    <hyperlink ref="C20" location="'Q Cathodes'!A1" display="HOME"/>
  </hyperlinks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3"/>
  <sheetViews>
    <sheetView workbookViewId="0"/>
  </sheetViews>
  <sheetFormatPr defaultRowHeight="14.4"/>
  <cols>
    <col min="2" max="2" width="11" customWidth="1"/>
  </cols>
  <sheetData>
    <row r="1" spans="1:20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>
      <c r="A2" s="14"/>
      <c r="B2" s="33" t="s">
        <v>2</v>
      </c>
      <c r="C2" s="34" t="s">
        <v>0</v>
      </c>
      <c r="D2" s="35" t="s">
        <v>1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5" thickBot="1">
      <c r="A3" s="14"/>
      <c r="B3" s="36" t="s">
        <v>7</v>
      </c>
      <c r="C3" s="18" t="s">
        <v>3</v>
      </c>
      <c r="D3" s="37" t="s">
        <v>3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15" thickTop="1">
      <c r="A4" s="14"/>
      <c r="B4" s="38">
        <v>214</v>
      </c>
      <c r="C4" s="86">
        <v>28.296358513754285</v>
      </c>
      <c r="D4" s="2">
        <f>C4*123.96/B4</f>
        <v>16.390731782079349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>
      <c r="A5" s="14"/>
      <c r="B5" s="38">
        <v>254</v>
      </c>
      <c r="C5" s="86">
        <v>39.254761374610077</v>
      </c>
      <c r="D5" s="2">
        <f t="shared" ref="D5:D19" si="0">C5*123.96/B5</f>
        <v>19.157559921246712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>
      <c r="A6" s="14"/>
      <c r="B6" s="38">
        <v>270</v>
      </c>
      <c r="C6" s="86">
        <v>41.317010857275477</v>
      </c>
      <c r="D6" s="2">
        <f t="shared" si="0"/>
        <v>18.969098762473582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>
      <c r="A7" s="14"/>
      <c r="B7" s="38">
        <v>280</v>
      </c>
      <c r="C7" s="86">
        <v>41.7943197589492</v>
      </c>
      <c r="D7" s="2">
        <f t="shared" si="0"/>
        <v>18.502942418997652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>
      <c r="A8" s="14"/>
      <c r="B8" s="38">
        <v>290</v>
      </c>
      <c r="C8" s="86">
        <v>42.171177009896603</v>
      </c>
      <c r="D8" s="2">
        <f t="shared" si="0"/>
        <v>18.025996903954422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>
      <c r="A9" s="14"/>
      <c r="B9" s="38">
        <v>300</v>
      </c>
      <c r="C9" s="86">
        <v>42.577572489118047</v>
      </c>
      <c r="D9" s="2">
        <f t="shared" si="0"/>
        <v>17.593052952503577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>
      <c r="A10" s="14"/>
      <c r="B10" s="38">
        <v>350</v>
      </c>
      <c r="C10" s="86">
        <v>45.42655798666312</v>
      </c>
      <c r="D10" s="2">
        <f t="shared" si="0"/>
        <v>16.088788937219313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>
      <c r="A11" s="14"/>
      <c r="B11" s="38">
        <v>400</v>
      </c>
      <c r="C11" s="86">
        <v>47.425193122260922</v>
      </c>
      <c r="D11" s="2">
        <f t="shared" si="0"/>
        <v>14.697067348588659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>
      <c r="A12" s="14"/>
      <c r="B12" s="38">
        <v>450</v>
      </c>
      <c r="C12" s="86">
        <v>49.750717618963868</v>
      </c>
      <c r="D12" s="2">
        <f t="shared" si="0"/>
        <v>13.70466434677058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>
      <c r="A13" s="14"/>
      <c r="B13" s="38">
        <v>500</v>
      </c>
      <c r="C13" s="86">
        <v>40.1046943537023</v>
      </c>
      <c r="D13" s="2">
        <f t="shared" si="0"/>
        <v>9.9427558241698737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>
      <c r="A14" s="14"/>
      <c r="B14" s="38">
        <v>527</v>
      </c>
      <c r="C14" s="86">
        <v>34.681047977079494</v>
      </c>
      <c r="D14" s="2">
        <f t="shared" si="0"/>
        <v>8.1576142452348659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>
      <c r="A15" s="14"/>
      <c r="B15" s="38">
        <v>532</v>
      </c>
      <c r="C15" s="86">
        <v>33.954695523108398</v>
      </c>
      <c r="D15" s="2">
        <f t="shared" si="0"/>
        <v>7.911699355346836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>
      <c r="A16" s="14"/>
      <c r="B16" s="38">
        <v>550</v>
      </c>
      <c r="C16" s="86">
        <v>30.681943473506401</v>
      </c>
      <c r="D16" s="2">
        <f t="shared" si="0"/>
        <v>6.9151522054106422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>
      <c r="A17" s="14"/>
      <c r="B17" s="38">
        <v>600</v>
      </c>
      <c r="C17" s="86">
        <v>22.118978696073853</v>
      </c>
      <c r="D17" s="2">
        <f t="shared" si="0"/>
        <v>4.5697809986088576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>
      <c r="A18" s="14"/>
      <c r="B18" s="38">
        <v>650</v>
      </c>
      <c r="C18" s="86">
        <v>12.341595938386112</v>
      </c>
      <c r="D18" s="2">
        <f t="shared" si="0"/>
        <v>2.3536372808036035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>
      <c r="A19" s="14"/>
      <c r="B19" s="39">
        <v>700</v>
      </c>
      <c r="C19" s="87">
        <v>5.5278753909712561</v>
      </c>
      <c r="D19" s="76">
        <f t="shared" si="0"/>
        <v>0.97890776209256691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 ht="15.6">
      <c r="A21" s="14"/>
      <c r="B21" s="14"/>
      <c r="C21" s="9" t="s">
        <v>16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</sheetData>
  <hyperlinks>
    <hyperlink ref="C21" location="'Q Cathodes'!A1" display="HOME"/>
  </hyperlinks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T33"/>
  <sheetViews>
    <sheetView workbookViewId="0"/>
  </sheetViews>
  <sheetFormatPr defaultRowHeight="14.4"/>
  <cols>
    <col min="2" max="2" width="11" customWidth="1"/>
  </cols>
  <sheetData>
    <row r="1" spans="1:20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>
      <c r="A2" s="14"/>
      <c r="B2" s="33" t="s">
        <v>2</v>
      </c>
      <c r="C2" s="34" t="s">
        <v>0</v>
      </c>
      <c r="D2" s="35" t="s">
        <v>1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5" thickBot="1">
      <c r="A3" s="14"/>
      <c r="B3" s="36" t="s">
        <v>7</v>
      </c>
      <c r="C3" s="18" t="s">
        <v>3</v>
      </c>
      <c r="D3" s="37" t="s">
        <v>3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15" thickTop="1">
      <c r="A4" s="14"/>
      <c r="B4" s="51">
        <v>350</v>
      </c>
      <c r="C4" s="7">
        <v>11.68</v>
      </c>
      <c r="D4" s="79">
        <f>C4*123.96/B4</f>
        <v>4.1367222857142858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>
      <c r="A5" s="14"/>
      <c r="B5" s="59">
        <v>400</v>
      </c>
      <c r="C5" s="77">
        <v>37.892133713387935</v>
      </c>
      <c r="D5" s="79">
        <f>C5*123.96/B5</f>
        <v>11.742772237778921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>
      <c r="A6" s="14"/>
      <c r="B6" s="59">
        <v>450</v>
      </c>
      <c r="C6" s="77">
        <v>43.651368513404257</v>
      </c>
      <c r="D6" s="79">
        <f t="shared" ref="D6:D16" si="0">C6*123.96/B6</f>
        <v>12.024496979825759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>
      <c r="A7" s="14"/>
      <c r="B7" s="59">
        <v>500</v>
      </c>
      <c r="C7" s="77">
        <v>36.224355527454897</v>
      </c>
      <c r="D7" s="79">
        <f t="shared" si="0"/>
        <v>8.9807422223666187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>
      <c r="A8" s="14"/>
      <c r="B8" s="59">
        <v>527</v>
      </c>
      <c r="C8" s="77">
        <v>30.749039035527989</v>
      </c>
      <c r="D8" s="79">
        <f t="shared" si="0"/>
        <v>7.2327341154536038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>
      <c r="A9" s="14"/>
      <c r="B9" s="59">
        <v>532</v>
      </c>
      <c r="C9" s="77">
        <v>29.579812321974199</v>
      </c>
      <c r="D9" s="79">
        <f t="shared" si="0"/>
        <v>6.8923186756239128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>
      <c r="A10" s="14"/>
      <c r="B10" s="59">
        <v>550</v>
      </c>
      <c r="C10" s="77">
        <v>27.044420763114498</v>
      </c>
      <c r="D10" s="79">
        <f t="shared" si="0"/>
        <v>6.0953207232648596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>
      <c r="A11" s="14"/>
      <c r="B11" s="59">
        <v>600</v>
      </c>
      <c r="C11" s="77">
        <v>19.137100852568441</v>
      </c>
      <c r="D11" s="79">
        <f t="shared" si="0"/>
        <v>3.9537250361406397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>
      <c r="A12" s="14"/>
      <c r="B12" s="59">
        <v>650</v>
      </c>
      <c r="C12" s="77">
        <v>9.7995967407949198</v>
      </c>
      <c r="D12" s="79">
        <f t="shared" si="0"/>
        <v>1.8688584799829819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>
      <c r="A13" s="14"/>
      <c r="B13" s="59">
        <v>700</v>
      </c>
      <c r="C13" s="77">
        <v>3.5517260597253655</v>
      </c>
      <c r="D13" s="79">
        <f t="shared" si="0"/>
        <v>0.62895994623365181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>
      <c r="A14" s="14"/>
      <c r="B14" s="59">
        <v>750</v>
      </c>
      <c r="C14" s="77">
        <v>0.53220880303178408</v>
      </c>
      <c r="D14" s="79">
        <f t="shared" si="0"/>
        <v>8.7963470965093257E-2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>
      <c r="A15" s="14"/>
      <c r="B15" s="59">
        <v>800</v>
      </c>
      <c r="C15" s="77">
        <v>0.1510207921910183</v>
      </c>
      <c r="D15" s="79">
        <f t="shared" si="0"/>
        <v>2.3400671749998284E-2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>
      <c r="A16" s="14"/>
      <c r="B16" s="60">
        <v>850</v>
      </c>
      <c r="C16" s="78">
        <v>3.7854212295858204E-2</v>
      </c>
      <c r="D16" s="80">
        <f t="shared" si="0"/>
        <v>5.5204801837583327E-3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 ht="15.6">
      <c r="A18" s="14"/>
      <c r="B18" s="14"/>
      <c r="C18" s="10" t="s">
        <v>16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</sheetData>
  <hyperlinks>
    <hyperlink ref="C18" location="'Fibre Optic Cathodes'!A1" display="'Fibre Optic Cathodes'!A1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3"/>
  <sheetViews>
    <sheetView workbookViewId="0"/>
  </sheetViews>
  <sheetFormatPr defaultRowHeight="14.4"/>
  <cols>
    <col min="2" max="2" width="10.77734375" customWidth="1"/>
  </cols>
  <sheetData>
    <row r="1" spans="1:20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>
      <c r="A2" s="14"/>
      <c r="B2" s="40" t="s">
        <v>2</v>
      </c>
      <c r="C2" s="50" t="s">
        <v>0</v>
      </c>
      <c r="D2" s="42" t="s">
        <v>1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5" thickBot="1">
      <c r="A3" s="14"/>
      <c r="B3" s="36" t="s">
        <v>7</v>
      </c>
      <c r="C3" s="18" t="s">
        <v>3</v>
      </c>
      <c r="D3" s="37" t="s">
        <v>3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15" thickTop="1">
      <c r="A4" s="14"/>
      <c r="B4" s="57">
        <v>214</v>
      </c>
      <c r="C4" s="86">
        <v>30.405544465566081</v>
      </c>
      <c r="D4" s="2">
        <f>C4*123.96/B4</f>
        <v>17.612482672670893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>
      <c r="A5" s="14"/>
      <c r="B5" s="57">
        <v>254</v>
      </c>
      <c r="C5" s="86">
        <v>39.024869336645395</v>
      </c>
      <c r="D5" s="2">
        <f t="shared" ref="D5:D23" si="0">C5*123.96/B5</f>
        <v>19.045365366025838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>
      <c r="A6" s="14"/>
      <c r="B6" s="57">
        <v>270</v>
      </c>
      <c r="C6" s="86">
        <v>41.278010670653323</v>
      </c>
      <c r="D6" s="2">
        <f t="shared" si="0"/>
        <v>18.951193343459945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>
      <c r="A7" s="14"/>
      <c r="B7" s="57">
        <v>280</v>
      </c>
      <c r="C7" s="86">
        <v>41.452748282269098</v>
      </c>
      <c r="D7" s="2">
        <f t="shared" si="0"/>
        <v>18.351723846678848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>
      <c r="A8" s="14"/>
      <c r="B8" s="57">
        <v>290</v>
      </c>
      <c r="C8" s="86">
        <v>41.446884057582984</v>
      </c>
      <c r="D8" s="2">
        <f t="shared" si="0"/>
        <v>17.716399130268918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>
      <c r="A9" s="14"/>
      <c r="B9" s="57">
        <v>300</v>
      </c>
      <c r="C9" s="86">
        <v>41.890951233922635</v>
      </c>
      <c r="D9" s="2">
        <f t="shared" si="0"/>
        <v>17.309341049856833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>
      <c r="A10" s="14"/>
      <c r="B10" s="57">
        <v>350</v>
      </c>
      <c r="C10" s="86">
        <v>44.556576751655378</v>
      </c>
      <c r="D10" s="2">
        <f t="shared" si="0"/>
        <v>15.780666440386288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>
      <c r="A11" s="14"/>
      <c r="B11" s="57">
        <v>400</v>
      </c>
      <c r="C11" s="86">
        <v>53.905066720083205</v>
      </c>
      <c r="D11" s="2">
        <f t="shared" si="0"/>
        <v>16.705180176553782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>
      <c r="A12" s="14"/>
      <c r="B12" s="57">
        <v>450</v>
      </c>
      <c r="C12" s="86">
        <v>58.452135963593705</v>
      </c>
      <c r="D12" s="2">
        <f t="shared" si="0"/>
        <v>16.101615053437946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>
      <c r="A13" s="14"/>
      <c r="B13" s="57">
        <v>500</v>
      </c>
      <c r="C13" s="86">
        <v>49.459563994590667</v>
      </c>
      <c r="D13" s="2">
        <f t="shared" si="0"/>
        <v>12.262015105538918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>
      <c r="A14" s="14"/>
      <c r="B14" s="57">
        <v>527</v>
      </c>
      <c r="C14" s="86">
        <v>42.640588684878942</v>
      </c>
      <c r="D14" s="2">
        <f t="shared" si="0"/>
        <v>10.029843213240216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>
      <c r="A15" s="14"/>
      <c r="B15" s="57">
        <v>532</v>
      </c>
      <c r="C15" s="86">
        <v>42.451726116776456</v>
      </c>
      <c r="D15" s="2">
        <f t="shared" si="0"/>
        <v>9.8915713711195661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>
      <c r="A16" s="14"/>
      <c r="B16" s="57">
        <v>550</v>
      </c>
      <c r="C16" s="86">
        <v>38.903375843048025</v>
      </c>
      <c r="D16" s="2">
        <f t="shared" si="0"/>
        <v>8.7681135809167881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>
      <c r="A17" s="14"/>
      <c r="B17" s="57">
        <v>600</v>
      </c>
      <c r="C17" s="86">
        <v>31.154210593086212</v>
      </c>
      <c r="D17" s="2">
        <f t="shared" si="0"/>
        <v>6.436459908531611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>
      <c r="A18" s="14"/>
      <c r="B18" s="57">
        <v>650</v>
      </c>
      <c r="C18" s="86">
        <v>23.961736108784176</v>
      </c>
      <c r="D18" s="2">
        <f t="shared" si="0"/>
        <v>4.5696873969921326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>
      <c r="A19" s="14"/>
      <c r="B19" s="57">
        <v>700</v>
      </c>
      <c r="C19" s="86">
        <v>14.575845590698144</v>
      </c>
      <c r="D19" s="2">
        <f t="shared" si="0"/>
        <v>2.5811740277470596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>
      <c r="A20" s="14"/>
      <c r="B20" s="57">
        <v>750</v>
      </c>
      <c r="C20" s="86">
        <v>6.4236804260276577</v>
      </c>
      <c r="D20" s="2">
        <f t="shared" si="0"/>
        <v>1.0617059008138512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>
      <c r="A21" s="14"/>
      <c r="B21" s="57">
        <v>800</v>
      </c>
      <c r="C21" s="86">
        <v>2.4531754972040578</v>
      </c>
      <c r="D21" s="2">
        <f t="shared" si="0"/>
        <v>0.38011954329176872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>
      <c r="A22" s="14"/>
      <c r="B22" s="57">
        <v>850</v>
      </c>
      <c r="C22" s="86">
        <v>0.5946933910842036</v>
      </c>
      <c r="D22" s="89">
        <f t="shared" si="0"/>
        <v>8.6727285598585724E-2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>
      <c r="A23" s="14"/>
      <c r="B23" s="58">
        <v>900</v>
      </c>
      <c r="C23" s="87">
        <v>4.2052919775711038E-2</v>
      </c>
      <c r="D23" s="90">
        <f t="shared" si="0"/>
        <v>5.7920888171079333E-3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 ht="15.6">
      <c r="A25" s="14"/>
      <c r="B25" s="14"/>
      <c r="C25" s="9" t="s">
        <v>16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</sheetData>
  <hyperlinks>
    <hyperlink ref="C25" location="'Q Cathodes'!A1" display="HOME"/>
  </hyperlinks>
  <pageMargins left="0.7" right="0.7" top="0.75" bottom="0.75" header="0.3" footer="0.3"/>
  <pageSetup paperSize="9"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T33"/>
  <sheetViews>
    <sheetView workbookViewId="0">
      <selection activeCell="D25" sqref="D25"/>
    </sheetView>
  </sheetViews>
  <sheetFormatPr defaultRowHeight="14.4"/>
  <cols>
    <col min="2" max="2" width="10.6640625" customWidth="1"/>
  </cols>
  <sheetData>
    <row r="1" spans="1:20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>
      <c r="A2" s="14"/>
      <c r="B2" s="40" t="s">
        <v>2</v>
      </c>
      <c r="C2" s="50" t="s">
        <v>0</v>
      </c>
      <c r="D2" s="42" t="s">
        <v>1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5" thickBot="1">
      <c r="A3" s="14"/>
      <c r="B3" s="43"/>
      <c r="C3" s="18" t="s">
        <v>3</v>
      </c>
      <c r="D3" s="37" t="s">
        <v>3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15" thickTop="1">
      <c r="A4" s="22"/>
      <c r="B4" s="55">
        <v>350</v>
      </c>
      <c r="C4" s="77">
        <v>12.407705172747152</v>
      </c>
      <c r="D4" s="79">
        <f>C4*123.96/B4</f>
        <v>4.3944546663249628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>
      <c r="A5" s="14"/>
      <c r="B5" s="55">
        <v>400</v>
      </c>
      <c r="C5" s="77">
        <v>40.083423592959029</v>
      </c>
      <c r="D5" s="79">
        <f t="shared" ref="D5:D17" si="0">C5*123.96/B5</f>
        <v>12.421852971458001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>
      <c r="A6" s="22"/>
      <c r="B6" s="55">
        <v>450</v>
      </c>
      <c r="C6" s="77">
        <v>51.14393348685909</v>
      </c>
      <c r="D6" s="79">
        <f t="shared" si="0"/>
        <v>14.088448877846783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>
      <c r="A7" s="14"/>
      <c r="B7" s="55">
        <v>500</v>
      </c>
      <c r="C7" s="77">
        <v>45.193146127986402</v>
      </c>
      <c r="D7" s="79">
        <f t="shared" si="0"/>
        <v>11.204284788050389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>
      <c r="A8" s="14"/>
      <c r="B8" s="55">
        <v>527</v>
      </c>
      <c r="C8" s="77">
        <v>40.914815906993262</v>
      </c>
      <c r="D8" s="79">
        <f t="shared" si="0"/>
        <v>9.6239100186544295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>
      <c r="A9" s="14"/>
      <c r="B9" s="55">
        <v>532</v>
      </c>
      <c r="C9" s="77">
        <v>39.805332634685399</v>
      </c>
      <c r="D9" s="79">
        <f t="shared" si="0"/>
        <v>9.2749417920969961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>
      <c r="A10" s="14"/>
      <c r="B10" s="55">
        <v>550</v>
      </c>
      <c r="C10" s="77">
        <v>36.761503640967</v>
      </c>
      <c r="D10" s="79">
        <f t="shared" si="0"/>
        <v>8.2853745296986716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>
      <c r="A11" s="14"/>
      <c r="B11" s="55">
        <v>600</v>
      </c>
      <c r="C11" s="77">
        <v>30.665351657354773</v>
      </c>
      <c r="D11" s="79">
        <f t="shared" si="0"/>
        <v>6.3354616524094958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>
      <c r="A12" s="14"/>
      <c r="B12" s="55">
        <v>650</v>
      </c>
      <c r="C12" s="77">
        <v>23.612225725134099</v>
      </c>
      <c r="D12" s="79">
        <f t="shared" si="0"/>
        <v>4.5030330782886505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>
      <c r="A13" s="14"/>
      <c r="B13" s="55">
        <v>700</v>
      </c>
      <c r="C13" s="77">
        <v>15.643681319459064</v>
      </c>
      <c r="D13" s="79">
        <f t="shared" si="0"/>
        <v>2.7702724805144938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>
      <c r="A14" s="14"/>
      <c r="B14" s="55">
        <v>750</v>
      </c>
      <c r="C14" s="77">
        <v>8.1589852738596669</v>
      </c>
      <c r="D14" s="79">
        <f t="shared" si="0"/>
        <v>1.3485170860635256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>
      <c r="A15" s="14"/>
      <c r="B15" s="55">
        <v>800</v>
      </c>
      <c r="C15" s="77">
        <v>3.5211758981683157</v>
      </c>
      <c r="D15" s="79">
        <f t="shared" si="0"/>
        <v>0.54560620542118055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>
      <c r="A16" s="14"/>
      <c r="B16" s="55">
        <v>850</v>
      </c>
      <c r="C16" s="77">
        <v>1.1191481329802446</v>
      </c>
      <c r="D16" s="79">
        <f t="shared" si="0"/>
        <v>0.16321129713438956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>
      <c r="A17" s="14"/>
      <c r="B17" s="56">
        <v>900</v>
      </c>
      <c r="C17" s="78">
        <v>9.2819027833311543E-2</v>
      </c>
      <c r="D17" s="80">
        <f t="shared" si="0"/>
        <v>1.2784274100241442E-2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 ht="15.6">
      <c r="A19" s="14"/>
      <c r="B19" s="14"/>
      <c r="C19" s="10" t="s">
        <v>16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</sheetData>
  <hyperlinks>
    <hyperlink ref="C19" location="'Fibre Optic Cathodes'!A1" display="'Fibre Optic Cathodes'!A1"/>
  </hyperlinks>
  <pageMargins left="0.7" right="0.7" top="0.75" bottom="0.75" header="0.3" footer="0.3"/>
  <pageSetup paperSize="9" scale="95"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T33"/>
  <sheetViews>
    <sheetView workbookViewId="0"/>
  </sheetViews>
  <sheetFormatPr defaultRowHeight="14.4"/>
  <cols>
    <col min="2" max="2" width="11.5546875" customWidth="1"/>
    <col min="3" max="3" width="10.109375" customWidth="1"/>
  </cols>
  <sheetData>
    <row r="1" spans="1:20">
      <c r="A1" s="14"/>
      <c r="B1" s="16"/>
      <c r="C1" s="16"/>
      <c r="D1" s="16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>
      <c r="A2" s="14"/>
      <c r="B2" s="40" t="s">
        <v>2</v>
      </c>
      <c r="C2" s="50" t="s">
        <v>0</v>
      </c>
      <c r="D2" s="42" t="s">
        <v>1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5" thickBot="1">
      <c r="A3" s="14"/>
      <c r="B3" s="43"/>
      <c r="C3" s="18" t="s">
        <v>3</v>
      </c>
      <c r="D3" s="37" t="s">
        <v>3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15" thickTop="1">
      <c r="A4" s="14"/>
      <c r="B4" s="53">
        <v>254</v>
      </c>
      <c r="C4" s="82">
        <v>61.928065701156207</v>
      </c>
      <c r="D4" s="84">
        <f>C4*123.96/B4</f>
        <v>30.222846552422531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>
      <c r="A5" s="14"/>
      <c r="B5" s="53">
        <v>270</v>
      </c>
      <c r="C5" s="82">
        <v>64.769714662325896</v>
      </c>
      <c r="D5" s="84">
        <f t="shared" ref="D5:D22" si="0">C5*123.96/B5</f>
        <v>29.736495664970064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>
      <c r="A6" s="14"/>
      <c r="B6" s="53">
        <v>280</v>
      </c>
      <c r="C6" s="82">
        <v>64.912162162162204</v>
      </c>
      <c r="D6" s="84">
        <f t="shared" si="0"/>
        <v>28.737541505791523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>
      <c r="A7" s="14"/>
      <c r="B7" s="53">
        <v>290</v>
      </c>
      <c r="C7" s="82">
        <v>64.334070098844848</v>
      </c>
      <c r="D7" s="84">
        <f t="shared" si="0"/>
        <v>27.499487342940711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>
      <c r="A8" s="14"/>
      <c r="B8" s="53">
        <v>300</v>
      </c>
      <c r="C8" s="82">
        <v>64.218416290127337</v>
      </c>
      <c r="D8" s="84">
        <f t="shared" si="0"/>
        <v>26.535049611080616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>
      <c r="A9" s="14"/>
      <c r="B9" s="53">
        <v>350</v>
      </c>
      <c r="C9" s="82">
        <v>63.716914782046899</v>
      </c>
      <c r="D9" s="84">
        <f t="shared" si="0"/>
        <v>22.566710732521521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>
      <c r="A10" s="14"/>
      <c r="B10" s="53">
        <v>400</v>
      </c>
      <c r="C10" s="82">
        <v>65.13841265906747</v>
      </c>
      <c r="D10" s="84">
        <f t="shared" si="0"/>
        <v>20.186394083045009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>
      <c r="A11" s="14"/>
      <c r="B11" s="53">
        <v>450</v>
      </c>
      <c r="C11" s="82">
        <v>64.268375668966186</v>
      </c>
      <c r="D11" s="84">
        <f t="shared" si="0"/>
        <v>17.703795217611216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>
      <c r="A12" s="14"/>
      <c r="B12" s="53">
        <v>500</v>
      </c>
      <c r="C12" s="82">
        <v>55.469700014181001</v>
      </c>
      <c r="D12" s="84">
        <f t="shared" si="0"/>
        <v>13.752048027515754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>
      <c r="A13" s="14"/>
      <c r="B13" s="53">
        <v>527</v>
      </c>
      <c r="C13" s="82">
        <v>50.657908847184991</v>
      </c>
      <c r="D13" s="84">
        <f t="shared" si="0"/>
        <v>11.91566296147448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>
      <c r="A14" s="14"/>
      <c r="B14" s="53">
        <v>532</v>
      </c>
      <c r="C14" s="82">
        <v>48.850906706506862</v>
      </c>
      <c r="D14" s="84">
        <f t="shared" si="0"/>
        <v>11.382628562666524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>
      <c r="A15" s="14"/>
      <c r="B15" s="53">
        <v>550</v>
      </c>
      <c r="C15" s="82">
        <v>45.546870952209701</v>
      </c>
      <c r="D15" s="84">
        <f t="shared" si="0"/>
        <v>10.265436587701663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>
      <c r="A16" s="14"/>
      <c r="B16" s="53">
        <v>600</v>
      </c>
      <c r="C16" s="82">
        <v>38.017073170731706</v>
      </c>
      <c r="D16" s="84">
        <f t="shared" si="0"/>
        <v>7.8543273170731691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>
      <c r="A17" s="14"/>
      <c r="B17" s="53">
        <v>650</v>
      </c>
      <c r="C17" s="82">
        <v>29.748956016858749</v>
      </c>
      <c r="D17" s="84">
        <f t="shared" si="0"/>
        <v>5.6733547505381701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>
      <c r="A18" s="14"/>
      <c r="B18" s="53">
        <v>700</v>
      </c>
      <c r="C18" s="82">
        <v>21.964523281596453</v>
      </c>
      <c r="D18" s="84">
        <f t="shared" si="0"/>
        <v>3.8896032942667085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>
      <c r="A19" s="14"/>
      <c r="B19" s="53">
        <v>750</v>
      </c>
      <c r="C19" s="82">
        <v>12.8978920117051</v>
      </c>
      <c r="D19" s="84">
        <f t="shared" si="0"/>
        <v>2.1317635916946189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>
      <c r="A20" s="14"/>
      <c r="B20" s="53">
        <v>800</v>
      </c>
      <c r="C20" s="82">
        <v>6.7673323090336801</v>
      </c>
      <c r="D20" s="84">
        <f t="shared" si="0"/>
        <v>1.0485981412847687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>
      <c r="A21" s="14"/>
      <c r="B21" s="53">
        <v>850</v>
      </c>
      <c r="C21" s="82">
        <v>2.6056231989417187</v>
      </c>
      <c r="D21" s="84">
        <f t="shared" si="0"/>
        <v>0.37999182557742989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>
      <c r="A22" s="14"/>
      <c r="B22" s="54">
        <v>900</v>
      </c>
      <c r="C22" s="83">
        <v>1.0021645021645023</v>
      </c>
      <c r="D22" s="85">
        <f t="shared" si="0"/>
        <v>0.13803145743145742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 ht="15.6">
      <c r="A24" s="14"/>
      <c r="B24" s="14"/>
      <c r="C24" s="9" t="s">
        <v>16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</sheetData>
  <hyperlinks>
    <hyperlink ref="C24" location="'Q Cathodes'!A1" display="HOM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T33"/>
  <sheetViews>
    <sheetView workbookViewId="0"/>
  </sheetViews>
  <sheetFormatPr defaultRowHeight="14.4"/>
  <cols>
    <col min="2" max="2" width="11" style="1" customWidth="1"/>
  </cols>
  <sheetData>
    <row r="1" spans="1:20">
      <c r="A1" s="14"/>
      <c r="B1" s="16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>
      <c r="A2" s="14"/>
      <c r="B2" s="40" t="s">
        <v>2</v>
      </c>
      <c r="C2" s="50" t="s">
        <v>0</v>
      </c>
      <c r="D2" s="42" t="s">
        <v>1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15" thickBot="1">
      <c r="A3" s="14"/>
      <c r="B3" s="43"/>
      <c r="C3" s="23" t="s">
        <v>3</v>
      </c>
      <c r="D3" s="21" t="s">
        <v>3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15" thickTop="1">
      <c r="A4" s="14"/>
      <c r="B4" s="51">
        <v>350</v>
      </c>
      <c r="C4" s="7">
        <v>6.8</v>
      </c>
      <c r="D4" s="79">
        <f>C4*123.96/B4</f>
        <v>2.408365714285714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>
      <c r="A5" s="14"/>
      <c r="B5" s="24">
        <v>400</v>
      </c>
      <c r="C5" s="77">
        <v>30.261070633221138</v>
      </c>
      <c r="D5" s="79">
        <f>C5*123.96/B5</f>
        <v>9.3779057892352302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>
      <c r="A6" s="14"/>
      <c r="B6" s="24">
        <v>450</v>
      </c>
      <c r="C6" s="77">
        <v>46.503867059408563</v>
      </c>
      <c r="D6" s="79">
        <f t="shared" ref="D6:D17" si="0">C6*123.96/B6</f>
        <v>12.810265245965079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>
      <c r="A7" s="14"/>
      <c r="B7" s="24">
        <v>500</v>
      </c>
      <c r="C7" s="77">
        <v>42.592574034924283</v>
      </c>
      <c r="D7" s="79">
        <f t="shared" si="0"/>
        <v>10.559550954738429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>
      <c r="A8" s="14"/>
      <c r="B8" s="24">
        <v>527</v>
      </c>
      <c r="C8" s="77">
        <v>40.632626596902902</v>
      </c>
      <c r="D8" s="79">
        <f t="shared" si="0"/>
        <v>9.557533952470747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>
      <c r="A9" s="14"/>
      <c r="B9" s="24">
        <v>532</v>
      </c>
      <c r="C9" s="77">
        <v>39.524696592464743</v>
      </c>
      <c r="D9" s="79">
        <f t="shared" si="0"/>
        <v>9.2095514842141526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>
      <c r="A10" s="14"/>
      <c r="B10" s="24">
        <v>550</v>
      </c>
      <c r="C10" s="77">
        <v>37.499286512626703</v>
      </c>
      <c r="D10" s="79">
        <f t="shared" si="0"/>
        <v>8.4516573747367385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>
      <c r="A11" s="14"/>
      <c r="B11" s="24">
        <v>600</v>
      </c>
      <c r="C11" s="77">
        <v>34.138117250261203</v>
      </c>
      <c r="D11" s="79">
        <f t="shared" si="0"/>
        <v>7.0529350239039639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>
      <c r="A12" s="14"/>
      <c r="B12" s="24">
        <v>650</v>
      </c>
      <c r="C12" s="77">
        <v>27.875391765375898</v>
      </c>
      <c r="D12" s="79">
        <f t="shared" si="0"/>
        <v>5.3160516357476864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>
      <c r="A13" s="14"/>
      <c r="B13" s="24">
        <v>700</v>
      </c>
      <c r="C13" s="77">
        <v>23.2354556344747</v>
      </c>
      <c r="D13" s="79">
        <f t="shared" si="0"/>
        <v>4.1146672577849763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>
      <c r="A14" s="14"/>
      <c r="B14" s="24">
        <v>750</v>
      </c>
      <c r="C14" s="77">
        <v>18.3316744206805</v>
      </c>
      <c r="D14" s="79">
        <f t="shared" si="0"/>
        <v>3.0298591482500732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>
      <c r="A15" s="14"/>
      <c r="B15" s="24">
        <v>800</v>
      </c>
      <c r="C15" s="77">
        <v>14.011754076122893</v>
      </c>
      <c r="D15" s="79">
        <f t="shared" si="0"/>
        <v>2.1711212940952422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>
      <c r="A16" s="14"/>
      <c r="B16" s="24">
        <v>850</v>
      </c>
      <c r="C16" s="77">
        <v>6.0104492819424289</v>
      </c>
      <c r="D16" s="79">
        <f t="shared" si="0"/>
        <v>0.87653563881127461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>
      <c r="A17" s="14"/>
      <c r="B17" s="52">
        <v>900</v>
      </c>
      <c r="C17" s="78">
        <v>0.3270852722084413</v>
      </c>
      <c r="D17" s="80">
        <f t="shared" si="0"/>
        <v>4.5050544825509312E-2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>
      <c r="A18" s="14"/>
      <c r="B18" s="16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 ht="15.6">
      <c r="A19" s="14"/>
      <c r="B19" s="16"/>
      <c r="C19" s="10" t="s">
        <v>16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>
      <c r="A20" s="14"/>
      <c r="B20" s="16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>
      <c r="A21" s="14"/>
      <c r="B21" s="16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>
      <c r="A22" s="14"/>
      <c r="B22" s="16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>
      <c r="A23" s="14"/>
      <c r="B23" s="16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>
      <c r="A24" s="14"/>
      <c r="B24" s="16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>
      <c r="A25" s="14"/>
      <c r="B25" s="16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>
      <c r="A26" s="14"/>
      <c r="B26" s="16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>
      <c r="A27" s="14"/>
      <c r="B27" s="16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>
      <c r="A28" s="14"/>
      <c r="B28" s="16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>
      <c r="A29" s="14"/>
      <c r="B29" s="16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>
      <c r="A30" s="14"/>
      <c r="B30" s="16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>
      <c r="A31" s="14"/>
      <c r="B31" s="16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>
      <c r="A32" s="14"/>
      <c r="B32" s="16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>
      <c r="A33" s="14"/>
      <c r="B33" s="16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</sheetData>
  <hyperlinks>
    <hyperlink ref="C19" location="'Fibre Optic Cathodes'!A1" display="'Fibre Optic Cathodes'!A1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 Cathodes</vt:lpstr>
      <vt:lpstr>Fibre Optic Cathodes</vt:lpstr>
      <vt:lpstr>Solar Blind</vt:lpstr>
      <vt:lpstr>Bialkali Q</vt:lpstr>
      <vt:lpstr>Bialkali F</vt:lpstr>
      <vt:lpstr>LNS20 Q</vt:lpstr>
      <vt:lpstr>LNS20 F</vt:lpstr>
      <vt:lpstr>S20 Q</vt:lpstr>
      <vt:lpstr>S20 F</vt:lpstr>
      <vt:lpstr>S25 F</vt:lpstr>
      <vt:lpstr>S25 Q</vt:lpstr>
    </vt:vector>
  </TitlesOfParts>
  <Company>Photek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 </cp:lastModifiedBy>
  <cp:lastPrinted>2011-02-10T16:44:42Z</cp:lastPrinted>
  <dcterms:created xsi:type="dcterms:W3CDTF">2009-12-07T12:48:37Z</dcterms:created>
  <dcterms:modified xsi:type="dcterms:W3CDTF">2011-02-22T15:30:01Z</dcterms:modified>
</cp:coreProperties>
</file>